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urs\Gamagora\Synthese\Benchmark\"/>
    </mc:Choice>
  </mc:AlternateContent>
  <xr:revisionPtr revIDLastSave="0" documentId="13_ncr:1_{0CE77F08-B01D-4113-A8C0-B176944A034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B7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6" i="1"/>
  <c r="S7" i="1"/>
  <c r="S8" i="1"/>
  <c r="S9" i="1"/>
  <c r="S10" i="1"/>
  <c r="S11" i="1"/>
  <c r="S12" i="1"/>
  <c r="S13" i="1"/>
  <c r="S14" i="1"/>
  <c r="S15" i="1"/>
  <c r="S16" i="1"/>
  <c r="S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5" i="1"/>
  <c r="R75" i="1"/>
  <c r="R68" i="1"/>
  <c r="R69" i="1"/>
  <c r="R70" i="1"/>
  <c r="R71" i="1"/>
  <c r="R72" i="1"/>
  <c r="R73" i="1"/>
  <c r="R7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5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5" i="1"/>
  <c r="N67" i="1"/>
  <c r="N68" i="1"/>
  <c r="N69" i="1"/>
  <c r="N70" i="1"/>
  <c r="N71" i="1"/>
  <c r="N72" i="1"/>
  <c r="N73" i="1"/>
  <c r="N74" i="1"/>
  <c r="N7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5" i="1"/>
  <c r="R78" i="1" l="1"/>
  <c r="AA78" i="1"/>
</calcChain>
</file>

<file path=xl/sharedStrings.xml><?xml version="1.0" encoding="utf-8"?>
<sst xmlns="http://schemas.openxmlformats.org/spreadsheetml/2006/main" count="39" uniqueCount="20">
  <si>
    <t>No Structure</t>
  </si>
  <si>
    <t>Rays</t>
  </si>
  <si>
    <t>AABB intersections</t>
  </si>
  <si>
    <t>Obj intersections</t>
  </si>
  <si>
    <t>Total intersections</t>
  </si>
  <si>
    <t>Build Structure Time</t>
  </si>
  <si>
    <t>Raytracing Time</t>
  </si>
  <si>
    <t>Total Time</t>
  </si>
  <si>
    <t>Only Structure</t>
  </si>
  <si>
    <t>Mix Structure</t>
  </si>
  <si>
    <t>Generated</t>
  </si>
  <si>
    <t>Sometimes 0,100</t>
  </si>
  <si>
    <t>% build/render</t>
  </si>
  <si>
    <t>Average</t>
  </si>
  <si>
    <t>Intersections/time</t>
  </si>
  <si>
    <t>en ms</t>
  </si>
  <si>
    <t>Comparaisons</t>
  </si>
  <si>
    <t>only/no</t>
  </si>
  <si>
    <t>mix/no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</si>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</sst>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 vertical="top"/>
    </xf>
    <xf numFmtId="164" fontId="0" fillId="0" borderId="0" xfId="0" applyNumberFormat="1"/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Structure Build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No Structure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Feuil1!$G$5:$G$75</c:f>
              <c:numCache>
                <c:formatCode>#\ ##0.000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6-46CB-A311-4E04200C444E}"/>
            </c:ext>
          </c:extLst>
        </c:ser>
        <c:ser>
          <c:idx val="1"/>
          <c:order val="1"/>
          <c:tx>
            <c:strRef>
              <c:f>Feuil1!$L$2</c:f>
              <c:strCache>
                <c:ptCount val="1"/>
                <c:pt idx="0">
                  <c:v>Only Structure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Feuil1!$O$5:$O$75</c:f>
              <c:numCache>
                <c:formatCode>#\ ##0.000</c:formatCode>
                <c:ptCount val="71"/>
                <c:pt idx="0">
                  <c:v>6.0000000000000001E-3</c:v>
                </c:pt>
                <c:pt idx="1">
                  <c:v>2.1000000000000001E-2</c:v>
                </c:pt>
                <c:pt idx="2">
                  <c:v>2.5000000000000001E-2</c:v>
                </c:pt>
                <c:pt idx="3">
                  <c:v>3.9E-2</c:v>
                </c:pt>
                <c:pt idx="4">
                  <c:v>4.9000000000000002E-2</c:v>
                </c:pt>
                <c:pt idx="5">
                  <c:v>6.0999999999999999E-2</c:v>
                </c:pt>
                <c:pt idx="6">
                  <c:v>5.2999999999999999E-2</c:v>
                </c:pt>
                <c:pt idx="7">
                  <c:v>0.06</c:v>
                </c:pt>
                <c:pt idx="8">
                  <c:v>9.2999999999999999E-2</c:v>
                </c:pt>
                <c:pt idx="9">
                  <c:v>8.8999999999999996E-2</c:v>
                </c:pt>
                <c:pt idx="10">
                  <c:v>0.112</c:v>
                </c:pt>
                <c:pt idx="11">
                  <c:v>0.108</c:v>
                </c:pt>
                <c:pt idx="12">
                  <c:v>0.112</c:v>
                </c:pt>
                <c:pt idx="13">
                  <c:v>0.125</c:v>
                </c:pt>
                <c:pt idx="14">
                  <c:v>0.16800000000000001</c:v>
                </c:pt>
                <c:pt idx="15">
                  <c:v>0.15</c:v>
                </c:pt>
                <c:pt idx="16">
                  <c:v>0.14799999999999999</c:v>
                </c:pt>
                <c:pt idx="17">
                  <c:v>0.16600000000000001</c:v>
                </c:pt>
                <c:pt idx="18">
                  <c:v>0.23799999999999999</c:v>
                </c:pt>
                <c:pt idx="19">
                  <c:v>0.186</c:v>
                </c:pt>
                <c:pt idx="20">
                  <c:v>0.23100000000000001</c:v>
                </c:pt>
                <c:pt idx="21">
                  <c:v>0.19700000000000001</c:v>
                </c:pt>
                <c:pt idx="22">
                  <c:v>0.23100000000000001</c:v>
                </c:pt>
                <c:pt idx="23">
                  <c:v>0.23300000000000001</c:v>
                </c:pt>
                <c:pt idx="24">
                  <c:v>0.23699999999999999</c:v>
                </c:pt>
                <c:pt idx="25">
                  <c:v>0.26</c:v>
                </c:pt>
                <c:pt idx="26">
                  <c:v>0.308</c:v>
                </c:pt>
                <c:pt idx="27">
                  <c:v>0.35599999999999998</c:v>
                </c:pt>
                <c:pt idx="28">
                  <c:v>0.29499999999999998</c:v>
                </c:pt>
                <c:pt idx="29">
                  <c:v>0.31</c:v>
                </c:pt>
                <c:pt idx="30">
                  <c:v>0.32</c:v>
                </c:pt>
                <c:pt idx="31">
                  <c:v>0.33400000000000002</c:v>
                </c:pt>
                <c:pt idx="32">
                  <c:v>0.34899999999999998</c:v>
                </c:pt>
                <c:pt idx="33">
                  <c:v>0.34599999999999997</c:v>
                </c:pt>
                <c:pt idx="34">
                  <c:v>0.36899999999999999</c:v>
                </c:pt>
                <c:pt idx="35">
                  <c:v>0.375</c:v>
                </c:pt>
                <c:pt idx="36">
                  <c:v>0.38700000000000001</c:v>
                </c:pt>
                <c:pt idx="37">
                  <c:v>0.39800000000000002</c:v>
                </c:pt>
                <c:pt idx="38">
                  <c:v>0.45400000000000001</c:v>
                </c:pt>
                <c:pt idx="39">
                  <c:v>0.42899999999999999</c:v>
                </c:pt>
                <c:pt idx="40">
                  <c:v>0.441</c:v>
                </c:pt>
                <c:pt idx="41">
                  <c:v>0.47399999999999998</c:v>
                </c:pt>
                <c:pt idx="42">
                  <c:v>0.55300000000000005</c:v>
                </c:pt>
                <c:pt idx="43">
                  <c:v>0.77700000000000002</c:v>
                </c:pt>
                <c:pt idx="44">
                  <c:v>0.502</c:v>
                </c:pt>
                <c:pt idx="45">
                  <c:v>0.54200000000000004</c:v>
                </c:pt>
                <c:pt idx="46">
                  <c:v>0.70099999999999996</c:v>
                </c:pt>
                <c:pt idx="47">
                  <c:v>0.54200000000000004</c:v>
                </c:pt>
                <c:pt idx="48">
                  <c:v>0.54500000000000004</c:v>
                </c:pt>
                <c:pt idx="49">
                  <c:v>0.56200000000000006</c:v>
                </c:pt>
                <c:pt idx="50">
                  <c:v>0.75800000000000001</c:v>
                </c:pt>
                <c:pt idx="51">
                  <c:v>0.59399999999999997</c:v>
                </c:pt>
                <c:pt idx="52">
                  <c:v>0.60899999999999999</c:v>
                </c:pt>
                <c:pt idx="53">
                  <c:v>0.63600000000000001</c:v>
                </c:pt>
                <c:pt idx="54">
                  <c:v>0.66500000000000004</c:v>
                </c:pt>
                <c:pt idx="55">
                  <c:v>0.65300000000000002</c:v>
                </c:pt>
                <c:pt idx="56">
                  <c:v>0.67400000000000004</c:v>
                </c:pt>
                <c:pt idx="57">
                  <c:v>0.84399999999999997</c:v>
                </c:pt>
                <c:pt idx="58">
                  <c:v>0.73</c:v>
                </c:pt>
                <c:pt idx="59">
                  <c:v>0.72</c:v>
                </c:pt>
                <c:pt idx="60">
                  <c:v>0.77800000000000002</c:v>
                </c:pt>
                <c:pt idx="61">
                  <c:v>0.73</c:v>
                </c:pt>
                <c:pt idx="62">
                  <c:v>0.745</c:v>
                </c:pt>
                <c:pt idx="63">
                  <c:v>0.98199999999999998</c:v>
                </c:pt>
                <c:pt idx="64">
                  <c:v>0.81299999999999994</c:v>
                </c:pt>
                <c:pt idx="65">
                  <c:v>1.2749999999999999</c:v>
                </c:pt>
                <c:pt idx="66">
                  <c:v>0.82699999999999996</c:v>
                </c:pt>
                <c:pt idx="67">
                  <c:v>0.83199999999999996</c:v>
                </c:pt>
                <c:pt idx="68">
                  <c:v>0.84899999999999998</c:v>
                </c:pt>
                <c:pt idx="69">
                  <c:v>0.86199999999999999</c:v>
                </c:pt>
                <c:pt idx="70">
                  <c:v>1.4490000000000001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6-46CB-A311-4E04200C444E}"/>
            </c:ext>
          </c:extLst>
        </c:ser>
        <c:ser>
          <c:idx val="2"/>
          <c:order val="2"/>
          <c:tx>
            <c:strRef>
              <c:f>Feuil1!$U$2</c:f>
              <c:strCache>
                <c:ptCount val="1"/>
                <c:pt idx="0">
                  <c:v>Mix Structure</c:v>
                </c:pt>
              </c:strCache>
            </c:strRef>
          </c:tx>
          <c:spPr>
            <a:ln w="25400" cap="flat" cmpd="sng" algn="ctr">
              <a:solidFill>
                <a:schemeClr val="bg2">
                  <a:lumMod val="75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Feuil1!$X$5:$X$75</c:f>
              <c:numCache>
                <c:formatCode>#\ ##0.000</c:formatCode>
                <c:ptCount val="71"/>
                <c:pt idx="0">
                  <c:v>4.0000000000000001E-3</c:v>
                </c:pt>
                <c:pt idx="1">
                  <c:v>1.6E-2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3.7999999999999999E-2</c:v>
                </c:pt>
                <c:pt idx="5">
                  <c:v>0.104</c:v>
                </c:pt>
                <c:pt idx="6">
                  <c:v>5.5E-2</c:v>
                </c:pt>
                <c:pt idx="7">
                  <c:v>6.3E-2</c:v>
                </c:pt>
                <c:pt idx="8">
                  <c:v>8.7999999999999995E-2</c:v>
                </c:pt>
                <c:pt idx="9">
                  <c:v>8.5999999999999993E-2</c:v>
                </c:pt>
                <c:pt idx="10">
                  <c:v>9.9000000000000005E-2</c:v>
                </c:pt>
                <c:pt idx="11">
                  <c:v>0.11</c:v>
                </c:pt>
                <c:pt idx="12">
                  <c:v>0.11799999999999999</c:v>
                </c:pt>
                <c:pt idx="13">
                  <c:v>0.126</c:v>
                </c:pt>
                <c:pt idx="14">
                  <c:v>0.17</c:v>
                </c:pt>
                <c:pt idx="15">
                  <c:v>0.156</c:v>
                </c:pt>
                <c:pt idx="16">
                  <c:v>0.16400000000000001</c:v>
                </c:pt>
                <c:pt idx="17">
                  <c:v>0.17799999999999999</c:v>
                </c:pt>
                <c:pt idx="18">
                  <c:v>0.183</c:v>
                </c:pt>
                <c:pt idx="19">
                  <c:v>0.19600000000000001</c:v>
                </c:pt>
                <c:pt idx="20">
                  <c:v>0.249</c:v>
                </c:pt>
                <c:pt idx="21">
                  <c:v>0.224</c:v>
                </c:pt>
                <c:pt idx="22">
                  <c:v>0.251</c:v>
                </c:pt>
                <c:pt idx="23">
                  <c:v>0.25800000000000001</c:v>
                </c:pt>
                <c:pt idx="24">
                  <c:v>0.28299999999999997</c:v>
                </c:pt>
                <c:pt idx="25">
                  <c:v>0.28899999999999998</c:v>
                </c:pt>
                <c:pt idx="26">
                  <c:v>0.30399999999999999</c:v>
                </c:pt>
                <c:pt idx="27">
                  <c:v>0.316</c:v>
                </c:pt>
                <c:pt idx="28">
                  <c:v>0.32200000000000001</c:v>
                </c:pt>
                <c:pt idx="29">
                  <c:v>0.33500000000000002</c:v>
                </c:pt>
                <c:pt idx="30">
                  <c:v>0.41599999999999998</c:v>
                </c:pt>
                <c:pt idx="31">
                  <c:v>0.34899999999999998</c:v>
                </c:pt>
                <c:pt idx="32">
                  <c:v>0.60499999999999998</c:v>
                </c:pt>
                <c:pt idx="33">
                  <c:v>0.54</c:v>
                </c:pt>
                <c:pt idx="34">
                  <c:v>0.38500000000000001</c:v>
                </c:pt>
                <c:pt idx="35">
                  <c:v>0.64600000000000002</c:v>
                </c:pt>
                <c:pt idx="36">
                  <c:v>0.61299999999999999</c:v>
                </c:pt>
                <c:pt idx="37">
                  <c:v>0.44800000000000001</c:v>
                </c:pt>
                <c:pt idx="38">
                  <c:v>0.69099999999999995</c:v>
                </c:pt>
                <c:pt idx="39">
                  <c:v>0.46800000000000003</c:v>
                </c:pt>
                <c:pt idx="40">
                  <c:v>0.56799999999999995</c:v>
                </c:pt>
                <c:pt idx="41">
                  <c:v>0.61899999999999999</c:v>
                </c:pt>
                <c:pt idx="42">
                  <c:v>0.65600000000000003</c:v>
                </c:pt>
                <c:pt idx="43">
                  <c:v>0.71799999999999997</c:v>
                </c:pt>
                <c:pt idx="44">
                  <c:v>0.54700000000000004</c:v>
                </c:pt>
                <c:pt idx="45">
                  <c:v>0.56399999999999995</c:v>
                </c:pt>
                <c:pt idx="46">
                  <c:v>0.58099999999999996</c:v>
                </c:pt>
                <c:pt idx="47">
                  <c:v>0.61</c:v>
                </c:pt>
                <c:pt idx="48">
                  <c:v>0.60899999999999999</c:v>
                </c:pt>
                <c:pt idx="49">
                  <c:v>0.64500000000000002</c:v>
                </c:pt>
                <c:pt idx="50">
                  <c:v>0.66400000000000003</c:v>
                </c:pt>
                <c:pt idx="51">
                  <c:v>0.64200000000000002</c:v>
                </c:pt>
                <c:pt idx="52">
                  <c:v>0.67</c:v>
                </c:pt>
                <c:pt idx="53">
                  <c:v>0.66900000000000004</c:v>
                </c:pt>
                <c:pt idx="54">
                  <c:v>0.67500000000000004</c:v>
                </c:pt>
                <c:pt idx="55">
                  <c:v>0.69199999999999995</c:v>
                </c:pt>
                <c:pt idx="56">
                  <c:v>0.72499999999999998</c:v>
                </c:pt>
                <c:pt idx="57">
                  <c:v>0.89700000000000002</c:v>
                </c:pt>
                <c:pt idx="58">
                  <c:v>0.76</c:v>
                </c:pt>
                <c:pt idx="59">
                  <c:v>0.76900000000000002</c:v>
                </c:pt>
                <c:pt idx="60">
                  <c:v>0.77800000000000002</c:v>
                </c:pt>
                <c:pt idx="61">
                  <c:v>0.8</c:v>
                </c:pt>
                <c:pt idx="62">
                  <c:v>0.876</c:v>
                </c:pt>
                <c:pt idx="63">
                  <c:v>0.85899999999999999</c:v>
                </c:pt>
                <c:pt idx="64">
                  <c:v>0.871</c:v>
                </c:pt>
                <c:pt idx="65">
                  <c:v>1.0509999999999999</c:v>
                </c:pt>
                <c:pt idx="66">
                  <c:v>0.88400000000000001</c:v>
                </c:pt>
                <c:pt idx="67">
                  <c:v>0.9</c:v>
                </c:pt>
                <c:pt idx="68">
                  <c:v>1.0640000000000001</c:v>
                </c:pt>
                <c:pt idx="69">
                  <c:v>0.96699999999999997</c:v>
                </c:pt>
                <c:pt idx="70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6-46CB-A311-4E04200C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97919"/>
        <c:axId val="493897087"/>
      </c:lineChart>
      <c:catAx>
        <c:axId val="49389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Sphere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97087"/>
        <c:crosses val="autoZero"/>
        <c:auto val="1"/>
        <c:lblAlgn val="ctr"/>
        <c:lblOffset val="100"/>
        <c:noMultiLvlLbl val="0"/>
      </c:catAx>
      <c:valAx>
        <c:axId val="4938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Build Time in miliseconds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8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time (building structure + rendering)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No Structure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Feuil1!$I$5:$I$75</c:f>
              <c:numCache>
                <c:formatCode>#\ ##0.000</c:formatCode>
                <c:ptCount val="71"/>
                <c:pt idx="0">
                  <c:v>2329.9279999999999</c:v>
                </c:pt>
                <c:pt idx="1">
                  <c:v>3564.7570000000001</c:v>
                </c:pt>
                <c:pt idx="2">
                  <c:v>4857.5929999999998</c:v>
                </c:pt>
                <c:pt idx="3">
                  <c:v>6084.5020000000004</c:v>
                </c:pt>
                <c:pt idx="4">
                  <c:v>7327.9120000000003</c:v>
                </c:pt>
                <c:pt idx="5">
                  <c:v>8504.9789999999994</c:v>
                </c:pt>
                <c:pt idx="6">
                  <c:v>9751.2039999999997</c:v>
                </c:pt>
                <c:pt idx="7">
                  <c:v>11021.794</c:v>
                </c:pt>
                <c:pt idx="8">
                  <c:v>12184.199000000001</c:v>
                </c:pt>
                <c:pt idx="9">
                  <c:v>13531.901</c:v>
                </c:pt>
                <c:pt idx="10">
                  <c:v>14653.43</c:v>
                </c:pt>
                <c:pt idx="11">
                  <c:v>15888.437</c:v>
                </c:pt>
                <c:pt idx="12">
                  <c:v>17622.14</c:v>
                </c:pt>
                <c:pt idx="13">
                  <c:v>18300.797999999999</c:v>
                </c:pt>
                <c:pt idx="14">
                  <c:v>19959.805</c:v>
                </c:pt>
                <c:pt idx="15">
                  <c:v>20748.928</c:v>
                </c:pt>
                <c:pt idx="16">
                  <c:v>21954.371999999999</c:v>
                </c:pt>
                <c:pt idx="17">
                  <c:v>23207.238000000001</c:v>
                </c:pt>
                <c:pt idx="18">
                  <c:v>24557.744999999999</c:v>
                </c:pt>
                <c:pt idx="19">
                  <c:v>26181.946</c:v>
                </c:pt>
                <c:pt idx="20">
                  <c:v>27375.831999999999</c:v>
                </c:pt>
                <c:pt idx="21">
                  <c:v>28249.615000000002</c:v>
                </c:pt>
                <c:pt idx="22">
                  <c:v>31352.881000000001</c:v>
                </c:pt>
                <c:pt idx="23">
                  <c:v>31412.507000000001</c:v>
                </c:pt>
                <c:pt idx="24">
                  <c:v>31632.271000000001</c:v>
                </c:pt>
                <c:pt idx="25">
                  <c:v>34242.228000000003</c:v>
                </c:pt>
                <c:pt idx="26">
                  <c:v>35924.851000000002</c:v>
                </c:pt>
                <c:pt idx="27">
                  <c:v>36500.078000000001</c:v>
                </c:pt>
                <c:pt idx="28">
                  <c:v>37941.050000000003</c:v>
                </c:pt>
                <c:pt idx="29">
                  <c:v>39588.470999999998</c:v>
                </c:pt>
                <c:pt idx="30">
                  <c:v>40371.987000000001</c:v>
                </c:pt>
                <c:pt idx="31">
                  <c:v>41717.584999999999</c:v>
                </c:pt>
                <c:pt idx="32">
                  <c:v>42875.519999999997</c:v>
                </c:pt>
                <c:pt idx="33">
                  <c:v>44469.464</c:v>
                </c:pt>
                <c:pt idx="34">
                  <c:v>45819.34</c:v>
                </c:pt>
                <c:pt idx="35">
                  <c:v>46611.934999999998</c:v>
                </c:pt>
                <c:pt idx="36">
                  <c:v>48057.629000000001</c:v>
                </c:pt>
                <c:pt idx="37">
                  <c:v>49047.680999999997</c:v>
                </c:pt>
                <c:pt idx="38">
                  <c:v>50294.444000000003</c:v>
                </c:pt>
                <c:pt idx="39">
                  <c:v>51543.58</c:v>
                </c:pt>
                <c:pt idx="40">
                  <c:v>52798.538</c:v>
                </c:pt>
                <c:pt idx="41">
                  <c:v>53970.080000000002</c:v>
                </c:pt>
                <c:pt idx="42">
                  <c:v>55536.491000000002</c:v>
                </c:pt>
                <c:pt idx="43">
                  <c:v>56315.569000000003</c:v>
                </c:pt>
                <c:pt idx="44">
                  <c:v>57831.794000000002</c:v>
                </c:pt>
                <c:pt idx="45">
                  <c:v>58685.504000000001</c:v>
                </c:pt>
                <c:pt idx="46">
                  <c:v>61270.178</c:v>
                </c:pt>
                <c:pt idx="47">
                  <c:v>61228.656999999999</c:v>
                </c:pt>
                <c:pt idx="48">
                  <c:v>62397.656999999999</c:v>
                </c:pt>
                <c:pt idx="49">
                  <c:v>63602.733</c:v>
                </c:pt>
                <c:pt idx="50">
                  <c:v>65431.692000000003</c:v>
                </c:pt>
                <c:pt idx="51">
                  <c:v>66401.524000000005</c:v>
                </c:pt>
                <c:pt idx="52">
                  <c:v>69128.513999999996</c:v>
                </c:pt>
                <c:pt idx="53">
                  <c:v>70067.688999999998</c:v>
                </c:pt>
                <c:pt idx="54">
                  <c:v>74595.793999999994</c:v>
                </c:pt>
                <c:pt idx="55">
                  <c:v>71719.289000000004</c:v>
                </c:pt>
                <c:pt idx="56">
                  <c:v>72349.010999999999</c:v>
                </c:pt>
                <c:pt idx="57">
                  <c:v>74653.014999999999</c:v>
                </c:pt>
                <c:pt idx="58">
                  <c:v>75699.63</c:v>
                </c:pt>
                <c:pt idx="59">
                  <c:v>77457.232999999993</c:v>
                </c:pt>
                <c:pt idx="60">
                  <c:v>80212.952999999994</c:v>
                </c:pt>
                <c:pt idx="61">
                  <c:v>78758.415999999997</c:v>
                </c:pt>
                <c:pt idx="62">
                  <c:v>80036.125</c:v>
                </c:pt>
                <c:pt idx="63">
                  <c:v>81746.063999999998</c:v>
                </c:pt>
                <c:pt idx="64">
                  <c:v>82674.78</c:v>
                </c:pt>
                <c:pt idx="65">
                  <c:v>84372.093999999997</c:v>
                </c:pt>
                <c:pt idx="66">
                  <c:v>87156.03</c:v>
                </c:pt>
                <c:pt idx="67">
                  <c:v>89610.346999999994</c:v>
                </c:pt>
                <c:pt idx="68">
                  <c:v>87728.301999999996</c:v>
                </c:pt>
                <c:pt idx="69">
                  <c:v>88285.14</c:v>
                </c:pt>
                <c:pt idx="70">
                  <c:v>89955.663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6-43F7-89D3-2F2125B8B889}"/>
            </c:ext>
          </c:extLst>
        </c:ser>
        <c:ser>
          <c:idx val="1"/>
          <c:order val="1"/>
          <c:tx>
            <c:strRef>
              <c:f>Feuil1!$L$2</c:f>
              <c:strCache>
                <c:ptCount val="1"/>
                <c:pt idx="0">
                  <c:v>Only Structure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Feuil1!$Q$5:$Q$75</c:f>
              <c:numCache>
                <c:formatCode>#\ ##0.000</c:formatCode>
                <c:ptCount val="71"/>
                <c:pt idx="0">
                  <c:v>4023.8419999999996</c:v>
                </c:pt>
                <c:pt idx="1">
                  <c:v>5385.7119999999995</c:v>
                </c:pt>
                <c:pt idx="2">
                  <c:v>6559.5659999999998</c:v>
                </c:pt>
                <c:pt idx="3">
                  <c:v>7693.7449999999999</c:v>
                </c:pt>
                <c:pt idx="4">
                  <c:v>9108.5540000000001</c:v>
                </c:pt>
                <c:pt idx="5">
                  <c:v>10106.874</c:v>
                </c:pt>
                <c:pt idx="6">
                  <c:v>11128.714</c:v>
                </c:pt>
                <c:pt idx="7">
                  <c:v>12289.041999999999</c:v>
                </c:pt>
                <c:pt idx="8">
                  <c:v>13190.687</c:v>
                </c:pt>
                <c:pt idx="9">
                  <c:v>14243.357</c:v>
                </c:pt>
                <c:pt idx="10">
                  <c:v>15018.884999999998</c:v>
                </c:pt>
                <c:pt idx="11">
                  <c:v>15891.266</c:v>
                </c:pt>
                <c:pt idx="12">
                  <c:v>16948.017</c:v>
                </c:pt>
                <c:pt idx="13">
                  <c:v>17809.099999999999</c:v>
                </c:pt>
                <c:pt idx="14">
                  <c:v>18854.585000000003</c:v>
                </c:pt>
                <c:pt idx="15">
                  <c:v>20260.080000000002</c:v>
                </c:pt>
                <c:pt idx="16">
                  <c:v>21258.210999999999</c:v>
                </c:pt>
                <c:pt idx="17">
                  <c:v>21621.249</c:v>
                </c:pt>
                <c:pt idx="18">
                  <c:v>22662.851000000002</c:v>
                </c:pt>
                <c:pt idx="19">
                  <c:v>23745.657000000003</c:v>
                </c:pt>
                <c:pt idx="20">
                  <c:v>24771.302</c:v>
                </c:pt>
                <c:pt idx="21">
                  <c:v>26571.167000000001</c:v>
                </c:pt>
                <c:pt idx="22">
                  <c:v>27887.88</c:v>
                </c:pt>
                <c:pt idx="23">
                  <c:v>28629.633000000002</c:v>
                </c:pt>
                <c:pt idx="24">
                  <c:v>30006.433000000001</c:v>
                </c:pt>
                <c:pt idx="25">
                  <c:v>30327.945</c:v>
                </c:pt>
                <c:pt idx="26">
                  <c:v>31295.042000000001</c:v>
                </c:pt>
                <c:pt idx="27">
                  <c:v>31911.855</c:v>
                </c:pt>
                <c:pt idx="28">
                  <c:v>33248.652999999998</c:v>
                </c:pt>
                <c:pt idx="29">
                  <c:v>33728.85</c:v>
                </c:pt>
                <c:pt idx="30">
                  <c:v>34846.247000000003</c:v>
                </c:pt>
                <c:pt idx="31">
                  <c:v>35909.978000000003</c:v>
                </c:pt>
                <c:pt idx="32">
                  <c:v>36676.9</c:v>
                </c:pt>
                <c:pt idx="33">
                  <c:v>37477.640999999996</c:v>
                </c:pt>
                <c:pt idx="34">
                  <c:v>38368.053</c:v>
                </c:pt>
                <c:pt idx="35">
                  <c:v>40301.097999999998</c:v>
                </c:pt>
                <c:pt idx="36">
                  <c:v>41120.421000000002</c:v>
                </c:pt>
                <c:pt idx="37">
                  <c:v>41613.272000000004</c:v>
                </c:pt>
                <c:pt idx="38">
                  <c:v>41713.998999999996</c:v>
                </c:pt>
                <c:pt idx="39">
                  <c:v>42001.125999999997</c:v>
                </c:pt>
                <c:pt idx="40">
                  <c:v>43782.748</c:v>
                </c:pt>
                <c:pt idx="41">
                  <c:v>45136.832000000002</c:v>
                </c:pt>
                <c:pt idx="42">
                  <c:v>46102.612999999998</c:v>
                </c:pt>
                <c:pt idx="43">
                  <c:v>47843.116000000002</c:v>
                </c:pt>
                <c:pt idx="44">
                  <c:v>50309.162000000004</c:v>
                </c:pt>
                <c:pt idx="45">
                  <c:v>49548.178</c:v>
                </c:pt>
                <c:pt idx="46">
                  <c:v>51287.334000000003</c:v>
                </c:pt>
                <c:pt idx="47">
                  <c:v>50949.154999999999</c:v>
                </c:pt>
                <c:pt idx="48">
                  <c:v>51795.860999999997</c:v>
                </c:pt>
                <c:pt idx="49">
                  <c:v>56386.718000000001</c:v>
                </c:pt>
                <c:pt idx="50">
                  <c:v>53747.205000000002</c:v>
                </c:pt>
                <c:pt idx="51">
                  <c:v>55531.517</c:v>
                </c:pt>
                <c:pt idx="52">
                  <c:v>56121.750999999997</c:v>
                </c:pt>
                <c:pt idx="53">
                  <c:v>57051.924999999996</c:v>
                </c:pt>
                <c:pt idx="54">
                  <c:v>58074.008999999998</c:v>
                </c:pt>
                <c:pt idx="55">
                  <c:v>59335.260999999999</c:v>
                </c:pt>
                <c:pt idx="56">
                  <c:v>60306.284999999996</c:v>
                </c:pt>
                <c:pt idx="57">
                  <c:v>60582.898999999998</c:v>
                </c:pt>
                <c:pt idx="58">
                  <c:v>61957.917000000001</c:v>
                </c:pt>
                <c:pt idx="59">
                  <c:v>64974.877</c:v>
                </c:pt>
                <c:pt idx="60">
                  <c:v>70364.571000000011</c:v>
                </c:pt>
                <c:pt idx="61">
                  <c:v>63877.545000000006</c:v>
                </c:pt>
                <c:pt idx="62">
                  <c:v>64804.361000000004</c:v>
                </c:pt>
                <c:pt idx="63">
                  <c:v>65703.576000000001</c:v>
                </c:pt>
                <c:pt idx="64">
                  <c:v>70063.371999999988</c:v>
                </c:pt>
                <c:pt idx="65">
                  <c:v>68624.924999999988</c:v>
                </c:pt>
                <c:pt idx="66">
                  <c:v>68801.010999999999</c:v>
                </c:pt>
                <c:pt idx="67">
                  <c:v>69875.284</c:v>
                </c:pt>
                <c:pt idx="68">
                  <c:v>70659.887000000002</c:v>
                </c:pt>
                <c:pt idx="69">
                  <c:v>71749.490999999995</c:v>
                </c:pt>
                <c:pt idx="70">
                  <c:v>72212.225999999995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6-43F7-89D3-2F2125B8B889}"/>
            </c:ext>
          </c:extLst>
        </c:ser>
        <c:ser>
          <c:idx val="2"/>
          <c:order val="2"/>
          <c:tx>
            <c:strRef>
              <c:f>Feuil1!$U$2</c:f>
              <c:strCache>
                <c:ptCount val="1"/>
                <c:pt idx="0">
                  <c:v>Mix Structure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Feuil1!$Z$5:$Z$75</c:f>
              <c:numCache>
                <c:formatCode>#\ ##0.000</c:formatCode>
                <c:ptCount val="71"/>
                <c:pt idx="0">
                  <c:v>5322.82</c:v>
                </c:pt>
                <c:pt idx="1">
                  <c:v>3468.1130000000003</c:v>
                </c:pt>
                <c:pt idx="2">
                  <c:v>4624.0279999999993</c:v>
                </c:pt>
                <c:pt idx="3">
                  <c:v>5642.5609999999997</c:v>
                </c:pt>
                <c:pt idx="4">
                  <c:v>6752.3039999999992</c:v>
                </c:pt>
                <c:pt idx="5">
                  <c:v>7686.165</c:v>
                </c:pt>
                <c:pt idx="6">
                  <c:v>8610.6779999999999</c:v>
                </c:pt>
                <c:pt idx="7">
                  <c:v>9633.3430000000008</c:v>
                </c:pt>
                <c:pt idx="8">
                  <c:v>10649.44</c:v>
                </c:pt>
                <c:pt idx="9">
                  <c:v>11738.617999999999</c:v>
                </c:pt>
                <c:pt idx="10">
                  <c:v>12608.612999999999</c:v>
                </c:pt>
                <c:pt idx="11">
                  <c:v>13531.038</c:v>
                </c:pt>
                <c:pt idx="12">
                  <c:v>14015.629000000001</c:v>
                </c:pt>
                <c:pt idx="13">
                  <c:v>15014.276</c:v>
                </c:pt>
                <c:pt idx="14">
                  <c:v>15943.088</c:v>
                </c:pt>
                <c:pt idx="15">
                  <c:v>16819.863999999998</c:v>
                </c:pt>
                <c:pt idx="16">
                  <c:v>17848.153000000002</c:v>
                </c:pt>
                <c:pt idx="17">
                  <c:v>18688.324000000001</c:v>
                </c:pt>
                <c:pt idx="18">
                  <c:v>19617.469000000001</c:v>
                </c:pt>
                <c:pt idx="19">
                  <c:v>20496.687999999998</c:v>
                </c:pt>
                <c:pt idx="20">
                  <c:v>21436.59</c:v>
                </c:pt>
                <c:pt idx="21">
                  <c:v>23633.712</c:v>
                </c:pt>
                <c:pt idx="22">
                  <c:v>24290.313000000002</c:v>
                </c:pt>
                <c:pt idx="23">
                  <c:v>25675.221000000001</c:v>
                </c:pt>
                <c:pt idx="24">
                  <c:v>25778.834999999999</c:v>
                </c:pt>
                <c:pt idx="25">
                  <c:v>27385.537</c:v>
                </c:pt>
                <c:pt idx="26">
                  <c:v>27761.806</c:v>
                </c:pt>
                <c:pt idx="27">
                  <c:v>28443.681</c:v>
                </c:pt>
                <c:pt idx="28">
                  <c:v>29843.932000000001</c:v>
                </c:pt>
                <c:pt idx="29">
                  <c:v>30065.855</c:v>
                </c:pt>
                <c:pt idx="30">
                  <c:v>30890.115000000002</c:v>
                </c:pt>
                <c:pt idx="31">
                  <c:v>32151.877999999997</c:v>
                </c:pt>
                <c:pt idx="32">
                  <c:v>32671.934000000001</c:v>
                </c:pt>
                <c:pt idx="33">
                  <c:v>33895.461000000003</c:v>
                </c:pt>
                <c:pt idx="34">
                  <c:v>34680.786</c:v>
                </c:pt>
                <c:pt idx="35">
                  <c:v>35247.752</c:v>
                </c:pt>
                <c:pt idx="36">
                  <c:v>36239.96</c:v>
                </c:pt>
                <c:pt idx="37">
                  <c:v>37775.220999999998</c:v>
                </c:pt>
                <c:pt idx="38">
                  <c:v>38079.521999999997</c:v>
                </c:pt>
                <c:pt idx="39">
                  <c:v>39008.523999999998</c:v>
                </c:pt>
                <c:pt idx="40">
                  <c:v>39945.667999999998</c:v>
                </c:pt>
                <c:pt idx="41">
                  <c:v>41577.258000000002</c:v>
                </c:pt>
                <c:pt idx="42">
                  <c:v>42575.5</c:v>
                </c:pt>
                <c:pt idx="43">
                  <c:v>43382.294000000002</c:v>
                </c:pt>
                <c:pt idx="44">
                  <c:v>44314.082000000002</c:v>
                </c:pt>
                <c:pt idx="45">
                  <c:v>45520.093999999997</c:v>
                </c:pt>
                <c:pt idx="46">
                  <c:v>46085.313000000002</c:v>
                </c:pt>
                <c:pt idx="47">
                  <c:v>46978.326000000001</c:v>
                </c:pt>
                <c:pt idx="48">
                  <c:v>47947.656999999999</c:v>
                </c:pt>
                <c:pt idx="49">
                  <c:v>49117.805</c:v>
                </c:pt>
                <c:pt idx="50">
                  <c:v>49698.656999999999</c:v>
                </c:pt>
                <c:pt idx="51">
                  <c:v>52640.076000000001</c:v>
                </c:pt>
                <c:pt idx="52">
                  <c:v>51463.17</c:v>
                </c:pt>
                <c:pt idx="53">
                  <c:v>51703.343000000001</c:v>
                </c:pt>
                <c:pt idx="54">
                  <c:v>54076.988000000005</c:v>
                </c:pt>
                <c:pt idx="55">
                  <c:v>54386.305</c:v>
                </c:pt>
                <c:pt idx="56">
                  <c:v>55484.930999999997</c:v>
                </c:pt>
                <c:pt idx="57">
                  <c:v>56564.032999999996</c:v>
                </c:pt>
                <c:pt idx="58">
                  <c:v>57628.514999999999</c:v>
                </c:pt>
                <c:pt idx="59">
                  <c:v>57660.983</c:v>
                </c:pt>
                <c:pt idx="60">
                  <c:v>58682.762999999999</c:v>
                </c:pt>
                <c:pt idx="61">
                  <c:v>61354.931000000004</c:v>
                </c:pt>
                <c:pt idx="62">
                  <c:v>62352.526999999995</c:v>
                </c:pt>
                <c:pt idx="63">
                  <c:v>63356.736999999994</c:v>
                </c:pt>
                <c:pt idx="64">
                  <c:v>62526.837999999996</c:v>
                </c:pt>
                <c:pt idx="65">
                  <c:v>63618.639000000003</c:v>
                </c:pt>
                <c:pt idx="66">
                  <c:v>65014.345000000001</c:v>
                </c:pt>
                <c:pt idx="67">
                  <c:v>65420.593000000001</c:v>
                </c:pt>
                <c:pt idx="68">
                  <c:v>67331.899999999994</c:v>
                </c:pt>
                <c:pt idx="69">
                  <c:v>67664.432000000001</c:v>
                </c:pt>
                <c:pt idx="70">
                  <c:v>68269.698999999993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6-43F7-89D3-2F2125B8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27071"/>
        <c:axId val="542822079"/>
      </c:lineChart>
      <c:catAx>
        <c:axId val="5428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Sphere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822079"/>
        <c:crosses val="autoZero"/>
        <c:auto val="1"/>
        <c:lblAlgn val="ctr"/>
        <c:lblOffset val="100"/>
        <c:noMultiLvlLbl val="0"/>
      </c:catAx>
      <c:valAx>
        <c:axId val="5428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miliseconds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8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Pourcentage du temps de construction de la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Only Structure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Feuil1!$R$5:$R$75</c:f>
              <c:numCache>
                <c:formatCode>General</c:formatCode>
                <c:ptCount val="71"/>
                <c:pt idx="0">
                  <c:v>1.4911144489984185E-4</c:v>
                </c:pt>
                <c:pt idx="1">
                  <c:v>3.8992211027331496E-4</c:v>
                </c:pt>
                <c:pt idx="2">
                  <c:v>3.8112422805193231E-4</c:v>
                </c:pt>
                <c:pt idx="3">
                  <c:v>5.0690785429024707E-4</c:v>
                </c:pt>
                <c:pt idx="4">
                  <c:v>5.3795875393382341E-4</c:v>
                </c:pt>
                <c:pt idx="5">
                  <c:v>6.0355326649459131E-4</c:v>
                </c:pt>
                <c:pt idx="6">
                  <c:v>4.7624777140753953E-4</c:v>
                </c:pt>
                <c:pt idx="7">
                  <c:v>4.882422319440292E-4</c:v>
                </c:pt>
                <c:pt idx="8">
                  <c:v>7.0504785455454094E-4</c:v>
                </c:pt>
                <c:pt idx="9">
                  <c:v>6.2485659892097794E-4</c:v>
                </c:pt>
                <c:pt idx="10">
                  <c:v>7.4573335651321191E-4</c:v>
                </c:pt>
                <c:pt idx="11">
                  <c:v>6.7962322192001369E-4</c:v>
                </c:pt>
                <c:pt idx="12">
                  <c:v>6.6084864176427715E-4</c:v>
                </c:pt>
                <c:pt idx="13">
                  <c:v>7.0189328695222499E-4</c:v>
                </c:pt>
                <c:pt idx="14">
                  <c:v>8.9103789313665872E-4</c:v>
                </c:pt>
                <c:pt idx="15">
                  <c:v>7.4037768146286787E-4</c:v>
                </c:pt>
                <c:pt idx="16">
                  <c:v>6.9620642294643687E-4</c:v>
                </c:pt>
                <c:pt idx="17">
                  <c:v>7.6776912608864231E-4</c:v>
                </c:pt>
                <c:pt idx="18">
                  <c:v>1.0501878137353356E-3</c:v>
                </c:pt>
                <c:pt idx="19">
                  <c:v>7.8330726731004824E-4</c:v>
                </c:pt>
                <c:pt idx="20">
                  <c:v>9.325394126075534E-4</c:v>
                </c:pt>
                <c:pt idx="21">
                  <c:v>7.414106447751061E-4</c:v>
                </c:pt>
                <c:pt idx="22">
                  <c:v>8.2832367834233711E-4</c:v>
                </c:pt>
                <c:pt idx="23">
                  <c:v>8.1384870098569998E-4</c:v>
                </c:pt>
                <c:pt idx="24">
                  <c:v>7.8983687235796227E-4</c:v>
                </c:pt>
                <c:pt idx="25">
                  <c:v>8.5730249440404028E-4</c:v>
                </c:pt>
                <c:pt idx="26">
                  <c:v>9.8419114219024822E-4</c:v>
                </c:pt>
                <c:pt idx="27">
                  <c:v>1.1155853255279545E-3</c:v>
                </c:pt>
                <c:pt idx="28">
                  <c:v>8.8726186117221186E-4</c:v>
                </c:pt>
                <c:pt idx="29">
                  <c:v>9.191029318197586E-4</c:v>
                </c:pt>
                <c:pt idx="30">
                  <c:v>9.1832827406198713E-4</c:v>
                </c:pt>
                <c:pt idx="31">
                  <c:v>9.3011225619502101E-4</c:v>
                </c:pt>
                <c:pt idx="32">
                  <c:v>9.5156166674450929E-4</c:v>
                </c:pt>
                <c:pt idx="33">
                  <c:v>9.2322564902296185E-4</c:v>
                </c:pt>
                <c:pt idx="34">
                  <c:v>9.6174687010036879E-4</c:v>
                </c:pt>
                <c:pt idx="35">
                  <c:v>9.3050439814690181E-4</c:v>
                </c:pt>
                <c:pt idx="36">
                  <c:v>9.411470817363624E-4</c:v>
                </c:pt>
                <c:pt idx="37">
                  <c:v>9.5643478025574493E-4</c:v>
                </c:pt>
                <c:pt idx="38">
                  <c:v>1.0883754905031448E-3</c:v>
                </c:pt>
                <c:pt idx="39">
                  <c:v>1.0214116208595301E-3</c:v>
                </c:pt>
                <c:pt idx="40">
                  <c:v>1.0072561959788917E-3</c:v>
                </c:pt>
                <c:pt idx="41">
                  <c:v>1.0501511885385169E-3</c:v>
                </c:pt>
                <c:pt idx="42">
                  <c:v>1.1995125597424499E-3</c:v>
                </c:pt>
                <c:pt idx="43">
                  <c:v>1.6240844746323961E-3</c:v>
                </c:pt>
                <c:pt idx="44">
                  <c:v>9.9784013328917923E-4</c:v>
                </c:pt>
                <c:pt idx="45">
                  <c:v>1.093896790555255E-3</c:v>
                </c:pt>
                <c:pt idx="46">
                  <c:v>1.3668278828130518E-3</c:v>
                </c:pt>
                <c:pt idx="47">
                  <c:v>1.0638169875203474E-3</c:v>
                </c:pt>
                <c:pt idx="48">
                  <c:v>1.0522186986946852E-3</c:v>
                </c:pt>
                <c:pt idx="49">
                  <c:v>9.9669855132525787E-4</c:v>
                </c:pt>
                <c:pt idx="50">
                  <c:v>1.4103257839536815E-3</c:v>
                </c:pt>
                <c:pt idx="51">
                  <c:v>1.0696742785996911E-3</c:v>
                </c:pt>
                <c:pt idx="52">
                  <c:v>1.0851525437597118E-3</c:v>
                </c:pt>
                <c:pt idx="53">
                  <c:v>1.1147863810754566E-3</c:v>
                </c:pt>
                <c:pt idx="54">
                  <c:v>1.1451036813034221E-3</c:v>
                </c:pt>
                <c:pt idx="55">
                  <c:v>1.1005381547308781E-3</c:v>
                </c:pt>
                <c:pt idx="56">
                  <c:v>1.1176406122475073E-3</c:v>
                </c:pt>
                <c:pt idx="57">
                  <c:v>1.3931518169860695E-3</c:v>
                </c:pt>
                <c:pt idx="58">
                  <c:v>1.1782329627069738E-3</c:v>
                </c:pt>
                <c:pt idx="59">
                  <c:v>1.1081328842788988E-3</c:v>
                </c:pt>
                <c:pt idx="60">
                  <c:v>1.1056822931646108E-3</c:v>
                </c:pt>
                <c:pt idx="61">
                  <c:v>1.1428246696395239E-3</c:v>
                </c:pt>
                <c:pt idx="62">
                  <c:v>1.1496272059880114E-3</c:v>
                </c:pt>
                <c:pt idx="63">
                  <c:v>1.4946137438652727E-3</c:v>
                </c:pt>
                <c:pt idx="64">
                  <c:v>1.1603915295186407E-3</c:v>
                </c:pt>
                <c:pt idx="65">
                  <c:v>1.8579600473014768E-3</c:v>
                </c:pt>
                <c:pt idx="66">
                  <c:v>1.2020316689850712E-3</c:v>
                </c:pt>
                <c:pt idx="67">
                  <c:v>1.1907070126288789E-3</c:v>
                </c:pt>
                <c:pt idx="68">
                  <c:v>1.2015448045018672E-3</c:v>
                </c:pt>
                <c:pt idx="69">
                  <c:v>1.2014166849097562E-3</c:v>
                </c:pt>
                <c:pt idx="70">
                  <c:v>2.0066256869109718E-3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5-484F-B2EB-7A1543A0A56B}"/>
            </c:ext>
          </c:extLst>
        </c:ser>
        <c:ser>
          <c:idx val="1"/>
          <c:order val="1"/>
          <c:tx>
            <c:strRef>
              <c:f>Feuil1!$U$2</c:f>
              <c:strCache>
                <c:ptCount val="1"/>
                <c:pt idx="0">
                  <c:v>Mix Structure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Feuil1!$AA$5:$AA$75</c:f>
              <c:numCache>
                <c:formatCode>General</c:formatCode>
                <c:ptCount val="71"/>
                <c:pt idx="0">
                  <c:v>7.5148192235087596E-5</c:v>
                </c:pt>
                <c:pt idx="1">
                  <c:v>4.6134811108224479E-4</c:v>
                </c:pt>
                <c:pt idx="2">
                  <c:v>5.406570886740342E-4</c:v>
                </c:pt>
                <c:pt idx="3">
                  <c:v>6.2028956534715136E-4</c:v>
                </c:pt>
                <c:pt idx="4">
                  <c:v>5.6277403763418097E-4</c:v>
                </c:pt>
                <c:pt idx="5">
                  <c:v>1.3530988109514094E-3</c:v>
                </c:pt>
                <c:pt idx="6">
                  <c:v>6.3874588400862522E-4</c:v>
                </c:pt>
                <c:pt idx="7">
                  <c:v>6.5398285942067493E-4</c:v>
                </c:pt>
                <c:pt idx="8">
                  <c:v>8.2634135861036414E-4</c:v>
                </c:pt>
                <c:pt idx="9">
                  <c:v>7.3262994043888957E-4</c:v>
                </c:pt>
                <c:pt idx="10">
                  <c:v>7.8518372585381602E-4</c:v>
                </c:pt>
                <c:pt idx="11">
                  <c:v>8.1295237104210441E-4</c:v>
                </c:pt>
                <c:pt idx="12">
                  <c:v>8.4192435081389462E-4</c:v>
                </c:pt>
                <c:pt idx="13">
                  <c:v>8.3920834679285868E-4</c:v>
                </c:pt>
                <c:pt idx="14">
                  <c:v>1.0663041734267215E-3</c:v>
                </c:pt>
                <c:pt idx="15">
                  <c:v>9.2748340220888501E-4</c:v>
                </c:pt>
                <c:pt idx="16">
                  <c:v>9.188710279908846E-4</c:v>
                </c:pt>
                <c:pt idx="17">
                  <c:v>9.5247543549798884E-4</c:v>
                </c:pt>
                <c:pt idx="18">
                  <c:v>9.3285075213768106E-4</c:v>
                </c:pt>
                <c:pt idx="19">
                  <c:v>9.5626119825773111E-4</c:v>
                </c:pt>
                <c:pt idx="20">
                  <c:v>1.1615788347460977E-3</c:v>
                </c:pt>
                <c:pt idx="21">
                  <c:v>9.478076194254525E-4</c:v>
                </c:pt>
                <c:pt idx="22">
                  <c:v>1.0333444187997543E-3</c:v>
                </c:pt>
                <c:pt idx="23">
                  <c:v>1.0048699972810087E-3</c:v>
                </c:pt>
                <c:pt idx="24">
                  <c:v>1.0978118553749642E-3</c:v>
                </c:pt>
                <c:pt idx="25">
                  <c:v>1.0553126997425767E-3</c:v>
                </c:pt>
                <c:pt idx="26">
                  <c:v>1.0950416155437123E-3</c:v>
                </c:pt>
                <c:pt idx="27">
                  <c:v>1.1109796608101748E-3</c:v>
                </c:pt>
                <c:pt idx="28">
                  <c:v>1.0789579410801844E-3</c:v>
                </c:pt>
                <c:pt idx="29">
                  <c:v>1.1142331813984924E-3</c:v>
                </c:pt>
                <c:pt idx="30">
                  <c:v>1.3467272698254522E-3</c:v>
                </c:pt>
                <c:pt idx="31">
                  <c:v>1.0854849235941468E-3</c:v>
                </c:pt>
                <c:pt idx="32">
                  <c:v>1.8517765224671451E-3</c:v>
                </c:pt>
                <c:pt idx="33">
                  <c:v>1.5931590458641281E-3</c:v>
                </c:pt>
                <c:pt idx="34">
                  <c:v>1.1101371059694496E-3</c:v>
                </c:pt>
                <c:pt idx="35">
                  <c:v>1.8327745829685991E-3</c:v>
                </c:pt>
                <c:pt idx="36">
                  <c:v>1.6915315830608095E-3</c:v>
                </c:pt>
                <c:pt idx="37">
                  <c:v>1.1859766834336767E-3</c:v>
                </c:pt>
                <c:pt idx="38">
                  <c:v>1.8146565476235338E-3</c:v>
                </c:pt>
                <c:pt idx="39">
                  <c:v>1.199752174268823E-3</c:v>
                </c:pt>
                <c:pt idx="40">
                  <c:v>1.4219516286102674E-3</c:v>
                </c:pt>
                <c:pt idx="41">
                  <c:v>1.4888168329335132E-3</c:v>
                </c:pt>
                <c:pt idx="42">
                  <c:v>1.5408159804414082E-3</c:v>
                </c:pt>
                <c:pt idx="43">
                  <c:v>1.6550804885465662E-3</c:v>
                </c:pt>
                <c:pt idx="44">
                  <c:v>1.234385837193986E-3</c:v>
                </c:pt>
                <c:pt idx="45">
                  <c:v>1.239028610356917E-3</c:v>
                </c:pt>
                <c:pt idx="46">
                  <c:v>1.2607212297556594E-3</c:v>
                </c:pt>
                <c:pt idx="47">
                  <c:v>1.2984879894969777E-3</c:v>
                </c:pt>
                <c:pt idx="48">
                  <c:v>1.270151188452728E-3</c:v>
                </c:pt>
                <c:pt idx="49">
                  <c:v>1.3131866744738499E-3</c:v>
                </c:pt>
                <c:pt idx="50">
                  <c:v>1.3360700501527296E-3</c:v>
                </c:pt>
                <c:pt idx="51">
                  <c:v>1.2196179768954203E-3</c:v>
                </c:pt>
                <c:pt idx="52">
                  <c:v>1.3019188729657518E-3</c:v>
                </c:pt>
                <c:pt idx="53">
                  <c:v>1.2939369441510899E-3</c:v>
                </c:pt>
                <c:pt idx="54">
                  <c:v>1.248235988278269E-3</c:v>
                </c:pt>
                <c:pt idx="55">
                  <c:v>1.2723953299928789E-3</c:v>
                </c:pt>
                <c:pt idx="56">
                  <c:v>1.3066781563027144E-3</c:v>
                </c:pt>
                <c:pt idx="57">
                  <c:v>1.5858385221074022E-3</c:v>
                </c:pt>
                <c:pt idx="58">
                  <c:v>1.3188089662698123E-3</c:v>
                </c:pt>
                <c:pt idx="59">
                  <c:v>1.3336752444241709E-3</c:v>
                </c:pt>
                <c:pt idx="60">
                  <c:v>1.3257901892718864E-3</c:v>
                </c:pt>
                <c:pt idx="61">
                  <c:v>1.3039056815913504E-3</c:v>
                </c:pt>
                <c:pt idx="62">
                  <c:v>1.4049347305975909E-3</c:v>
                </c:pt>
                <c:pt idx="63">
                  <c:v>1.3558331556860438E-3</c:v>
                </c:pt>
                <c:pt idx="64">
                  <c:v>1.3930212386799232E-3</c:v>
                </c:pt>
                <c:pt idx="65">
                  <c:v>1.6520588614582494E-3</c:v>
                </c:pt>
                <c:pt idx="66">
                  <c:v>1.3597184127760865E-3</c:v>
                </c:pt>
                <c:pt idx="67">
                  <c:v>1.375732533627145E-3</c:v>
                </c:pt>
                <c:pt idx="68">
                  <c:v>1.5802566301122418E-3</c:v>
                </c:pt>
                <c:pt idx="69">
                  <c:v>1.4291316591605234E-3</c:v>
                </c:pt>
                <c:pt idx="70">
                  <c:v>1.379840561620303E-3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5-484F-B2EB-7A1543A0A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650671"/>
        <c:axId val="1151652751"/>
      </c:lineChart>
      <c:catAx>
        <c:axId val="115165067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652751"/>
        <c:crosses val="autoZero"/>
        <c:auto val="1"/>
        <c:lblAlgn val="ctr"/>
        <c:lblOffset val="100"/>
        <c:noMultiLvlLbl val="0"/>
      </c:catAx>
      <c:valAx>
        <c:axId val="11516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16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Intersections per milisecond when rendering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No Structure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xVal>
          <c:yVal>
            <c:numRef>
              <c:f>Feuil1!$J$5:$J$75</c:f>
              <c:numCache>
                <c:formatCode>#,##0</c:formatCode>
                <c:ptCount val="71"/>
                <c:pt idx="0">
                  <c:v>59323.919880786016</c:v>
                </c:pt>
                <c:pt idx="1">
                  <c:v>122018.51542755929</c:v>
                </c:pt>
                <c:pt idx="2">
                  <c:v>150521.47555383912</c:v>
                </c:pt>
                <c:pt idx="3">
                  <c:v>168696.97848731087</c:v>
                </c:pt>
                <c:pt idx="4">
                  <c:v>180285.52103245779</c:v>
                </c:pt>
                <c:pt idx="5">
                  <c:v>189882.10823330664</c:v>
                </c:pt>
                <c:pt idx="6">
                  <c:v>195641.44848164392</c:v>
                </c:pt>
                <c:pt idx="7">
                  <c:v>199613.77893653247</c:v>
                </c:pt>
                <c:pt idx="8">
                  <c:v>204551.17410672625</c:v>
                </c:pt>
                <c:pt idx="9">
                  <c:v>205709.64419559381</c:v>
                </c:pt>
                <c:pt idx="10">
                  <c:v>209837.8232946143</c:v>
                </c:pt>
                <c:pt idx="11">
                  <c:v>211767.04001784441</c:v>
                </c:pt>
                <c:pt idx="12">
                  <c:v>207315.54408261427</c:v>
                </c:pt>
                <c:pt idx="13">
                  <c:v>215401.83761385706</c:v>
                </c:pt>
                <c:pt idx="14">
                  <c:v>211915.19586488945</c:v>
                </c:pt>
                <c:pt idx="15">
                  <c:v>217681.55289757621</c:v>
                </c:pt>
                <c:pt idx="16">
                  <c:v>218836.68155026252</c:v>
                </c:pt>
                <c:pt idx="17">
                  <c:v>219270.98584501955</c:v>
                </c:pt>
                <c:pt idx="18">
                  <c:v>218955.63941233204</c:v>
                </c:pt>
                <c:pt idx="19">
                  <c:v>216217.46519529144</c:v>
                </c:pt>
                <c:pt idx="20">
                  <c:v>217127.57029631099</c:v>
                </c:pt>
                <c:pt idx="21">
                  <c:v>220503.0842013245</c:v>
                </c:pt>
                <c:pt idx="22">
                  <c:v>207692.83977443731</c:v>
                </c:pt>
                <c:pt idx="23">
                  <c:v>216355.54860361828</c:v>
                </c:pt>
                <c:pt idx="24">
                  <c:v>223665.89689371339</c:v>
                </c:pt>
                <c:pt idx="25">
                  <c:v>214766.55972853166</c:v>
                </c:pt>
                <c:pt idx="26">
                  <c:v>212436.44785054223</c:v>
                </c:pt>
                <c:pt idx="27">
                  <c:v>216643.82418580036</c:v>
                </c:pt>
                <c:pt idx="28">
                  <c:v>215573.7324876354</c:v>
                </c:pt>
                <c:pt idx="29">
                  <c:v>213486.01798740853</c:v>
                </c:pt>
                <c:pt idx="30">
                  <c:v>216111.02322013528</c:v>
                </c:pt>
                <c:pt idx="31">
                  <c:v>215703.23083179432</c:v>
                </c:pt>
                <c:pt idx="32">
                  <c:v>216236.05607582137</c:v>
                </c:pt>
                <c:pt idx="33">
                  <c:v>214484.42504276644</c:v>
                </c:pt>
                <c:pt idx="34">
                  <c:v>214015.3937180239</c:v>
                </c:pt>
                <c:pt idx="35">
                  <c:v>216091.14528285514</c:v>
                </c:pt>
                <c:pt idx="36">
                  <c:v>215233.96116774715</c:v>
                </c:pt>
                <c:pt idx="37">
                  <c:v>216288.28802324011</c:v>
                </c:pt>
                <c:pt idx="38">
                  <c:v>216241.97308951261</c:v>
                </c:pt>
                <c:pt idx="39">
                  <c:v>216256.55292084871</c:v>
                </c:pt>
                <c:pt idx="40">
                  <c:v>216150.26008864108</c:v>
                </c:pt>
                <c:pt idx="41">
                  <c:v>216365.30914906925</c:v>
                </c:pt>
                <c:pt idx="42">
                  <c:v>215063.70233221972</c:v>
                </c:pt>
                <c:pt idx="43">
                  <c:v>216776.97018385804</c:v>
                </c:pt>
                <c:pt idx="44">
                  <c:v>215630.45142607889</c:v>
                </c:pt>
                <c:pt idx="45">
                  <c:v>182919.15494156786</c:v>
                </c:pt>
                <c:pt idx="46">
                  <c:v>212140.74839149317</c:v>
                </c:pt>
                <c:pt idx="47">
                  <c:v>216616.91018308632</c:v>
                </c:pt>
                <c:pt idx="48">
                  <c:v>216693.06227315555</c:v>
                </c:pt>
                <c:pt idx="49">
                  <c:v>216688.98794018803</c:v>
                </c:pt>
                <c:pt idx="50">
                  <c:v>214605.28451564419</c:v>
                </c:pt>
                <c:pt idx="51">
                  <c:v>215508.34012484411</c:v>
                </c:pt>
                <c:pt idx="52">
                  <c:v>210758.8826370548</c:v>
                </c:pt>
                <c:pt idx="53">
                  <c:v>211609.8226530634</c:v>
                </c:pt>
                <c:pt idx="54">
                  <c:v>202271.38499256407</c:v>
                </c:pt>
                <c:pt idx="55">
                  <c:v>214016.25612880796</c:v>
                </c:pt>
                <c:pt idx="56">
                  <c:v>215713.83697283713</c:v>
                </c:pt>
                <c:pt idx="57">
                  <c:v>212522.96345968076</c:v>
                </c:pt>
                <c:pt idx="58">
                  <c:v>212986.27118785123</c:v>
                </c:pt>
                <c:pt idx="59">
                  <c:v>211470.49088365966</c:v>
                </c:pt>
                <c:pt idx="60">
                  <c:v>207463.39973295835</c:v>
                </c:pt>
                <c:pt idx="61">
                  <c:v>214513.36960611294</c:v>
                </c:pt>
                <c:pt idx="62">
                  <c:v>214274.74149954162</c:v>
                </c:pt>
                <c:pt idx="63">
                  <c:v>212947.52495973386</c:v>
                </c:pt>
                <c:pt idx="64">
                  <c:v>213647.18304663163</c:v>
                </c:pt>
                <c:pt idx="65">
                  <c:v>212379.70373237389</c:v>
                </c:pt>
                <c:pt idx="66">
                  <c:v>208422.43705914554</c:v>
                </c:pt>
                <c:pt idx="67">
                  <c:v>205558.46317613302</c:v>
                </c:pt>
                <c:pt idx="68">
                  <c:v>212814.70541855469</c:v>
                </c:pt>
                <c:pt idx="69">
                  <c:v>214390.43050733113</c:v>
                </c:pt>
                <c:pt idx="70">
                  <c:v>213273.39164850579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8-4555-9B91-DF5E9CC7F1B1}"/>
            </c:ext>
          </c:extLst>
        </c:ser>
        <c:ser>
          <c:idx val="1"/>
          <c:order val="1"/>
          <c:tx>
            <c:strRef>
              <c:f>Feuil1!$L$2</c:f>
              <c:strCache>
                <c:ptCount val="1"/>
                <c:pt idx="0">
                  <c:v>Only Structure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xVal>
          <c:yVal>
            <c:numRef>
              <c:f>Feuil1!$S$5:$S$75</c:f>
              <c:numCache>
                <c:formatCode>#,##0</c:formatCode>
                <c:ptCount val="71"/>
                <c:pt idx="0">
                  <c:v>80482.301962604848</c:v>
                </c:pt>
                <c:pt idx="1">
                  <c:v>111910.14263536471</c:v>
                </c:pt>
                <c:pt idx="2">
                  <c:v>131533.19431954157</c:v>
                </c:pt>
                <c:pt idx="3">
                  <c:v>144892.61027130487</c:v>
                </c:pt>
                <c:pt idx="4">
                  <c:v>148769.72785325366</c:v>
                </c:pt>
                <c:pt idx="5">
                  <c:v>157441.77665105707</c:v>
                </c:pt>
                <c:pt idx="6">
                  <c:v>164589.04750535576</c:v>
                </c:pt>
                <c:pt idx="7">
                  <c:v>168904.87657968741</c:v>
                </c:pt>
                <c:pt idx="8">
                  <c:v>173094.42812052288</c:v>
                </c:pt>
                <c:pt idx="9">
                  <c:v>175395.91244088084</c:v>
                </c:pt>
                <c:pt idx="10">
                  <c:v>181114.15339988162</c:v>
                </c:pt>
                <c:pt idx="11">
                  <c:v>178976.42903053385</c:v>
                </c:pt>
                <c:pt idx="12">
                  <c:v>186820.38310929877</c:v>
                </c:pt>
                <c:pt idx="13">
                  <c:v>190888.94262583894</c:v>
                </c:pt>
                <c:pt idx="14">
                  <c:v>192401.42052655353</c:v>
                </c:pt>
                <c:pt idx="15">
                  <c:v>191440.83794958817</c:v>
                </c:pt>
                <c:pt idx="16">
                  <c:v>191931.56314382926</c:v>
                </c:pt>
                <c:pt idx="17">
                  <c:v>197513.0147735893</c:v>
                </c:pt>
                <c:pt idx="18">
                  <c:v>198322.54625713284</c:v>
                </c:pt>
                <c:pt idx="19">
                  <c:v>198034.23179098027</c:v>
                </c:pt>
                <c:pt idx="20">
                  <c:v>199200.70577489363</c:v>
                </c:pt>
                <c:pt idx="21">
                  <c:v>194286.03682891515</c:v>
                </c:pt>
                <c:pt idx="22">
                  <c:v>191351.66861860603</c:v>
                </c:pt>
                <c:pt idx="23">
                  <c:v>195034.27137837326</c:v>
                </c:pt>
                <c:pt idx="24">
                  <c:v>192721.84404847585</c:v>
                </c:pt>
                <c:pt idx="25">
                  <c:v>197454.81780096304</c:v>
                </c:pt>
                <c:pt idx="26">
                  <c:v>198574.21686345057</c:v>
                </c:pt>
                <c:pt idx="27">
                  <c:v>201056.66709671018</c:v>
                </c:pt>
                <c:pt idx="28">
                  <c:v>199162.30816571452</c:v>
                </c:pt>
                <c:pt idx="29">
                  <c:v>202423.23673067379</c:v>
                </c:pt>
                <c:pt idx="30">
                  <c:v>202007.11400216154</c:v>
                </c:pt>
                <c:pt idx="31">
                  <c:v>201699.26229288155</c:v>
                </c:pt>
                <c:pt idx="32">
                  <c:v>203116.80471263506</c:v>
                </c:pt>
                <c:pt idx="33">
                  <c:v>204204.510330855</c:v>
                </c:pt>
                <c:pt idx="34">
                  <c:v>204649.27453009674</c:v>
                </c:pt>
                <c:pt idx="35">
                  <c:v>199703.93853728133</c:v>
                </c:pt>
                <c:pt idx="36">
                  <c:v>200593.25191705825</c:v>
                </c:pt>
                <c:pt idx="37">
                  <c:v>202940.83355069393</c:v>
                </c:pt>
                <c:pt idx="38">
                  <c:v>207334.99605463885</c:v>
                </c:pt>
                <c:pt idx="39">
                  <c:v>210678.06848538728</c:v>
                </c:pt>
                <c:pt idx="40">
                  <c:v>206463.76576273149</c:v>
                </c:pt>
                <c:pt idx="41">
                  <c:v>204842.02868117983</c:v>
                </c:pt>
                <c:pt idx="42">
                  <c:v>204899.03190876939</c:v>
                </c:pt>
                <c:pt idx="43">
                  <c:v>201575.78771389084</c:v>
                </c:pt>
                <c:pt idx="44">
                  <c:v>195685.09697932721</c:v>
                </c:pt>
                <c:pt idx="45">
                  <c:v>202556.24542813707</c:v>
                </c:pt>
                <c:pt idx="46">
                  <c:v>199356.1477510134</c:v>
                </c:pt>
                <c:pt idx="47">
                  <c:v>204696.58379120156</c:v>
                </c:pt>
                <c:pt idx="48">
                  <c:v>205085.47197588292</c:v>
                </c:pt>
                <c:pt idx="49">
                  <c:v>191748.25132608789</c:v>
                </c:pt>
                <c:pt idx="50">
                  <c:v>204768.79197242565</c:v>
                </c:pt>
                <c:pt idx="51">
                  <c:v>202320.91200789151</c:v>
                </c:pt>
                <c:pt idx="52">
                  <c:v>203943.87491259532</c:v>
                </c:pt>
                <c:pt idx="53">
                  <c:v>203943.59568282499</c:v>
                </c:pt>
                <c:pt idx="54">
                  <c:v>203514.81004779061</c:v>
                </c:pt>
                <c:pt idx="55">
                  <c:v>202397.07752008742</c:v>
                </c:pt>
                <c:pt idx="56">
                  <c:v>202313.35908361827</c:v>
                </c:pt>
                <c:pt idx="57">
                  <c:v>204463.50236881201</c:v>
                </c:pt>
                <c:pt idx="58">
                  <c:v>203226.12966595788</c:v>
                </c:pt>
                <c:pt idx="59">
                  <c:v>196775.82856519401</c:v>
                </c:pt>
                <c:pt idx="60">
                  <c:v>184355.67020953516</c:v>
                </c:pt>
                <c:pt idx="61">
                  <c:v>205810.96336753797</c:v>
                </c:pt>
                <c:pt idx="62">
                  <c:v>205881.24202822262</c:v>
                </c:pt>
                <c:pt idx="63">
                  <c:v>205865.83764105267</c:v>
                </c:pt>
                <c:pt idx="64">
                  <c:v>195618.33069785533</c:v>
                </c:pt>
                <c:pt idx="65">
                  <c:v>202569.79748235486</c:v>
                </c:pt>
                <c:pt idx="66">
                  <c:v>204792.33626758907</c:v>
                </c:pt>
                <c:pt idx="67">
                  <c:v>204326.77482751492</c:v>
                </c:pt>
                <c:pt idx="68">
                  <c:v>204819.16129398762</c:v>
                </c:pt>
                <c:pt idx="69">
                  <c:v>204499.32471880404</c:v>
                </c:pt>
                <c:pt idx="70">
                  <c:v>205782.07563117621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8-4555-9B91-DF5E9CC7F1B1}"/>
            </c:ext>
          </c:extLst>
        </c:ser>
        <c:ser>
          <c:idx val="2"/>
          <c:order val="2"/>
          <c:tx>
            <c:strRef>
              <c:f>Feuil1!$U$2</c:f>
              <c:strCache>
                <c:ptCount val="1"/>
                <c:pt idx="0">
                  <c:v>Mix Structure</c:v>
                </c:pt>
              </c:strCache>
            </c:strRef>
          </c:tx>
          <c:spPr>
            <a:ln w="127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xVal>
          <c:yVal>
            <c:numRef>
              <c:f>Feuil1!$AB$5:$AB$75</c:f>
              <c:numCache>
                <c:formatCode>0</c:formatCode>
                <c:ptCount val="71"/>
                <c:pt idx="0">
                  <c:v>25545.924938979668</c:v>
                </c:pt>
                <c:pt idx="1">
                  <c:v>115323.98257603521</c:v>
                </c:pt>
                <c:pt idx="2">
                  <c:v>139474.86647391881</c:v>
                </c:pt>
                <c:pt idx="3">
                  <c:v>156686.27118421785</c:v>
                </c:pt>
                <c:pt idx="4">
                  <c:v>167613.62422629679</c:v>
                </c:pt>
                <c:pt idx="5">
                  <c:v>177066.61773826671</c:v>
                </c:pt>
                <c:pt idx="6">
                  <c:v>184233.05479754484</c:v>
                </c:pt>
                <c:pt idx="7">
                  <c:v>189122.16233723093</c:v>
                </c:pt>
                <c:pt idx="8">
                  <c:v>192682.96559264825</c:v>
                </c:pt>
                <c:pt idx="9">
                  <c:v>193339.52763429022</c:v>
                </c:pt>
                <c:pt idx="10">
                  <c:v>199457.51616725017</c:v>
                </c:pt>
                <c:pt idx="11">
                  <c:v>202336.89788313114</c:v>
                </c:pt>
                <c:pt idx="12">
                  <c:v>204455.2605324201</c:v>
                </c:pt>
                <c:pt idx="13">
                  <c:v>205334.82394940773</c:v>
                </c:pt>
                <c:pt idx="14">
                  <c:v>206958.36144926545</c:v>
                </c:pt>
                <c:pt idx="15">
                  <c:v>208881.03961138922</c:v>
                </c:pt>
                <c:pt idx="16">
                  <c:v>208973.36405798994</c:v>
                </c:pt>
                <c:pt idx="17">
                  <c:v>211049.95594533562</c:v>
                </c:pt>
                <c:pt idx="18">
                  <c:v>212340.73209719223</c:v>
                </c:pt>
                <c:pt idx="19">
                  <c:v>213241.60022115006</c:v>
                </c:pt>
                <c:pt idx="20">
                  <c:v>213766.37682709002</c:v>
                </c:pt>
                <c:pt idx="21">
                  <c:v>202865.38169905345</c:v>
                </c:pt>
                <c:pt idx="22">
                  <c:v>205872.24301856454</c:v>
                </c:pt>
                <c:pt idx="23">
                  <c:v>202973.11700118126</c:v>
                </c:pt>
                <c:pt idx="24">
                  <c:v>210293.65020191981</c:v>
                </c:pt>
                <c:pt idx="25">
                  <c:v>205325.14092989042</c:v>
                </c:pt>
                <c:pt idx="26">
                  <c:v>210095.43647890521</c:v>
                </c:pt>
                <c:pt idx="27">
                  <c:v>212131.47041498078</c:v>
                </c:pt>
                <c:pt idx="28">
                  <c:v>209028.93664673946</c:v>
                </c:pt>
                <c:pt idx="29">
                  <c:v>214351.21391547527</c:v>
                </c:pt>
                <c:pt idx="30">
                  <c:v>215372.67316848895</c:v>
                </c:pt>
                <c:pt idx="31">
                  <c:v>213222.89490493594</c:v>
                </c:pt>
                <c:pt idx="32">
                  <c:v>216105.14007556901</c:v>
                </c:pt>
                <c:pt idx="33">
                  <c:v>214328.90975022482</c:v>
                </c:pt>
                <c:pt idx="34">
                  <c:v>215122.49420068701</c:v>
                </c:pt>
                <c:pt idx="35">
                  <c:v>217362.47472345672</c:v>
                </c:pt>
                <c:pt idx="36">
                  <c:v>217043.58974790576</c:v>
                </c:pt>
                <c:pt idx="37">
                  <c:v>213371.70322638337</c:v>
                </c:pt>
                <c:pt idx="38">
                  <c:v>216982.52320298384</c:v>
                </c:pt>
                <c:pt idx="39">
                  <c:v>216920.39295677797</c:v>
                </c:pt>
                <c:pt idx="40">
                  <c:v>216645.04757780055</c:v>
                </c:pt>
                <c:pt idx="41">
                  <c:v>212997.9922379007</c:v>
                </c:pt>
                <c:pt idx="42">
                  <c:v>212602.63159155677</c:v>
                </c:pt>
                <c:pt idx="43">
                  <c:v>213250.72406313685</c:v>
                </c:pt>
                <c:pt idx="44">
                  <c:v>213351.21242302153</c:v>
                </c:pt>
                <c:pt idx="45">
                  <c:v>211935.07643861877</c:v>
                </c:pt>
                <c:pt idx="46">
                  <c:v>213518.59262195555</c:v>
                </c:pt>
                <c:pt idx="47">
                  <c:v>213794.99963344322</c:v>
                </c:pt>
                <c:pt idx="48">
                  <c:v>213489.21989941903</c:v>
                </c:pt>
                <c:pt idx="49">
                  <c:v>212253.26272935973</c:v>
                </c:pt>
                <c:pt idx="50">
                  <c:v>213603.20840320451</c:v>
                </c:pt>
                <c:pt idx="51">
                  <c:v>205413.96347460727</c:v>
                </c:pt>
                <c:pt idx="52">
                  <c:v>213819.93653631286</c:v>
                </c:pt>
                <c:pt idx="53">
                  <c:v>216627.15893572546</c:v>
                </c:pt>
                <c:pt idx="54">
                  <c:v>210515.13114438849</c:v>
                </c:pt>
                <c:pt idx="55">
                  <c:v>212838.45363662631</c:v>
                </c:pt>
                <c:pt idx="56">
                  <c:v>212107.42026298441</c:v>
                </c:pt>
                <c:pt idx="57">
                  <c:v>211317.2975062769</c:v>
                </c:pt>
                <c:pt idx="58">
                  <c:v>210742.01946614095</c:v>
                </c:pt>
                <c:pt idx="59">
                  <c:v>214010.97666755103</c:v>
                </c:pt>
                <c:pt idx="60">
                  <c:v>213398.00276013158</c:v>
                </c:pt>
                <c:pt idx="61">
                  <c:v>207131.73241749607</c:v>
                </c:pt>
                <c:pt idx="62">
                  <c:v>206971.43493441737</c:v>
                </c:pt>
                <c:pt idx="63">
                  <c:v>206582.42687442515</c:v>
                </c:pt>
                <c:pt idx="64">
                  <c:v>212174.48187566616</c:v>
                </c:pt>
                <c:pt idx="65">
                  <c:v>211574.97544546958</c:v>
                </c:pt>
                <c:pt idx="66">
                  <c:v>209908.35431757738</c:v>
                </c:pt>
                <c:pt idx="67">
                  <c:v>211540.35518020546</c:v>
                </c:pt>
                <c:pt idx="68">
                  <c:v>208347.63193791328</c:v>
                </c:pt>
                <c:pt idx="69">
                  <c:v>210240.66382057141</c:v>
                </c:pt>
                <c:pt idx="70">
                  <c:v>211174.38843950242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8-4555-9B91-DF5E9CC7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4080"/>
        <c:axId val="445163664"/>
      </c:scatterChart>
      <c:valAx>
        <c:axId val="445164080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Sphere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63664"/>
        <c:crosses val="autoZero"/>
        <c:crossBetween val="midCat"/>
      </c:valAx>
      <c:valAx>
        <c:axId val="4451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Intersection per miliseconds 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Saving time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Only Structure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Feuil1!$AD$5:$AD$75</c:f>
              <c:numCache>
                <c:formatCode>#\ ##0.000</c:formatCode>
                <c:ptCount val="71"/>
                <c:pt idx="0">
                  <c:v>-72.702418272152613</c:v>
                </c:pt>
                <c:pt idx="1">
                  <c:v>-51.082163524750754</c:v>
                </c:pt>
                <c:pt idx="2">
                  <c:v>-35.037373448125443</c:v>
                </c:pt>
                <c:pt idx="3">
                  <c:v>-26.448228630707977</c:v>
                </c:pt>
                <c:pt idx="4">
                  <c:v>-24.299445735702065</c:v>
                </c:pt>
                <c:pt idx="5">
                  <c:v>-18.83479077373384</c:v>
                </c:pt>
                <c:pt idx="6">
                  <c:v>-14.126563242856987</c:v>
                </c:pt>
                <c:pt idx="7">
                  <c:v>-11.497656370641653</c:v>
                </c:pt>
                <c:pt idx="8">
                  <c:v>-8.2606004711511964</c:v>
                </c:pt>
                <c:pt idx="9">
                  <c:v>-5.2576204924939969</c:v>
                </c:pt>
                <c:pt idx="10">
                  <c:v>-2.4939894618529457</c:v>
                </c:pt>
                <c:pt idx="11">
                  <c:v>-1.7805401500473102E-2</c:v>
                </c:pt>
                <c:pt idx="12">
                  <c:v>3.8254320984851988</c:v>
                </c:pt>
                <c:pt idx="13">
                  <c:v>2.6867571567097803</c:v>
                </c:pt>
                <c:pt idx="14">
                  <c:v>5.5372284448670595</c:v>
                </c:pt>
                <c:pt idx="15">
                  <c:v>2.3560156939192143</c:v>
                </c:pt>
                <c:pt idx="16">
                  <c:v>3.1709447211698882</c:v>
                </c:pt>
                <c:pt idx="17">
                  <c:v>6.834027384042864</c:v>
                </c:pt>
                <c:pt idx="18">
                  <c:v>7.7160749083435665</c:v>
                </c:pt>
                <c:pt idx="19">
                  <c:v>9.305225058519321</c:v>
                </c:pt>
                <c:pt idx="20">
                  <c:v>9.5139756848303243</c:v>
                </c:pt>
                <c:pt idx="21">
                  <c:v>5.9414898220736818</c:v>
                </c:pt>
                <c:pt idx="22">
                  <c:v>11.051619147854387</c:v>
                </c:pt>
                <c:pt idx="23">
                  <c:v>8.8591273533182182</c:v>
                </c:pt>
                <c:pt idx="24">
                  <c:v>5.1398080144166682</c:v>
                </c:pt>
                <c:pt idx="25">
                  <c:v>11.431157458562575</c:v>
                </c:pt>
                <c:pt idx="26">
                  <c:v>12.887482817952399</c:v>
                </c:pt>
                <c:pt idx="27">
                  <c:v>12.570447109729468</c:v>
                </c:pt>
                <c:pt idx="28">
                  <c:v>12.367599209826833</c:v>
                </c:pt>
                <c:pt idx="29">
                  <c:v>14.801331933228742</c:v>
                </c:pt>
                <c:pt idx="30">
                  <c:v>13.68706474615678</c:v>
                </c:pt>
                <c:pt idx="31">
                  <c:v>13.921244482392728</c:v>
                </c:pt>
                <c:pt idx="32">
                  <c:v>14.457247398981973</c:v>
                </c:pt>
                <c:pt idx="33">
                  <c:v>15.722750784673284</c:v>
                </c:pt>
                <c:pt idx="34">
                  <c:v>16.262318488219162</c:v>
                </c:pt>
                <c:pt idx="35">
                  <c:v>13.539101090739958</c:v>
                </c:pt>
                <c:pt idx="36">
                  <c:v>14.435185722541574</c:v>
                </c:pt>
                <c:pt idx="37">
                  <c:v>15.157513767062694</c:v>
                </c:pt>
                <c:pt idx="38">
                  <c:v>17.060423214938027</c:v>
                </c:pt>
                <c:pt idx="39">
                  <c:v>18.51337062734099</c:v>
                </c:pt>
                <c:pt idx="40">
                  <c:v>17.075832667942436</c:v>
                </c:pt>
                <c:pt idx="41">
                  <c:v>16.366935161111488</c:v>
                </c:pt>
                <c:pt idx="42">
                  <c:v>16.986809627565421</c:v>
                </c:pt>
                <c:pt idx="43">
                  <c:v>15.044601609192657</c:v>
                </c:pt>
                <c:pt idx="44">
                  <c:v>13.007779077370483</c:v>
                </c:pt>
                <c:pt idx="45">
                  <c:v>15.569988118360541</c:v>
                </c:pt>
                <c:pt idx="46">
                  <c:v>16.293153253120952</c:v>
                </c:pt>
                <c:pt idx="47">
                  <c:v>16.788710554275266</c:v>
                </c:pt>
                <c:pt idx="48">
                  <c:v>16.990695660255323</c:v>
                </c:pt>
                <c:pt idx="49">
                  <c:v>11.345448001424717</c:v>
                </c:pt>
                <c:pt idx="50">
                  <c:v>17.857534541518504</c:v>
                </c:pt>
                <c:pt idx="51">
                  <c:v>16.370116746115652</c:v>
                </c:pt>
                <c:pt idx="52">
                  <c:v>18.815337184884374</c:v>
                </c:pt>
                <c:pt idx="53">
                  <c:v>18.57598585847466</c:v>
                </c:pt>
                <c:pt idx="54">
                  <c:v>22.148413622355164</c:v>
                </c:pt>
                <c:pt idx="55">
                  <c:v>17.267360249486028</c:v>
                </c:pt>
                <c:pt idx="56">
                  <c:v>16.645322214563517</c:v>
                </c:pt>
                <c:pt idx="57">
                  <c:v>18.847351309253888</c:v>
                </c:pt>
                <c:pt idx="58">
                  <c:v>18.152946057992626</c:v>
                </c:pt>
                <c:pt idx="59">
                  <c:v>16.115158670850008</c:v>
                </c:pt>
                <c:pt idx="60">
                  <c:v>12.277795083793992</c:v>
                </c:pt>
                <c:pt idx="61">
                  <c:v>18.894324893481851</c:v>
                </c:pt>
                <c:pt idx="62">
                  <c:v>19.031111263819923</c:v>
                </c:pt>
                <c:pt idx="63">
                  <c:v>19.624783402415556</c:v>
                </c:pt>
                <c:pt idx="64">
                  <c:v>15.254238354187347</c:v>
                </c:pt>
                <c:pt idx="65">
                  <c:v>18.663954221641117</c:v>
                </c:pt>
                <c:pt idx="66">
                  <c:v>21.059953052014876</c:v>
                </c:pt>
                <c:pt idx="67">
                  <c:v>22.023196718566435</c:v>
                </c:pt>
                <c:pt idx="68">
                  <c:v>19.455996082085338</c:v>
                </c:pt>
                <c:pt idx="69">
                  <c:v>18.729821349323348</c:v>
                </c:pt>
                <c:pt idx="70">
                  <c:v>19.724647018609605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A-4C01-B0B7-FCE2F5EC6F0E}"/>
            </c:ext>
          </c:extLst>
        </c:ser>
        <c:ser>
          <c:idx val="1"/>
          <c:order val="1"/>
          <c:tx>
            <c:strRef>
              <c:f>Feuil1!$U$2</c:f>
              <c:strCache>
                <c:ptCount val="1"/>
                <c:pt idx="0">
                  <c:v>Mix Structure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Feuil1!$A$5:$A$75</c:f>
              <c:numCache>
                <c:formatCode>#,##0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</c:numCache>
            </c:numRef>
          </c:cat>
          <c:val>
            <c:numRef>
              <c:f>Feuil1!$AE$5:$AE$75</c:f>
              <c:numCache>
                <c:formatCode>#\ ##0.000</c:formatCode>
                <c:ptCount val="71"/>
                <c:pt idx="0">
                  <c:v>-128.45426983151413</c:v>
                </c:pt>
                <c:pt idx="1">
                  <c:v>2.7110964365873964</c:v>
                </c:pt>
                <c:pt idx="2">
                  <c:v>4.808245565241891</c:v>
                </c:pt>
                <c:pt idx="3">
                  <c:v>7.2633881951226362</c:v>
                </c:pt>
                <c:pt idx="4">
                  <c:v>7.855006992442064</c:v>
                </c:pt>
                <c:pt idx="5">
                  <c:v>9.6274664522981119</c:v>
                </c:pt>
                <c:pt idx="6">
                  <c:v>11.696258226163661</c:v>
                </c:pt>
                <c:pt idx="7">
                  <c:v>12.597323085515836</c:v>
                </c:pt>
                <c:pt idx="8">
                  <c:v>12.596306084626491</c:v>
                </c:pt>
                <c:pt idx="9">
                  <c:v>13.252262191394996</c:v>
                </c:pt>
                <c:pt idx="10">
                  <c:v>13.954528052476455</c:v>
                </c:pt>
                <c:pt idx="11">
                  <c:v>14.837198901314203</c:v>
                </c:pt>
                <c:pt idx="12">
                  <c:v>20.465794733216278</c:v>
                </c:pt>
                <c:pt idx="13">
                  <c:v>17.958353510049122</c:v>
                </c:pt>
                <c:pt idx="14">
                  <c:v>20.124029267821005</c:v>
                </c:pt>
                <c:pt idx="15">
                  <c:v>18.936226488423895</c:v>
                </c:pt>
                <c:pt idx="16">
                  <c:v>18.70342271689665</c:v>
                </c:pt>
                <c:pt idx="17">
                  <c:v>19.472002657102067</c:v>
                </c:pt>
                <c:pt idx="18">
                  <c:v>20.11697735276589</c:v>
                </c:pt>
                <c:pt idx="19">
                  <c:v>21.714421074736009</c:v>
                </c:pt>
                <c:pt idx="20">
                  <c:v>21.695201811583292</c:v>
                </c:pt>
                <c:pt idx="21">
                  <c:v>16.339702328686609</c:v>
                </c:pt>
                <c:pt idx="22">
                  <c:v>22.52605749372761</c:v>
                </c:pt>
                <c:pt idx="23">
                  <c:v>18.264336558683457</c:v>
                </c:pt>
                <c:pt idx="24">
                  <c:v>18.504634080809439</c:v>
                </c:pt>
                <c:pt idx="25">
                  <c:v>20.02407962472536</c:v>
                </c:pt>
                <c:pt idx="26">
                  <c:v>22.722557708033364</c:v>
                </c:pt>
                <c:pt idx="27">
                  <c:v>22.072273379799352</c:v>
                </c:pt>
                <c:pt idx="28">
                  <c:v>21.34131237801801</c:v>
                </c:pt>
                <c:pt idx="29">
                  <c:v>24.054013098914577</c:v>
                </c:pt>
                <c:pt idx="30">
                  <c:v>23.486265365140437</c:v>
                </c:pt>
                <c:pt idx="31">
                  <c:v>22.929675818962199</c:v>
                </c:pt>
                <c:pt idx="32">
                  <c:v>23.798162681175636</c:v>
                </c:pt>
                <c:pt idx="33">
                  <c:v>23.778121094511047</c:v>
                </c:pt>
                <c:pt idx="34">
                  <c:v>24.309721615370272</c:v>
                </c:pt>
                <c:pt idx="35">
                  <c:v>24.380414586950742</c:v>
                </c:pt>
                <c:pt idx="36">
                  <c:v>24.590620148988211</c:v>
                </c:pt>
                <c:pt idx="37">
                  <c:v>22.982656407343701</c:v>
                </c:pt>
                <c:pt idx="38">
                  <c:v>24.28682182071643</c:v>
                </c:pt>
                <c:pt idx="39">
                  <c:v>24.319335211097101</c:v>
                </c:pt>
                <c:pt idx="40">
                  <c:v>24.343230867491069</c:v>
                </c:pt>
                <c:pt idx="41">
                  <c:v>22.962393237141765</c:v>
                </c:pt>
                <c:pt idx="42">
                  <c:v>23.337792443530507</c:v>
                </c:pt>
                <c:pt idx="43">
                  <c:v>22.965718414387325</c:v>
                </c:pt>
                <c:pt idx="44">
                  <c:v>23.374187561949054</c:v>
                </c:pt>
                <c:pt idx="45">
                  <c:v>22.433836471780157</c:v>
                </c:pt>
                <c:pt idx="46">
                  <c:v>24.783451747112597</c:v>
                </c:pt>
                <c:pt idx="47">
                  <c:v>23.273956506999653</c:v>
                </c:pt>
                <c:pt idx="48">
                  <c:v>23.157920817443514</c:v>
                </c:pt>
                <c:pt idx="49">
                  <c:v>22.774065384894701</c:v>
                </c:pt>
                <c:pt idx="50">
                  <c:v>24.044976553563682</c:v>
                </c:pt>
                <c:pt idx="51">
                  <c:v>20.724596622210061</c:v>
                </c:pt>
                <c:pt idx="52">
                  <c:v>25.554352289418514</c:v>
                </c:pt>
                <c:pt idx="53">
                  <c:v>26.209435849953604</c:v>
                </c:pt>
                <c:pt idx="54">
                  <c:v>27.506652720929537</c:v>
                </c:pt>
                <c:pt idx="55">
                  <c:v>24.167813487386919</c:v>
                </c:pt>
                <c:pt idx="56">
                  <c:v>23.309344200987077</c:v>
                </c:pt>
                <c:pt idx="57">
                  <c:v>24.230745402580194</c:v>
                </c:pt>
                <c:pt idx="58">
                  <c:v>23.872131211209361</c:v>
                </c:pt>
                <c:pt idx="59">
                  <c:v>25.55765192386874</c:v>
                </c:pt>
                <c:pt idx="60">
                  <c:v>26.841288339054163</c:v>
                </c:pt>
                <c:pt idx="61">
                  <c:v>22.097301956910858</c:v>
                </c:pt>
                <c:pt idx="62">
                  <c:v>22.094520443112415</c:v>
                </c:pt>
                <c:pt idx="63">
                  <c:v>22.495672696853031</c:v>
                </c:pt>
                <c:pt idx="64">
                  <c:v>24.370118674642985</c:v>
                </c:pt>
                <c:pt idx="65">
                  <c:v>24.597534582939229</c:v>
                </c:pt>
                <c:pt idx="66">
                  <c:v>25.404650716651499</c:v>
                </c:pt>
                <c:pt idx="67">
                  <c:v>26.994375995441683</c:v>
                </c:pt>
                <c:pt idx="68">
                  <c:v>23.249511885001493</c:v>
                </c:pt>
                <c:pt idx="69">
                  <c:v>23.356940930263008</c:v>
                </c:pt>
                <c:pt idx="70">
                  <c:v>24.107391660267133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A-4C01-B0B7-FCE2F5EC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54032"/>
        <c:axId val="389455280"/>
      </c:barChart>
      <c:catAx>
        <c:axId val="3894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Sphere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455280"/>
        <c:crosses val="autoZero"/>
        <c:auto val="1"/>
        <c:lblAlgn val="ctr"/>
        <c:lblOffset val="100"/>
        <c:noMultiLvlLbl val="0"/>
      </c:catAx>
      <c:valAx>
        <c:axId val="3894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Percentage saved (%)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4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77</xdr:row>
      <xdr:rowOff>76201</xdr:rowOff>
    </xdr:from>
    <xdr:to>
      <xdr:col>7</xdr:col>
      <xdr:colOff>1076325</xdr:colOff>
      <xdr:row>97</xdr:row>
      <xdr:rowOff>61913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5DD5DFB-D9F1-4DA5-A16A-3994DC16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77</xdr:row>
      <xdr:rowOff>61911</xdr:rowOff>
    </xdr:from>
    <xdr:to>
      <xdr:col>14</xdr:col>
      <xdr:colOff>104775</xdr:colOff>
      <xdr:row>97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83002CA-5D69-4B4D-824D-F4ABD5B48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866774</xdr:colOff>
      <xdr:row>78</xdr:row>
      <xdr:rowOff>133350</xdr:rowOff>
    </xdr:from>
    <xdr:to>
      <xdr:col>20</xdr:col>
      <xdr:colOff>590549</xdr:colOff>
      <xdr:row>98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6C73A1A-76E3-4BB4-A572-91ED5FB7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1214437</xdr:colOff>
      <xdr:row>102</xdr:row>
      <xdr:rowOff>1</xdr:rowOff>
    </xdr:from>
    <xdr:to>
      <xdr:col>11</xdr:col>
      <xdr:colOff>238125</xdr:colOff>
      <xdr:row>131</xdr:row>
      <xdr:rowOff>161925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7978E37-2CC3-41E2-A0E0-B10F1EBC0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1114424</xdr:colOff>
      <xdr:row>103</xdr:row>
      <xdr:rowOff>23812</xdr:rowOff>
    </xdr:from>
    <xdr:to>
      <xdr:col>18</xdr:col>
      <xdr:colOff>1257300</xdr:colOff>
      <xdr:row>122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0125B67-0760-4B94-8B1A-6B4FEF08F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"/>
  <sheetViews>
    <sheetView tabSelected="1" topLeftCell="A70" zoomScaleNormal="100" workbookViewId="0">
      <pane xSplit="2" topLeftCell="C1" activePane="topRight" state="frozen"/>
      <selection pane="topRight" activeCell="X109" sqref="X109"/>
    </sheetView>
  </sheetViews>
  <sheetFormatPr baseColWidth="10" defaultColWidth="19.85546875" defaultRowHeight="15" x14ac:dyDescent="0.25"/>
  <cols>
    <col min="1" max="2" width="12.42578125" customWidth="1"/>
    <col min="3" max="3" width="12.7109375" customWidth="1"/>
    <col min="10" max="10" width="19.85546875" style="1"/>
    <col min="11" max="11" width="12.7109375" customWidth="1"/>
    <col min="19" max="19" width="19.85546875" style="1"/>
    <col min="20" max="20" width="12.7109375" customWidth="1"/>
    <col min="28" max="28" width="19.85546875" style="7"/>
    <col min="30" max="31" width="19.85546875" style="3"/>
  </cols>
  <sheetData>
    <row r="1" spans="1:31" s="2" customFormat="1" x14ac:dyDescent="0.25">
      <c r="J1" s="5"/>
      <c r="K1" s="4"/>
      <c r="S1" s="5"/>
      <c r="AB1" s="6"/>
      <c r="AD1" s="4"/>
      <c r="AE1" s="4"/>
    </row>
    <row r="2" spans="1:31" s="2" customFormat="1" x14ac:dyDescent="0.25">
      <c r="D2" s="2" t="s">
        <v>0</v>
      </c>
      <c r="J2" s="5"/>
      <c r="L2" s="2" t="s">
        <v>8</v>
      </c>
      <c r="S2" s="5"/>
      <c r="U2" s="2" t="s">
        <v>9</v>
      </c>
      <c r="AB2" s="6"/>
      <c r="AD2" s="4" t="s">
        <v>16</v>
      </c>
      <c r="AE2" s="4"/>
    </row>
    <row r="3" spans="1:31" s="2" customFormat="1" x14ac:dyDescent="0.25">
      <c r="G3" s="2" t="s">
        <v>11</v>
      </c>
      <c r="J3" s="5" t="s">
        <v>15</v>
      </c>
      <c r="S3" s="5" t="s">
        <v>15</v>
      </c>
      <c r="AB3" s="6" t="s">
        <v>15</v>
      </c>
      <c r="AD3" s="4" t="s">
        <v>19</v>
      </c>
      <c r="AE3" s="4" t="s">
        <v>19</v>
      </c>
    </row>
    <row r="4" spans="1:31" s="2" customFormat="1" x14ac:dyDescent="0.25">
      <c r="A4" s="2" t="s">
        <v>10</v>
      </c>
      <c r="B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5" t="s">
        <v>14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  <c r="R4" s="2" t="s">
        <v>12</v>
      </c>
      <c r="S4" s="5" t="s">
        <v>14</v>
      </c>
      <c r="U4" s="2" t="s">
        <v>2</v>
      </c>
      <c r="V4" s="2" t="s">
        <v>3</v>
      </c>
      <c r="W4" s="2" t="s">
        <v>4</v>
      </c>
      <c r="X4" s="2" t="s">
        <v>5</v>
      </c>
      <c r="Y4" s="2" t="s">
        <v>6</v>
      </c>
      <c r="Z4" s="2" t="s">
        <v>7</v>
      </c>
      <c r="AA4" s="2" t="s">
        <v>12</v>
      </c>
      <c r="AB4" s="6" t="s">
        <v>14</v>
      </c>
      <c r="AD4" s="4" t="s">
        <v>17</v>
      </c>
      <c r="AE4" s="4" t="s">
        <v>18</v>
      </c>
    </row>
    <row r="5" spans="1:31" x14ac:dyDescent="0.25">
      <c r="A5" s="1">
        <v>0</v>
      </c>
      <c r="B5" s="1">
        <v>32471010</v>
      </c>
      <c r="D5" s="1">
        <v>0</v>
      </c>
      <c r="E5" s="1">
        <v>138220462</v>
      </c>
      <c r="F5" s="1">
        <v>138220462</v>
      </c>
      <c r="G5" s="3">
        <v>0</v>
      </c>
      <c r="H5" s="3">
        <v>2329.9279999999999</v>
      </c>
      <c r="I5" s="3">
        <v>2329.9279999999999</v>
      </c>
      <c r="J5" s="1">
        <f>F5/H5</f>
        <v>59323.919880786016</v>
      </c>
      <c r="K5" s="1"/>
      <c r="L5" s="1">
        <v>118489932</v>
      </c>
      <c r="M5" s="1">
        <v>205357652</v>
      </c>
      <c r="N5" s="1">
        <f>L5+M5</f>
        <v>323847584</v>
      </c>
      <c r="O5" s="3">
        <v>6.0000000000000001E-3</v>
      </c>
      <c r="P5" s="3">
        <v>4023.8359999999998</v>
      </c>
      <c r="Q5" s="3">
        <f>O5+P5</f>
        <v>4023.8419999999996</v>
      </c>
      <c r="R5">
        <f t="shared" ref="R5:R36" si="0">O5/P5*100</f>
        <v>1.4911144489984185E-4</v>
      </c>
      <c r="S5" s="1">
        <f>N5/P5</f>
        <v>80482.301962604848</v>
      </c>
      <c r="U5" s="1">
        <v>21827790</v>
      </c>
      <c r="V5" s="1">
        <v>114148468</v>
      </c>
      <c r="W5" s="1">
        <f>U5+V5</f>
        <v>135976258</v>
      </c>
      <c r="X5" s="3">
        <v>4.0000000000000001E-3</v>
      </c>
      <c r="Y5" s="3">
        <v>5322.8159999999998</v>
      </c>
      <c r="Z5" s="3">
        <f>X5+Y5</f>
        <v>5322.82</v>
      </c>
      <c r="AA5">
        <f>X5/Y5*100</f>
        <v>7.5148192235087596E-5</v>
      </c>
      <c r="AB5" s="7">
        <f>W5/Y5</f>
        <v>25545.924938979668</v>
      </c>
      <c r="AD5" s="3">
        <f>((I5-Q5)/I5)*100</f>
        <v>-72.702418272152613</v>
      </c>
      <c r="AE5" s="3">
        <f>((I5-Z5)/I5)*100</f>
        <v>-128.45426983151413</v>
      </c>
    </row>
    <row r="6" spans="1:31" x14ac:dyDescent="0.25">
      <c r="A6" s="1">
        <v>10</v>
      </c>
      <c r="B6" s="1">
        <v>32471031</v>
      </c>
      <c r="D6" s="1">
        <v>0</v>
      </c>
      <c r="E6" s="1">
        <v>434966357</v>
      </c>
      <c r="F6" s="1">
        <v>434966357</v>
      </c>
      <c r="G6" s="3">
        <v>0</v>
      </c>
      <c r="H6" s="3">
        <v>3564.7570000000001</v>
      </c>
      <c r="I6" s="3">
        <v>3564.7570000000001</v>
      </c>
      <c r="J6" s="1">
        <f t="shared" ref="J6:J69" si="1">F6/H6</f>
        <v>122018.51542755929</v>
      </c>
      <c r="K6" s="1"/>
      <c r="L6" s="1">
        <v>177234473</v>
      </c>
      <c r="M6" s="1">
        <v>425478975</v>
      </c>
      <c r="N6" s="1">
        <f t="shared" ref="N6:N65" si="2">L6+M6</f>
        <v>602713448</v>
      </c>
      <c r="O6" s="3">
        <v>2.1000000000000001E-2</v>
      </c>
      <c r="P6" s="3">
        <v>5385.6909999999998</v>
      </c>
      <c r="Q6" s="3">
        <f t="shared" ref="Q6:Q65" si="3">O6+P6</f>
        <v>5385.7119999999995</v>
      </c>
      <c r="R6">
        <f t="shared" si="0"/>
        <v>3.8992211027331496E-4</v>
      </c>
      <c r="S6" s="1">
        <f t="shared" ref="S6:S69" si="4">N6/P6</f>
        <v>111910.14263536471</v>
      </c>
      <c r="U6" s="1">
        <v>57439671</v>
      </c>
      <c r="V6" s="1">
        <v>342515087</v>
      </c>
      <c r="W6" s="1">
        <f t="shared" ref="W6:W65" si="5">U6+V6</f>
        <v>399954758</v>
      </c>
      <c r="X6" s="3">
        <v>1.6E-2</v>
      </c>
      <c r="Y6" s="3">
        <v>3468.0970000000002</v>
      </c>
      <c r="Z6" s="3">
        <f t="shared" ref="Z6:Z65" si="6">X6+Y6</f>
        <v>3468.1130000000003</v>
      </c>
      <c r="AA6">
        <f t="shared" ref="AA6:AA69" si="7">X6/Y6*100</f>
        <v>4.6134811108224479E-4</v>
      </c>
      <c r="AB6" s="7">
        <f t="shared" ref="AB6:AB69" si="8">W6/Y6</f>
        <v>115323.98257603521</v>
      </c>
      <c r="AD6" s="3">
        <f t="shared" ref="AD6:AD69" si="9">((I6-Q6)/I6)*100</f>
        <v>-51.082163524750754</v>
      </c>
      <c r="AE6" s="3">
        <f t="shared" ref="AE6:AE69" si="10">((I6-Z6)/I6)*100</f>
        <v>2.7110964365873964</v>
      </c>
    </row>
    <row r="7" spans="1:31" x14ac:dyDescent="0.25">
      <c r="A7" s="1">
        <v>20</v>
      </c>
      <c r="B7" s="1">
        <v>32471157</v>
      </c>
      <c r="D7" s="1">
        <v>0</v>
      </c>
      <c r="E7" s="1">
        <v>731172066</v>
      </c>
      <c r="F7" s="1">
        <v>731172066</v>
      </c>
      <c r="G7" s="3">
        <v>0</v>
      </c>
      <c r="H7" s="3">
        <v>4857.5929999999998</v>
      </c>
      <c r="I7" s="3">
        <v>4857.5929999999998</v>
      </c>
      <c r="J7" s="1">
        <f t="shared" si="1"/>
        <v>150521.47555383912</v>
      </c>
      <c r="L7" s="1">
        <v>215037258</v>
      </c>
      <c r="M7" s="1">
        <v>647760123</v>
      </c>
      <c r="N7" s="1">
        <f t="shared" si="2"/>
        <v>862797381</v>
      </c>
      <c r="O7" s="3">
        <v>2.5000000000000001E-2</v>
      </c>
      <c r="P7" s="3">
        <v>6559.5410000000002</v>
      </c>
      <c r="Q7" s="3">
        <f t="shared" si="3"/>
        <v>6559.5659999999998</v>
      </c>
      <c r="R7">
        <f t="shared" si="0"/>
        <v>3.8112422805193231E-4</v>
      </c>
      <c r="S7" s="1">
        <f t="shared" si="4"/>
        <v>131533.19431954157</v>
      </c>
      <c r="U7" s="1">
        <v>73787516</v>
      </c>
      <c r="V7" s="1">
        <v>571144685</v>
      </c>
      <c r="W7" s="1">
        <f t="shared" si="5"/>
        <v>644932201</v>
      </c>
      <c r="X7" s="3">
        <v>2.5000000000000001E-2</v>
      </c>
      <c r="Y7" s="3">
        <v>4624.0029999999997</v>
      </c>
      <c r="Z7" s="3">
        <f t="shared" si="6"/>
        <v>4624.0279999999993</v>
      </c>
      <c r="AA7">
        <f t="shared" si="7"/>
        <v>5.406570886740342E-4</v>
      </c>
      <c r="AB7" s="7">
        <f t="shared" si="8"/>
        <v>139474.86647391881</v>
      </c>
      <c r="AC7" s="7"/>
      <c r="AD7" s="3">
        <f t="shared" si="9"/>
        <v>-35.037373448125443</v>
      </c>
      <c r="AE7" s="3">
        <f t="shared" si="10"/>
        <v>4.808245565241891</v>
      </c>
    </row>
    <row r="8" spans="1:31" x14ac:dyDescent="0.25">
      <c r="A8" s="1">
        <v>30</v>
      </c>
      <c r="B8" s="1">
        <v>32468254</v>
      </c>
      <c r="D8" s="1">
        <v>0</v>
      </c>
      <c r="E8" s="1">
        <v>1026437103</v>
      </c>
      <c r="F8" s="1">
        <v>1026437103</v>
      </c>
      <c r="G8" s="3">
        <v>0</v>
      </c>
      <c r="H8" s="3">
        <v>6084.5020000000004</v>
      </c>
      <c r="I8" s="3">
        <v>6084.5020000000004</v>
      </c>
      <c r="J8" s="1">
        <f t="shared" si="1"/>
        <v>168696.97848731087</v>
      </c>
      <c r="L8" s="1">
        <v>249726405</v>
      </c>
      <c r="M8" s="1">
        <v>865034740</v>
      </c>
      <c r="N8" s="1">
        <f>L8+M8</f>
        <v>1114761145</v>
      </c>
      <c r="O8" s="3">
        <v>3.9E-2</v>
      </c>
      <c r="P8" s="3">
        <v>7693.7060000000001</v>
      </c>
      <c r="Q8" s="3">
        <f t="shared" si="3"/>
        <v>7693.7449999999999</v>
      </c>
      <c r="R8">
        <f t="shared" si="0"/>
        <v>5.0690785429024707E-4</v>
      </c>
      <c r="S8" s="1">
        <f t="shared" si="4"/>
        <v>144892.61027130487</v>
      </c>
      <c r="U8" s="1">
        <v>86269333</v>
      </c>
      <c r="V8" s="1">
        <v>797837026</v>
      </c>
      <c r="W8" s="1">
        <f t="shared" si="5"/>
        <v>884106359</v>
      </c>
      <c r="X8" s="3">
        <v>3.5000000000000003E-2</v>
      </c>
      <c r="Y8" s="3">
        <v>5642.5259999999998</v>
      </c>
      <c r="Z8" s="3">
        <f t="shared" si="6"/>
        <v>5642.5609999999997</v>
      </c>
      <c r="AA8">
        <f t="shared" si="7"/>
        <v>6.2028956534715136E-4</v>
      </c>
      <c r="AB8" s="7">
        <f t="shared" si="8"/>
        <v>156686.27118421785</v>
      </c>
      <c r="AD8" s="3">
        <f t="shared" si="9"/>
        <v>-26.448228630707977</v>
      </c>
      <c r="AE8" s="3">
        <f t="shared" si="10"/>
        <v>7.2633881951226362</v>
      </c>
    </row>
    <row r="9" spans="1:31" x14ac:dyDescent="0.25">
      <c r="A9" s="1">
        <v>40</v>
      </c>
      <c r="B9" s="1">
        <v>32468237</v>
      </c>
      <c r="D9" s="1">
        <v>0</v>
      </c>
      <c r="E9" s="1">
        <v>1321116433</v>
      </c>
      <c r="F9" s="1">
        <v>1321116433</v>
      </c>
      <c r="G9" s="3">
        <v>0</v>
      </c>
      <c r="H9" s="3">
        <v>7327.9120000000003</v>
      </c>
      <c r="I9" s="3">
        <v>7327.9120000000003</v>
      </c>
      <c r="J9" s="1">
        <f t="shared" si="1"/>
        <v>180285.52103245779</v>
      </c>
      <c r="L9" s="1">
        <v>273320854</v>
      </c>
      <c r="M9" s="1">
        <v>1081748956</v>
      </c>
      <c r="N9" s="1">
        <f>L9+M9</f>
        <v>1355069810</v>
      </c>
      <c r="O9" s="3">
        <v>4.9000000000000002E-2</v>
      </c>
      <c r="P9" s="3">
        <v>9108.5049999999992</v>
      </c>
      <c r="Q9" s="3">
        <f t="shared" si="3"/>
        <v>9108.5540000000001</v>
      </c>
      <c r="R9">
        <f t="shared" si="0"/>
        <v>5.3795875393382341E-4</v>
      </c>
      <c r="S9" s="1">
        <f t="shared" si="4"/>
        <v>148769.72785325366</v>
      </c>
      <c r="U9" s="1">
        <v>104623516</v>
      </c>
      <c r="V9" s="1">
        <v>1027148260</v>
      </c>
      <c r="W9" s="1">
        <f t="shared" si="5"/>
        <v>1131771776</v>
      </c>
      <c r="X9" s="3">
        <v>3.7999999999999999E-2</v>
      </c>
      <c r="Y9" s="3">
        <v>6752.2659999999996</v>
      </c>
      <c r="Z9" s="3">
        <f t="shared" si="6"/>
        <v>6752.3039999999992</v>
      </c>
      <c r="AA9">
        <f t="shared" si="7"/>
        <v>5.6277403763418097E-4</v>
      </c>
      <c r="AB9" s="7">
        <f t="shared" si="8"/>
        <v>167613.62422629679</v>
      </c>
      <c r="AD9" s="3">
        <f t="shared" si="9"/>
        <v>-24.299445735702065</v>
      </c>
      <c r="AE9" s="3">
        <f t="shared" si="10"/>
        <v>7.855006992442064</v>
      </c>
    </row>
    <row r="10" spans="1:31" x14ac:dyDescent="0.25">
      <c r="A10" s="1">
        <v>50</v>
      </c>
      <c r="B10" s="1">
        <v>32468171</v>
      </c>
      <c r="D10" s="1">
        <v>0</v>
      </c>
      <c r="E10" s="1">
        <v>1614943343</v>
      </c>
      <c r="F10" s="1">
        <v>1614943343</v>
      </c>
      <c r="G10" s="3">
        <v>0</v>
      </c>
      <c r="H10" s="3">
        <v>8504.9789999999994</v>
      </c>
      <c r="I10" s="3">
        <v>8504.9789999999994</v>
      </c>
      <c r="J10" s="1">
        <f t="shared" si="1"/>
        <v>189882.10823330664</v>
      </c>
      <c r="L10" s="1">
        <v>293408820</v>
      </c>
      <c r="M10" s="1">
        <v>1297825775</v>
      </c>
      <c r="N10" s="1">
        <f t="shared" si="2"/>
        <v>1591234595</v>
      </c>
      <c r="O10" s="3">
        <v>6.0999999999999999E-2</v>
      </c>
      <c r="P10" s="3">
        <v>10106.813</v>
      </c>
      <c r="Q10" s="3">
        <f t="shared" si="3"/>
        <v>10106.874</v>
      </c>
      <c r="R10">
        <f t="shared" si="0"/>
        <v>6.0355326649459131E-4</v>
      </c>
      <c r="S10" s="1">
        <f t="shared" si="4"/>
        <v>157441.77665105707</v>
      </c>
      <c r="U10" s="1">
        <v>112248022</v>
      </c>
      <c r="V10" s="1">
        <v>1248696803</v>
      </c>
      <c r="W10" s="1">
        <f t="shared" si="5"/>
        <v>1360944825</v>
      </c>
      <c r="X10" s="3">
        <v>0.104</v>
      </c>
      <c r="Y10" s="3">
        <v>7686.0609999999997</v>
      </c>
      <c r="Z10" s="3">
        <f t="shared" si="6"/>
        <v>7686.165</v>
      </c>
      <c r="AA10">
        <f t="shared" si="7"/>
        <v>1.3530988109514094E-3</v>
      </c>
      <c r="AB10" s="7">
        <f t="shared" si="8"/>
        <v>177066.61773826671</v>
      </c>
      <c r="AD10" s="3">
        <f t="shared" si="9"/>
        <v>-18.83479077373384</v>
      </c>
      <c r="AE10" s="3">
        <f t="shared" si="10"/>
        <v>9.6274664522981119</v>
      </c>
    </row>
    <row r="11" spans="1:31" x14ac:dyDescent="0.25">
      <c r="A11" s="1">
        <v>60</v>
      </c>
      <c r="B11" s="1">
        <v>32466200</v>
      </c>
      <c r="D11" s="1">
        <v>0</v>
      </c>
      <c r="E11" s="1">
        <v>1907739675</v>
      </c>
      <c r="F11" s="1">
        <v>1907739675</v>
      </c>
      <c r="G11" s="3">
        <v>0</v>
      </c>
      <c r="H11" s="3">
        <v>9751.2039999999997</v>
      </c>
      <c r="I11" s="3">
        <v>9751.2039999999997</v>
      </c>
      <c r="J11" s="1">
        <f t="shared" si="1"/>
        <v>195641.44848164392</v>
      </c>
      <c r="L11" s="1">
        <v>316404536</v>
      </c>
      <c r="M11" s="1">
        <v>1515251178</v>
      </c>
      <c r="N11" s="1">
        <f t="shared" si="2"/>
        <v>1831655714</v>
      </c>
      <c r="O11" s="3">
        <v>5.2999999999999999E-2</v>
      </c>
      <c r="P11" s="3">
        <v>11128.661</v>
      </c>
      <c r="Q11" s="3">
        <f t="shared" si="3"/>
        <v>11128.714</v>
      </c>
      <c r="R11">
        <f t="shared" si="0"/>
        <v>4.7624777140753953E-4</v>
      </c>
      <c r="S11" s="1">
        <f t="shared" si="4"/>
        <v>164589.04750535576</v>
      </c>
      <c r="U11" s="1">
        <v>112653638</v>
      </c>
      <c r="V11" s="1">
        <v>1473707741</v>
      </c>
      <c r="W11" s="1">
        <f t="shared" si="5"/>
        <v>1586361379</v>
      </c>
      <c r="X11" s="3">
        <v>5.5E-2</v>
      </c>
      <c r="Y11" s="3">
        <v>8610.6229999999996</v>
      </c>
      <c r="Z11" s="3">
        <f t="shared" si="6"/>
        <v>8610.6779999999999</v>
      </c>
      <c r="AA11">
        <f t="shared" si="7"/>
        <v>6.3874588400862522E-4</v>
      </c>
      <c r="AB11" s="7">
        <f t="shared" si="8"/>
        <v>184233.05479754484</v>
      </c>
      <c r="AD11" s="3">
        <f t="shared" si="9"/>
        <v>-14.126563242856987</v>
      </c>
      <c r="AE11" s="3">
        <f t="shared" si="10"/>
        <v>11.696258226163661</v>
      </c>
    </row>
    <row r="12" spans="1:31" x14ac:dyDescent="0.25">
      <c r="A12" s="1">
        <v>70</v>
      </c>
      <c r="B12" s="1">
        <v>32463447</v>
      </c>
      <c r="D12" s="1">
        <v>0</v>
      </c>
      <c r="E12" s="1">
        <v>2200101951</v>
      </c>
      <c r="F12" s="1">
        <v>2200101951</v>
      </c>
      <c r="G12" s="3">
        <v>0</v>
      </c>
      <c r="H12" s="3">
        <v>11021.794</v>
      </c>
      <c r="I12" s="3">
        <v>11021.794</v>
      </c>
      <c r="J12" s="1">
        <f t="shared" si="1"/>
        <v>199613.77893653247</v>
      </c>
      <c r="L12" s="1">
        <v>337851524</v>
      </c>
      <c r="M12" s="1">
        <v>1737817464</v>
      </c>
      <c r="N12" s="1">
        <f t="shared" si="2"/>
        <v>2075668988</v>
      </c>
      <c r="O12" s="3">
        <v>0.06</v>
      </c>
      <c r="P12" s="3">
        <v>12288.982</v>
      </c>
      <c r="Q12" s="3">
        <f t="shared" si="3"/>
        <v>12289.041999999999</v>
      </c>
      <c r="R12">
        <f t="shared" si="0"/>
        <v>4.882422319440292E-4</v>
      </c>
      <c r="S12" s="1">
        <f t="shared" si="4"/>
        <v>168904.87657968741</v>
      </c>
      <c r="U12" s="1">
        <v>123854706</v>
      </c>
      <c r="V12" s="1">
        <v>1698012038</v>
      </c>
      <c r="W12" s="1">
        <f t="shared" si="5"/>
        <v>1821866744</v>
      </c>
      <c r="X12" s="3">
        <v>6.3E-2</v>
      </c>
      <c r="Y12" s="3">
        <v>9633.2800000000007</v>
      </c>
      <c r="Z12" s="3">
        <f t="shared" si="6"/>
        <v>9633.3430000000008</v>
      </c>
      <c r="AA12">
        <f t="shared" si="7"/>
        <v>6.5398285942067493E-4</v>
      </c>
      <c r="AB12" s="7">
        <f t="shared" si="8"/>
        <v>189122.16233723093</v>
      </c>
      <c r="AD12" s="3">
        <f t="shared" si="9"/>
        <v>-11.497656370641653</v>
      </c>
      <c r="AE12" s="3">
        <f t="shared" si="10"/>
        <v>12.597323085515836</v>
      </c>
    </row>
    <row r="13" spans="1:31" x14ac:dyDescent="0.25">
      <c r="A13" s="1">
        <v>80</v>
      </c>
      <c r="B13" s="1">
        <v>32460921</v>
      </c>
      <c r="D13" s="1">
        <v>0</v>
      </c>
      <c r="E13" s="1">
        <v>2492292211</v>
      </c>
      <c r="F13" s="1">
        <v>2492292211</v>
      </c>
      <c r="G13" s="3">
        <v>0</v>
      </c>
      <c r="H13" s="3">
        <v>12184.199000000001</v>
      </c>
      <c r="I13" s="3">
        <v>12184.199000000001</v>
      </c>
      <c r="J13" s="1">
        <f t="shared" si="1"/>
        <v>204551.17410672625</v>
      </c>
      <c r="L13" s="1">
        <v>318987196</v>
      </c>
      <c r="M13" s="1">
        <v>1964231129</v>
      </c>
      <c r="N13" s="1">
        <f t="shared" si="2"/>
        <v>2283218325</v>
      </c>
      <c r="O13" s="3">
        <v>9.2999999999999999E-2</v>
      </c>
      <c r="P13" s="3">
        <v>13190.593999999999</v>
      </c>
      <c r="Q13" s="3">
        <f t="shared" si="3"/>
        <v>13190.687</v>
      </c>
      <c r="R13">
        <f t="shared" si="0"/>
        <v>7.0504785455454094E-4</v>
      </c>
      <c r="S13" s="1">
        <f t="shared" si="4"/>
        <v>173094.42812052288</v>
      </c>
      <c r="U13" s="1">
        <v>132203910</v>
      </c>
      <c r="V13" s="1">
        <v>1919744815</v>
      </c>
      <c r="W13" s="1">
        <f t="shared" si="5"/>
        <v>2051948725</v>
      </c>
      <c r="X13" s="3">
        <v>8.7999999999999995E-2</v>
      </c>
      <c r="Y13" s="3">
        <v>10649.352000000001</v>
      </c>
      <c r="Z13" s="3">
        <f t="shared" si="6"/>
        <v>10649.44</v>
      </c>
      <c r="AA13">
        <f t="shared" si="7"/>
        <v>8.2634135861036414E-4</v>
      </c>
      <c r="AB13" s="7">
        <f t="shared" si="8"/>
        <v>192682.96559264825</v>
      </c>
      <c r="AD13" s="3">
        <f t="shared" si="9"/>
        <v>-8.2606004711511964</v>
      </c>
      <c r="AE13" s="3">
        <f t="shared" si="10"/>
        <v>12.596306084626491</v>
      </c>
    </row>
    <row r="14" spans="1:31" x14ac:dyDescent="0.25">
      <c r="A14" s="1">
        <v>90</v>
      </c>
      <c r="B14" s="1">
        <v>32460604</v>
      </c>
      <c r="D14" s="1">
        <v>0</v>
      </c>
      <c r="E14" s="1">
        <v>2783642540</v>
      </c>
      <c r="F14" s="1">
        <v>2783642540</v>
      </c>
      <c r="G14" s="3">
        <v>0</v>
      </c>
      <c r="H14" s="3">
        <v>13531.901</v>
      </c>
      <c r="I14" s="3">
        <v>13531.901</v>
      </c>
      <c r="J14" s="1">
        <f t="shared" si="1"/>
        <v>205709.64419559381</v>
      </c>
      <c r="L14" s="1">
        <v>321112253</v>
      </c>
      <c r="M14" s="1">
        <v>2177098734</v>
      </c>
      <c r="N14" s="1">
        <f t="shared" si="2"/>
        <v>2498210987</v>
      </c>
      <c r="O14" s="3">
        <v>8.8999999999999996E-2</v>
      </c>
      <c r="P14" s="3">
        <v>14243.268</v>
      </c>
      <c r="Q14" s="3">
        <f t="shared" si="3"/>
        <v>14243.357</v>
      </c>
      <c r="R14">
        <f t="shared" si="0"/>
        <v>6.2485659892097794E-4</v>
      </c>
      <c r="S14" s="1">
        <f t="shared" si="4"/>
        <v>175395.91244088084</v>
      </c>
      <c r="U14" s="1">
        <v>131262327</v>
      </c>
      <c r="V14" s="1">
        <v>2138259905</v>
      </c>
      <c r="W14" s="1">
        <f t="shared" si="5"/>
        <v>2269522232</v>
      </c>
      <c r="X14" s="3">
        <v>8.5999999999999993E-2</v>
      </c>
      <c r="Y14" s="3">
        <v>11738.531999999999</v>
      </c>
      <c r="Z14" s="3">
        <f t="shared" si="6"/>
        <v>11738.617999999999</v>
      </c>
      <c r="AA14">
        <f t="shared" si="7"/>
        <v>7.3262994043888957E-4</v>
      </c>
      <c r="AB14" s="7">
        <f t="shared" si="8"/>
        <v>193339.52763429022</v>
      </c>
      <c r="AD14" s="3">
        <f t="shared" si="9"/>
        <v>-5.2576204924939969</v>
      </c>
      <c r="AE14" s="3">
        <f t="shared" si="10"/>
        <v>13.252262191394996</v>
      </c>
    </row>
    <row r="15" spans="1:31" x14ac:dyDescent="0.25">
      <c r="A15" s="1">
        <v>100</v>
      </c>
      <c r="B15" s="1">
        <v>32459473</v>
      </c>
      <c r="D15" s="1">
        <v>0</v>
      </c>
      <c r="E15" s="1">
        <v>3074843855</v>
      </c>
      <c r="F15" s="1">
        <v>3074843855</v>
      </c>
      <c r="G15" s="3">
        <v>0</v>
      </c>
      <c r="H15" s="3">
        <v>14653.43</v>
      </c>
      <c r="I15" s="3">
        <v>14653.43</v>
      </c>
      <c r="J15" s="1">
        <f t="shared" si="1"/>
        <v>209837.8232946143</v>
      </c>
      <c r="L15" s="1">
        <v>325987692</v>
      </c>
      <c r="M15" s="1">
        <v>2394124665</v>
      </c>
      <c r="N15" s="1">
        <f t="shared" si="2"/>
        <v>2720112357</v>
      </c>
      <c r="O15" s="3">
        <v>0.112</v>
      </c>
      <c r="P15" s="3">
        <v>15018.772999999999</v>
      </c>
      <c r="Q15" s="3">
        <f t="shared" si="3"/>
        <v>15018.884999999998</v>
      </c>
      <c r="R15">
        <f t="shared" si="0"/>
        <v>7.4573335651321191E-4</v>
      </c>
      <c r="S15" s="1">
        <f t="shared" si="4"/>
        <v>181114.15339988162</v>
      </c>
      <c r="U15" s="1">
        <v>150752998</v>
      </c>
      <c r="V15" s="1">
        <v>2364109887</v>
      </c>
      <c r="W15" s="1">
        <f t="shared" si="5"/>
        <v>2514862885</v>
      </c>
      <c r="X15" s="3">
        <v>9.9000000000000005E-2</v>
      </c>
      <c r="Y15" s="3">
        <v>12608.513999999999</v>
      </c>
      <c r="Z15" s="3">
        <f t="shared" si="6"/>
        <v>12608.612999999999</v>
      </c>
      <c r="AA15">
        <f t="shared" si="7"/>
        <v>7.8518372585381602E-4</v>
      </c>
      <c r="AB15" s="7">
        <f t="shared" si="8"/>
        <v>199457.51616725017</v>
      </c>
      <c r="AD15" s="3">
        <f t="shared" si="9"/>
        <v>-2.4939894618529457</v>
      </c>
      <c r="AE15" s="3">
        <f t="shared" si="10"/>
        <v>13.954528052476455</v>
      </c>
    </row>
    <row r="16" spans="1:31" x14ac:dyDescent="0.25">
      <c r="A16" s="1">
        <v>110</v>
      </c>
      <c r="B16" s="1">
        <v>32458687</v>
      </c>
      <c r="D16" s="1">
        <v>0</v>
      </c>
      <c r="E16" s="1">
        <v>3364647274</v>
      </c>
      <c r="F16" s="1">
        <v>3364647274</v>
      </c>
      <c r="G16" s="3">
        <v>0</v>
      </c>
      <c r="H16" s="3">
        <v>15888.437</v>
      </c>
      <c r="I16" s="3">
        <v>15888.437</v>
      </c>
      <c r="J16" s="1">
        <f t="shared" si="1"/>
        <v>211767.04001784441</v>
      </c>
      <c r="L16" s="1">
        <v>239342455</v>
      </c>
      <c r="M16" s="1">
        <v>2604800257</v>
      </c>
      <c r="N16" s="1">
        <f t="shared" si="2"/>
        <v>2844142712</v>
      </c>
      <c r="O16" s="3">
        <v>0.108</v>
      </c>
      <c r="P16" s="3">
        <v>15891.157999999999</v>
      </c>
      <c r="Q16" s="3">
        <f t="shared" si="3"/>
        <v>15891.266</v>
      </c>
      <c r="R16">
        <f t="shared" si="0"/>
        <v>6.7962322192001369E-4</v>
      </c>
      <c r="S16" s="1">
        <f t="shared" si="4"/>
        <v>178976.42903053385</v>
      </c>
      <c r="U16" s="1">
        <v>152498875</v>
      </c>
      <c r="V16" s="1">
        <v>2585307122</v>
      </c>
      <c r="W16" s="1">
        <f t="shared" si="5"/>
        <v>2737805997</v>
      </c>
      <c r="X16" s="3">
        <v>0.11</v>
      </c>
      <c r="Y16" s="3">
        <v>13530.928</v>
      </c>
      <c r="Z16" s="3">
        <f t="shared" si="6"/>
        <v>13531.038</v>
      </c>
      <c r="AA16">
        <f t="shared" si="7"/>
        <v>8.1295237104210441E-4</v>
      </c>
      <c r="AB16" s="7">
        <f t="shared" si="8"/>
        <v>202336.89788313114</v>
      </c>
      <c r="AD16" s="3">
        <f t="shared" si="9"/>
        <v>-1.7805401500473102E-2</v>
      </c>
      <c r="AE16" s="3">
        <f t="shared" si="10"/>
        <v>14.837198901314203</v>
      </c>
    </row>
    <row r="17" spans="1:31" x14ac:dyDescent="0.25">
      <c r="A17" s="1">
        <v>120</v>
      </c>
      <c r="B17" s="1">
        <v>32458485</v>
      </c>
      <c r="D17" s="1">
        <v>0</v>
      </c>
      <c r="E17" s="1">
        <v>3653343542</v>
      </c>
      <c r="F17" s="1">
        <v>3653343542</v>
      </c>
      <c r="G17" s="3">
        <v>0</v>
      </c>
      <c r="H17" s="3">
        <v>17622.14</v>
      </c>
      <c r="I17" s="3">
        <v>17622.14</v>
      </c>
      <c r="J17" s="1">
        <f t="shared" si="1"/>
        <v>207315.54408261427</v>
      </c>
      <c r="L17" s="1">
        <v>349706913</v>
      </c>
      <c r="M17" s="1">
        <v>2816507192</v>
      </c>
      <c r="N17" s="1">
        <f t="shared" si="2"/>
        <v>3166214105</v>
      </c>
      <c r="O17" s="3">
        <v>0.112</v>
      </c>
      <c r="P17" s="3">
        <v>16947.904999999999</v>
      </c>
      <c r="Q17" s="3">
        <f t="shared" si="3"/>
        <v>16948.017</v>
      </c>
      <c r="R17">
        <f t="shared" si="0"/>
        <v>6.6084864176427715E-4</v>
      </c>
      <c r="S17" s="1">
        <f t="shared" si="4"/>
        <v>186820.38310929877</v>
      </c>
      <c r="U17" s="1">
        <v>147529111</v>
      </c>
      <c r="V17" s="1">
        <v>2718015842</v>
      </c>
      <c r="W17" s="1">
        <f t="shared" si="5"/>
        <v>2865544953</v>
      </c>
      <c r="X17" s="3">
        <v>0.11799999999999999</v>
      </c>
      <c r="Y17" s="3">
        <v>14015.511</v>
      </c>
      <c r="Z17" s="3">
        <f t="shared" si="6"/>
        <v>14015.629000000001</v>
      </c>
      <c r="AA17">
        <f t="shared" si="7"/>
        <v>8.4192435081389462E-4</v>
      </c>
      <c r="AB17" s="7">
        <f t="shared" si="8"/>
        <v>204455.2605324201</v>
      </c>
      <c r="AD17" s="3">
        <f t="shared" si="9"/>
        <v>3.8254320984851988</v>
      </c>
      <c r="AE17" s="3">
        <f t="shared" si="10"/>
        <v>20.465794733216278</v>
      </c>
    </row>
    <row r="18" spans="1:31" x14ac:dyDescent="0.25">
      <c r="A18" s="1">
        <v>130</v>
      </c>
      <c r="B18" s="1">
        <v>32456781</v>
      </c>
      <c r="D18" s="1">
        <v>0</v>
      </c>
      <c r="E18" s="1">
        <v>3942025519</v>
      </c>
      <c r="F18" s="1">
        <v>3942025519</v>
      </c>
      <c r="G18" s="3">
        <v>0</v>
      </c>
      <c r="H18" s="3">
        <v>18300.797999999999</v>
      </c>
      <c r="I18" s="3">
        <v>18300.797999999999</v>
      </c>
      <c r="J18" s="1">
        <f t="shared" si="1"/>
        <v>215401.83761385706</v>
      </c>
      <c r="L18" s="1">
        <v>370836391</v>
      </c>
      <c r="M18" s="1">
        <v>3028700016</v>
      </c>
      <c r="N18" s="1">
        <f t="shared" si="2"/>
        <v>3399536407</v>
      </c>
      <c r="O18" s="3">
        <v>0.125</v>
      </c>
      <c r="P18" s="3">
        <v>17808.974999999999</v>
      </c>
      <c r="Q18" s="3">
        <f t="shared" si="3"/>
        <v>17809.099999999999</v>
      </c>
      <c r="R18">
        <f t="shared" si="0"/>
        <v>7.0189328695222499E-4</v>
      </c>
      <c r="S18" s="1">
        <f t="shared" si="4"/>
        <v>190888.94262583894</v>
      </c>
      <c r="U18" s="1">
        <v>145208541</v>
      </c>
      <c r="V18" s="1">
        <v>2937719306</v>
      </c>
      <c r="W18" s="1">
        <f t="shared" si="5"/>
        <v>3082927847</v>
      </c>
      <c r="X18" s="3">
        <v>0.126</v>
      </c>
      <c r="Y18" s="3">
        <v>15014.15</v>
      </c>
      <c r="Z18" s="3">
        <f t="shared" si="6"/>
        <v>15014.276</v>
      </c>
      <c r="AA18">
        <f t="shared" si="7"/>
        <v>8.3920834679285868E-4</v>
      </c>
      <c r="AB18" s="7">
        <f t="shared" si="8"/>
        <v>205334.82394940773</v>
      </c>
      <c r="AD18" s="3">
        <f t="shared" si="9"/>
        <v>2.6867571567097803</v>
      </c>
      <c r="AE18" s="3">
        <f t="shared" si="10"/>
        <v>17.958353510049122</v>
      </c>
    </row>
    <row r="19" spans="1:31" x14ac:dyDescent="0.25">
      <c r="A19" s="1">
        <v>140</v>
      </c>
      <c r="B19" s="1">
        <v>32454536</v>
      </c>
      <c r="D19" s="1">
        <v>0</v>
      </c>
      <c r="E19" s="1">
        <v>4229785986</v>
      </c>
      <c r="F19" s="1">
        <v>4229785986</v>
      </c>
      <c r="G19" s="3">
        <v>0</v>
      </c>
      <c r="H19" s="3">
        <v>19959.805</v>
      </c>
      <c r="I19" s="3">
        <v>19959.805</v>
      </c>
      <c r="J19" s="1">
        <f t="shared" si="1"/>
        <v>211915.19586488945</v>
      </c>
      <c r="L19" s="1">
        <v>385473271</v>
      </c>
      <c r="M19" s="1">
        <v>3242143343</v>
      </c>
      <c r="N19" s="1">
        <f t="shared" si="2"/>
        <v>3627616614</v>
      </c>
      <c r="O19" s="3">
        <v>0.16800000000000001</v>
      </c>
      <c r="P19" s="3">
        <v>18854.417000000001</v>
      </c>
      <c r="Q19" s="3">
        <f t="shared" si="3"/>
        <v>18854.585000000003</v>
      </c>
      <c r="R19">
        <f t="shared" si="0"/>
        <v>8.9103789313665872E-4</v>
      </c>
      <c r="S19" s="1">
        <f t="shared" si="4"/>
        <v>192401.42052655353</v>
      </c>
      <c r="U19" s="1">
        <v>148179983</v>
      </c>
      <c r="V19" s="1">
        <v>3151340203</v>
      </c>
      <c r="W19" s="1">
        <f t="shared" si="5"/>
        <v>3299520186</v>
      </c>
      <c r="X19" s="3">
        <v>0.17</v>
      </c>
      <c r="Y19" s="3">
        <v>15942.918</v>
      </c>
      <c r="Z19" s="3">
        <f t="shared" si="6"/>
        <v>15943.088</v>
      </c>
      <c r="AA19">
        <f t="shared" si="7"/>
        <v>1.0663041734267215E-3</v>
      </c>
      <c r="AB19" s="7">
        <f t="shared" si="8"/>
        <v>206958.36144926545</v>
      </c>
      <c r="AD19" s="3">
        <f t="shared" si="9"/>
        <v>5.5372284448670595</v>
      </c>
      <c r="AE19" s="3">
        <f t="shared" si="10"/>
        <v>20.124029267821005</v>
      </c>
    </row>
    <row r="20" spans="1:31" x14ac:dyDescent="0.25">
      <c r="A20" s="1">
        <v>150</v>
      </c>
      <c r="B20" s="1">
        <v>32452626</v>
      </c>
      <c r="D20" s="1">
        <v>0</v>
      </c>
      <c r="E20" s="1">
        <v>4516658868</v>
      </c>
      <c r="F20" s="1">
        <v>4516658868</v>
      </c>
      <c r="G20" s="3">
        <v>0</v>
      </c>
      <c r="H20" s="3">
        <v>20748.928</v>
      </c>
      <c r="I20" s="3">
        <v>20748.928</v>
      </c>
      <c r="J20" s="1">
        <f t="shared" si="1"/>
        <v>217681.55289757621</v>
      </c>
      <c r="L20" s="1">
        <v>430472184</v>
      </c>
      <c r="M20" s="1">
        <v>3448105792</v>
      </c>
      <c r="N20" s="1">
        <f t="shared" si="2"/>
        <v>3878577976</v>
      </c>
      <c r="O20" s="3">
        <v>0.15</v>
      </c>
      <c r="P20" s="3">
        <v>20259.93</v>
      </c>
      <c r="Q20" s="3">
        <f t="shared" si="3"/>
        <v>20260.080000000002</v>
      </c>
      <c r="R20">
        <f t="shared" si="0"/>
        <v>7.4037768146286787E-4</v>
      </c>
      <c r="S20" s="1">
        <f t="shared" si="4"/>
        <v>191440.83794958817</v>
      </c>
      <c r="U20" s="1">
        <v>155894066</v>
      </c>
      <c r="V20" s="1">
        <v>3357424027</v>
      </c>
      <c r="W20" s="1">
        <f t="shared" si="5"/>
        <v>3513318093</v>
      </c>
      <c r="X20" s="3">
        <v>0.156</v>
      </c>
      <c r="Y20" s="3">
        <v>16819.707999999999</v>
      </c>
      <c r="Z20" s="3">
        <f t="shared" si="6"/>
        <v>16819.863999999998</v>
      </c>
      <c r="AA20">
        <f t="shared" si="7"/>
        <v>9.2748340220888501E-4</v>
      </c>
      <c r="AB20" s="7">
        <f t="shared" si="8"/>
        <v>208881.03961138922</v>
      </c>
      <c r="AD20" s="3">
        <f t="shared" si="9"/>
        <v>2.3560156939192143</v>
      </c>
      <c r="AE20" s="3">
        <f t="shared" si="10"/>
        <v>18.936226488423895</v>
      </c>
    </row>
    <row r="21" spans="1:31" x14ac:dyDescent="0.25">
      <c r="A21" s="1">
        <v>160</v>
      </c>
      <c r="B21" s="1">
        <v>32452553</v>
      </c>
      <c r="D21" s="1">
        <v>0</v>
      </c>
      <c r="E21" s="1">
        <v>4804421914</v>
      </c>
      <c r="F21" s="1">
        <v>4804421914</v>
      </c>
      <c r="G21" s="3">
        <v>0</v>
      </c>
      <c r="H21" s="3">
        <v>21954.371999999999</v>
      </c>
      <c r="I21" s="3">
        <v>21954.371999999999</v>
      </c>
      <c r="J21" s="1">
        <f t="shared" si="1"/>
        <v>218836.68155026252</v>
      </c>
      <c r="L21" s="1">
        <v>425018814</v>
      </c>
      <c r="M21" s="1">
        <v>3655074447</v>
      </c>
      <c r="N21" s="1">
        <f t="shared" si="2"/>
        <v>4080093261</v>
      </c>
      <c r="O21" s="3">
        <v>0.14799999999999999</v>
      </c>
      <c r="P21" s="3">
        <v>21258.062999999998</v>
      </c>
      <c r="Q21" s="3">
        <f t="shared" si="3"/>
        <v>21258.210999999999</v>
      </c>
      <c r="R21">
        <f t="shared" si="0"/>
        <v>6.9620642294643687E-4</v>
      </c>
      <c r="S21" s="1">
        <f t="shared" si="4"/>
        <v>191931.56314382926</v>
      </c>
      <c r="U21" s="1">
        <v>165192728</v>
      </c>
      <c r="V21" s="1">
        <v>3564561575</v>
      </c>
      <c r="W21" s="1">
        <f t="shared" si="5"/>
        <v>3729754303</v>
      </c>
      <c r="X21" s="3">
        <v>0.16400000000000001</v>
      </c>
      <c r="Y21" s="3">
        <v>17847.989000000001</v>
      </c>
      <c r="Z21" s="3">
        <f t="shared" si="6"/>
        <v>17848.153000000002</v>
      </c>
      <c r="AA21">
        <f t="shared" si="7"/>
        <v>9.188710279908846E-4</v>
      </c>
      <c r="AB21" s="7">
        <f t="shared" si="8"/>
        <v>208973.36405798994</v>
      </c>
      <c r="AD21" s="3">
        <f t="shared" si="9"/>
        <v>3.1709447211698882</v>
      </c>
      <c r="AE21" s="3">
        <f t="shared" si="10"/>
        <v>18.70342271689665</v>
      </c>
    </row>
    <row r="22" spans="1:31" x14ac:dyDescent="0.25">
      <c r="A22" s="1">
        <v>170</v>
      </c>
      <c r="B22" s="1">
        <v>32447185</v>
      </c>
      <c r="D22" s="1">
        <v>0</v>
      </c>
      <c r="E22" s="1">
        <v>5088673955</v>
      </c>
      <c r="F22" s="1">
        <v>5088673955</v>
      </c>
      <c r="G22" s="3">
        <v>0</v>
      </c>
      <c r="H22" s="3">
        <v>23207.238000000001</v>
      </c>
      <c r="I22" s="3">
        <v>23207.238000000001</v>
      </c>
      <c r="J22" s="1">
        <f t="shared" si="1"/>
        <v>219270.98584501955</v>
      </c>
      <c r="L22" s="1">
        <v>405919292</v>
      </c>
      <c r="M22" s="1">
        <v>3864525994</v>
      </c>
      <c r="N22" s="1">
        <f t="shared" si="2"/>
        <v>4270445286</v>
      </c>
      <c r="O22" s="3">
        <v>0.16600000000000001</v>
      </c>
      <c r="P22" s="3">
        <v>21621.082999999999</v>
      </c>
      <c r="Q22" s="3">
        <f t="shared" si="3"/>
        <v>21621.249</v>
      </c>
      <c r="R22">
        <f t="shared" si="0"/>
        <v>7.6776912608864231E-4</v>
      </c>
      <c r="S22" s="1">
        <f t="shared" si="4"/>
        <v>197513.0147735893</v>
      </c>
      <c r="U22" s="1">
        <v>169978842</v>
      </c>
      <c r="V22" s="1">
        <v>3774153548</v>
      </c>
      <c r="W22" s="1">
        <f t="shared" si="5"/>
        <v>3944132390</v>
      </c>
      <c r="X22" s="3">
        <v>0.17799999999999999</v>
      </c>
      <c r="Y22" s="3">
        <v>18688.146000000001</v>
      </c>
      <c r="Z22" s="3">
        <f t="shared" si="6"/>
        <v>18688.324000000001</v>
      </c>
      <c r="AA22">
        <f t="shared" si="7"/>
        <v>9.5247543549798884E-4</v>
      </c>
      <c r="AB22" s="7">
        <f t="shared" si="8"/>
        <v>211049.95594533562</v>
      </c>
      <c r="AD22" s="3">
        <f t="shared" si="9"/>
        <v>6.834027384042864</v>
      </c>
      <c r="AE22" s="3">
        <f t="shared" si="10"/>
        <v>19.472002657102067</v>
      </c>
    </row>
    <row r="23" spans="1:31" x14ac:dyDescent="0.25">
      <c r="A23" s="1">
        <v>180</v>
      </c>
      <c r="B23" s="1">
        <v>32447167</v>
      </c>
      <c r="D23" s="1">
        <v>0</v>
      </c>
      <c r="E23" s="1">
        <v>5377056759</v>
      </c>
      <c r="F23" s="1">
        <v>5377056759</v>
      </c>
      <c r="G23" s="3">
        <v>0</v>
      </c>
      <c r="H23" s="3">
        <v>24557.744999999999</v>
      </c>
      <c r="I23" s="3">
        <v>24557.744999999999</v>
      </c>
      <c r="J23" s="1">
        <f t="shared" si="1"/>
        <v>218955.63941233204</v>
      </c>
      <c r="L23" s="1">
        <v>414067223</v>
      </c>
      <c r="M23" s="1">
        <v>4080439892</v>
      </c>
      <c r="N23" s="1">
        <f t="shared" si="2"/>
        <v>4494507115</v>
      </c>
      <c r="O23" s="3">
        <v>0.23799999999999999</v>
      </c>
      <c r="P23" s="3">
        <v>22662.613000000001</v>
      </c>
      <c r="Q23" s="3">
        <f t="shared" si="3"/>
        <v>22662.851000000002</v>
      </c>
      <c r="R23">
        <f t="shared" si="0"/>
        <v>1.0501878137353356E-3</v>
      </c>
      <c r="S23" s="1">
        <f t="shared" si="4"/>
        <v>198322.54625713284</v>
      </c>
      <c r="U23" s="1">
        <v>175353963</v>
      </c>
      <c r="V23" s="1">
        <v>3990194908</v>
      </c>
      <c r="W23" s="1">
        <f t="shared" si="5"/>
        <v>4165548871</v>
      </c>
      <c r="X23" s="3">
        <v>0.183</v>
      </c>
      <c r="Y23" s="3">
        <v>19617.286</v>
      </c>
      <c r="Z23" s="3">
        <f t="shared" si="6"/>
        <v>19617.469000000001</v>
      </c>
      <c r="AA23">
        <f t="shared" si="7"/>
        <v>9.3285075213768106E-4</v>
      </c>
      <c r="AB23" s="7">
        <f t="shared" si="8"/>
        <v>212340.73209719223</v>
      </c>
      <c r="AD23" s="3">
        <f t="shared" si="9"/>
        <v>7.7160749083435665</v>
      </c>
      <c r="AE23" s="3">
        <f t="shared" si="10"/>
        <v>20.11697735276589</v>
      </c>
    </row>
    <row r="24" spans="1:31" x14ac:dyDescent="0.25">
      <c r="A24" s="1">
        <v>190</v>
      </c>
      <c r="B24" s="1">
        <v>32440026</v>
      </c>
      <c r="D24" s="1">
        <v>0</v>
      </c>
      <c r="E24" s="1">
        <v>5660993998</v>
      </c>
      <c r="F24" s="1">
        <v>5660993998</v>
      </c>
      <c r="G24" s="3">
        <v>0</v>
      </c>
      <c r="H24" s="3">
        <v>26181.946</v>
      </c>
      <c r="I24" s="3">
        <v>26181.946</v>
      </c>
      <c r="J24" s="1">
        <f t="shared" si="1"/>
        <v>216217.46519529144</v>
      </c>
      <c r="L24" s="1">
        <v>415413077</v>
      </c>
      <c r="M24" s="1">
        <v>4287003031</v>
      </c>
      <c r="N24" s="1">
        <f t="shared" si="2"/>
        <v>4702416108</v>
      </c>
      <c r="O24" s="3">
        <v>0.186</v>
      </c>
      <c r="P24" s="3">
        <v>23745.471000000001</v>
      </c>
      <c r="Q24" s="3">
        <f t="shared" si="3"/>
        <v>23745.657000000003</v>
      </c>
      <c r="R24">
        <f t="shared" si="0"/>
        <v>7.8330726731004824E-4</v>
      </c>
      <c r="S24" s="1">
        <f t="shared" si="4"/>
        <v>198034.23179098027</v>
      </c>
      <c r="U24" s="1">
        <v>173822505</v>
      </c>
      <c r="V24" s="1">
        <v>4196882248</v>
      </c>
      <c r="W24" s="1">
        <f t="shared" si="5"/>
        <v>4370704753</v>
      </c>
      <c r="X24" s="3">
        <v>0.19600000000000001</v>
      </c>
      <c r="Y24" s="3">
        <v>20496.491999999998</v>
      </c>
      <c r="Z24" s="3">
        <f t="shared" si="6"/>
        <v>20496.687999999998</v>
      </c>
      <c r="AA24">
        <f t="shared" si="7"/>
        <v>9.5626119825773111E-4</v>
      </c>
      <c r="AB24" s="7">
        <f t="shared" si="8"/>
        <v>213241.60022115006</v>
      </c>
      <c r="AD24" s="3">
        <f t="shared" si="9"/>
        <v>9.305225058519321</v>
      </c>
      <c r="AE24" s="3">
        <f t="shared" si="10"/>
        <v>21.714421074736009</v>
      </c>
    </row>
    <row r="25" spans="1:31" x14ac:dyDescent="0.25">
      <c r="A25" s="1">
        <v>200</v>
      </c>
      <c r="B25" s="1">
        <v>32434570</v>
      </c>
      <c r="D25" s="1">
        <v>0</v>
      </c>
      <c r="E25" s="1">
        <v>5944047887</v>
      </c>
      <c r="F25" s="1">
        <v>5944047887</v>
      </c>
      <c r="G25" s="3">
        <v>0</v>
      </c>
      <c r="H25" s="3">
        <v>27375.831999999999</v>
      </c>
      <c r="I25" s="3">
        <v>27375.831999999999</v>
      </c>
      <c r="J25" s="1">
        <f t="shared" si="1"/>
        <v>217127.57029631099</v>
      </c>
      <c r="L25" s="1">
        <v>440016155</v>
      </c>
      <c r="M25" s="1">
        <v>4494398671</v>
      </c>
      <c r="N25" s="1">
        <f t="shared" si="2"/>
        <v>4934414826</v>
      </c>
      <c r="O25" s="3">
        <v>0.23100000000000001</v>
      </c>
      <c r="P25" s="3">
        <v>24771.071</v>
      </c>
      <c r="Q25" s="3">
        <f t="shared" si="3"/>
        <v>24771.302</v>
      </c>
      <c r="R25">
        <f t="shared" si="0"/>
        <v>9.325394126075534E-4</v>
      </c>
      <c r="S25" s="1">
        <f t="shared" si="4"/>
        <v>199200.70577489363</v>
      </c>
      <c r="U25" s="1">
        <v>177938265</v>
      </c>
      <c r="V25" s="1">
        <v>4404430683</v>
      </c>
      <c r="W25" s="1">
        <f t="shared" si="5"/>
        <v>4582368948</v>
      </c>
      <c r="X25" s="3">
        <v>0.249</v>
      </c>
      <c r="Y25" s="3">
        <v>21436.341</v>
      </c>
      <c r="Z25" s="3">
        <f t="shared" si="6"/>
        <v>21436.59</v>
      </c>
      <c r="AA25">
        <f t="shared" si="7"/>
        <v>1.1615788347460977E-3</v>
      </c>
      <c r="AB25" s="7">
        <f t="shared" si="8"/>
        <v>213766.37682709002</v>
      </c>
      <c r="AD25" s="3">
        <f t="shared" si="9"/>
        <v>9.5139756848303243</v>
      </c>
      <c r="AE25" s="3">
        <f t="shared" si="10"/>
        <v>21.695201811583292</v>
      </c>
    </row>
    <row r="26" spans="1:31" x14ac:dyDescent="0.25">
      <c r="A26" s="1">
        <v>210</v>
      </c>
      <c r="B26" s="1">
        <v>32430442</v>
      </c>
      <c r="D26" s="1">
        <v>0</v>
      </c>
      <c r="E26" s="1">
        <v>6229127235</v>
      </c>
      <c r="F26" s="1">
        <v>6229127235</v>
      </c>
      <c r="G26" s="3">
        <v>0</v>
      </c>
      <c r="H26" s="3">
        <v>28249.615000000002</v>
      </c>
      <c r="I26" s="3">
        <v>28249.615000000002</v>
      </c>
      <c r="J26" s="1">
        <f t="shared" si="1"/>
        <v>220503.0842013245</v>
      </c>
      <c r="L26" s="1">
        <v>458444486</v>
      </c>
      <c r="M26" s="1">
        <v>4703923970</v>
      </c>
      <c r="N26" s="1">
        <f t="shared" si="2"/>
        <v>5162368456</v>
      </c>
      <c r="O26" s="3">
        <v>0.19700000000000001</v>
      </c>
      <c r="P26" s="3">
        <v>26570.97</v>
      </c>
      <c r="Q26" s="3">
        <f t="shared" si="3"/>
        <v>26571.167000000001</v>
      </c>
      <c r="R26">
        <f t="shared" si="0"/>
        <v>7.414106447751061E-4</v>
      </c>
      <c r="S26" s="1">
        <f t="shared" si="4"/>
        <v>194286.03682891515</v>
      </c>
      <c r="U26" s="1">
        <v>180197038</v>
      </c>
      <c r="V26" s="1">
        <v>4614219526</v>
      </c>
      <c r="W26" s="1">
        <f t="shared" si="5"/>
        <v>4794416564</v>
      </c>
      <c r="X26" s="3">
        <v>0.224</v>
      </c>
      <c r="Y26" s="3">
        <v>23633.488000000001</v>
      </c>
      <c r="Z26" s="3">
        <f t="shared" si="6"/>
        <v>23633.712</v>
      </c>
      <c r="AA26">
        <f t="shared" si="7"/>
        <v>9.478076194254525E-4</v>
      </c>
      <c r="AB26" s="7">
        <f t="shared" si="8"/>
        <v>202865.38169905345</v>
      </c>
      <c r="AD26" s="3">
        <f t="shared" si="9"/>
        <v>5.9414898220736818</v>
      </c>
      <c r="AE26" s="3">
        <f t="shared" si="10"/>
        <v>16.339702328686609</v>
      </c>
    </row>
    <row r="27" spans="1:31" x14ac:dyDescent="0.25">
      <c r="A27" s="1">
        <v>220</v>
      </c>
      <c r="B27" s="1">
        <v>32424207</v>
      </c>
      <c r="D27" s="1">
        <v>0</v>
      </c>
      <c r="E27" s="1">
        <v>6511768890</v>
      </c>
      <c r="F27" s="1">
        <v>6511768890</v>
      </c>
      <c r="G27" s="3">
        <v>0</v>
      </c>
      <c r="H27" s="3">
        <v>31352.881000000001</v>
      </c>
      <c r="I27" s="3">
        <v>31352.881000000001</v>
      </c>
      <c r="J27" s="1">
        <f t="shared" si="1"/>
        <v>207692.83977443731</v>
      </c>
      <c r="L27" s="1">
        <v>427780039</v>
      </c>
      <c r="M27" s="1">
        <v>4908568131</v>
      </c>
      <c r="N27" s="1">
        <f t="shared" si="2"/>
        <v>5336348170</v>
      </c>
      <c r="O27" s="3">
        <v>0.23100000000000001</v>
      </c>
      <c r="P27" s="3">
        <v>27887.649000000001</v>
      </c>
      <c r="Q27" s="3">
        <f t="shared" si="3"/>
        <v>27887.88</v>
      </c>
      <c r="R27">
        <f t="shared" si="0"/>
        <v>8.2832367834233711E-4</v>
      </c>
      <c r="S27" s="1">
        <f t="shared" si="4"/>
        <v>191351.66861860603</v>
      </c>
      <c r="U27" s="1">
        <v>181494425</v>
      </c>
      <c r="V27" s="1">
        <v>4819155122</v>
      </c>
      <c r="W27" s="1">
        <f t="shared" si="5"/>
        <v>5000649547</v>
      </c>
      <c r="X27" s="3">
        <v>0.251</v>
      </c>
      <c r="Y27" s="3">
        <v>24290.062000000002</v>
      </c>
      <c r="Z27" s="3">
        <f t="shared" si="6"/>
        <v>24290.313000000002</v>
      </c>
      <c r="AA27">
        <f t="shared" si="7"/>
        <v>1.0333444187997543E-3</v>
      </c>
      <c r="AB27" s="7">
        <f t="shared" si="8"/>
        <v>205872.24301856454</v>
      </c>
      <c r="AD27" s="3">
        <f t="shared" si="9"/>
        <v>11.051619147854387</v>
      </c>
      <c r="AE27" s="3">
        <f t="shared" si="10"/>
        <v>22.52605749372761</v>
      </c>
    </row>
    <row r="28" spans="1:31" x14ac:dyDescent="0.25">
      <c r="A28" s="1">
        <v>230</v>
      </c>
      <c r="B28" s="1">
        <v>32424261</v>
      </c>
      <c r="D28" s="1">
        <v>0</v>
      </c>
      <c r="E28" s="1">
        <v>6796270185</v>
      </c>
      <c r="F28" s="1">
        <v>6796270185</v>
      </c>
      <c r="G28" s="3">
        <v>0</v>
      </c>
      <c r="H28" s="3">
        <v>31412.507000000001</v>
      </c>
      <c r="I28" s="3">
        <v>31412.507000000001</v>
      </c>
      <c r="J28" s="1">
        <f t="shared" si="1"/>
        <v>216355.54860361828</v>
      </c>
      <c r="L28" s="1">
        <v>470670380</v>
      </c>
      <c r="M28" s="1">
        <v>5113043789</v>
      </c>
      <c r="N28" s="1">
        <f t="shared" si="2"/>
        <v>5583714169</v>
      </c>
      <c r="O28" s="3">
        <v>0.23300000000000001</v>
      </c>
      <c r="P28" s="3">
        <v>28629.4</v>
      </c>
      <c r="Q28" s="3">
        <f t="shared" si="3"/>
        <v>28629.633000000002</v>
      </c>
      <c r="R28">
        <f t="shared" si="0"/>
        <v>8.1384870098569998E-4</v>
      </c>
      <c r="S28" s="1">
        <f t="shared" si="4"/>
        <v>195034.27137837326</v>
      </c>
      <c r="U28" s="1">
        <v>187472066</v>
      </c>
      <c r="V28" s="1">
        <v>5023855203</v>
      </c>
      <c r="W28" s="1">
        <f t="shared" si="5"/>
        <v>5211327269</v>
      </c>
      <c r="X28" s="3">
        <v>0.25800000000000001</v>
      </c>
      <c r="Y28" s="3">
        <v>25674.963</v>
      </c>
      <c r="Z28" s="3">
        <f t="shared" si="6"/>
        <v>25675.221000000001</v>
      </c>
      <c r="AA28">
        <f t="shared" si="7"/>
        <v>1.0048699972810087E-3</v>
      </c>
      <c r="AB28" s="7">
        <f t="shared" si="8"/>
        <v>202973.11700118126</v>
      </c>
      <c r="AD28" s="3">
        <f t="shared" si="9"/>
        <v>8.8591273533182182</v>
      </c>
      <c r="AE28" s="3">
        <f t="shared" si="10"/>
        <v>18.264336558683457</v>
      </c>
    </row>
    <row r="29" spans="1:31" x14ac:dyDescent="0.25">
      <c r="A29" s="1">
        <v>240</v>
      </c>
      <c r="B29" s="1">
        <v>32421806</v>
      </c>
      <c r="D29" s="1">
        <v>0</v>
      </c>
      <c r="E29" s="1">
        <v>7075060264</v>
      </c>
      <c r="F29" s="1">
        <v>7075060264</v>
      </c>
      <c r="G29" s="3">
        <v>0</v>
      </c>
      <c r="H29" s="3">
        <v>31632.271000000001</v>
      </c>
      <c r="I29" s="3">
        <v>31632.271000000001</v>
      </c>
      <c r="J29" s="1">
        <f t="shared" si="1"/>
        <v>223665.89689371339</v>
      </c>
      <c r="L29" s="1">
        <v>463433711</v>
      </c>
      <c r="M29" s="1">
        <v>5319415715</v>
      </c>
      <c r="N29" s="1">
        <f t="shared" si="2"/>
        <v>5782849426</v>
      </c>
      <c r="O29" s="3">
        <v>0.23699999999999999</v>
      </c>
      <c r="P29" s="3">
        <v>30006.196</v>
      </c>
      <c r="Q29" s="3">
        <f t="shared" si="3"/>
        <v>30006.433000000001</v>
      </c>
      <c r="R29">
        <f t="shared" si="0"/>
        <v>7.8983687235796227E-4</v>
      </c>
      <c r="S29" s="1">
        <f t="shared" si="4"/>
        <v>192721.84404847585</v>
      </c>
      <c r="U29" s="1">
        <v>190678287</v>
      </c>
      <c r="V29" s="1">
        <v>5230387510</v>
      </c>
      <c r="W29" s="1">
        <f t="shared" si="5"/>
        <v>5421065797</v>
      </c>
      <c r="X29" s="3">
        <v>0.28299999999999997</v>
      </c>
      <c r="Y29" s="3">
        <v>25778.552</v>
      </c>
      <c r="Z29" s="3">
        <f t="shared" si="6"/>
        <v>25778.834999999999</v>
      </c>
      <c r="AA29">
        <f t="shared" si="7"/>
        <v>1.0978118553749642E-3</v>
      </c>
      <c r="AB29" s="7">
        <f t="shared" si="8"/>
        <v>210293.65020191981</v>
      </c>
      <c r="AD29" s="3">
        <f t="shared" si="9"/>
        <v>5.1398080144166682</v>
      </c>
      <c r="AE29" s="3">
        <f t="shared" si="10"/>
        <v>18.504634080809439</v>
      </c>
    </row>
    <row r="30" spans="1:31" x14ac:dyDescent="0.25">
      <c r="A30" s="1">
        <v>250</v>
      </c>
      <c r="B30" s="1">
        <v>32421968</v>
      </c>
      <c r="D30" s="1">
        <v>0</v>
      </c>
      <c r="E30" s="1">
        <v>7354085505</v>
      </c>
      <c r="F30" s="1">
        <v>7354085505</v>
      </c>
      <c r="G30" s="3">
        <v>0</v>
      </c>
      <c r="H30" s="3">
        <v>34242.228000000003</v>
      </c>
      <c r="I30" s="3">
        <v>34242.228000000003</v>
      </c>
      <c r="J30" s="1">
        <f t="shared" si="1"/>
        <v>214766.55972853166</v>
      </c>
      <c r="L30" s="1">
        <v>468865412</v>
      </c>
      <c r="M30" s="1">
        <v>5519482104</v>
      </c>
      <c r="N30" s="1">
        <f t="shared" si="2"/>
        <v>5988347516</v>
      </c>
      <c r="O30" s="3">
        <v>0.26</v>
      </c>
      <c r="P30" s="3">
        <v>30327.685000000001</v>
      </c>
      <c r="Q30" s="3">
        <f t="shared" si="3"/>
        <v>30327.945</v>
      </c>
      <c r="R30">
        <f t="shared" si="0"/>
        <v>8.5730249440404028E-4</v>
      </c>
      <c r="S30" s="1">
        <f t="shared" si="4"/>
        <v>197454.81780096304</v>
      </c>
      <c r="U30" s="1">
        <v>192255370</v>
      </c>
      <c r="V30" s="1">
        <v>5430624535</v>
      </c>
      <c r="W30" s="1">
        <f t="shared" si="5"/>
        <v>5622879905</v>
      </c>
      <c r="X30" s="3">
        <v>0.28899999999999998</v>
      </c>
      <c r="Y30" s="3">
        <v>27385.248</v>
      </c>
      <c r="Z30" s="3">
        <f t="shared" si="6"/>
        <v>27385.537</v>
      </c>
      <c r="AA30">
        <f t="shared" si="7"/>
        <v>1.0553126997425767E-3</v>
      </c>
      <c r="AB30" s="7">
        <f t="shared" si="8"/>
        <v>205325.14092989042</v>
      </c>
      <c r="AD30" s="3">
        <f t="shared" si="9"/>
        <v>11.431157458562575</v>
      </c>
      <c r="AE30" s="3">
        <f t="shared" si="10"/>
        <v>20.02407962472536</v>
      </c>
    </row>
    <row r="31" spans="1:31" x14ac:dyDescent="0.25">
      <c r="A31" s="1">
        <v>260</v>
      </c>
      <c r="B31" s="1">
        <v>32417678</v>
      </c>
      <c r="D31" s="1">
        <v>0</v>
      </c>
      <c r="E31" s="1">
        <v>7631747736</v>
      </c>
      <c r="F31" s="1">
        <v>7631747736</v>
      </c>
      <c r="G31" s="3">
        <v>0</v>
      </c>
      <c r="H31" s="3">
        <v>35924.851000000002</v>
      </c>
      <c r="I31" s="3">
        <v>35924.851000000002</v>
      </c>
      <c r="J31" s="1">
        <f t="shared" si="1"/>
        <v>212436.44785054223</v>
      </c>
      <c r="L31" s="1">
        <v>489265732</v>
      </c>
      <c r="M31" s="1">
        <v>5725061564</v>
      </c>
      <c r="N31" s="1">
        <f t="shared" si="2"/>
        <v>6214327296</v>
      </c>
      <c r="O31" s="3">
        <v>0.308</v>
      </c>
      <c r="P31" s="3">
        <v>31294.734</v>
      </c>
      <c r="Q31" s="3">
        <f t="shared" si="3"/>
        <v>31295.042000000001</v>
      </c>
      <c r="R31">
        <f t="shared" si="0"/>
        <v>9.8419114219024822E-4</v>
      </c>
      <c r="S31" s="1">
        <f t="shared" si="4"/>
        <v>198574.21686345057</v>
      </c>
      <c r="U31" s="1">
        <v>196292918</v>
      </c>
      <c r="V31" s="1">
        <v>5636271962</v>
      </c>
      <c r="W31" s="1">
        <f t="shared" si="5"/>
        <v>5832564880</v>
      </c>
      <c r="X31" s="3">
        <v>0.30399999999999999</v>
      </c>
      <c r="Y31" s="3">
        <v>27761.502</v>
      </c>
      <c r="Z31" s="3">
        <f t="shared" si="6"/>
        <v>27761.806</v>
      </c>
      <c r="AA31">
        <f t="shared" si="7"/>
        <v>1.0950416155437123E-3</v>
      </c>
      <c r="AB31" s="7">
        <f t="shared" si="8"/>
        <v>210095.43647890521</v>
      </c>
      <c r="AD31" s="3">
        <f t="shared" si="9"/>
        <v>12.887482817952399</v>
      </c>
      <c r="AE31" s="3">
        <f t="shared" si="10"/>
        <v>22.722557708033364</v>
      </c>
    </row>
    <row r="32" spans="1:31" x14ac:dyDescent="0.25">
      <c r="A32" s="1">
        <v>270</v>
      </c>
      <c r="B32" s="1">
        <v>32417663</v>
      </c>
      <c r="D32" s="1">
        <v>0</v>
      </c>
      <c r="E32" s="1">
        <v>7907516481</v>
      </c>
      <c r="F32" s="1">
        <v>7907516481</v>
      </c>
      <c r="G32" s="3">
        <v>0</v>
      </c>
      <c r="H32" s="3">
        <v>36500.078000000001</v>
      </c>
      <c r="I32" s="3">
        <v>36500.078000000001</v>
      </c>
      <c r="J32" s="1">
        <f t="shared" si="1"/>
        <v>216643.82418580036</v>
      </c>
      <c r="L32" s="1">
        <v>493216414</v>
      </c>
      <c r="M32" s="1">
        <v>5922803217</v>
      </c>
      <c r="N32" s="1">
        <f t="shared" si="2"/>
        <v>6416019631</v>
      </c>
      <c r="O32" s="3">
        <v>0.35599999999999998</v>
      </c>
      <c r="P32" s="3">
        <v>31911.499</v>
      </c>
      <c r="Q32" s="3">
        <f t="shared" si="3"/>
        <v>31911.855</v>
      </c>
      <c r="R32">
        <f t="shared" si="0"/>
        <v>1.1155853255279545E-3</v>
      </c>
      <c r="S32" s="1">
        <f t="shared" si="4"/>
        <v>201056.66709671018</v>
      </c>
      <c r="U32" s="1">
        <v>199154042</v>
      </c>
      <c r="V32" s="1">
        <v>5834578799</v>
      </c>
      <c r="W32" s="1">
        <f t="shared" si="5"/>
        <v>6033732841</v>
      </c>
      <c r="X32" s="3">
        <v>0.316</v>
      </c>
      <c r="Y32" s="3">
        <v>28443.365000000002</v>
      </c>
      <c r="Z32" s="3">
        <f t="shared" si="6"/>
        <v>28443.681</v>
      </c>
      <c r="AA32">
        <f t="shared" si="7"/>
        <v>1.1109796608101748E-3</v>
      </c>
      <c r="AB32" s="7">
        <f t="shared" si="8"/>
        <v>212131.47041498078</v>
      </c>
      <c r="AD32" s="3">
        <f t="shared" si="9"/>
        <v>12.570447109729468</v>
      </c>
      <c r="AE32" s="3">
        <f t="shared" si="10"/>
        <v>22.072273379799352</v>
      </c>
    </row>
    <row r="33" spans="1:31" x14ac:dyDescent="0.25">
      <c r="A33" s="1">
        <v>280</v>
      </c>
      <c r="B33" s="1">
        <v>32417730</v>
      </c>
      <c r="D33" s="1">
        <v>0</v>
      </c>
      <c r="E33" s="1">
        <v>8179093763</v>
      </c>
      <c r="F33" s="1">
        <v>8179093763</v>
      </c>
      <c r="G33" s="3">
        <v>0</v>
      </c>
      <c r="H33" s="3">
        <v>37941.050000000003</v>
      </c>
      <c r="I33" s="3">
        <v>37941.050000000003</v>
      </c>
      <c r="J33" s="1">
        <f t="shared" si="1"/>
        <v>215573.7324876354</v>
      </c>
      <c r="L33" s="1">
        <v>493754283</v>
      </c>
      <c r="M33" s="1">
        <v>6128065439</v>
      </c>
      <c r="N33" s="1">
        <f t="shared" si="2"/>
        <v>6621819722</v>
      </c>
      <c r="O33" s="3">
        <v>0.29499999999999998</v>
      </c>
      <c r="P33" s="3">
        <v>33248.358</v>
      </c>
      <c r="Q33" s="3">
        <f t="shared" si="3"/>
        <v>33248.652999999998</v>
      </c>
      <c r="R33">
        <f t="shared" si="0"/>
        <v>8.8726186117221186E-4</v>
      </c>
      <c r="S33" s="1">
        <f t="shared" si="4"/>
        <v>199162.30816571452</v>
      </c>
      <c r="U33" s="1">
        <v>198149813</v>
      </c>
      <c r="V33" s="1">
        <v>6040028251</v>
      </c>
      <c r="W33" s="1">
        <f t="shared" si="5"/>
        <v>6238178064</v>
      </c>
      <c r="X33" s="3">
        <v>0.32200000000000001</v>
      </c>
      <c r="Y33" s="3">
        <v>29843.61</v>
      </c>
      <c r="Z33" s="3">
        <f t="shared" si="6"/>
        <v>29843.932000000001</v>
      </c>
      <c r="AA33">
        <f t="shared" si="7"/>
        <v>1.0789579410801844E-3</v>
      </c>
      <c r="AB33" s="7">
        <f t="shared" si="8"/>
        <v>209028.93664673946</v>
      </c>
      <c r="AD33" s="3">
        <f t="shared" si="9"/>
        <v>12.367599209826833</v>
      </c>
      <c r="AE33" s="3">
        <f t="shared" si="10"/>
        <v>21.34131237801801</v>
      </c>
    </row>
    <row r="34" spans="1:31" x14ac:dyDescent="0.25">
      <c r="A34" s="1">
        <v>290</v>
      </c>
      <c r="B34" s="1">
        <v>32414606</v>
      </c>
      <c r="D34" s="1">
        <v>0</v>
      </c>
      <c r="E34" s="1">
        <v>8451585032</v>
      </c>
      <c r="F34" s="1">
        <v>8451585032</v>
      </c>
      <c r="G34" s="3">
        <v>0</v>
      </c>
      <c r="H34" s="3">
        <v>39588.470999999998</v>
      </c>
      <c r="I34" s="3">
        <v>39588.470999999998</v>
      </c>
      <c r="J34" s="1">
        <f t="shared" si="1"/>
        <v>213486.01798740853</v>
      </c>
      <c r="L34" s="1">
        <v>498491398</v>
      </c>
      <c r="M34" s="1">
        <v>6328948839</v>
      </c>
      <c r="N34" s="1">
        <f t="shared" si="2"/>
        <v>6827440237</v>
      </c>
      <c r="O34" s="3">
        <v>0.31</v>
      </c>
      <c r="P34" s="3">
        <v>33728.54</v>
      </c>
      <c r="Q34" s="3">
        <f t="shared" si="3"/>
        <v>33728.85</v>
      </c>
      <c r="R34">
        <f t="shared" si="0"/>
        <v>9.191029318197586E-4</v>
      </c>
      <c r="S34" s="1">
        <f t="shared" si="4"/>
        <v>202423.23673067379</v>
      </c>
      <c r="U34" s="1">
        <v>203512610</v>
      </c>
      <c r="V34" s="1">
        <v>6241068099</v>
      </c>
      <c r="W34" s="1">
        <f t="shared" si="5"/>
        <v>6444580709</v>
      </c>
      <c r="X34" s="3">
        <v>0.33500000000000002</v>
      </c>
      <c r="Y34" s="3">
        <v>30065.52</v>
      </c>
      <c r="Z34" s="3">
        <f t="shared" si="6"/>
        <v>30065.855</v>
      </c>
      <c r="AA34">
        <f t="shared" si="7"/>
        <v>1.1142331813984924E-3</v>
      </c>
      <c r="AB34" s="7">
        <f t="shared" si="8"/>
        <v>214351.21391547527</v>
      </c>
      <c r="AD34" s="3">
        <f t="shared" si="9"/>
        <v>14.801331933228742</v>
      </c>
      <c r="AE34" s="3">
        <f t="shared" si="10"/>
        <v>24.054013098914577</v>
      </c>
    </row>
    <row r="35" spans="1:31" x14ac:dyDescent="0.25">
      <c r="A35" s="1">
        <v>300</v>
      </c>
      <c r="B35" s="1">
        <v>32414544</v>
      </c>
      <c r="D35" s="1">
        <v>0</v>
      </c>
      <c r="E35" s="1">
        <v>8724831420</v>
      </c>
      <c r="F35" s="1">
        <v>8724831420</v>
      </c>
      <c r="G35" s="3">
        <v>0</v>
      </c>
      <c r="H35" s="3">
        <v>40371.987000000001</v>
      </c>
      <c r="I35" s="3">
        <v>40371.987000000001</v>
      </c>
      <c r="J35" s="1">
        <f t="shared" si="1"/>
        <v>216111.02322013528</v>
      </c>
      <c r="L35" s="1">
        <v>504952838</v>
      </c>
      <c r="M35" s="1">
        <v>6534172310</v>
      </c>
      <c r="N35" s="1">
        <f t="shared" si="2"/>
        <v>7039125148</v>
      </c>
      <c r="O35" s="3">
        <v>0.32</v>
      </c>
      <c r="P35" s="3">
        <v>34845.927000000003</v>
      </c>
      <c r="Q35" s="3">
        <f t="shared" si="3"/>
        <v>34846.247000000003</v>
      </c>
      <c r="R35">
        <f t="shared" si="0"/>
        <v>9.1832827406198713E-4</v>
      </c>
      <c r="S35" s="1">
        <f t="shared" si="4"/>
        <v>202007.11400216154</v>
      </c>
      <c r="U35" s="1">
        <v>206376458</v>
      </c>
      <c r="V35" s="1">
        <v>6446420589</v>
      </c>
      <c r="W35" s="1">
        <f t="shared" si="5"/>
        <v>6652797047</v>
      </c>
      <c r="X35" s="3">
        <v>0.41599999999999998</v>
      </c>
      <c r="Y35" s="3">
        <v>30889.699000000001</v>
      </c>
      <c r="Z35" s="3">
        <f t="shared" si="6"/>
        <v>30890.115000000002</v>
      </c>
      <c r="AA35">
        <f t="shared" si="7"/>
        <v>1.3467272698254522E-3</v>
      </c>
      <c r="AB35" s="7">
        <f t="shared" si="8"/>
        <v>215372.67316848895</v>
      </c>
      <c r="AD35" s="3">
        <f t="shared" si="9"/>
        <v>13.68706474615678</v>
      </c>
      <c r="AE35" s="3">
        <f t="shared" si="10"/>
        <v>23.486265365140437</v>
      </c>
    </row>
    <row r="36" spans="1:31" x14ac:dyDescent="0.25">
      <c r="A36" s="1">
        <v>310</v>
      </c>
      <c r="B36" s="1">
        <v>32412106</v>
      </c>
      <c r="D36" s="1">
        <v>0</v>
      </c>
      <c r="E36" s="1">
        <v>8998617867</v>
      </c>
      <c r="F36" s="1">
        <v>8998617867</v>
      </c>
      <c r="G36" s="3">
        <v>0</v>
      </c>
      <c r="H36" s="3">
        <v>41717.584999999999</v>
      </c>
      <c r="I36" s="3">
        <v>41717.584999999999</v>
      </c>
      <c r="J36" s="1">
        <f t="shared" si="1"/>
        <v>215703.23083179432</v>
      </c>
      <c r="L36" s="1">
        <v>505743764</v>
      </c>
      <c r="M36" s="1">
        <v>6737204940</v>
      </c>
      <c r="N36" s="1">
        <f t="shared" si="2"/>
        <v>7242948704</v>
      </c>
      <c r="O36" s="3">
        <v>0.33400000000000002</v>
      </c>
      <c r="P36" s="3">
        <v>35909.644</v>
      </c>
      <c r="Q36" s="3">
        <f t="shared" si="3"/>
        <v>35909.978000000003</v>
      </c>
      <c r="R36">
        <f t="shared" si="0"/>
        <v>9.3011225619502101E-4</v>
      </c>
      <c r="S36" s="1">
        <f t="shared" si="4"/>
        <v>201699.26229288155</v>
      </c>
      <c r="U36" s="1">
        <v>205885610</v>
      </c>
      <c r="V36" s="1">
        <v>6649556479</v>
      </c>
      <c r="W36" s="1">
        <f t="shared" si="5"/>
        <v>6855442089</v>
      </c>
      <c r="X36" s="3">
        <v>0.34899999999999998</v>
      </c>
      <c r="Y36" s="3">
        <v>32151.528999999999</v>
      </c>
      <c r="Z36" s="3">
        <f t="shared" si="6"/>
        <v>32151.877999999997</v>
      </c>
      <c r="AA36">
        <f t="shared" si="7"/>
        <v>1.0854849235941468E-3</v>
      </c>
      <c r="AB36" s="7">
        <f t="shared" si="8"/>
        <v>213222.89490493594</v>
      </c>
      <c r="AD36" s="3">
        <f t="shared" si="9"/>
        <v>13.921244482392728</v>
      </c>
      <c r="AE36" s="3">
        <f t="shared" si="10"/>
        <v>22.929675818962199</v>
      </c>
    </row>
    <row r="37" spans="1:31" x14ac:dyDescent="0.25">
      <c r="A37" s="1">
        <v>320</v>
      </c>
      <c r="B37" s="1">
        <v>32412072</v>
      </c>
      <c r="D37" s="1">
        <v>0</v>
      </c>
      <c r="E37" s="1">
        <v>9271233347</v>
      </c>
      <c r="F37" s="1">
        <v>9271233347</v>
      </c>
      <c r="G37" s="3">
        <v>0</v>
      </c>
      <c r="H37" s="3">
        <v>42875.519999999997</v>
      </c>
      <c r="I37" s="3">
        <v>42875.519999999997</v>
      </c>
      <c r="J37" s="1">
        <f t="shared" si="1"/>
        <v>216236.05607582137</v>
      </c>
      <c r="L37" s="1">
        <v>511907661</v>
      </c>
      <c r="M37" s="1">
        <v>6937716186</v>
      </c>
      <c r="N37" s="1">
        <f t="shared" si="2"/>
        <v>7449623847</v>
      </c>
      <c r="O37" s="3">
        <v>0.34899999999999998</v>
      </c>
      <c r="P37" s="3">
        <v>36676.550999999999</v>
      </c>
      <c r="Q37" s="3">
        <f t="shared" si="3"/>
        <v>36676.9</v>
      </c>
      <c r="R37">
        <f t="shared" ref="R37:R68" si="11">O37/P37*100</f>
        <v>9.5156166674450929E-4</v>
      </c>
      <c r="S37" s="1">
        <f t="shared" si="4"/>
        <v>203116.80471263506</v>
      </c>
      <c r="U37" s="1">
        <v>210156771</v>
      </c>
      <c r="V37" s="1">
        <v>6850285359</v>
      </c>
      <c r="W37" s="1">
        <f t="shared" si="5"/>
        <v>7060442130</v>
      </c>
      <c r="X37" s="3">
        <v>0.60499999999999998</v>
      </c>
      <c r="Y37" s="3">
        <v>32671.329000000002</v>
      </c>
      <c r="Z37" s="3">
        <f t="shared" si="6"/>
        <v>32671.934000000001</v>
      </c>
      <c r="AA37">
        <f t="shared" si="7"/>
        <v>1.8517765224671451E-3</v>
      </c>
      <c r="AB37" s="7">
        <f t="shared" si="8"/>
        <v>216105.14007556901</v>
      </c>
      <c r="AD37" s="3">
        <f t="shared" si="9"/>
        <v>14.457247398981973</v>
      </c>
      <c r="AE37" s="3">
        <f t="shared" si="10"/>
        <v>23.798162681175636</v>
      </c>
    </row>
    <row r="38" spans="1:31" x14ac:dyDescent="0.25">
      <c r="A38" s="1">
        <v>330</v>
      </c>
      <c r="B38" s="1">
        <v>32405867</v>
      </c>
      <c r="D38" s="1">
        <v>0</v>
      </c>
      <c r="E38" s="1">
        <v>9538007418</v>
      </c>
      <c r="F38" s="1">
        <v>9538007418</v>
      </c>
      <c r="G38" s="3">
        <v>0</v>
      </c>
      <c r="H38" s="3">
        <v>44469.464</v>
      </c>
      <c r="I38" s="3">
        <v>44469.464</v>
      </c>
      <c r="J38" s="1">
        <f t="shared" si="1"/>
        <v>214484.42504276644</v>
      </c>
      <c r="L38" s="1">
        <v>514488108</v>
      </c>
      <c r="M38" s="1">
        <v>7138544566</v>
      </c>
      <c r="N38" s="1">
        <f t="shared" si="2"/>
        <v>7653032674</v>
      </c>
      <c r="O38" s="3">
        <v>0.34599999999999997</v>
      </c>
      <c r="P38" s="3">
        <v>37477.294999999998</v>
      </c>
      <c r="Q38" s="3">
        <f t="shared" si="3"/>
        <v>37477.640999999996</v>
      </c>
      <c r="R38">
        <f t="shared" si="11"/>
        <v>9.2322564902296185E-4</v>
      </c>
      <c r="S38" s="1">
        <f t="shared" si="4"/>
        <v>204204.510330855</v>
      </c>
      <c r="U38" s="1">
        <v>213472212</v>
      </c>
      <c r="V38" s="1">
        <v>7051189252</v>
      </c>
      <c r="W38" s="1">
        <f t="shared" si="5"/>
        <v>7264661464</v>
      </c>
      <c r="X38" s="3">
        <v>0.54</v>
      </c>
      <c r="Y38" s="3">
        <v>33894.921000000002</v>
      </c>
      <c r="Z38" s="3">
        <f t="shared" si="6"/>
        <v>33895.461000000003</v>
      </c>
      <c r="AA38">
        <f t="shared" si="7"/>
        <v>1.5931590458641281E-3</v>
      </c>
      <c r="AB38" s="7">
        <f t="shared" si="8"/>
        <v>214328.90975022482</v>
      </c>
      <c r="AD38" s="3">
        <f t="shared" si="9"/>
        <v>15.722750784673284</v>
      </c>
      <c r="AE38" s="3">
        <f t="shared" si="10"/>
        <v>23.778121094511047</v>
      </c>
    </row>
    <row r="39" spans="1:31" x14ac:dyDescent="0.25">
      <c r="A39" s="1">
        <v>340</v>
      </c>
      <c r="B39" s="1">
        <v>32403074</v>
      </c>
      <c r="D39" s="1">
        <v>0</v>
      </c>
      <c r="E39" s="1">
        <v>9806044090</v>
      </c>
      <c r="F39" s="1">
        <v>9806044090</v>
      </c>
      <c r="G39" s="3">
        <v>0</v>
      </c>
      <c r="H39" s="3">
        <v>45819.34</v>
      </c>
      <c r="I39" s="3">
        <v>45819.34</v>
      </c>
      <c r="J39" s="1">
        <f t="shared" si="1"/>
        <v>214015.3937180239</v>
      </c>
      <c r="L39" s="1">
        <v>515173263</v>
      </c>
      <c r="M39" s="1">
        <v>7336745433</v>
      </c>
      <c r="N39" s="1">
        <f t="shared" si="2"/>
        <v>7851918696</v>
      </c>
      <c r="O39" s="3">
        <v>0.36899999999999999</v>
      </c>
      <c r="P39" s="3">
        <v>38367.684000000001</v>
      </c>
      <c r="Q39" s="3">
        <f t="shared" si="3"/>
        <v>38368.053</v>
      </c>
      <c r="R39">
        <f t="shared" si="11"/>
        <v>9.6174687010036879E-4</v>
      </c>
      <c r="S39" s="1">
        <f t="shared" si="4"/>
        <v>204649.27453009674</v>
      </c>
      <c r="U39" s="1">
        <v>210937557</v>
      </c>
      <c r="V39" s="1">
        <v>7249596806</v>
      </c>
      <c r="W39" s="1">
        <f t="shared" si="5"/>
        <v>7460534363</v>
      </c>
      <c r="X39" s="3">
        <v>0.38500000000000001</v>
      </c>
      <c r="Y39" s="3">
        <v>34680.400999999998</v>
      </c>
      <c r="Z39" s="3">
        <f t="shared" si="6"/>
        <v>34680.786</v>
      </c>
      <c r="AA39">
        <f t="shared" si="7"/>
        <v>1.1101371059694496E-3</v>
      </c>
      <c r="AB39" s="7">
        <f t="shared" si="8"/>
        <v>215122.49420068701</v>
      </c>
      <c r="AD39" s="3">
        <f t="shared" si="9"/>
        <v>16.262318488219162</v>
      </c>
      <c r="AE39" s="3">
        <f t="shared" si="10"/>
        <v>24.309721615370272</v>
      </c>
    </row>
    <row r="40" spans="1:31" x14ac:dyDescent="0.25">
      <c r="A40" s="1">
        <v>350</v>
      </c>
      <c r="B40" s="1">
        <v>32398471</v>
      </c>
      <c r="D40" s="1">
        <v>0</v>
      </c>
      <c r="E40" s="1">
        <v>10072426418</v>
      </c>
      <c r="F40" s="1">
        <v>10072426418</v>
      </c>
      <c r="G40" s="3">
        <v>0</v>
      </c>
      <c r="H40" s="3">
        <v>46611.934999999998</v>
      </c>
      <c r="I40" s="3">
        <v>46611.934999999998</v>
      </c>
      <c r="J40" s="1">
        <f t="shared" si="1"/>
        <v>216091.14528285514</v>
      </c>
      <c r="L40" s="1">
        <v>514434625</v>
      </c>
      <c r="M40" s="1">
        <v>7533778484</v>
      </c>
      <c r="N40" s="1">
        <f t="shared" si="2"/>
        <v>8048213109</v>
      </c>
      <c r="O40" s="3">
        <v>0.375</v>
      </c>
      <c r="P40" s="3">
        <v>40300.722999999998</v>
      </c>
      <c r="Q40" s="3">
        <f t="shared" si="3"/>
        <v>40301.097999999998</v>
      </c>
      <c r="R40">
        <f t="shared" si="11"/>
        <v>9.3050439814690181E-4</v>
      </c>
      <c r="S40" s="1">
        <f t="shared" si="4"/>
        <v>199703.93853728133</v>
      </c>
      <c r="U40" s="1">
        <v>214550333</v>
      </c>
      <c r="V40" s="1">
        <v>7446847854</v>
      </c>
      <c r="W40" s="1">
        <f t="shared" si="5"/>
        <v>7661398187</v>
      </c>
      <c r="X40" s="3">
        <v>0.64600000000000002</v>
      </c>
      <c r="Y40" s="3">
        <v>35247.106</v>
      </c>
      <c r="Z40" s="3">
        <f t="shared" si="6"/>
        <v>35247.752</v>
      </c>
      <c r="AA40">
        <f t="shared" si="7"/>
        <v>1.8327745829685991E-3</v>
      </c>
      <c r="AB40" s="7">
        <f t="shared" si="8"/>
        <v>217362.47472345672</v>
      </c>
      <c r="AD40" s="3">
        <f t="shared" si="9"/>
        <v>13.539101090739958</v>
      </c>
      <c r="AE40" s="3">
        <f t="shared" si="10"/>
        <v>24.380414586950742</v>
      </c>
    </row>
    <row r="41" spans="1:31" x14ac:dyDescent="0.25">
      <c r="A41" s="1">
        <v>360</v>
      </c>
      <c r="B41" s="1">
        <v>32398351</v>
      </c>
      <c r="D41" s="1">
        <v>0</v>
      </c>
      <c r="E41" s="1">
        <v>10343633854</v>
      </c>
      <c r="F41" s="1">
        <v>10343633854</v>
      </c>
      <c r="G41" s="3">
        <v>0</v>
      </c>
      <c r="H41" s="3">
        <v>48057.629000000001</v>
      </c>
      <c r="I41" s="3">
        <v>48057.629000000001</v>
      </c>
      <c r="J41" s="1">
        <f t="shared" si="1"/>
        <v>215233.96116774715</v>
      </c>
      <c r="L41" s="1">
        <v>515573795</v>
      </c>
      <c r="M41" s="1">
        <v>7732827544</v>
      </c>
      <c r="N41" s="1">
        <f t="shared" si="2"/>
        <v>8248401339</v>
      </c>
      <c r="O41" s="3">
        <v>0.38700000000000001</v>
      </c>
      <c r="P41" s="3">
        <v>41120.034</v>
      </c>
      <c r="Q41" s="3">
        <f t="shared" si="3"/>
        <v>41120.421000000002</v>
      </c>
      <c r="R41">
        <f t="shared" si="11"/>
        <v>9.411470817363624E-4</v>
      </c>
      <c r="S41" s="1">
        <f t="shared" si="4"/>
        <v>200593.25191705825</v>
      </c>
      <c r="U41" s="1">
        <v>219410533</v>
      </c>
      <c r="V41" s="1">
        <v>7646107430</v>
      </c>
      <c r="W41" s="1">
        <f t="shared" si="5"/>
        <v>7865517963</v>
      </c>
      <c r="X41" s="3">
        <v>0.61299999999999999</v>
      </c>
      <c r="Y41" s="3">
        <v>36239.347000000002</v>
      </c>
      <c r="Z41" s="3">
        <f t="shared" si="6"/>
        <v>36239.96</v>
      </c>
      <c r="AA41">
        <f t="shared" si="7"/>
        <v>1.6915315830608095E-3</v>
      </c>
      <c r="AB41" s="7">
        <f t="shared" si="8"/>
        <v>217043.58974790576</v>
      </c>
      <c r="AD41" s="3">
        <f t="shared" si="9"/>
        <v>14.435185722541574</v>
      </c>
      <c r="AE41" s="3">
        <f t="shared" si="10"/>
        <v>24.590620148988211</v>
      </c>
    </row>
    <row r="42" spans="1:31" x14ac:dyDescent="0.25">
      <c r="A42" s="1">
        <v>370</v>
      </c>
      <c r="B42" s="1">
        <v>32394559</v>
      </c>
      <c r="D42" s="1">
        <v>0</v>
      </c>
      <c r="E42" s="1">
        <v>10608438955</v>
      </c>
      <c r="F42" s="1">
        <v>10608438955</v>
      </c>
      <c r="G42" s="3">
        <v>0</v>
      </c>
      <c r="H42" s="3">
        <v>49047.680999999997</v>
      </c>
      <c r="I42" s="3">
        <v>49047.680999999997</v>
      </c>
      <c r="J42" s="1">
        <f t="shared" si="1"/>
        <v>216288.28802324011</v>
      </c>
      <c r="L42" s="1">
        <v>518879987</v>
      </c>
      <c r="M42" s="1">
        <v>7926071349</v>
      </c>
      <c r="N42" s="1">
        <f t="shared" si="2"/>
        <v>8444951336</v>
      </c>
      <c r="O42" s="3">
        <v>0.39800000000000002</v>
      </c>
      <c r="P42" s="3">
        <v>41612.874000000003</v>
      </c>
      <c r="Q42" s="3">
        <f t="shared" si="3"/>
        <v>41613.272000000004</v>
      </c>
      <c r="R42">
        <f t="shared" si="11"/>
        <v>9.5643478025574493E-4</v>
      </c>
      <c r="S42" s="1">
        <f t="shared" si="4"/>
        <v>202940.83355069393</v>
      </c>
      <c r="U42" s="1">
        <v>220622989</v>
      </c>
      <c r="V42" s="1">
        <v>7839444665</v>
      </c>
      <c r="W42" s="1">
        <f t="shared" si="5"/>
        <v>8060067654</v>
      </c>
      <c r="X42" s="3">
        <v>0.44800000000000001</v>
      </c>
      <c r="Y42" s="3">
        <v>37774.773000000001</v>
      </c>
      <c r="Z42" s="3">
        <f t="shared" si="6"/>
        <v>37775.220999999998</v>
      </c>
      <c r="AA42">
        <f t="shared" si="7"/>
        <v>1.1859766834336767E-3</v>
      </c>
      <c r="AB42" s="7">
        <f t="shared" si="8"/>
        <v>213371.70322638337</v>
      </c>
      <c r="AD42" s="3">
        <f t="shared" si="9"/>
        <v>15.157513767062694</v>
      </c>
      <c r="AE42" s="3">
        <f t="shared" si="10"/>
        <v>22.982656407343701</v>
      </c>
    </row>
    <row r="43" spans="1:31" x14ac:dyDescent="0.25">
      <c r="A43" s="1">
        <v>380</v>
      </c>
      <c r="B43" s="1">
        <v>32394618</v>
      </c>
      <c r="D43" s="1">
        <v>0</v>
      </c>
      <c r="E43" s="1">
        <v>10875769806</v>
      </c>
      <c r="F43" s="1">
        <v>10875769806</v>
      </c>
      <c r="G43" s="3">
        <v>0</v>
      </c>
      <c r="H43" s="3">
        <v>50294.444000000003</v>
      </c>
      <c r="I43" s="3">
        <v>50294.444000000003</v>
      </c>
      <c r="J43" s="1">
        <f t="shared" si="1"/>
        <v>216241.97308951261</v>
      </c>
      <c r="L43" s="1">
        <v>524137687</v>
      </c>
      <c r="M43" s="1">
        <v>8124540001</v>
      </c>
      <c r="N43" s="1">
        <f t="shared" si="2"/>
        <v>8648677688</v>
      </c>
      <c r="O43" s="3">
        <v>0.45400000000000001</v>
      </c>
      <c r="P43" s="3">
        <v>41713.544999999998</v>
      </c>
      <c r="Q43" s="3">
        <f t="shared" si="3"/>
        <v>41713.998999999996</v>
      </c>
      <c r="R43">
        <f t="shared" si="11"/>
        <v>1.0883754905031448E-3</v>
      </c>
      <c r="S43" s="1">
        <f t="shared" si="4"/>
        <v>207334.99605463885</v>
      </c>
      <c r="U43" s="1">
        <v>224387387</v>
      </c>
      <c r="V43" s="1">
        <v>8038053444</v>
      </c>
      <c r="W43" s="1">
        <f t="shared" si="5"/>
        <v>8262440831</v>
      </c>
      <c r="X43" s="3">
        <v>0.69099999999999995</v>
      </c>
      <c r="Y43" s="3">
        <v>38078.830999999998</v>
      </c>
      <c r="Z43" s="3">
        <f t="shared" si="6"/>
        <v>38079.521999999997</v>
      </c>
      <c r="AA43">
        <f t="shared" si="7"/>
        <v>1.8146565476235338E-3</v>
      </c>
      <c r="AB43" s="7">
        <f t="shared" si="8"/>
        <v>216982.52320298384</v>
      </c>
      <c r="AD43" s="3">
        <f t="shared" si="9"/>
        <v>17.060423214938027</v>
      </c>
      <c r="AE43" s="3">
        <f t="shared" si="10"/>
        <v>24.28682182071643</v>
      </c>
    </row>
    <row r="44" spans="1:31" x14ac:dyDescent="0.25">
      <c r="A44" s="1">
        <v>390</v>
      </c>
      <c r="B44" s="1">
        <v>32394475</v>
      </c>
      <c r="D44" s="1">
        <v>0</v>
      </c>
      <c r="E44" s="1">
        <v>11146636936</v>
      </c>
      <c r="F44" s="1">
        <v>11146636936</v>
      </c>
      <c r="G44" s="3">
        <v>0</v>
      </c>
      <c r="H44" s="3">
        <v>51543.58</v>
      </c>
      <c r="I44" s="3">
        <v>51543.58</v>
      </c>
      <c r="J44" s="1">
        <f t="shared" si="1"/>
        <v>216256.55292084871</v>
      </c>
      <c r="L44" s="1">
        <v>524978117</v>
      </c>
      <c r="M44" s="1">
        <v>8323647602</v>
      </c>
      <c r="N44" s="1">
        <f t="shared" si="2"/>
        <v>8848625719</v>
      </c>
      <c r="O44" s="3">
        <v>0.42899999999999999</v>
      </c>
      <c r="P44" s="3">
        <v>42000.697</v>
      </c>
      <c r="Q44" s="3">
        <f t="shared" si="3"/>
        <v>42001.125999999997</v>
      </c>
      <c r="R44">
        <f t="shared" si="11"/>
        <v>1.0214116208595301E-3</v>
      </c>
      <c r="S44" s="1">
        <f t="shared" si="4"/>
        <v>210678.06848538728</v>
      </c>
      <c r="U44" s="1">
        <v>224349571</v>
      </c>
      <c r="V44" s="1">
        <v>8237293265</v>
      </c>
      <c r="W44" s="1">
        <f t="shared" si="5"/>
        <v>8461642836</v>
      </c>
      <c r="X44" s="3">
        <v>0.46800000000000003</v>
      </c>
      <c r="Y44" s="3">
        <v>39008.055999999997</v>
      </c>
      <c r="Z44" s="3">
        <f t="shared" si="6"/>
        <v>39008.523999999998</v>
      </c>
      <c r="AA44">
        <f t="shared" si="7"/>
        <v>1.199752174268823E-3</v>
      </c>
      <c r="AB44" s="7">
        <f t="shared" si="8"/>
        <v>216920.39295677797</v>
      </c>
      <c r="AD44" s="3">
        <f t="shared" si="9"/>
        <v>18.51337062734099</v>
      </c>
      <c r="AE44" s="3">
        <f t="shared" si="10"/>
        <v>24.319335211097101</v>
      </c>
    </row>
    <row r="45" spans="1:31" x14ac:dyDescent="0.25">
      <c r="A45" s="1">
        <v>400</v>
      </c>
      <c r="B45" s="1">
        <v>32394595</v>
      </c>
      <c r="D45" s="1">
        <v>0</v>
      </c>
      <c r="E45" s="1">
        <v>11412417721</v>
      </c>
      <c r="F45" s="1">
        <v>11412417721</v>
      </c>
      <c r="G45" s="3">
        <v>0</v>
      </c>
      <c r="H45" s="3">
        <v>52798.538</v>
      </c>
      <c r="I45" s="3">
        <v>52798.538</v>
      </c>
      <c r="J45" s="1">
        <f t="shared" si="1"/>
        <v>216150.26008864108</v>
      </c>
      <c r="L45" s="1">
        <v>529360531</v>
      </c>
      <c r="M45" s="1">
        <v>8510099446</v>
      </c>
      <c r="N45" s="1">
        <f t="shared" si="2"/>
        <v>9039459977</v>
      </c>
      <c r="O45" s="3">
        <v>0.441</v>
      </c>
      <c r="P45" s="3">
        <v>43782.307000000001</v>
      </c>
      <c r="Q45" s="3">
        <f t="shared" si="3"/>
        <v>43782.748</v>
      </c>
      <c r="R45">
        <f t="shared" si="11"/>
        <v>1.0072561959788917E-3</v>
      </c>
      <c r="S45" s="1">
        <f t="shared" si="4"/>
        <v>206463.76576273149</v>
      </c>
      <c r="U45" s="1">
        <v>230021349</v>
      </c>
      <c r="V45" s="1">
        <v>8423886741</v>
      </c>
      <c r="W45" s="1">
        <f t="shared" si="5"/>
        <v>8653908090</v>
      </c>
      <c r="X45" s="3">
        <v>0.56799999999999995</v>
      </c>
      <c r="Y45" s="3">
        <v>39945.1</v>
      </c>
      <c r="Z45" s="3">
        <f t="shared" si="6"/>
        <v>39945.667999999998</v>
      </c>
      <c r="AA45">
        <f t="shared" si="7"/>
        <v>1.4219516286102674E-3</v>
      </c>
      <c r="AB45" s="7">
        <f t="shared" si="8"/>
        <v>216645.04757780055</v>
      </c>
      <c r="AD45" s="3">
        <f t="shared" si="9"/>
        <v>17.075832667942436</v>
      </c>
      <c r="AE45" s="3">
        <f t="shared" si="10"/>
        <v>24.343230867491069</v>
      </c>
    </row>
    <row r="46" spans="1:31" x14ac:dyDescent="0.25">
      <c r="A46" s="1">
        <v>410</v>
      </c>
      <c r="B46" s="1">
        <v>32394520</v>
      </c>
      <c r="D46" s="1">
        <v>0</v>
      </c>
      <c r="E46" s="1">
        <v>11677253044</v>
      </c>
      <c r="F46" s="1">
        <v>11677253044</v>
      </c>
      <c r="G46" s="3">
        <v>0</v>
      </c>
      <c r="H46" s="3">
        <v>53970.080000000002</v>
      </c>
      <c r="I46" s="3">
        <v>53970.080000000002</v>
      </c>
      <c r="J46" s="1">
        <f t="shared" si="1"/>
        <v>216365.30914906925</v>
      </c>
      <c r="L46" s="1">
        <v>539036431</v>
      </c>
      <c r="M46" s="1">
        <v>8706786709</v>
      </c>
      <c r="N46" s="1">
        <f t="shared" si="2"/>
        <v>9245823140</v>
      </c>
      <c r="O46" s="3">
        <v>0.47399999999999998</v>
      </c>
      <c r="P46" s="3">
        <v>45136.358</v>
      </c>
      <c r="Q46" s="3">
        <f t="shared" si="3"/>
        <v>45136.832000000002</v>
      </c>
      <c r="R46">
        <f t="shared" si="11"/>
        <v>1.0501511885385169E-3</v>
      </c>
      <c r="S46" s="1">
        <f t="shared" si="4"/>
        <v>204842.02868117983</v>
      </c>
      <c r="U46" s="1">
        <v>234916749</v>
      </c>
      <c r="V46" s="1">
        <v>8620823882</v>
      </c>
      <c r="W46" s="1">
        <f t="shared" si="5"/>
        <v>8855740631</v>
      </c>
      <c r="X46" s="3">
        <v>0.61899999999999999</v>
      </c>
      <c r="Y46" s="3">
        <v>41576.639000000003</v>
      </c>
      <c r="Z46" s="3">
        <f t="shared" si="6"/>
        <v>41577.258000000002</v>
      </c>
      <c r="AA46">
        <f t="shared" si="7"/>
        <v>1.4888168329335132E-3</v>
      </c>
      <c r="AB46" s="7">
        <f t="shared" si="8"/>
        <v>212997.9922379007</v>
      </c>
      <c r="AD46" s="3">
        <f t="shared" si="9"/>
        <v>16.366935161111488</v>
      </c>
      <c r="AE46" s="3">
        <f t="shared" si="10"/>
        <v>22.962393237141765</v>
      </c>
    </row>
    <row r="47" spans="1:31" x14ac:dyDescent="0.25">
      <c r="A47" s="1">
        <v>420</v>
      </c>
      <c r="B47" s="1">
        <v>32393334</v>
      </c>
      <c r="D47" s="1">
        <v>0</v>
      </c>
      <c r="E47" s="1">
        <v>11943883369</v>
      </c>
      <c r="F47" s="1">
        <v>11943883369</v>
      </c>
      <c r="G47" s="3">
        <v>0</v>
      </c>
      <c r="H47" s="3">
        <v>55536.491000000002</v>
      </c>
      <c r="I47" s="3">
        <v>55536.491000000002</v>
      </c>
      <c r="J47" s="1">
        <f t="shared" si="1"/>
        <v>215063.70233221972</v>
      </c>
      <c r="L47" s="1">
        <v>541398324</v>
      </c>
      <c r="M47" s="1">
        <v>8904869139</v>
      </c>
      <c r="N47" s="1">
        <f t="shared" si="2"/>
        <v>9446267463</v>
      </c>
      <c r="O47" s="3">
        <v>0.55300000000000005</v>
      </c>
      <c r="P47" s="3">
        <v>46102.06</v>
      </c>
      <c r="Q47" s="3">
        <f t="shared" si="3"/>
        <v>46102.612999999998</v>
      </c>
      <c r="R47">
        <f t="shared" si="11"/>
        <v>1.1995125597424499E-3</v>
      </c>
      <c r="S47" s="1">
        <f t="shared" si="4"/>
        <v>204899.03190876939</v>
      </c>
      <c r="U47" s="1">
        <v>232417792</v>
      </c>
      <c r="V47" s="1">
        <v>8819106082</v>
      </c>
      <c r="W47" s="1">
        <f t="shared" si="5"/>
        <v>9051523874</v>
      </c>
      <c r="X47" s="3">
        <v>0.65600000000000003</v>
      </c>
      <c r="Y47" s="3">
        <v>42574.843999999997</v>
      </c>
      <c r="Z47" s="3">
        <f t="shared" si="6"/>
        <v>42575.5</v>
      </c>
      <c r="AA47">
        <f t="shared" si="7"/>
        <v>1.5408159804414082E-3</v>
      </c>
      <c r="AB47" s="7">
        <f t="shared" si="8"/>
        <v>212602.63159155677</v>
      </c>
      <c r="AD47" s="3">
        <f t="shared" si="9"/>
        <v>16.986809627565421</v>
      </c>
      <c r="AE47" s="3">
        <f t="shared" si="10"/>
        <v>23.337792443530507</v>
      </c>
    </row>
    <row r="48" spans="1:31" x14ac:dyDescent="0.25">
      <c r="A48" s="1">
        <v>430</v>
      </c>
      <c r="B48" s="1">
        <v>32393456</v>
      </c>
      <c r="D48" s="1">
        <v>0</v>
      </c>
      <c r="E48" s="1">
        <v>12207918422</v>
      </c>
      <c r="F48" s="1">
        <v>12207918422</v>
      </c>
      <c r="G48" s="3">
        <v>0</v>
      </c>
      <c r="H48" s="3">
        <v>56315.569000000003</v>
      </c>
      <c r="I48" s="3">
        <v>56315.569000000003</v>
      </c>
      <c r="J48" s="1">
        <f t="shared" si="1"/>
        <v>216776.97018385804</v>
      </c>
      <c r="L48" s="1">
        <v>541623683</v>
      </c>
      <c r="M48" s="1">
        <v>9102233487</v>
      </c>
      <c r="N48" s="1">
        <f t="shared" si="2"/>
        <v>9643857170</v>
      </c>
      <c r="O48" s="3">
        <v>0.77700000000000002</v>
      </c>
      <c r="P48" s="3">
        <v>47842.339</v>
      </c>
      <c r="Q48" s="3">
        <f t="shared" si="3"/>
        <v>47843.116000000002</v>
      </c>
      <c r="R48">
        <f t="shared" si="11"/>
        <v>1.6240844746323961E-3</v>
      </c>
      <c r="S48" s="1">
        <f t="shared" si="4"/>
        <v>201575.78771389084</v>
      </c>
      <c r="U48" s="1">
        <v>234558533</v>
      </c>
      <c r="V48" s="1">
        <v>9016593960</v>
      </c>
      <c r="W48" s="1">
        <f t="shared" si="5"/>
        <v>9251152493</v>
      </c>
      <c r="X48" s="3">
        <v>0.71799999999999997</v>
      </c>
      <c r="Y48" s="3">
        <v>43381.576000000001</v>
      </c>
      <c r="Z48" s="3">
        <f t="shared" si="6"/>
        <v>43382.294000000002</v>
      </c>
      <c r="AA48">
        <f t="shared" si="7"/>
        <v>1.6550804885465662E-3</v>
      </c>
      <c r="AB48" s="7">
        <f t="shared" si="8"/>
        <v>213250.72406313685</v>
      </c>
      <c r="AD48" s="3">
        <f t="shared" si="9"/>
        <v>15.044601609192657</v>
      </c>
      <c r="AE48" s="3">
        <f t="shared" si="10"/>
        <v>22.965718414387325</v>
      </c>
    </row>
    <row r="49" spans="1:31" x14ac:dyDescent="0.25">
      <c r="A49" s="1">
        <v>440</v>
      </c>
      <c r="B49" s="1">
        <v>32393498</v>
      </c>
      <c r="D49" s="1">
        <v>0</v>
      </c>
      <c r="E49" s="1">
        <v>12470295847</v>
      </c>
      <c r="F49" s="1">
        <v>12470295847</v>
      </c>
      <c r="G49" s="3">
        <v>0</v>
      </c>
      <c r="H49" s="3">
        <v>57831.794000000002</v>
      </c>
      <c r="I49" s="3">
        <v>57831.794000000002</v>
      </c>
      <c r="J49" s="1">
        <f t="shared" si="1"/>
        <v>215630.45142607889</v>
      </c>
      <c r="L49" s="1">
        <v>541514227</v>
      </c>
      <c r="M49" s="1">
        <v>9303140784</v>
      </c>
      <c r="N49" s="1">
        <f t="shared" si="2"/>
        <v>9844655011</v>
      </c>
      <c r="O49" s="3">
        <v>0.502</v>
      </c>
      <c r="P49" s="3">
        <v>50308.66</v>
      </c>
      <c r="Q49" s="3">
        <f t="shared" si="3"/>
        <v>50309.162000000004</v>
      </c>
      <c r="R49">
        <f t="shared" si="11"/>
        <v>9.9784013328917923E-4</v>
      </c>
      <c r="S49" s="1">
        <f t="shared" si="4"/>
        <v>195685.09697932721</v>
      </c>
      <c r="U49" s="1">
        <v>236682027</v>
      </c>
      <c r="V49" s="1">
        <v>9217664392</v>
      </c>
      <c r="W49" s="1">
        <f t="shared" si="5"/>
        <v>9454346419</v>
      </c>
      <c r="X49" s="3">
        <v>0.54700000000000004</v>
      </c>
      <c r="Y49" s="3">
        <v>44313.535000000003</v>
      </c>
      <c r="Z49" s="3">
        <f t="shared" si="6"/>
        <v>44314.082000000002</v>
      </c>
      <c r="AA49">
        <f t="shared" si="7"/>
        <v>1.234385837193986E-3</v>
      </c>
      <c r="AB49" s="7">
        <f t="shared" si="8"/>
        <v>213351.21242302153</v>
      </c>
      <c r="AD49" s="3">
        <f t="shared" si="9"/>
        <v>13.007779077370483</v>
      </c>
      <c r="AE49" s="3">
        <f t="shared" si="10"/>
        <v>23.374187561949054</v>
      </c>
    </row>
    <row r="50" spans="1:31" x14ac:dyDescent="0.25">
      <c r="A50" s="1">
        <v>450</v>
      </c>
      <c r="B50" s="1">
        <v>32393411</v>
      </c>
      <c r="D50" s="1">
        <v>0</v>
      </c>
      <c r="E50" s="1">
        <v>10734702799</v>
      </c>
      <c r="F50" s="1">
        <v>10734702799</v>
      </c>
      <c r="G50" s="3">
        <v>0</v>
      </c>
      <c r="H50" s="3">
        <v>58685.504000000001</v>
      </c>
      <c r="I50" s="3">
        <v>58685.504000000001</v>
      </c>
      <c r="J50" s="1">
        <f t="shared" si="1"/>
        <v>182919.15494156786</v>
      </c>
      <c r="L50" s="1">
        <v>542321721</v>
      </c>
      <c r="M50" s="1">
        <v>9493861397</v>
      </c>
      <c r="N50" s="1">
        <f t="shared" si="2"/>
        <v>10036183118</v>
      </c>
      <c r="O50" s="3">
        <v>0.54200000000000004</v>
      </c>
      <c r="P50" s="3">
        <v>49547.635999999999</v>
      </c>
      <c r="Q50" s="3">
        <f t="shared" si="3"/>
        <v>49548.178</v>
      </c>
      <c r="R50">
        <f t="shared" si="11"/>
        <v>1.093896790555255E-3</v>
      </c>
      <c r="S50" s="1">
        <f t="shared" si="4"/>
        <v>202556.24542813707</v>
      </c>
      <c r="U50" s="1">
        <v>238594835</v>
      </c>
      <c r="V50" s="1">
        <v>9408590235</v>
      </c>
      <c r="W50" s="1">
        <f t="shared" si="5"/>
        <v>9647185070</v>
      </c>
      <c r="X50" s="3">
        <v>0.56399999999999995</v>
      </c>
      <c r="Y50" s="3">
        <v>45519.53</v>
      </c>
      <c r="Z50" s="3">
        <f t="shared" si="6"/>
        <v>45520.093999999997</v>
      </c>
      <c r="AA50">
        <f t="shared" si="7"/>
        <v>1.239028610356917E-3</v>
      </c>
      <c r="AB50" s="7">
        <f t="shared" si="8"/>
        <v>211935.07643861877</v>
      </c>
      <c r="AD50" s="3">
        <f t="shared" si="9"/>
        <v>15.569988118360541</v>
      </c>
      <c r="AE50" s="3">
        <f t="shared" si="10"/>
        <v>22.433836471780157</v>
      </c>
    </row>
    <row r="51" spans="1:31" x14ac:dyDescent="0.25">
      <c r="A51" s="1">
        <v>460</v>
      </c>
      <c r="B51" s="1">
        <v>32390176</v>
      </c>
      <c r="D51" s="1">
        <v>0</v>
      </c>
      <c r="E51" s="1">
        <v>12997901415</v>
      </c>
      <c r="F51" s="1">
        <v>12997901415</v>
      </c>
      <c r="G51" s="3">
        <v>0</v>
      </c>
      <c r="H51" s="3">
        <v>61270.178</v>
      </c>
      <c r="I51" s="3">
        <v>61270.178</v>
      </c>
      <c r="J51" s="1">
        <f t="shared" si="1"/>
        <v>212140.74839149317</v>
      </c>
      <c r="L51" s="1">
        <v>541909728</v>
      </c>
      <c r="M51" s="1">
        <v>9682395858</v>
      </c>
      <c r="N51" s="1">
        <f t="shared" si="2"/>
        <v>10224305586</v>
      </c>
      <c r="O51" s="3">
        <v>0.70099999999999996</v>
      </c>
      <c r="P51" s="3">
        <v>51286.633000000002</v>
      </c>
      <c r="Q51" s="3">
        <f t="shared" si="3"/>
        <v>51287.334000000003</v>
      </c>
      <c r="R51">
        <f t="shared" si="11"/>
        <v>1.3668278828130518E-3</v>
      </c>
      <c r="S51" s="1">
        <f t="shared" si="4"/>
        <v>199356.1477510134</v>
      </c>
      <c r="U51" s="1">
        <v>242745024</v>
      </c>
      <c r="V51" s="1">
        <v>9597202094</v>
      </c>
      <c r="W51" s="1">
        <f t="shared" si="5"/>
        <v>9839947118</v>
      </c>
      <c r="X51" s="3">
        <v>0.58099999999999996</v>
      </c>
      <c r="Y51" s="3">
        <v>46084.732000000004</v>
      </c>
      <c r="Z51" s="3">
        <f t="shared" si="6"/>
        <v>46085.313000000002</v>
      </c>
      <c r="AA51">
        <f t="shared" si="7"/>
        <v>1.2607212297556594E-3</v>
      </c>
      <c r="AB51" s="7">
        <f t="shared" si="8"/>
        <v>213518.59262195555</v>
      </c>
      <c r="AD51" s="3">
        <f t="shared" si="9"/>
        <v>16.293153253120952</v>
      </c>
      <c r="AE51" s="3">
        <f t="shared" si="10"/>
        <v>24.783451747112597</v>
      </c>
    </row>
    <row r="52" spans="1:31" x14ac:dyDescent="0.25">
      <c r="A52" s="1">
        <v>470</v>
      </c>
      <c r="B52" s="1">
        <v>32390110</v>
      </c>
      <c r="D52" s="1">
        <v>0</v>
      </c>
      <c r="E52" s="1">
        <v>13263162494</v>
      </c>
      <c r="F52" s="1">
        <v>13263162494</v>
      </c>
      <c r="G52" s="3">
        <v>0</v>
      </c>
      <c r="H52" s="3">
        <v>61228.656999999999</v>
      </c>
      <c r="I52" s="3">
        <v>61228.656999999999</v>
      </c>
      <c r="J52" s="1">
        <f t="shared" si="1"/>
        <v>216616.91018308632</v>
      </c>
      <c r="L52" s="1">
        <v>542848927</v>
      </c>
      <c r="M52" s="1">
        <v>9886158103</v>
      </c>
      <c r="N52" s="1">
        <f t="shared" si="2"/>
        <v>10429007030</v>
      </c>
      <c r="O52" s="3">
        <v>0.54200000000000004</v>
      </c>
      <c r="P52" s="3">
        <v>50948.612999999998</v>
      </c>
      <c r="Q52" s="3">
        <f t="shared" si="3"/>
        <v>50949.154999999999</v>
      </c>
      <c r="R52">
        <f t="shared" si="11"/>
        <v>1.0638169875203474E-3</v>
      </c>
      <c r="S52" s="1">
        <f t="shared" si="4"/>
        <v>204696.58379120156</v>
      </c>
      <c r="U52" s="1">
        <v>242518815</v>
      </c>
      <c r="V52" s="1">
        <v>9801081960</v>
      </c>
      <c r="W52" s="1">
        <f t="shared" si="5"/>
        <v>10043600775</v>
      </c>
      <c r="X52" s="3">
        <v>0.61</v>
      </c>
      <c r="Y52" s="3">
        <v>46977.716</v>
      </c>
      <c r="Z52" s="3">
        <f t="shared" si="6"/>
        <v>46978.326000000001</v>
      </c>
      <c r="AA52">
        <f t="shared" si="7"/>
        <v>1.2984879894969777E-3</v>
      </c>
      <c r="AB52" s="7">
        <f t="shared" si="8"/>
        <v>213794.99963344322</v>
      </c>
      <c r="AD52" s="3">
        <f t="shared" si="9"/>
        <v>16.788710554275266</v>
      </c>
      <c r="AE52" s="3">
        <f t="shared" si="10"/>
        <v>23.273956506999653</v>
      </c>
    </row>
    <row r="53" spans="1:31" x14ac:dyDescent="0.25">
      <c r="A53" s="1">
        <v>480</v>
      </c>
      <c r="B53" s="1">
        <v>32387367</v>
      </c>
      <c r="D53" s="1">
        <v>0</v>
      </c>
      <c r="E53" s="1">
        <v>13521139374</v>
      </c>
      <c r="F53" s="1">
        <v>13521139374</v>
      </c>
      <c r="G53" s="3">
        <v>0</v>
      </c>
      <c r="H53" s="3">
        <v>62397.656999999999</v>
      </c>
      <c r="I53" s="3">
        <v>62397.656999999999</v>
      </c>
      <c r="J53" s="1">
        <f t="shared" si="1"/>
        <v>216693.06227315555</v>
      </c>
      <c r="L53" s="1">
        <v>546783483</v>
      </c>
      <c r="M53" s="1">
        <v>10075683345</v>
      </c>
      <c r="N53" s="1">
        <f t="shared" si="2"/>
        <v>10622466828</v>
      </c>
      <c r="O53" s="3">
        <v>0.54500000000000004</v>
      </c>
      <c r="P53" s="3">
        <v>51795.315999999999</v>
      </c>
      <c r="Q53" s="3">
        <f t="shared" si="3"/>
        <v>51795.860999999997</v>
      </c>
      <c r="R53">
        <f t="shared" si="11"/>
        <v>1.0522186986946852E-3</v>
      </c>
      <c r="S53" s="1">
        <f t="shared" si="4"/>
        <v>205085.47197588292</v>
      </c>
      <c r="U53" s="1">
        <v>245423163</v>
      </c>
      <c r="V53" s="1">
        <v>9990754711</v>
      </c>
      <c r="W53" s="1">
        <f t="shared" si="5"/>
        <v>10236177874</v>
      </c>
      <c r="X53" s="3">
        <v>0.60899999999999999</v>
      </c>
      <c r="Y53" s="3">
        <v>47947.048000000003</v>
      </c>
      <c r="Z53" s="3">
        <f t="shared" si="6"/>
        <v>47947.656999999999</v>
      </c>
      <c r="AA53">
        <f t="shared" si="7"/>
        <v>1.270151188452728E-3</v>
      </c>
      <c r="AB53" s="7">
        <f t="shared" si="8"/>
        <v>213489.21989941903</v>
      </c>
      <c r="AD53" s="3">
        <f t="shared" si="9"/>
        <v>16.990695660255323</v>
      </c>
      <c r="AE53" s="3">
        <f t="shared" si="10"/>
        <v>23.157920817443514</v>
      </c>
    </row>
    <row r="54" spans="1:31" x14ac:dyDescent="0.25">
      <c r="A54" s="1">
        <v>490</v>
      </c>
      <c r="B54" s="1">
        <v>32386859</v>
      </c>
      <c r="D54" s="1">
        <v>0</v>
      </c>
      <c r="E54" s="1">
        <v>13782011844</v>
      </c>
      <c r="F54" s="1">
        <v>13782011844</v>
      </c>
      <c r="G54" s="3">
        <v>0</v>
      </c>
      <c r="H54" s="3">
        <v>63602.733</v>
      </c>
      <c r="I54" s="3">
        <v>63602.733</v>
      </c>
      <c r="J54" s="1">
        <f t="shared" si="1"/>
        <v>216688.98794018803</v>
      </c>
      <c r="L54" s="1">
        <v>549301196</v>
      </c>
      <c r="M54" s="1">
        <v>10262645616</v>
      </c>
      <c r="N54" s="1">
        <f t="shared" si="2"/>
        <v>10811946812</v>
      </c>
      <c r="O54" s="3">
        <v>0.56200000000000006</v>
      </c>
      <c r="P54" s="3">
        <v>56386.156000000003</v>
      </c>
      <c r="Q54" s="3">
        <f t="shared" si="3"/>
        <v>56386.718000000001</v>
      </c>
      <c r="R54">
        <f t="shared" si="11"/>
        <v>9.9669855132525787E-4</v>
      </c>
      <c r="S54" s="1">
        <f t="shared" si="4"/>
        <v>191748.25132608789</v>
      </c>
      <c r="U54" s="1">
        <v>247345648</v>
      </c>
      <c r="V54" s="1">
        <v>10177931818</v>
      </c>
      <c r="W54" s="1">
        <f t="shared" si="5"/>
        <v>10425277466</v>
      </c>
      <c r="X54" s="3">
        <v>0.64500000000000002</v>
      </c>
      <c r="Y54" s="3">
        <v>49117.16</v>
      </c>
      <c r="Z54" s="3">
        <f t="shared" si="6"/>
        <v>49117.805</v>
      </c>
      <c r="AA54">
        <f t="shared" si="7"/>
        <v>1.3131866744738499E-3</v>
      </c>
      <c r="AB54" s="7">
        <f t="shared" si="8"/>
        <v>212253.26272935973</v>
      </c>
      <c r="AD54" s="3">
        <f t="shared" si="9"/>
        <v>11.345448001424717</v>
      </c>
      <c r="AE54" s="3">
        <f t="shared" si="10"/>
        <v>22.774065384894701</v>
      </c>
    </row>
    <row r="55" spans="1:31" x14ac:dyDescent="0.25">
      <c r="A55" s="1">
        <v>500</v>
      </c>
      <c r="B55" s="1">
        <v>32386913</v>
      </c>
      <c r="D55" s="1">
        <v>0</v>
      </c>
      <c r="E55" s="1">
        <v>14041986878</v>
      </c>
      <c r="F55" s="1">
        <v>14041986878</v>
      </c>
      <c r="G55" s="3">
        <v>0</v>
      </c>
      <c r="H55" s="3">
        <v>65431.692000000003</v>
      </c>
      <c r="I55" s="3">
        <v>65431.692000000003</v>
      </c>
      <c r="J55" s="1">
        <f t="shared" si="1"/>
        <v>214605.28451564419</v>
      </c>
      <c r="L55" s="1">
        <v>550860138</v>
      </c>
      <c r="M55" s="1">
        <v>10454734887</v>
      </c>
      <c r="N55" s="1">
        <f t="shared" si="2"/>
        <v>11005595025</v>
      </c>
      <c r="O55" s="3">
        <v>0.75800000000000001</v>
      </c>
      <c r="P55" s="3">
        <v>53746.447</v>
      </c>
      <c r="Q55" s="3">
        <f t="shared" si="3"/>
        <v>53747.205000000002</v>
      </c>
      <c r="R55">
        <f t="shared" si="11"/>
        <v>1.4103257839536815E-3</v>
      </c>
      <c r="S55" s="1">
        <f t="shared" si="4"/>
        <v>204768.79197242565</v>
      </c>
      <c r="U55" s="1">
        <v>245521014</v>
      </c>
      <c r="V55" s="1">
        <v>10370129742</v>
      </c>
      <c r="W55" s="1">
        <f t="shared" si="5"/>
        <v>10615650756</v>
      </c>
      <c r="X55" s="3">
        <v>0.66400000000000003</v>
      </c>
      <c r="Y55" s="3">
        <v>49697.993000000002</v>
      </c>
      <c r="Z55" s="3">
        <f t="shared" si="6"/>
        <v>49698.656999999999</v>
      </c>
      <c r="AA55">
        <f>X55/Y55*100</f>
        <v>1.3360700501527296E-3</v>
      </c>
      <c r="AB55" s="7">
        <f t="shared" si="8"/>
        <v>213603.20840320451</v>
      </c>
      <c r="AD55" s="3">
        <f t="shared" si="9"/>
        <v>17.857534541518504</v>
      </c>
      <c r="AE55" s="3">
        <f t="shared" si="10"/>
        <v>24.044976553563682</v>
      </c>
    </row>
    <row r="56" spans="1:31" x14ac:dyDescent="0.25">
      <c r="A56" s="1">
        <v>510</v>
      </c>
      <c r="B56" s="1">
        <v>32383785</v>
      </c>
      <c r="D56" s="1">
        <v>0</v>
      </c>
      <c r="E56" s="1">
        <v>14310082219</v>
      </c>
      <c r="F56" s="1">
        <v>14310082219</v>
      </c>
      <c r="G56" s="3">
        <v>0</v>
      </c>
      <c r="H56" s="3">
        <v>66401.524000000005</v>
      </c>
      <c r="I56" s="3">
        <v>66401.524000000005</v>
      </c>
      <c r="J56" s="1">
        <f t="shared" si="1"/>
        <v>215508.34012484411</v>
      </c>
      <c r="L56" s="1">
        <v>587623473</v>
      </c>
      <c r="M56" s="1">
        <v>10647443513</v>
      </c>
      <c r="N56" s="1">
        <f t="shared" si="2"/>
        <v>11235066986</v>
      </c>
      <c r="O56" s="3">
        <v>0.59399999999999997</v>
      </c>
      <c r="P56" s="3">
        <v>55530.923000000003</v>
      </c>
      <c r="Q56" s="3">
        <f t="shared" si="3"/>
        <v>55531.517</v>
      </c>
      <c r="R56">
        <f t="shared" si="11"/>
        <v>1.0696742785996911E-3</v>
      </c>
      <c r="S56" s="1">
        <f t="shared" si="4"/>
        <v>202320.91200789151</v>
      </c>
      <c r="U56" s="1">
        <v>249956305</v>
      </c>
      <c r="V56" s="1">
        <v>10562918468</v>
      </c>
      <c r="W56" s="1">
        <f t="shared" si="5"/>
        <v>10812874773</v>
      </c>
      <c r="X56" s="3">
        <v>0.64200000000000002</v>
      </c>
      <c r="Y56" s="3">
        <v>52639.434000000001</v>
      </c>
      <c r="Z56" s="3">
        <f t="shared" si="6"/>
        <v>52640.076000000001</v>
      </c>
      <c r="AA56">
        <f t="shared" si="7"/>
        <v>1.2196179768954203E-3</v>
      </c>
      <c r="AB56" s="7">
        <f t="shared" si="8"/>
        <v>205413.96347460727</v>
      </c>
      <c r="AD56" s="3">
        <f t="shared" si="9"/>
        <v>16.370116746115652</v>
      </c>
      <c r="AE56" s="3">
        <f t="shared" si="10"/>
        <v>20.724596622210061</v>
      </c>
    </row>
    <row r="57" spans="1:31" x14ac:dyDescent="0.25">
      <c r="A57" s="1">
        <v>520</v>
      </c>
      <c r="B57" s="1">
        <v>32382816</v>
      </c>
      <c r="D57" s="1">
        <v>0</v>
      </c>
      <c r="E57" s="1">
        <v>14569448369</v>
      </c>
      <c r="F57" s="1">
        <v>14569448369</v>
      </c>
      <c r="G57" s="3">
        <v>0</v>
      </c>
      <c r="H57" s="3">
        <v>69128.513999999996</v>
      </c>
      <c r="I57" s="3">
        <v>69128.513999999996</v>
      </c>
      <c r="J57" s="1">
        <f t="shared" si="1"/>
        <v>210758.8826370548</v>
      </c>
      <c r="L57" s="1">
        <v>607585642</v>
      </c>
      <c r="M57" s="1">
        <v>10837977522</v>
      </c>
      <c r="N57" s="1">
        <f t="shared" si="2"/>
        <v>11445563164</v>
      </c>
      <c r="O57" s="3">
        <v>0.60899999999999999</v>
      </c>
      <c r="P57" s="3">
        <v>56121.142</v>
      </c>
      <c r="Q57" s="3">
        <f t="shared" si="3"/>
        <v>56121.750999999997</v>
      </c>
      <c r="R57">
        <f t="shared" si="11"/>
        <v>1.0851525437597118E-3</v>
      </c>
      <c r="S57" s="1">
        <f t="shared" si="4"/>
        <v>203943.87491259532</v>
      </c>
      <c r="U57" s="1">
        <v>250124202</v>
      </c>
      <c r="V57" s="1">
        <v>10753584282</v>
      </c>
      <c r="W57" s="1">
        <f t="shared" si="5"/>
        <v>11003708484</v>
      </c>
      <c r="X57" s="3">
        <v>0.67</v>
      </c>
      <c r="Y57" s="3">
        <v>51462.5</v>
      </c>
      <c r="Z57" s="3">
        <f t="shared" si="6"/>
        <v>51463.17</v>
      </c>
      <c r="AA57">
        <f t="shared" si="7"/>
        <v>1.3019188729657518E-3</v>
      </c>
      <c r="AB57" s="7">
        <f t="shared" si="8"/>
        <v>213819.93653631286</v>
      </c>
      <c r="AD57" s="3">
        <f t="shared" si="9"/>
        <v>18.815337184884374</v>
      </c>
      <c r="AE57" s="3">
        <f t="shared" si="10"/>
        <v>25.554352289418514</v>
      </c>
    </row>
    <row r="58" spans="1:31" x14ac:dyDescent="0.25">
      <c r="A58" s="1">
        <v>530</v>
      </c>
      <c r="B58" s="1">
        <v>32382680</v>
      </c>
      <c r="D58" s="1">
        <v>0</v>
      </c>
      <c r="E58" s="1">
        <v>14827011243</v>
      </c>
      <c r="F58" s="1">
        <v>14827011243</v>
      </c>
      <c r="G58" s="3">
        <v>0</v>
      </c>
      <c r="H58" s="3">
        <v>70067.688999999998</v>
      </c>
      <c r="I58" s="3">
        <v>70067.688999999998</v>
      </c>
      <c r="J58" s="1">
        <f t="shared" si="1"/>
        <v>211609.8226530634</v>
      </c>
      <c r="L58" s="1">
        <v>608772868</v>
      </c>
      <c r="M58" s="1">
        <v>11026472149</v>
      </c>
      <c r="N58" s="1">
        <f t="shared" si="2"/>
        <v>11635245017</v>
      </c>
      <c r="O58" s="3">
        <v>0.63600000000000001</v>
      </c>
      <c r="P58" s="3">
        <v>57051.288999999997</v>
      </c>
      <c r="Q58" s="3">
        <f t="shared" si="3"/>
        <v>57051.924999999996</v>
      </c>
      <c r="R58">
        <f t="shared" si="11"/>
        <v>1.1147863810754566E-3</v>
      </c>
      <c r="S58" s="1">
        <f t="shared" si="4"/>
        <v>203943.59568282499</v>
      </c>
      <c r="U58" s="1">
        <v>257989880</v>
      </c>
      <c r="V58" s="1">
        <v>10942213498</v>
      </c>
      <c r="W58" s="1">
        <f t="shared" si="5"/>
        <v>11200203378</v>
      </c>
      <c r="X58" s="3">
        <v>0.66900000000000004</v>
      </c>
      <c r="Y58" s="3">
        <v>51702.673999999999</v>
      </c>
      <c r="Z58" s="3">
        <f t="shared" si="6"/>
        <v>51703.343000000001</v>
      </c>
      <c r="AA58">
        <f t="shared" si="7"/>
        <v>1.2939369441510899E-3</v>
      </c>
      <c r="AB58" s="7">
        <f t="shared" si="8"/>
        <v>216627.15893572546</v>
      </c>
      <c r="AD58" s="3">
        <f t="shared" si="9"/>
        <v>18.57598585847466</v>
      </c>
      <c r="AE58" s="3">
        <f t="shared" si="10"/>
        <v>26.209435849953604</v>
      </c>
    </row>
    <row r="59" spans="1:31" x14ac:dyDescent="0.25">
      <c r="A59" s="1">
        <v>540</v>
      </c>
      <c r="B59" s="1">
        <v>32382819</v>
      </c>
      <c r="D59" s="1">
        <v>0</v>
      </c>
      <c r="E59" s="1">
        <v>15088594567</v>
      </c>
      <c r="F59" s="1">
        <v>15088594567</v>
      </c>
      <c r="G59" s="3">
        <v>0</v>
      </c>
      <c r="H59" s="3">
        <v>74595.793999999994</v>
      </c>
      <c r="I59" s="3">
        <v>74595.793999999994</v>
      </c>
      <c r="J59" s="1">
        <f t="shared" si="1"/>
        <v>202271.38499256407</v>
      </c>
      <c r="L59" s="1">
        <v>609248555</v>
      </c>
      <c r="M59" s="1">
        <v>11209537018</v>
      </c>
      <c r="N59" s="1">
        <f t="shared" si="2"/>
        <v>11818785573</v>
      </c>
      <c r="O59" s="3">
        <v>0.66500000000000004</v>
      </c>
      <c r="P59" s="3">
        <v>58073.343999999997</v>
      </c>
      <c r="Q59" s="3">
        <f t="shared" si="3"/>
        <v>58074.008999999998</v>
      </c>
      <c r="R59">
        <f t="shared" si="11"/>
        <v>1.1451036813034221E-3</v>
      </c>
      <c r="S59" s="1">
        <f t="shared" si="4"/>
        <v>203514.81004779061</v>
      </c>
      <c r="U59" s="1">
        <v>258431857</v>
      </c>
      <c r="V59" s="1">
        <v>11125450266</v>
      </c>
      <c r="W59" s="1">
        <f t="shared" si="5"/>
        <v>11383882123</v>
      </c>
      <c r="X59" s="3">
        <v>0.67500000000000004</v>
      </c>
      <c r="Y59" s="3">
        <v>54076.313000000002</v>
      </c>
      <c r="Z59" s="3">
        <f t="shared" si="6"/>
        <v>54076.988000000005</v>
      </c>
      <c r="AA59">
        <f t="shared" si="7"/>
        <v>1.248235988278269E-3</v>
      </c>
      <c r="AB59" s="7">
        <f t="shared" si="8"/>
        <v>210515.13114438849</v>
      </c>
      <c r="AD59" s="3">
        <f t="shared" si="9"/>
        <v>22.148413622355164</v>
      </c>
      <c r="AE59" s="3">
        <f t="shared" si="10"/>
        <v>27.506652720929537</v>
      </c>
    </row>
    <row r="60" spans="1:31" x14ac:dyDescent="0.25">
      <c r="A60" s="1">
        <v>550</v>
      </c>
      <c r="B60" s="1">
        <v>32382819</v>
      </c>
      <c r="D60" s="1">
        <v>0</v>
      </c>
      <c r="E60" s="1">
        <v>15349093724</v>
      </c>
      <c r="F60" s="1">
        <v>15349093724</v>
      </c>
      <c r="G60" s="3">
        <v>0</v>
      </c>
      <c r="H60" s="3">
        <v>71719.289000000004</v>
      </c>
      <c r="I60" s="3">
        <v>71719.289000000004</v>
      </c>
      <c r="J60" s="1">
        <f t="shared" si="1"/>
        <v>214016.25612880796</v>
      </c>
      <c r="L60" s="1">
        <v>610240130</v>
      </c>
      <c r="M60" s="1">
        <v>11398911125</v>
      </c>
      <c r="N60" s="1">
        <f t="shared" si="2"/>
        <v>12009151255</v>
      </c>
      <c r="O60" s="3">
        <v>0.65300000000000002</v>
      </c>
      <c r="P60" s="3">
        <v>59334.608</v>
      </c>
      <c r="Q60" s="3">
        <f t="shared" si="3"/>
        <v>59335.260999999999</v>
      </c>
      <c r="R60">
        <f t="shared" si="11"/>
        <v>1.1005381547308781E-3</v>
      </c>
      <c r="S60" s="1">
        <f t="shared" si="4"/>
        <v>202397.07752008742</v>
      </c>
      <c r="U60" s="1">
        <v>260312262</v>
      </c>
      <c r="V60" s="1">
        <v>11315037509</v>
      </c>
      <c r="W60" s="1">
        <f t="shared" si="5"/>
        <v>11575349771</v>
      </c>
      <c r="X60" s="3">
        <v>0.69199999999999995</v>
      </c>
      <c r="Y60" s="3">
        <v>54385.612999999998</v>
      </c>
      <c r="Z60" s="3">
        <f t="shared" si="6"/>
        <v>54386.305</v>
      </c>
      <c r="AA60">
        <f t="shared" si="7"/>
        <v>1.2723953299928789E-3</v>
      </c>
      <c r="AB60" s="7">
        <f t="shared" si="8"/>
        <v>212838.45363662631</v>
      </c>
      <c r="AD60" s="3">
        <f t="shared" si="9"/>
        <v>17.267360249486028</v>
      </c>
      <c r="AE60" s="3">
        <f t="shared" si="10"/>
        <v>24.167813487386919</v>
      </c>
    </row>
    <row r="61" spans="1:31" x14ac:dyDescent="0.25">
      <c r="A61" s="1">
        <v>560</v>
      </c>
      <c r="B61" s="1">
        <v>32381721</v>
      </c>
      <c r="D61" s="1">
        <v>0</v>
      </c>
      <c r="E61" s="1">
        <v>15606682764</v>
      </c>
      <c r="F61" s="1">
        <v>15606682764</v>
      </c>
      <c r="G61" s="3">
        <v>0</v>
      </c>
      <c r="H61" s="3">
        <v>72349.010999999999</v>
      </c>
      <c r="I61" s="3">
        <v>72349.010999999999</v>
      </c>
      <c r="J61" s="1">
        <f t="shared" si="1"/>
        <v>215713.83697283713</v>
      </c>
      <c r="L61" s="1">
        <v>613935005</v>
      </c>
      <c r="M61" s="1">
        <v>11586695728</v>
      </c>
      <c r="N61" s="1">
        <f t="shared" si="2"/>
        <v>12200630733</v>
      </c>
      <c r="O61" s="3">
        <v>0.67400000000000004</v>
      </c>
      <c r="P61" s="3">
        <v>60305.610999999997</v>
      </c>
      <c r="Q61" s="3">
        <f t="shared" si="3"/>
        <v>60306.284999999996</v>
      </c>
      <c r="R61">
        <f t="shared" si="11"/>
        <v>1.1176406122475073E-3</v>
      </c>
      <c r="S61" s="1">
        <f t="shared" si="4"/>
        <v>202313.35908361827</v>
      </c>
      <c r="U61" s="1">
        <v>265576059</v>
      </c>
      <c r="V61" s="1">
        <v>11503035741</v>
      </c>
      <c r="W61" s="1">
        <f t="shared" si="5"/>
        <v>11768611800</v>
      </c>
      <c r="X61" s="3">
        <v>0.72499999999999998</v>
      </c>
      <c r="Y61" s="3">
        <v>55484.205999999998</v>
      </c>
      <c r="Z61" s="3">
        <f t="shared" si="6"/>
        <v>55484.930999999997</v>
      </c>
      <c r="AA61">
        <f t="shared" si="7"/>
        <v>1.3066781563027144E-3</v>
      </c>
      <c r="AB61" s="7">
        <f t="shared" si="8"/>
        <v>212107.42026298441</v>
      </c>
      <c r="AD61" s="3">
        <f t="shared" si="9"/>
        <v>16.645322214563517</v>
      </c>
      <c r="AE61" s="3">
        <f t="shared" si="10"/>
        <v>23.309344200987077</v>
      </c>
    </row>
    <row r="62" spans="1:31" x14ac:dyDescent="0.25">
      <c r="A62" s="1">
        <v>570</v>
      </c>
      <c r="B62" s="1">
        <v>32381956</v>
      </c>
      <c r="D62" s="1">
        <v>0</v>
      </c>
      <c r="E62" s="1">
        <v>15865479979</v>
      </c>
      <c r="F62" s="1">
        <v>15865479979</v>
      </c>
      <c r="G62" s="3">
        <v>0</v>
      </c>
      <c r="H62" s="3">
        <v>74653.014999999999</v>
      </c>
      <c r="I62" s="3">
        <v>74653.014999999999</v>
      </c>
      <c r="J62" s="1">
        <f t="shared" si="1"/>
        <v>212522.96345968076</v>
      </c>
      <c r="L62" s="1">
        <v>615720584</v>
      </c>
      <c r="M62" s="1">
        <v>11771098562</v>
      </c>
      <c r="N62" s="1">
        <f t="shared" si="2"/>
        <v>12386819146</v>
      </c>
      <c r="O62" s="3">
        <v>0.84399999999999997</v>
      </c>
      <c r="P62" s="3">
        <v>60582.055</v>
      </c>
      <c r="Q62" s="3">
        <f t="shared" si="3"/>
        <v>60582.898999999998</v>
      </c>
      <c r="R62">
        <f t="shared" si="11"/>
        <v>1.3931518169860695E-3</v>
      </c>
      <c r="S62" s="1">
        <f t="shared" si="4"/>
        <v>204463.50236881201</v>
      </c>
      <c r="U62" s="1">
        <v>265220886</v>
      </c>
      <c r="V62" s="1">
        <v>11687548152</v>
      </c>
      <c r="W62" s="1">
        <f t="shared" si="5"/>
        <v>11952769038</v>
      </c>
      <c r="X62" s="3">
        <v>0.89700000000000002</v>
      </c>
      <c r="Y62" s="3">
        <v>56563.135999999999</v>
      </c>
      <c r="Z62" s="3">
        <f t="shared" si="6"/>
        <v>56564.032999999996</v>
      </c>
      <c r="AA62">
        <f t="shared" si="7"/>
        <v>1.5858385221074022E-3</v>
      </c>
      <c r="AB62" s="7">
        <f t="shared" si="8"/>
        <v>211317.2975062769</v>
      </c>
      <c r="AD62" s="3">
        <f t="shared" si="9"/>
        <v>18.847351309253888</v>
      </c>
      <c r="AE62" s="3">
        <f t="shared" si="10"/>
        <v>24.230745402580194</v>
      </c>
    </row>
    <row r="63" spans="1:31" x14ac:dyDescent="0.25">
      <c r="A63" s="1">
        <v>580</v>
      </c>
      <c r="B63" s="1">
        <v>32381735</v>
      </c>
      <c r="D63" s="1">
        <v>0</v>
      </c>
      <c r="E63" s="1">
        <v>16122981924</v>
      </c>
      <c r="F63" s="1">
        <v>16122981924</v>
      </c>
      <c r="G63" s="3">
        <v>0</v>
      </c>
      <c r="H63" s="3">
        <v>75699.63</v>
      </c>
      <c r="I63" s="3">
        <v>75699.63</v>
      </c>
      <c r="J63" s="1">
        <f t="shared" si="1"/>
        <v>212986.27118785123</v>
      </c>
      <c r="L63" s="1">
        <v>629045049</v>
      </c>
      <c r="M63" s="1">
        <v>11962274270</v>
      </c>
      <c r="N63" s="1">
        <f t="shared" si="2"/>
        <v>12591319319</v>
      </c>
      <c r="O63" s="3">
        <v>0.73</v>
      </c>
      <c r="P63" s="3">
        <v>61957.186999999998</v>
      </c>
      <c r="Q63" s="3">
        <f t="shared" si="3"/>
        <v>61957.917000000001</v>
      </c>
      <c r="R63">
        <f t="shared" si="11"/>
        <v>1.1782329627069738E-3</v>
      </c>
      <c r="S63" s="1">
        <f t="shared" si="4"/>
        <v>203226.12966595788</v>
      </c>
      <c r="U63" s="1">
        <v>265768149</v>
      </c>
      <c r="V63" s="1">
        <v>11878821317</v>
      </c>
      <c r="W63" s="1">
        <f t="shared" si="5"/>
        <v>12144589466</v>
      </c>
      <c r="X63" s="3">
        <v>0.76</v>
      </c>
      <c r="Y63" s="3">
        <v>57627.754999999997</v>
      </c>
      <c r="Z63" s="3">
        <f t="shared" si="6"/>
        <v>57628.514999999999</v>
      </c>
      <c r="AA63">
        <f t="shared" si="7"/>
        <v>1.3188089662698123E-3</v>
      </c>
      <c r="AB63" s="7">
        <f t="shared" si="8"/>
        <v>210742.01946614095</v>
      </c>
      <c r="AD63" s="3">
        <f t="shared" si="9"/>
        <v>18.152946057992626</v>
      </c>
      <c r="AE63" s="3">
        <f t="shared" si="10"/>
        <v>23.872131211209361</v>
      </c>
    </row>
    <row r="64" spans="1:31" x14ac:dyDescent="0.25">
      <c r="A64" s="1">
        <v>590</v>
      </c>
      <c r="B64" s="1">
        <v>32381624</v>
      </c>
      <c r="D64" s="1">
        <v>0</v>
      </c>
      <c r="E64" s="1">
        <v>16379919085</v>
      </c>
      <c r="F64" s="1">
        <v>16379919085</v>
      </c>
      <c r="G64" s="3">
        <v>0</v>
      </c>
      <c r="H64" s="3">
        <v>77457.232999999993</v>
      </c>
      <c r="I64" s="3">
        <v>77457.232999999993</v>
      </c>
      <c r="J64" s="1">
        <f t="shared" si="1"/>
        <v>211470.49088365966</v>
      </c>
      <c r="L64" s="1">
        <v>633543116</v>
      </c>
      <c r="M64" s="1">
        <v>12151800463</v>
      </c>
      <c r="N64" s="1">
        <f t="shared" si="2"/>
        <v>12785343579</v>
      </c>
      <c r="O64" s="3">
        <v>0.72</v>
      </c>
      <c r="P64" s="3">
        <v>64974.156999999999</v>
      </c>
      <c r="Q64" s="3">
        <f t="shared" si="3"/>
        <v>64974.877</v>
      </c>
      <c r="R64">
        <f t="shared" si="11"/>
        <v>1.1081328842788988E-3</v>
      </c>
      <c r="S64" s="1">
        <f t="shared" si="4"/>
        <v>196775.82856519401</v>
      </c>
      <c r="U64" s="1">
        <v>271445764</v>
      </c>
      <c r="V64" s="1">
        <v>12068472949</v>
      </c>
      <c r="W64" s="1">
        <f t="shared" si="5"/>
        <v>12339918713</v>
      </c>
      <c r="X64" s="3">
        <v>0.76900000000000002</v>
      </c>
      <c r="Y64" s="3">
        <v>57660.214</v>
      </c>
      <c r="Z64" s="3">
        <f t="shared" si="6"/>
        <v>57660.983</v>
      </c>
      <c r="AA64">
        <f t="shared" si="7"/>
        <v>1.3336752444241709E-3</v>
      </c>
      <c r="AB64" s="7">
        <f t="shared" si="8"/>
        <v>214010.97666755103</v>
      </c>
      <c r="AD64" s="3">
        <f t="shared" si="9"/>
        <v>16.115158670850008</v>
      </c>
      <c r="AE64" s="3">
        <f t="shared" si="10"/>
        <v>25.55765192386874</v>
      </c>
    </row>
    <row r="65" spans="1:31" x14ac:dyDescent="0.25">
      <c r="A65" s="1">
        <v>600</v>
      </c>
      <c r="B65" s="1">
        <v>32381572</v>
      </c>
      <c r="D65" s="1">
        <v>0</v>
      </c>
      <c r="E65" s="1">
        <v>16641251932</v>
      </c>
      <c r="F65" s="1">
        <v>16641251932</v>
      </c>
      <c r="G65" s="3">
        <v>0</v>
      </c>
      <c r="H65" s="3">
        <v>80212.952999999994</v>
      </c>
      <c r="I65" s="3">
        <v>80212.952999999994</v>
      </c>
      <c r="J65" s="1">
        <f t="shared" si="1"/>
        <v>207463.39973295835</v>
      </c>
      <c r="L65" s="1">
        <v>636805896</v>
      </c>
      <c r="M65" s="1">
        <v>12335158321</v>
      </c>
      <c r="N65" s="1">
        <f t="shared" si="2"/>
        <v>12971964217</v>
      </c>
      <c r="O65" s="3">
        <v>0.77800000000000002</v>
      </c>
      <c r="P65" s="3">
        <v>70363.793000000005</v>
      </c>
      <c r="Q65" s="3">
        <f t="shared" si="3"/>
        <v>70364.571000000011</v>
      </c>
      <c r="R65">
        <f t="shared" si="11"/>
        <v>1.1056822931646108E-3</v>
      </c>
      <c r="S65" s="1">
        <f t="shared" si="4"/>
        <v>184355.67020953516</v>
      </c>
      <c r="U65" s="1">
        <v>270597342</v>
      </c>
      <c r="V65" s="1">
        <v>12252021055</v>
      </c>
      <c r="W65" s="1">
        <f t="shared" si="5"/>
        <v>12522618397</v>
      </c>
      <c r="X65" s="3">
        <v>0.77800000000000002</v>
      </c>
      <c r="Y65" s="3">
        <v>58681.985000000001</v>
      </c>
      <c r="Z65" s="3">
        <f t="shared" si="6"/>
        <v>58682.762999999999</v>
      </c>
      <c r="AA65">
        <f t="shared" si="7"/>
        <v>1.3257901892718864E-3</v>
      </c>
      <c r="AB65" s="7">
        <f t="shared" si="8"/>
        <v>213398.00276013158</v>
      </c>
      <c r="AD65" s="3">
        <f t="shared" si="9"/>
        <v>12.277795083793992</v>
      </c>
      <c r="AE65" s="3">
        <f t="shared" si="10"/>
        <v>26.841288339054163</v>
      </c>
    </row>
    <row r="66" spans="1:31" x14ac:dyDescent="0.25">
      <c r="A66" s="1">
        <v>610</v>
      </c>
      <c r="B66" s="1">
        <v>32381216</v>
      </c>
      <c r="D66" s="1">
        <v>0</v>
      </c>
      <c r="E66" s="1">
        <v>16894733201</v>
      </c>
      <c r="F66" s="1">
        <v>16894733201</v>
      </c>
      <c r="G66" s="3">
        <v>0</v>
      </c>
      <c r="H66" s="3">
        <v>78758.415999999997</v>
      </c>
      <c r="I66" s="3">
        <v>78758.415999999997</v>
      </c>
      <c r="J66" s="1">
        <f t="shared" si="1"/>
        <v>214513.36960611294</v>
      </c>
      <c r="L66" s="1">
        <v>627668902</v>
      </c>
      <c r="M66" s="1">
        <v>12518879930</v>
      </c>
      <c r="N66" s="1">
        <f t="shared" ref="N66:N75" si="12">L66+M66</f>
        <v>13146548832</v>
      </c>
      <c r="O66" s="3">
        <v>0.73</v>
      </c>
      <c r="P66" s="3">
        <v>63876.815000000002</v>
      </c>
      <c r="Q66" s="3">
        <f t="shared" ref="Q66:Q75" si="13">O66+P66</f>
        <v>63877.545000000006</v>
      </c>
      <c r="R66">
        <f t="shared" si="11"/>
        <v>1.1428246696395239E-3</v>
      </c>
      <c r="S66" s="1">
        <f t="shared" si="4"/>
        <v>205810.96336753797</v>
      </c>
      <c r="U66" s="1">
        <v>272553446</v>
      </c>
      <c r="V66" s="1">
        <v>12435833999</v>
      </c>
      <c r="W66" s="1">
        <f t="shared" ref="W66:W75" si="14">U66+V66</f>
        <v>12708387445</v>
      </c>
      <c r="X66" s="3">
        <v>0.8</v>
      </c>
      <c r="Y66" s="3">
        <v>61354.131000000001</v>
      </c>
      <c r="Z66" s="3">
        <f t="shared" ref="Z66:Z75" si="15">X66+Y66</f>
        <v>61354.931000000004</v>
      </c>
      <c r="AA66">
        <f t="shared" si="7"/>
        <v>1.3039056815913504E-3</v>
      </c>
      <c r="AB66" s="7">
        <f t="shared" si="8"/>
        <v>207131.73241749607</v>
      </c>
      <c r="AD66" s="3">
        <f t="shared" si="9"/>
        <v>18.894324893481851</v>
      </c>
      <c r="AE66" s="3">
        <f t="shared" si="10"/>
        <v>22.097301956910858</v>
      </c>
    </row>
    <row r="67" spans="1:31" x14ac:dyDescent="0.25">
      <c r="A67" s="1">
        <v>620</v>
      </c>
      <c r="B67" s="1">
        <v>32379432</v>
      </c>
      <c r="D67" s="1">
        <v>0</v>
      </c>
      <c r="E67" s="1">
        <v>17149719995</v>
      </c>
      <c r="F67" s="1">
        <v>17149719995</v>
      </c>
      <c r="G67" s="3">
        <v>0</v>
      </c>
      <c r="H67" s="3">
        <v>80036.125</v>
      </c>
      <c r="I67" s="3">
        <v>80036.125</v>
      </c>
      <c r="J67" s="1">
        <f t="shared" si="1"/>
        <v>214274.74149954162</v>
      </c>
      <c r="L67" s="1">
        <v>626430126</v>
      </c>
      <c r="M67" s="1">
        <v>12715418824</v>
      </c>
      <c r="N67" s="1">
        <f t="shared" si="12"/>
        <v>13341848950</v>
      </c>
      <c r="O67" s="3">
        <v>0.745</v>
      </c>
      <c r="P67" s="3">
        <v>64803.616000000002</v>
      </c>
      <c r="Q67" s="3">
        <f t="shared" si="13"/>
        <v>64804.361000000004</v>
      </c>
      <c r="R67">
        <f t="shared" si="11"/>
        <v>1.1496272059880114E-3</v>
      </c>
      <c r="S67" s="1">
        <f t="shared" si="4"/>
        <v>205881.24202822262</v>
      </c>
      <c r="U67" s="1">
        <v>272508192</v>
      </c>
      <c r="V67" s="1">
        <v>12632502486</v>
      </c>
      <c r="W67" s="1">
        <f t="shared" si="14"/>
        <v>12905010678</v>
      </c>
      <c r="X67" s="3">
        <v>0.876</v>
      </c>
      <c r="Y67" s="3">
        <v>62351.650999999998</v>
      </c>
      <c r="Z67" s="3">
        <f t="shared" si="15"/>
        <v>62352.526999999995</v>
      </c>
      <c r="AA67">
        <f t="shared" si="7"/>
        <v>1.4049347305975909E-3</v>
      </c>
      <c r="AB67" s="7">
        <f t="shared" si="8"/>
        <v>206971.43493441737</v>
      </c>
      <c r="AD67" s="3">
        <f t="shared" si="9"/>
        <v>19.031111263819923</v>
      </c>
      <c r="AE67" s="3">
        <f t="shared" si="10"/>
        <v>22.094520443112415</v>
      </c>
    </row>
    <row r="68" spans="1:31" x14ac:dyDescent="0.25">
      <c r="A68" s="1">
        <v>630</v>
      </c>
      <c r="B68" s="1">
        <v>32379696</v>
      </c>
      <c r="D68" s="1">
        <v>0</v>
      </c>
      <c r="E68" s="1">
        <v>17407622004</v>
      </c>
      <c r="F68" s="1">
        <v>17407622004</v>
      </c>
      <c r="G68" s="3">
        <v>0</v>
      </c>
      <c r="H68" s="3">
        <v>81746.063999999998</v>
      </c>
      <c r="I68" s="3">
        <v>81746.063999999998</v>
      </c>
      <c r="J68" s="1">
        <f t="shared" si="1"/>
        <v>212947.52495973386</v>
      </c>
      <c r="L68" s="1">
        <v>629469207</v>
      </c>
      <c r="M68" s="1">
        <v>12896450342</v>
      </c>
      <c r="N68" s="1">
        <f t="shared" si="12"/>
        <v>13525919549</v>
      </c>
      <c r="O68" s="3">
        <v>0.98199999999999998</v>
      </c>
      <c r="P68" s="3">
        <v>65702.593999999997</v>
      </c>
      <c r="Q68" s="3">
        <f t="shared" si="13"/>
        <v>65703.576000000001</v>
      </c>
      <c r="R68">
        <f t="shared" si="11"/>
        <v>1.4946137438652727E-3</v>
      </c>
      <c r="S68" s="1">
        <f t="shared" si="4"/>
        <v>205865.83764105267</v>
      </c>
      <c r="U68" s="1">
        <v>274520413</v>
      </c>
      <c r="V68" s="1">
        <v>12813690621</v>
      </c>
      <c r="W68" s="1">
        <f t="shared" si="14"/>
        <v>13088211034</v>
      </c>
      <c r="X68" s="3">
        <v>0.85899999999999999</v>
      </c>
      <c r="Y68" s="3">
        <v>63355.877999999997</v>
      </c>
      <c r="Z68" s="3">
        <f t="shared" si="15"/>
        <v>63356.736999999994</v>
      </c>
      <c r="AA68">
        <f t="shared" si="7"/>
        <v>1.3558331556860438E-3</v>
      </c>
      <c r="AB68" s="7">
        <f t="shared" si="8"/>
        <v>206582.42687442515</v>
      </c>
      <c r="AD68" s="3">
        <f t="shared" si="9"/>
        <v>19.624783402415556</v>
      </c>
      <c r="AE68" s="3">
        <f t="shared" si="10"/>
        <v>22.495672696853031</v>
      </c>
    </row>
    <row r="69" spans="1:31" x14ac:dyDescent="0.25">
      <c r="A69" s="1">
        <v>640</v>
      </c>
      <c r="B69" s="1">
        <v>32376404</v>
      </c>
      <c r="D69" s="1">
        <v>0</v>
      </c>
      <c r="E69" s="1">
        <v>17663233856</v>
      </c>
      <c r="F69" s="1">
        <v>17663233856</v>
      </c>
      <c r="G69" s="3">
        <v>0</v>
      </c>
      <c r="H69" s="3">
        <v>82674.78</v>
      </c>
      <c r="I69" s="3">
        <v>82674.78</v>
      </c>
      <c r="J69" s="1">
        <f t="shared" si="1"/>
        <v>213647.18304663163</v>
      </c>
      <c r="L69" s="1">
        <v>630478681</v>
      </c>
      <c r="M69" s="1">
        <v>13075042155</v>
      </c>
      <c r="N69" s="1">
        <f t="shared" si="12"/>
        <v>13705520836</v>
      </c>
      <c r="O69" s="3">
        <v>0.81299999999999994</v>
      </c>
      <c r="P69" s="3">
        <v>70062.558999999994</v>
      </c>
      <c r="Q69" s="3">
        <f t="shared" si="13"/>
        <v>70063.371999999988</v>
      </c>
      <c r="R69">
        <f t="shared" ref="R69:R75" si="16">O69/P69*100</f>
        <v>1.1603915295186407E-3</v>
      </c>
      <c r="S69" s="1">
        <f t="shared" si="4"/>
        <v>195618.33069785533</v>
      </c>
      <c r="U69" s="1">
        <v>273867477</v>
      </c>
      <c r="V69" s="1">
        <v>12992547175</v>
      </c>
      <c r="W69" s="1">
        <f t="shared" si="14"/>
        <v>13266414652</v>
      </c>
      <c r="X69" s="3">
        <v>0.871</v>
      </c>
      <c r="Y69" s="3">
        <v>62525.966999999997</v>
      </c>
      <c r="Z69" s="3">
        <f t="shared" si="15"/>
        <v>62526.837999999996</v>
      </c>
      <c r="AA69">
        <f t="shared" si="7"/>
        <v>1.3930212386799232E-3</v>
      </c>
      <c r="AB69" s="7">
        <f t="shared" si="8"/>
        <v>212174.48187566616</v>
      </c>
      <c r="AD69" s="3">
        <f t="shared" si="9"/>
        <v>15.254238354187347</v>
      </c>
      <c r="AE69" s="3">
        <f t="shared" si="10"/>
        <v>24.370118674642985</v>
      </c>
    </row>
    <row r="70" spans="1:31" x14ac:dyDescent="0.25">
      <c r="A70" s="1">
        <v>650</v>
      </c>
      <c r="B70" s="1">
        <v>32375760</v>
      </c>
      <c r="D70" s="1">
        <v>0</v>
      </c>
      <c r="E70" s="1">
        <v>17918920327</v>
      </c>
      <c r="F70" s="1">
        <v>17918920327</v>
      </c>
      <c r="G70" s="3">
        <v>0</v>
      </c>
      <c r="H70" s="3">
        <v>84372.093999999997</v>
      </c>
      <c r="I70" s="3">
        <v>84372.093999999997</v>
      </c>
      <c r="J70" s="1">
        <f t="shared" ref="J70:J75" si="17">F70/H70</f>
        <v>212379.70373237389</v>
      </c>
      <c r="L70" s="1">
        <v>632428983</v>
      </c>
      <c r="M70" s="1">
        <v>13268649900</v>
      </c>
      <c r="N70" s="1">
        <f t="shared" si="12"/>
        <v>13901078883</v>
      </c>
      <c r="O70" s="3">
        <v>1.2749999999999999</v>
      </c>
      <c r="P70" s="3">
        <v>68623.649999999994</v>
      </c>
      <c r="Q70" s="3">
        <f t="shared" si="13"/>
        <v>68624.924999999988</v>
      </c>
      <c r="R70">
        <f t="shared" si="16"/>
        <v>1.8579600473014768E-3</v>
      </c>
      <c r="S70" s="1">
        <f t="shared" ref="S70:S75" si="18">N70/P70</f>
        <v>202569.79748235486</v>
      </c>
      <c r="U70" s="1">
        <v>273594913</v>
      </c>
      <c r="V70" s="1">
        <v>13186294706</v>
      </c>
      <c r="W70" s="1">
        <f t="shared" si="14"/>
        <v>13459889619</v>
      </c>
      <c r="X70" s="3">
        <v>1.0509999999999999</v>
      </c>
      <c r="Y70" s="3">
        <v>63617.588000000003</v>
      </c>
      <c r="Z70" s="3">
        <f t="shared" si="15"/>
        <v>63618.639000000003</v>
      </c>
      <c r="AA70">
        <f t="shared" ref="AA70:AA75" si="19">X70/Y70*100</f>
        <v>1.6520588614582494E-3</v>
      </c>
      <c r="AB70" s="7">
        <f t="shared" ref="AB70:AB74" si="20">W70/Y70</f>
        <v>211574.97544546958</v>
      </c>
      <c r="AD70" s="3">
        <f t="shared" ref="AD70:AD75" si="21">((I70-Q70)/I70)*100</f>
        <v>18.663954221641117</v>
      </c>
      <c r="AE70" s="3">
        <f t="shared" ref="AE70:AE75" si="22">((I70-Z70)/I70)*100</f>
        <v>24.597534582939229</v>
      </c>
    </row>
    <row r="71" spans="1:31" x14ac:dyDescent="0.25">
      <c r="A71" s="1">
        <v>660</v>
      </c>
      <c r="B71" s="1">
        <v>32374251</v>
      </c>
      <c r="D71" s="1">
        <v>0</v>
      </c>
      <c r="E71" s="1">
        <v>18165272177</v>
      </c>
      <c r="F71" s="1">
        <v>18165272177</v>
      </c>
      <c r="G71" s="3">
        <v>0</v>
      </c>
      <c r="H71" s="3">
        <v>87156.03</v>
      </c>
      <c r="I71" s="3">
        <v>87156.03</v>
      </c>
      <c r="J71" s="1">
        <f t="shared" si="17"/>
        <v>208422.43705914554</v>
      </c>
      <c r="L71" s="1">
        <v>637507385</v>
      </c>
      <c r="M71" s="1">
        <v>13452243032</v>
      </c>
      <c r="N71" s="1">
        <f t="shared" si="12"/>
        <v>14089750417</v>
      </c>
      <c r="O71" s="3">
        <v>0.82699999999999996</v>
      </c>
      <c r="P71" s="3">
        <v>68800.183999999994</v>
      </c>
      <c r="Q71" s="3">
        <f t="shared" si="13"/>
        <v>68801.010999999999</v>
      </c>
      <c r="R71">
        <f t="shared" si="16"/>
        <v>1.2020316689850712E-3</v>
      </c>
      <c r="S71" s="1">
        <f t="shared" si="18"/>
        <v>204792.33626758907</v>
      </c>
      <c r="U71" s="1">
        <v>276840445</v>
      </c>
      <c r="V71" s="1">
        <v>13370028162</v>
      </c>
      <c r="W71" s="1">
        <f t="shared" si="14"/>
        <v>13646868607</v>
      </c>
      <c r="X71" s="3">
        <v>0.88400000000000001</v>
      </c>
      <c r="Y71" s="3">
        <v>65013.461000000003</v>
      </c>
      <c r="Z71" s="3">
        <f t="shared" si="15"/>
        <v>65014.345000000001</v>
      </c>
      <c r="AA71">
        <f t="shared" si="19"/>
        <v>1.3597184127760865E-3</v>
      </c>
      <c r="AB71" s="7">
        <f t="shared" si="20"/>
        <v>209908.35431757738</v>
      </c>
      <c r="AD71" s="3">
        <f t="shared" si="21"/>
        <v>21.059953052014876</v>
      </c>
      <c r="AE71" s="3">
        <f t="shared" si="22"/>
        <v>25.404650716651499</v>
      </c>
    </row>
    <row r="72" spans="1:31" x14ac:dyDescent="0.25">
      <c r="A72" s="1">
        <v>670</v>
      </c>
      <c r="B72" s="1">
        <v>32374176</v>
      </c>
      <c r="D72" s="1">
        <v>0</v>
      </c>
      <c r="E72" s="1">
        <v>18420165214</v>
      </c>
      <c r="F72" s="1">
        <v>18420165214</v>
      </c>
      <c r="G72" s="3">
        <v>0</v>
      </c>
      <c r="H72" s="3">
        <v>89610.346999999994</v>
      </c>
      <c r="I72" s="3">
        <v>89610.346999999994</v>
      </c>
      <c r="J72" s="1">
        <f t="shared" si="17"/>
        <v>205558.46317613302</v>
      </c>
      <c r="L72" s="1">
        <v>635271340</v>
      </c>
      <c r="M72" s="1">
        <v>13641950080</v>
      </c>
      <c r="N72" s="1">
        <f t="shared" si="12"/>
        <v>14277221420</v>
      </c>
      <c r="O72" s="3">
        <v>0.83199999999999996</v>
      </c>
      <c r="P72" s="3">
        <v>69874.452000000005</v>
      </c>
      <c r="Q72" s="3">
        <f t="shared" si="13"/>
        <v>69875.284</v>
      </c>
      <c r="R72">
        <f t="shared" si="16"/>
        <v>1.1907070126288789E-3</v>
      </c>
      <c r="S72" s="1">
        <f t="shared" si="18"/>
        <v>204326.77482751492</v>
      </c>
      <c r="U72" s="1">
        <v>279040728</v>
      </c>
      <c r="V72" s="1">
        <v>13559864365</v>
      </c>
      <c r="W72" s="1">
        <f t="shared" si="14"/>
        <v>13838905093</v>
      </c>
      <c r="X72" s="3">
        <v>0.9</v>
      </c>
      <c r="Y72" s="3">
        <v>65419.692999999999</v>
      </c>
      <c r="Z72" s="3">
        <f t="shared" si="15"/>
        <v>65420.593000000001</v>
      </c>
      <c r="AA72">
        <f t="shared" si="19"/>
        <v>1.375732533627145E-3</v>
      </c>
      <c r="AB72" s="7">
        <f t="shared" si="20"/>
        <v>211540.35518020546</v>
      </c>
      <c r="AD72" s="3">
        <f t="shared" si="21"/>
        <v>22.023196718566435</v>
      </c>
      <c r="AE72" s="3">
        <f t="shared" si="22"/>
        <v>26.994375995441683</v>
      </c>
    </row>
    <row r="73" spans="1:31" x14ac:dyDescent="0.25">
      <c r="A73" s="1">
        <v>680</v>
      </c>
      <c r="B73" s="1">
        <v>32372416</v>
      </c>
      <c r="D73" s="1">
        <v>0</v>
      </c>
      <c r="E73" s="1">
        <v>18669872747</v>
      </c>
      <c r="F73" s="1">
        <v>18669872747</v>
      </c>
      <c r="G73" s="3">
        <v>0</v>
      </c>
      <c r="H73" s="3">
        <v>87728.301999999996</v>
      </c>
      <c r="I73" s="3">
        <v>87728.301999999996</v>
      </c>
      <c r="J73" s="1">
        <f t="shared" si="17"/>
        <v>212814.70541855469</v>
      </c>
      <c r="L73" s="1">
        <v>644075757</v>
      </c>
      <c r="M73" s="1">
        <v>13828249144</v>
      </c>
      <c r="N73" s="1">
        <f t="shared" si="12"/>
        <v>14472324901</v>
      </c>
      <c r="O73" s="3">
        <v>0.84899999999999998</v>
      </c>
      <c r="P73" s="3">
        <v>70659.038</v>
      </c>
      <c r="Q73" s="3">
        <f t="shared" si="13"/>
        <v>70659.887000000002</v>
      </c>
      <c r="R73">
        <f t="shared" si="16"/>
        <v>1.2015448045018672E-3</v>
      </c>
      <c r="S73" s="1">
        <f t="shared" si="18"/>
        <v>204819.16129398762</v>
      </c>
      <c r="U73" s="1">
        <v>281911839</v>
      </c>
      <c r="V73" s="1">
        <v>13746308398</v>
      </c>
      <c r="W73" s="1">
        <f t="shared" si="14"/>
        <v>14028220237</v>
      </c>
      <c r="X73" s="3">
        <v>1.0640000000000001</v>
      </c>
      <c r="Y73" s="3">
        <v>67330.835999999996</v>
      </c>
      <c r="Z73" s="3">
        <f t="shared" si="15"/>
        <v>67331.899999999994</v>
      </c>
      <c r="AA73">
        <f t="shared" si="19"/>
        <v>1.5802566301122418E-3</v>
      </c>
      <c r="AB73" s="7">
        <f t="shared" si="20"/>
        <v>208347.63193791328</v>
      </c>
      <c r="AD73" s="3">
        <f t="shared" si="21"/>
        <v>19.455996082085338</v>
      </c>
      <c r="AE73" s="3">
        <f t="shared" si="22"/>
        <v>23.249511885001493</v>
      </c>
    </row>
    <row r="74" spans="1:31" x14ac:dyDescent="0.25">
      <c r="A74" s="1">
        <v>690</v>
      </c>
      <c r="B74" s="1">
        <v>32372390</v>
      </c>
      <c r="D74" s="1">
        <v>0</v>
      </c>
      <c r="E74" s="1">
        <v>18927489172</v>
      </c>
      <c r="F74" s="1">
        <v>18927489172</v>
      </c>
      <c r="G74" s="3">
        <v>0</v>
      </c>
      <c r="H74" s="3">
        <v>88285.14</v>
      </c>
      <c r="I74" s="3">
        <v>88285.14</v>
      </c>
      <c r="J74" s="1">
        <f t="shared" si="17"/>
        <v>214390.43050733113</v>
      </c>
      <c r="L74" s="1">
        <v>648987585</v>
      </c>
      <c r="M74" s="1">
        <v>14023558595</v>
      </c>
      <c r="N74" s="1">
        <f t="shared" si="12"/>
        <v>14672546180</v>
      </c>
      <c r="O74" s="3">
        <v>0.86199999999999999</v>
      </c>
      <c r="P74" s="3">
        <v>71748.629000000001</v>
      </c>
      <c r="Q74" s="3">
        <f t="shared" si="13"/>
        <v>71749.490999999995</v>
      </c>
      <c r="R74">
        <f t="shared" si="16"/>
        <v>1.2014166849097562E-3</v>
      </c>
      <c r="S74" s="1">
        <f t="shared" si="18"/>
        <v>204499.32471880404</v>
      </c>
      <c r="U74" s="1">
        <v>283942681</v>
      </c>
      <c r="V74" s="1">
        <v>13941669117</v>
      </c>
      <c r="W74" s="1">
        <f t="shared" si="14"/>
        <v>14225611798</v>
      </c>
      <c r="X74" s="3">
        <v>0.96699999999999997</v>
      </c>
      <c r="Y74" s="3">
        <v>67663.464999999997</v>
      </c>
      <c r="Z74" s="3">
        <f t="shared" si="15"/>
        <v>67664.432000000001</v>
      </c>
      <c r="AA74">
        <f t="shared" si="19"/>
        <v>1.4291316591605234E-3</v>
      </c>
      <c r="AB74" s="7">
        <f t="shared" si="20"/>
        <v>210240.66382057141</v>
      </c>
      <c r="AD74" s="3">
        <f t="shared" si="21"/>
        <v>18.729821349323348</v>
      </c>
      <c r="AE74" s="3">
        <f t="shared" si="22"/>
        <v>23.356940930263008</v>
      </c>
    </row>
    <row r="75" spans="1:31" x14ac:dyDescent="0.25">
      <c r="A75" s="1">
        <v>700</v>
      </c>
      <c r="B75" s="1">
        <v>32370612</v>
      </c>
      <c r="D75" s="1">
        <v>0</v>
      </c>
      <c r="E75" s="1">
        <v>19185149346</v>
      </c>
      <c r="F75" s="1">
        <v>19185149346</v>
      </c>
      <c r="G75" s="3">
        <v>0</v>
      </c>
      <c r="H75" s="3">
        <v>89955.663</v>
      </c>
      <c r="I75" s="3">
        <v>89955.663</v>
      </c>
      <c r="J75" s="1">
        <f t="shared" si="17"/>
        <v>213273.39164850579</v>
      </c>
      <c r="K75" s="1"/>
      <c r="L75" s="1">
        <v>648853396</v>
      </c>
      <c r="M75" s="1">
        <v>14210830178</v>
      </c>
      <c r="N75" s="1">
        <f t="shared" si="12"/>
        <v>14859683574</v>
      </c>
      <c r="O75" s="3">
        <v>1.4490000000000001</v>
      </c>
      <c r="P75" s="3">
        <v>72210.777000000002</v>
      </c>
      <c r="Q75" s="3">
        <f t="shared" si="13"/>
        <v>72212.225999999995</v>
      </c>
      <c r="R75">
        <f t="shared" si="16"/>
        <v>2.0066256869109718E-3</v>
      </c>
      <c r="S75" s="1">
        <f t="shared" si="18"/>
        <v>205782.07563117621</v>
      </c>
      <c r="U75" s="1">
        <v>287546094</v>
      </c>
      <c r="V75" s="1">
        <v>14129066915</v>
      </c>
      <c r="W75" s="1">
        <f t="shared" si="14"/>
        <v>14416613009</v>
      </c>
      <c r="X75" s="3">
        <v>0.94199999999999995</v>
      </c>
      <c r="Y75" s="3">
        <v>68268.756999999998</v>
      </c>
      <c r="Z75" s="3">
        <f t="shared" si="15"/>
        <v>68269.698999999993</v>
      </c>
      <c r="AA75">
        <f t="shared" si="19"/>
        <v>1.379840561620303E-3</v>
      </c>
      <c r="AB75" s="7">
        <f>W75/Y75</f>
        <v>211174.38843950242</v>
      </c>
      <c r="AD75" s="3">
        <f t="shared" si="21"/>
        <v>19.724647018609605</v>
      </c>
      <c r="AE75" s="3">
        <f t="shared" si="22"/>
        <v>24.107391660267133</v>
      </c>
    </row>
    <row r="77" spans="1:31" x14ac:dyDescent="0.25">
      <c r="R77" t="s">
        <v>13</v>
      </c>
      <c r="AA77" t="s">
        <v>13</v>
      </c>
    </row>
    <row r="78" spans="1:31" x14ac:dyDescent="0.25">
      <c r="R78" s="8">
        <f>AVERAGEA(R5:R75)</f>
        <v>9.7127712519093476E-4</v>
      </c>
      <c r="AA78" s="8">
        <f>AVERAGEA(AA5:AA75)</f>
        <v>1.174795367071646E-3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calvet</dc:creator>
  <cp:lastModifiedBy>nicolas calvet</cp:lastModifiedBy>
  <dcterms:created xsi:type="dcterms:W3CDTF">2015-06-05T18:19:34Z</dcterms:created>
  <dcterms:modified xsi:type="dcterms:W3CDTF">2021-01-17T23:15:28Z</dcterms:modified>
</cp:coreProperties>
</file>