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mulative" sheetId="1" r:id="rId4"/>
    <sheet state="visible" name="Inject 00" sheetId="2" r:id="rId5"/>
    <sheet state="visible" name="Inject 01" sheetId="3" r:id="rId6"/>
    <sheet state="visible" name="Inject 02" sheetId="4" r:id="rId7"/>
    <sheet state="visible" name="Inject 02.75" sheetId="5" r:id="rId8"/>
    <sheet state="visible" name="Inject 03" sheetId="6" r:id="rId9"/>
    <sheet state="visible" name="Inject 03.5" sheetId="7" r:id="rId10"/>
    <sheet state="visible" name="Inject 04" sheetId="8" r:id="rId11"/>
    <sheet state="visible" name="Inject 05" sheetId="9" r:id="rId12"/>
    <sheet state="visible" name="Inject 06" sheetId="10" r:id="rId13"/>
    <sheet state="visible" name="Inject 07" sheetId="11" r:id="rId14"/>
    <sheet state="visible" name="Inject 08" sheetId="12" r:id="rId15"/>
    <sheet state="visible" name="Inject 09" sheetId="13" r:id="rId16"/>
    <sheet state="visible" name="Inject 10" sheetId="14" r:id="rId17"/>
    <sheet state="visible" name="Inject 11" sheetId="15" r:id="rId18"/>
    <sheet state="visible" name="Inject 12" sheetId="16" r:id="rId19"/>
    <sheet state="visible" name="Inject 13" sheetId="17" r:id="rId20"/>
  </sheets>
  <definedNames/>
  <calcPr/>
</workbook>
</file>

<file path=xl/sharedStrings.xml><?xml version="1.0" encoding="utf-8"?>
<sst xmlns="http://schemas.openxmlformats.org/spreadsheetml/2006/main" count="1157" uniqueCount="412">
  <si>
    <t>Inject 00</t>
  </si>
  <si>
    <t>Inject 01</t>
  </si>
  <si>
    <t>Inject 02</t>
  </si>
  <si>
    <t>Inject 02.75</t>
  </si>
  <si>
    <t>Inject 03</t>
  </si>
  <si>
    <t>Inject 03.5</t>
  </si>
  <si>
    <t>Inject 04</t>
  </si>
  <si>
    <t>Inject 05</t>
  </si>
  <si>
    <t>Inject 06</t>
  </si>
  <si>
    <t>Inject 07</t>
  </si>
  <si>
    <t>Inject 08</t>
  </si>
  <si>
    <t>Inject 09</t>
  </si>
  <si>
    <t>Inject 10</t>
  </si>
  <si>
    <t>Inject 11</t>
  </si>
  <si>
    <t>Inject 12</t>
  </si>
  <si>
    <t>Inject 13</t>
  </si>
  <si>
    <t>Totals</t>
  </si>
  <si>
    <t>Max Points</t>
  </si>
  <si>
    <t>% of Total</t>
  </si>
  <si>
    <t>Alan</t>
  </si>
  <si>
    <t>Hakim</t>
  </si>
  <si>
    <t>Average</t>
  </si>
  <si>
    <t>Drone</t>
  </si>
  <si>
    <t>Jecht</t>
  </si>
  <si>
    <t>Team 1</t>
  </si>
  <si>
    <t>Team 2</t>
  </si>
  <si>
    <t>Team 3</t>
  </si>
  <si>
    <t>Team 4</t>
  </si>
  <si>
    <t>Team 5</t>
  </si>
  <si>
    <t>Team 6</t>
  </si>
  <si>
    <t>Team 7</t>
  </si>
  <si>
    <t>Team 8</t>
  </si>
  <si>
    <t>Team 9</t>
  </si>
  <si>
    <t>Team 10</t>
  </si>
  <si>
    <t>Team 11</t>
  </si>
  <si>
    <t>Team 12</t>
  </si>
  <si>
    <t>Team 13</t>
  </si>
  <si>
    <t>Team 14</t>
  </si>
  <si>
    <t>Team 15</t>
  </si>
  <si>
    <t>Team 16</t>
  </si>
  <si>
    <t>Team 17</t>
  </si>
  <si>
    <t>Team 18</t>
  </si>
  <si>
    <t>Team 19</t>
  </si>
  <si>
    <t>Team 20</t>
  </si>
  <si>
    <t>Team 21</t>
  </si>
  <si>
    <t>Doubled Inject</t>
  </si>
  <si>
    <t>Checking done</t>
  </si>
  <si>
    <t>Judge Name/s</t>
  </si>
  <si>
    <t>Inject Responsible for grading</t>
  </si>
  <si>
    <t>Team</t>
  </si>
  <si>
    <t>Plagiarism/AI Incidents Inject #'s</t>
  </si>
  <si>
    <t>Rankings</t>
  </si>
  <si>
    <t>Score</t>
  </si>
  <si>
    <t>%</t>
  </si>
  <si>
    <t>Inject 00 - Welcome</t>
  </si>
  <si>
    <t>Inject 3</t>
  </si>
  <si>
    <t>JM</t>
  </si>
  <si>
    <t>Inject 01 - Asset Inventory</t>
  </si>
  <si>
    <t>Hakim, Alan</t>
  </si>
  <si>
    <t>Inject 02 - Incident Response Policy and Form</t>
  </si>
  <si>
    <t>Inject 02.75 - Set Up Snort on pfSense</t>
  </si>
  <si>
    <t>Inject 03 - Logging</t>
  </si>
  <si>
    <t>Inject 03.5 - pfSense Snort Logging</t>
  </si>
  <si>
    <t>Drone, Alan</t>
  </si>
  <si>
    <t>Inject 04 - Audit Login Attempts</t>
  </si>
  <si>
    <t>Inject 05 - List of Admins and Audit</t>
  </si>
  <si>
    <t>Inject 06 - Global Cybersecurity Compliance</t>
  </si>
  <si>
    <t>Jecht, Alan</t>
  </si>
  <si>
    <t>Inject 07 - Unnecessary Software Audit</t>
  </si>
  <si>
    <t>Inject 08 - Password Strength Audit and Enforcement</t>
  </si>
  <si>
    <t>Inject 09 - Data Security Compliance</t>
  </si>
  <si>
    <t>Inject 10 - Disaster Recovery Policy</t>
  </si>
  <si>
    <t>Inject 11 - PII Policy</t>
  </si>
  <si>
    <t>Inject 12 - Industry Specific Threats Report</t>
  </si>
  <si>
    <t>Inject 13 - Feedback</t>
  </si>
  <si>
    <t>1. Made inject submission (0 or 5)</t>
  </si>
  <si>
    <t>2. Has access to Inject Scoring Engine (ISE) (0 or 10)</t>
  </si>
  <si>
    <t>3. Has access to Discord channel (0 or 10)</t>
  </si>
  <si>
    <t>4. Has access to ticketing system (0 or 10)</t>
  </si>
  <si>
    <t>5. Has access to all systems (0 or 10)</t>
  </si>
  <si>
    <t>Modifier</t>
  </si>
  <si>
    <t>Total (Max 45)</t>
  </si>
  <si>
    <t>Comments</t>
  </si>
  <si>
    <t>Late</t>
  </si>
  <si>
    <t>Wrong format</t>
  </si>
  <si>
    <t>No submission</t>
  </si>
  <si>
    <t>2. List of hosts (0-30)</t>
  </si>
  <si>
    <t>3. Hosts associated with critical service (excluding workstations) (0-10)</t>
  </si>
  <si>
    <t>4. Included hostnames (0-10)</t>
  </si>
  <si>
    <t>5. Included IPs (0-10)</t>
  </si>
  <si>
    <t>6. Included OS (0-10)</t>
  </si>
  <si>
    <t>7. Included what ports are open (0-10)</t>
  </si>
  <si>
    <t>8. Included graphical network diagram (0, 15, or 30)</t>
  </si>
  <si>
    <t>9. Submission quality (0-50)</t>
  </si>
  <si>
    <t>Total (Max 165)</t>
  </si>
  <si>
    <t>Didnt include network diagram
Otherwise, stellar report, well done</t>
  </si>
  <si>
    <t>Hey hi howdy!
The "Hey hi howdy" part made me laugh
Also, your topology is incomplete, I recommend putting hostnames and IPs on the machines in the topologies
Also didnt include which ports were open, only included service names (not bad, just incomplete)</t>
  </si>
  <si>
    <t>Simple, short, and sweet, great job
Pet peeve: Several lines on your topology dont connect</t>
  </si>
  <si>
    <t>You submitted the wrong inject I believe</t>
  </si>
  <si>
    <t>This inject is somewhat incomplete and a little all over the place
I recommend aggregating your data on ONE table
I also recommend re-reading the inject, some data is on there that wasnt asked for</t>
  </si>
  <si>
    <t>Good inject, the way you made the topology is a little weird, I recommend putting the IP and hostname on the actual symbols instead of on a separate table</t>
  </si>
  <si>
    <t>Inject was submitted in .docx and not .pdf, points deducted
I take the doc as is, and it has tons of text wrapping issues
Also, missing open ports on several boxes, included screenshots of scans instead of just listing ports
Topology isnt complete either, and looks like services were copied from team packet</t>
  </si>
  <si>
    <t>Good inject, text wrapping is a bit weird in several places, and your topology has a watermark lol
I recommend screenshotting it if its on a plain white surface instead of exporting it</t>
  </si>
  <si>
    <t>This is an okay inject, I recommend aggregating your data into one table instead of just pasting it on the inject
Also, please be sure to read the inject, some data is on here that wasnt asked for</t>
  </si>
  <si>
    <t xml:space="preserve">Makings of a good inject, missing ports, topology is missing direct labelling, and table itself isnt organized by ID or by IP, also missing a couple IPs, just incomplete </t>
  </si>
  <si>
    <t>Good inject, I recommend aggregating your data into one table instead of just pasting it all on the inject
This includes scanning for open/closed ports, it'd be better to put it on a table than just paste the raw screenshot on the inject</t>
  </si>
  <si>
    <t>This is an okay inject, please provide port numbers with servies, aggregate your data onto a table for better readability, list ALL hosts and hostnames, and please include a proper topology</t>
  </si>
  <si>
    <t>Great inject, but provided more info than asked for, wouldve been better if ports and service names were better organized rather than just a copy paste from nmap, and topology is weird but complete</t>
  </si>
  <si>
    <t>Inject was off to a good start, IPs arent explicitly listed per each host, some things missing open ports, also not in order
Topology is organized weirdly as well</t>
  </si>
  <si>
    <t>its an Okay inject, you are missing your network topology as well as the actual port numbers</t>
  </si>
  <si>
    <t>Good formatting, you were just missing some details that were asked for in the inject including port numbers , topology</t>
  </si>
  <si>
    <t>its an okay inject, would be better if formatted into a table, you are providing more than is necessary, missing open port #s and IPs, made no effort to determine what the custom service was</t>
  </si>
  <si>
    <t>Alright inject, missing port #s, topology, text wrapping is an issue</t>
  </si>
  <si>
    <t>Did not submit an inject</t>
  </si>
  <si>
    <t>1. Made IR policy submission (0 or 5)</t>
  </si>
  <si>
    <t>2. Policy submission quality (0-50)</t>
  </si>
  <si>
    <t>3. Incident response form has:</t>
  </si>
  <si>
    <t>Date and time of incident (0 or 10)</t>
  </si>
  <si>
    <t>Type of incident (0 or 10)</t>
  </si>
  <si>
    <t>Description of incident (0 or 10)</t>
  </si>
  <si>
    <t>Attack vector (0 or 10)</t>
  </si>
  <si>
    <t>Impact on services (0 or 10)</t>
  </si>
  <si>
    <t>Impact on information (0 or 10)</t>
  </si>
  <si>
    <t>4. Incident response form quality (0-20)</t>
  </si>
  <si>
    <t>Total (Max 135)</t>
  </si>
  <si>
    <t>Plagiarism note overridded, source cited</t>
  </si>
  <si>
    <t>Well done policy; Missing impact on information field</t>
  </si>
  <si>
    <t>Differing formatting still shows</t>
  </si>
  <si>
    <t>Could be longer</t>
  </si>
  <si>
    <t>Well done policy; No field for description of incident in general</t>
  </si>
  <si>
    <t>Formatting could be better; Missing type of incident; Missing overall description field</t>
  </si>
  <si>
    <t>Has complete content, but formatting; No description field</t>
  </si>
  <si>
    <t>Has enough content, but formatting could be nicer; No type of incident; No attack vector field</t>
  </si>
  <si>
    <t>Missing attack vector field</t>
  </si>
  <si>
    <t>Could be much better formatted with more content; Missing fields</t>
  </si>
  <si>
    <t>Policy could be much better. You even linked the FBI policy. Just copy it it, reformat it, and cite.</t>
  </si>
  <si>
    <t>Could be formatted it bit better; Missing impact on services field</t>
  </si>
  <si>
    <t>Policy needs to be more comprehensive and detailed</t>
  </si>
  <si>
    <t>Clickable table of contents is a nice touch; No incident response form submitted</t>
  </si>
  <si>
    <t>Has everything requested.</t>
  </si>
  <si>
    <t>Better formatting and content would be helpful; No attack vector field given</t>
  </si>
  <si>
    <t>Having only one person doing investigation is not wise and certainly not a professional policy when many policies can be found on search engines and used as long as they are cited</t>
  </si>
  <si>
    <t>Policy needs to be much longer as many examples of policies can be found and used as long as they are cited; Missing attack vector field; Needs better formatting</t>
  </si>
  <si>
    <t>2. Showed Snort installed on OPNsense (20)</t>
  </si>
  <si>
    <t>3. Snort configured to monitor inbound traffic (20)</t>
  </si>
  <si>
    <t>4. Snort configured to monitor outbound traffic (20)</t>
  </si>
  <si>
    <t>5. Submission quality (0-50)</t>
  </si>
  <si>
    <t>Total (Max 115)</t>
  </si>
  <si>
    <t>This inject graded by Alan, based on Hakim's estimated scale</t>
  </si>
  <si>
    <t>2. Provided proof of logging on hosts (12 hosts x 5 points)</t>
  </si>
  <si>
    <t>3. Selected centralized logging solution (0-10)</t>
  </si>
  <si>
    <t>4. Gave justification for logging solution (0-10)</t>
  </si>
  <si>
    <t>5. Implemented central log monitoring solution operationally
(0-30)</t>
  </si>
  <si>
    <t>6. Provided screenshots on how to use the logging solution
(0-20)</t>
  </si>
  <si>
    <t>7. Showed how to use central log monitoring solution for 3 hosts
(3 hosts x 5 points)</t>
  </si>
  <si>
    <t>8. Submission quality (0-50)</t>
  </si>
  <si>
    <t>Total (Max 200)</t>
  </si>
  <si>
    <t>Please do not copy and paste from your invitational inject (team 14, inject 7) without changing the company name and IP. This is lazy and we keep copies; Gave justification to wrong company; Does not appear to be implemented, as evidenced by the wrong company instructions; Did not show how to use the centralized logging utility; Central log monitoring solution is to be used, not local</t>
  </si>
  <si>
    <t>No proof of logging, only instructions.; Not implemented central logging solution operationally</t>
  </si>
  <si>
    <t>Implemented everything; didn't show proof of logging on all hosts; extra effort on formatting would have given full points on quality</t>
  </si>
  <si>
    <t>Did not implement on all hosts; No justification given; Partially installed, but installed in non-working manner; need debugging; Missing many sections</t>
  </si>
  <si>
    <t>No screenshot proof of server logging on hosts; Network traffic logging is not the same as server logging</t>
  </si>
  <si>
    <t>Lost points because not enough hosts with logging</t>
  </si>
  <si>
    <t>Did not implement central logging solution, nor was one picked and justification given</t>
  </si>
  <si>
    <t>Central logging not identified, justified, or implemented</t>
  </si>
  <si>
    <t>Network traffic monitoring is not the same as server logging</t>
  </si>
  <si>
    <t>Missing proof</t>
  </si>
  <si>
    <t>Did not fully show off implementation; Example does not show what I should run</t>
  </si>
  <si>
    <t>Did not show use of central logging solution with 3 hosts</t>
  </si>
  <si>
    <t>Wrong type of logging. Network traffic monitoring is not the same as server logging; Injected asked for server logging, i.e. rsyslog, Wazuh, Splunk; gave network monitoring instead</t>
  </si>
  <si>
    <t>1. Snort logs provided (50 points per hour provided, calculate % amount of 50 if partial hour)</t>
  </si>
  <si>
    <t>2. Snort logs were neatly formatted (0-20)</t>
  </si>
  <si>
    <t>Total (Max 220)</t>
  </si>
  <si>
    <t>Overdrone</t>
  </si>
  <si>
    <t>2. Broken down by each host (0-15)</t>
  </si>
  <si>
    <t>3. Number of login attempts made in total (0-15)</t>
  </si>
  <si>
    <t>4. Number of failed logins (0-15)</t>
  </si>
  <si>
    <t>5. Number of successful logins (0-15)</t>
  </si>
  <si>
    <t>6. Up to top 10 accounts responsible for logins (0-15)</t>
  </si>
  <si>
    <t>7. Submission quality (0-50)</t>
  </si>
  <si>
    <t>Total (Max 130)</t>
  </si>
  <si>
    <t>Just seemed you were missing a few hosts; Great format!</t>
  </si>
  <si>
    <t>I like the format.  Concise, memo, addresses exec, etc.  Missing though is an explanation to why you're missing so much data in the provided table</t>
  </si>
  <si>
    <t>Great format, but why a double addressment to exec/intro?  e.g. "Mr. Gartmann... Dear Mr. Gartmann".  Could the two first pages have been condensed into a one section, two-page intro?</t>
  </si>
  <si>
    <t>Mostly a great format, but I would not recommend technical screenshots to detail to your exec what the top accounts are.  Use a column in a table and give them exactly what they asked for, not "tty", date info, and a repetitive roll of accounts; they might not have the time to parse your screenshots for what they asked.  Otherwise again, everything else is on-point :)</t>
  </si>
  <si>
    <t>You address your executive upfront, which is good, but you can't expect them to try to parse your many technical screenshots for their asks.</t>
  </si>
  <si>
    <t>Addresses exec, clean, concise, simple.  I love it.  I would include some verbiage as to why you were missing certain data, but great otherwise!</t>
  </si>
  <si>
    <t>No Submission</t>
  </si>
  <si>
    <r>
      <rPr>
        <rFont val="Arial"/>
        <color theme="1"/>
      </rPr>
      <t xml:space="preserve">Doesn't </t>
    </r>
    <r>
      <rPr>
        <rFont val="Arial"/>
        <i/>
        <color theme="1"/>
      </rPr>
      <t>directly</t>
    </r>
    <r>
      <rPr>
        <rFont val="Arial"/>
        <color theme="1"/>
      </rPr>
      <t xml:space="preserve"> address exec or explain why data was missing, but is still concise, proper, and gets the job done</t>
    </r>
  </si>
  <si>
    <t>Missing bits and pieces for each of the below sections; Grading as an exec, I don't necessarily enjoy having to scroll through your report and screenshots for details, but I think what you have done slightly better than similar submissions is having the immediate text result above/below your screenshots.  Otherwise I appreciate the explanation as to why data was missing and the addressment to exec</t>
  </si>
  <si>
    <t>Mostly like it, would have combined IP with hostnames for better distinguishment, and I may suggest a table format going forward to present all the data in one place.  Great otherwise!</t>
  </si>
  <si>
    <t>"Uknown", and no explanation why you had missing data.  I also may recommend using a table format going forward</t>
  </si>
  <si>
    <t>Glad you addressed exec, but no explanation why you were missing data.  Also consider a table format going forward.  Why was there a faded "Moliterno" failure count at the bottom?  Good otherwise</t>
  </si>
  <si>
    <t>Everything looks great and concise, the only things: hostnames next to IPs would be appreciated, as an exec may not always have the IP-mapping knowledge when reviewing reports, and also I would address the exec before the summary.</t>
  </si>
  <si>
    <t>Stray empty bullet point, I recommend a table format going forward for more concision, but it's good otherwise</t>
  </si>
  <si>
    <t>Just missing a lot of data; Concise, but just a technical readout.  No addressment to your CEO, "from", etc.</t>
  </si>
  <si>
    <t>No addressment to exec, I also recommend a table-format going forward.  Glad you had some explanations for missing data</t>
  </si>
  <si>
    <t>Just seemed you were missing a few hosts; Glad you used text to summarize your findings as opposed to just screenshots.  Some recommendations:  a table format could more concisely address the ask, and a reason you had missing data could be beneficial as well.  Otherwise, largely it was a good submission.  I'd try to consolidate the data better</t>
  </si>
  <si>
    <t>Would like to see more hosts, but very good!</t>
  </si>
  <si>
    <t>Tables are not filled in much, if at all.</t>
  </si>
  <si>
    <t>Would like to see a couple more hosts, but very good!</t>
  </si>
  <si>
    <t>Only shows last logged in, not people responsible for the most logins</t>
  </si>
  <si>
    <t>Bare screenshots does not provide what was requested</t>
  </si>
  <si>
    <t>Appears to be incomplete for all hosts</t>
  </si>
  <si>
    <t>Appears not much effort was put into getting the stats</t>
  </si>
  <si>
    <t>Screenshots do not show top accounts responsible, nor do all of them show a complete list of what was asked</t>
  </si>
  <si>
    <t>Good results, but better formatting would have been full points</t>
  </si>
  <si>
    <t>Need much better formatting</t>
  </si>
  <si>
    <t>Very incomplete view of hosts</t>
  </si>
  <si>
    <t>Formatting could have included hostnames as well to make it more readable than just raw IPv4; counts seem to be a bit incomplete</t>
  </si>
  <si>
    <t>Could be formatted better; data seems incomplete</t>
  </si>
  <si>
    <t>Not much given</t>
  </si>
  <si>
    <t>Formatting could be much better; a tail of a log does not constitute the top number of users responsible for logins</t>
  </si>
  <si>
    <t>Formatting needs to be much better instead of just screenshots and a tidbit of stats</t>
  </si>
  <si>
    <t>2. Report broken down by host (0-20)</t>
  </si>
  <si>
    <t>3. Listed users with administrative/superuser privileges (0-20)</t>
  </si>
  <si>
    <t>4. Listed users whose admin/superuser privileges were removed (0-20)</t>
  </si>
  <si>
    <t>5. Listed unprivileged normal users (0-20)</t>
  </si>
  <si>
    <t>6. Submission quality (0-50)</t>
  </si>
  <si>
    <t>There were more.  Also why remove Admin?; Where are your normal users as asked?; I like the report, but ultimately you lost points for technical inaccuracy.  You stated what you were going to give to your exec ("an audit on all users"), but didn't give them normal users.</t>
  </si>
  <si>
    <t>Really don't like reading through a spam list of all possible users, please give me an accurate list of normal users; Need couple more users</t>
  </si>
  <si>
    <t>Missing few accounts e.g. mysql; Double-address from before</t>
  </si>
  <si>
    <t>Should Mixteco be an admin?; No addressment to exec</t>
  </si>
  <si>
    <t>Should be some normal accounts, e.g. mixteco, mysql; Multiple tables works, but idk, I found other submissions that only used one table, and they were concise; Missing a few users</t>
  </si>
  <si>
    <t>No other accounts, e.g. n0body?; Stellar concise report that addresses exec and makes everything look clean.  Well done.</t>
  </si>
  <si>
    <t>Nearly empty, but better than nothing!  Also "Inject 03"?</t>
  </si>
  <si>
    <t>I like your color-coded chart, smart move!  I'm wondering what the "Superuser Re..." is supposed to say.  I'd guess "removed" but I am curious why that wasn't instead noted in the changed column</t>
  </si>
  <si>
    <r>
      <rPr>
        <rFont val="Arial"/>
        <color theme="1"/>
      </rPr>
      <t xml:space="preserve">Is it wise to gut regular users without consulting the company?  e.g. Carl, Jim.  What if they still work for us?  Also, having an exe dig through screenshots for info isn't ideal.  You have some text to accompany </t>
    </r>
    <r>
      <rPr>
        <rFont val="Arial"/>
        <i/>
        <color theme="1"/>
      </rPr>
      <t>some</t>
    </r>
    <r>
      <rPr>
        <rFont val="Arial"/>
        <color theme="1"/>
      </rPr>
      <t xml:space="preserve"> of them, but yeah</t>
    </r>
  </si>
  <si>
    <t>"Raw" submission, no address to exec, lots of missing data with no explanation, had to scroll through a ton of missing data (i.e. why not just save your exec some time and tell them you only got the first box's data?)</t>
  </si>
  <si>
    <t>Some missing data, e.g. "mysql"; Hostnames would be nice instead of just IPs</t>
  </si>
  <si>
    <t>Could be cleaner, e.g. table format, but the biggest gripe is telling your exec "here is the data" and making them scroll to find hardly any data.</t>
  </si>
  <si>
    <t>Missing only a few things across the board; Would have liked a table format for better concision, but this is also fairly clean</t>
  </si>
  <si>
    <t>There are at least some others, e.g. Jim, mysql, etc.; No addressment to exec, but mostly good otherwise.  "Favor of root login" isn't as clear but I personally get what you meant given the context and other entries.  Empty third page?</t>
  </si>
  <si>
    <t>Nice angle with the AD admin checks.  Any local though?; Even with screenshots, your report was fairly concise, BUT where was the other info the exec asked for?  Any explanations?</t>
  </si>
  <si>
    <t>Nearly empty, but better than nothing!</t>
  </si>
  <si>
    <t>Good take on the AD angle.  Any thoughts on local?; Mostly clear what you did, and you addressed your exec.  But there wasn't any explanation or thought to the many hosts/devices and their local accounts.</t>
  </si>
  <si>
    <t>Very "raw".  No address to exec, nearly empty report, BUT better than nothing.  Good work getting this in!</t>
  </si>
  <si>
    <t>2. PCI DSS Section:</t>
  </si>
  <si>
    <t>Details what the standard is about (0-10)</t>
  </si>
  <si>
    <t>Determines if the standard applies to our business (0-10)</t>
  </si>
  <si>
    <t>Standard Adherence (Choose one of following, grade on response quality):</t>
  </si>
  <si>
    <t>Following, gave why we satisfy standard (0-10)</t>
  </si>
  <si>
    <t>Not following, gave steps to rectify (0-10)</t>
  </si>
  <si>
    <t>3. ISO/IEC 27001 Section:</t>
  </si>
  <si>
    <t>4. SWIFT CSP Section:</t>
  </si>
  <si>
    <t>Total (Max 145)</t>
  </si>
  <si>
    <t>Standards were given as steps to follow, but does not tell if we are following them</t>
  </si>
  <si>
    <t>Tells us what we need to follow, but not whether or not we follow them currently</t>
  </si>
  <si>
    <t>Tells us what we need to follow, but not whether or not we follow them currently; Could be formatted much better, but has majority of what was asked.</t>
  </si>
  <si>
    <t>Adherence with standard is needed for doing business internationally in areas such as Europe, hence why companies seek to fulfill multiple standards; Could be more detailed in compliance status as these share requirements with other standards.; Missing SWIFT CSP section</t>
  </si>
  <si>
    <t>Seems to missing how we are or aren't following the standards</t>
  </si>
  <si>
    <t>Incomplete and could be muct better formatted</t>
  </si>
  <si>
    <t>Does not mention whether or not it applies to us; Only gave screenshot of what must be done; Does not detail what the standard is</t>
  </si>
  <si>
    <t>Description could be longer; Missing sections towards the end</t>
  </si>
  <si>
    <t>Did not say whether or not it applies to our business; Compliance sections could be much better; did not mention for either standard whether or not they apply to us</t>
  </si>
  <si>
    <t>Not good form to tell a person to view the a link when the content could have been copied over; Missing many sections</t>
  </si>
  <si>
    <t>Did not say whether or not it applies to our business; Wrong title for inject; partial or missing sections</t>
  </si>
  <si>
    <t>Missed various sections, needs better formatting</t>
  </si>
  <si>
    <t>Missed various sections; needs better formatting</t>
  </si>
  <si>
    <t>Implies but does not state</t>
  </si>
  <si>
    <t>Inject needs to be formatted much better and to address what were asked more directly</t>
  </si>
  <si>
    <t>Does not address many requested sections in the inject nor does so in detail</t>
  </si>
  <si>
    <t>Could be more detailed for each section regarding compliance; could benefit from better formatting of sections for application to business, missing most of SWIFT CSP</t>
  </si>
  <si>
    <t>Neglected to reword and replace original parts of the inject; could be more detailed</t>
  </si>
  <si>
    <t>2. Created list of hosts (0-10)</t>
  </si>
  <si>
    <t>3. Services were organized by host (0-20)</t>
  </si>
  <si>
    <t>4. Number of unnecessary services found (5 points per, up to 50 points)</t>
  </si>
  <si>
    <t>Hey Team 1,
Great looking report.  Love it.  But I have to mark you down on the 'Numbe rof unnecessary services' section.  The aim was to find software and services that could be potentially be malicious.  Not provide an nmap scan of running ports on your boxes.
It would ahve also been helpful if you wrote how you dealt with the unnecessary software.
Good luck with the competition Team 1</t>
  </si>
  <si>
    <t>Hey Team 2,
I appreciate you submitting me this report, this is very helpful.  Thank you.
That said, there's very little to this report.  At most there's a few services that were disabled.  but that was it.
If you believe the boxes are clean, some info on why you believe that would be helpful.  And may lead to a deeper discussion on what it is you found on those boxes.</t>
  </si>
  <si>
    <t>Hey Team 8,
I appreciate you taking the time to put this together.  However there's very little for me to go off of with this list.  There's just a list of machine host names, and the last octet of the servers ip address.  And only a few services listed in the spread sheet per each host.
It would have been useful to provide the associated application port numbers associated with the services.
Also, under unnesseary applications, consider the context of the request.  We're looking for Unnecessary software and services running on a server.  Having never seen these servers before, something like Brave Browser and (especially) VMWare Tools isn't necessarily unnessary... depending on the servers context nd function.
It would have been better to focus on software, services, and networking ports that could be used with Malicious intent.  Brave Browser is a good start.  But looking for unknown chat server software, a crowdstrike servers, software that is potentially malicious (malware / spyware), and maybe a crypto miner would be examples of application/server software that is unnecessary.
Good luck with the rest of the competition Team 10.</t>
  </si>
  <si>
    <t>Hey Team 9,
I appreciate you taking the time to put this together.  That said, most of the provided information does not relate to this inject.  Please make sure you're providing the requested software/services running on each server.  And if you believe there is nothing abnormal runing, please state so in the future.
And try not to volunteer extra information, such as password changes, in your injects.
Good luck with the rest of the competition Team 9</t>
  </si>
  <si>
    <t>Hey Team 10,
I appreciate you taking the time to put this together.  However there's very little for me to go off of with this list.  There's just a list of machine host names, and the last octet of the servers ip address.  Even if it was only for a couple, it would have been nice to have a list of running ports.  This could have lead to further discussion of what those ports were and what should and shouldn't be running down the road.
Good luck with the rest of the competition Team 10.</t>
  </si>
  <si>
    <t>Hey Team 11,
I appreciate you taking the time to put this together and providing me what you could on these servers.  And I appreciate that you took the time to associate the server hostname with it's ip address.  For me personally, I like seeing that.
I also see you found a minecraft server installed.  Great job cleaning it up, corporate machines shouldn't be used for non corporate / working purposes.
I also appreciate you listing the machine ports.  I feel a better way of presneting the information would have been to write, "22/tcp - ssh", "80/tcp - http" as not every person reading this report too is going to understand what these ports means.
That said, the request was to audit for 'unnecessary' software on the box.  Not a port scan of each individual box.  Given this context, it would have been more useful to identify the application associated with port 80 than to just say, "port 80".
Other than that, it's a clean report that has the requested information, is easy to read and follow, and easily 
Good job team 11, and good luck with the rest of the competition.</t>
  </si>
  <si>
    <t>Hey Team 12,
I appreciate you taking the time to put this together.  However there's very little for me to go off of with this list.  There's just a list of machine host names, and the last octet of the servers ip address.  Even if it was only for a couple, it would have been nice to have a list of running ports.  This could have lead to further discussion of what those ports were and what should and shouldn't be running down the road.
Good luck with the rest of the competition Team 12.</t>
  </si>
  <si>
    <r>
      <rPr>
        <rFont val="Arial"/>
        <color theme="1"/>
      </rPr>
      <t xml:space="preserve">Hey Team 14,
I appreciate you taking the time to put this together.  And I'm happy to see a list of services put together.  Great job on your part.
It seems you outlightined the ports you've closed.  As well as any unnecessary services.  That's definately a great start.  That said a cleaner way to present this information could have been akin to the below example:
</t>
    </r>
    <r>
      <rPr>
        <rFont val="Arial"/>
        <color theme="1"/>
        <u/>
      </rPr>
      <t xml:space="preserve">Ports Closed    |     Unnecessary Services / Software Removed
</t>
    </r>
    <r>
      <rPr>
        <rFont val="Arial"/>
        <color theme="1"/>
      </rPr>
      <t>22/tcp - ssh            Malicious-Unix-Software-Package-From-Foreign-Country
3389/tcp - rdp        Unknown-Gaming-Software-Revolved-Around-Blocks
This would have presented the information in a more thorough and clean way.  For the 'Ports Closed' example, it would have empassised the port and the associated networking protocol tied to this.  
That said, please remember to only provide the requested information in your injects.  The request was for 'Unnecessary Services / Software Removed', not a port map scan of your systems.   You should be focusing on intrisive software akin to a Counter Strike gaming server, an IRC chat server, and maybe a DwarfFortress game server.
Do note that my exampels of 'Unnecessary Services / Software Removed' is just that - an example of what could possibly be hiding on your systems.  And is meant to demonstrate how much further you could have taken this.
I hope you found this helpful, best of luck with the competition Team 14.</t>
    </r>
  </si>
  <si>
    <t>Hey Team 16,
I appreciate you taking the time to put this together.  And I'm happy to see you found a service running under Limburger that should have been shut down and removed from the system.  Great job on your part.
In the future I would like you to include a list of hosts / machines in your report.  This could be formatted as a table within a word document that lists the hosts, running services, open ports, etc.
I'm positive there is a lot of pressure during this event.  But it would help me have a deeper understanding of what systems we are monitoring.  And get an idea for any blindspots we may be overlooking.
Good luck with the rest of the competition Team 16.</t>
  </si>
  <si>
    <t>Hey Team 17,
I appreciate you taking the time to put this together.  Good work finding the minecraft server - no one should be using corporate resourcees to play games.  And good identifyng the open port 9090 on the cockpit service.  I appreciate that you discovered these and made efforts to remove them from the system.
With that said in the future I would strongly encourage you to list all hosts within your network.   That way we can see what it is we're running within our network.  As well as compare the systems, running processes, and open ports to see what may or may not be running within our networks.
I'm certain that it would have lead to a much deep discussion as to which services should and shouldn't be running within our network.  With that level of detail, who knows what information would have been discovered.</t>
  </si>
  <si>
    <t>Hey Team 18,
I appreciate you taking the time to put this together.  And I'm happy that you found a piece of Russian Software called 'Only_Office'.  Good work on that front.
But you need to be more thorough in your analysis and investigations.  You shouldn't assume that your system is clean and safe to use because you found one piece of potential spyware/malware.  I can't emphasis this enough - you have to thoroughly audit all systems you are maintianing within your organization.
And you need to make an effort to present those potentially malicious services and software in a format that is more easily digestable.  This could be as simple spreadsheet or table within a word document.  Images alone won't cut it, and can infact be distracting.</t>
  </si>
  <si>
    <t>Need to give services and software, not protocols</t>
  </si>
  <si>
    <t>Not many services filled out, but at least gave the name of a service that was found</t>
  </si>
  <si>
    <t>Should use services instead of protocols, but did identify software as well; Should also mention what was done with the found software</t>
  </si>
  <si>
    <t>Formatting could be much better</t>
  </si>
  <si>
    <t>Had most all items, but formatting could have extra effort put in for full points</t>
  </si>
  <si>
    <t>No Submissions</t>
  </si>
  <si>
    <t>Formatting needs to be much better</t>
  </si>
  <si>
    <t>Formatting could be much better; could also list more services and note which ones were removed</t>
  </si>
  <si>
    <t>Only gave bare table</t>
  </si>
  <si>
    <t>Could be formatted better with more software</t>
  </si>
  <si>
    <t>Bare minimal formatting</t>
  </si>
  <si>
    <t>Inject asked for services not protocols</t>
  </si>
  <si>
    <t>Inject was a single line</t>
  </si>
  <si>
    <t>Formatting and content could be so much more</t>
  </si>
  <si>
    <t>A couple screenshots of purge logs is hard to read and not what was asked</t>
  </si>
  <si>
    <t>2. Provided report on current password policies or were created where none existed (0-30)</t>
  </si>
  <si>
    <t>3.Provided how password policies are enforced (0-20)</t>
  </si>
  <si>
    <t>4. Applied password enforcement (0-20)</t>
  </si>
  <si>
    <t>Total (Max 125)</t>
  </si>
  <si>
    <t>2. Data compliance standard identified:</t>
  </si>
  <si>
    <t>Compliance standard 1 (0 or 5)</t>
  </si>
  <si>
    <t>Compliance standard 2 (0 or 5)</t>
  </si>
  <si>
    <t>Compliance standard 3 (0 or 5)</t>
  </si>
  <si>
    <t>Compliance standard 4 (0 or 5)</t>
  </si>
  <si>
    <t>3. Compliance standard 1</t>
  </si>
  <si>
    <t>Description (0 or 5)</t>
  </si>
  <si>
    <t>How it applies to our company (0 or 5)</t>
  </si>
  <si>
    <t>What we are doing that is meeting standards (0 or 5)</t>
  </si>
  <si>
    <t>What we need to do to fully meet standards (0 or 5)</t>
  </si>
  <si>
    <t>Penalties for non-compliance (0 or 5)</t>
  </si>
  <si>
    <t>4. Compliance standard 2</t>
  </si>
  <si>
    <t>5. Compliance standard 3</t>
  </si>
  <si>
    <t>6. Compliance standard 4</t>
  </si>
  <si>
    <t>Total (Max 175)</t>
  </si>
  <si>
    <t xml:space="preserve"> Missing content</t>
  </si>
  <si>
    <t>Citation needed.  Where, in this document, did you previously discuss ISO/IEC 27001; But what actually is SOC 2 Type 2?; What is "reasonable" to SBX?; Need to explain what the penalties actually are.</t>
  </si>
  <si>
    <t>Many comments, refer to judge sheet</t>
  </si>
  <si>
    <t>Unfortunately nothing isn't a good enough answer; Be specific on what each individual penalty entails.  Because, to me, it seems like these would apply to an individual.  Not a corporation.; Missing answer; Need to define what 'global turnover penalty' means for this to make sense.; But what is the?  And how does this apply to a Bank?</t>
  </si>
  <si>
    <t>Need more details on this section; Need more information on what you will do and implement in this section.; You need to actually define what the penalties and consequences are for adopting such a policy.; Sections need to be clearly labeled and defined for ease of reading.  Cannot be formatting errors in any section.</t>
  </si>
  <si>
    <t>You need to be more detailed then simply stating 'protection of digital data on our servers'.  You need to define how you are meeting these standards.; You need to be more detailed then simply stating 'protection of digital data on our servers'.  You need to define how you are meeting these standards.; We are already in the process of analyzing PCI-DSS.  You must come up with a 4th option that isn't being worked on currently.</t>
  </si>
  <si>
    <t>More information is needed to validate this claim.; You need to outline what it is ; How will we adhere to the standards?  Please outline this.; More information is needed to validate this claim.; More information is needed to validate this claim.; More information is needed to validate this claim.</t>
  </si>
  <si>
    <t xml:space="preserve">There's a lot of really good and useful information a company should consider in this report. But there's no real description or discussion on how the individual standards (NIST, ISO/IEC 27001, SOC 2, and CIS Benchmark) apply to our company, what we're doing that is meeting standards, what we need to do to fully meet standards, and penalties for non-compliance  for the 4 mentioned security standards. </t>
  </si>
  <si>
    <t>2. Policy includes</t>
  </si>
  <si>
    <t>Points of contact (0, 5, or 10)</t>
  </si>
  <si>
    <t>How to limit interruption to customer facing services (0-10)</t>
  </si>
  <si>
    <t>How to limit disruption to employees who are working on systems (0-10)</t>
  </si>
  <si>
    <t>How to lessen economic cost to company (0-10)</t>
  </si>
  <si>
    <t>Establishment of alternate means of operations (0-10)</t>
  </si>
  <si>
    <t>Transition from emergency operations to normal operations (0-10)</t>
  </si>
  <si>
    <t>Additional items (10 per, up to 50)</t>
  </si>
  <si>
    <t>4. Submission quality (0-50)</t>
  </si>
  <si>
    <t>Please read inject carefully and provide what was asked. Inject was not asking for a list of disaster recovery policy types</t>
  </si>
  <si>
    <t>Only single PoC given; Enforcement section; Only talks about the need to implement a disaster recovery plan and what it should cover, but not what the disaster recovery plan actually is</t>
  </si>
  <si>
    <t>Only single PoC given; Backups mentioned</t>
  </si>
  <si>
    <t>Detailed plan maintenance, identification of resources, training mentioned; Should be more thorough when replacing the company name; Can still see the original template name of "Well Family Fitness" under cold site section</t>
  </si>
  <si>
    <t>Customer notification and recording of steps taken during event for incident response; Only one PoC given</t>
  </si>
  <si>
    <t>Only mentioned selection of a single liason; Backups mentioned; Policy should mention actions to be taken, not what should be created before a disaster</t>
  </si>
  <si>
    <t>What is required is a policy, not a policy to create a policy</t>
  </si>
  <si>
    <t>Partially covers this and the next requirement; Alternate means of operations ouched upon, but not expanded; Could be formatted a bit better</t>
  </si>
  <si>
    <t>Responses appear to be very short and not very detailed; Did not satisfy what was being asked</t>
  </si>
  <si>
    <t>Inject addressed a number of points direct that other teams did not, but was missing some of its own such as transition and limiting of customer facing services</t>
  </si>
  <si>
    <t>A policy should be about what is to be done, not what can be done.</t>
  </si>
  <si>
    <t>Only one PoC; Backups should be noted; Had most items. Needed better formatting and a bit more meat</t>
  </si>
  <si>
    <t>Dire need of formatting; A large block paragraph is very hard on the eyes to read; Also does not directly address the requested items</t>
  </si>
  <si>
    <t>Policy addressed most items, but could have done more addressing transition of operations to normal; Missed opportunity for additional items to pad out; Could be more detailed</t>
  </si>
  <si>
    <t>Could be formatted much better; policy should address what is to be done, not what should be created to be done</t>
  </si>
  <si>
    <t>Needs much better formatting; Does not address requested items in inject</t>
  </si>
  <si>
    <t>2. Policy includes:</t>
  </si>
  <si>
    <t>Existing PII handling (0-20)</t>
  </si>
  <si>
    <t>How PII should be gathered (0-20)</t>
  </si>
  <si>
    <t>How PII should be transmitted:</t>
  </si>
  <si>
    <t>Inside network (0-10)</t>
  </si>
  <si>
    <t>Outside network (0-10)</t>
  </si>
  <si>
    <t>3. Submission quality (0-50)</t>
  </si>
  <si>
    <t>N/A</t>
  </si>
  <si>
    <t>Via encrypted email or stored on encrypted external drives
No PII on personally owned equipment</t>
  </si>
  <si>
    <t>Great inject, to the point, thouse PII gathering should be fleshed out a bit more, also did not define PII at all</t>
  </si>
  <si>
    <t>SSN, User/Pass, CC number, Bank info, Place of Birth, several more  thats too long ot list here</t>
  </si>
  <si>
    <t>No transmission, unless being viewed or modified by trusted individual within org</t>
  </si>
  <si>
    <t>Excellent Inject, defined PII (two types), outlined acquisition, handling, and disposal
Well done</t>
  </si>
  <si>
    <t>SSN, Address, Phone #, Bank number, ID number</t>
  </si>
  <si>
    <t>No transmission, unless being stores on securely controlled database servers, physical printouts allowed as long as disposed thereafter</t>
  </si>
  <si>
    <t>Good inject, defined PII, outlined disposal and acquisition, was concise
Was all that was answered, nothing additional that would be of importance (Auditing, enforcement, conditional access)</t>
  </si>
  <si>
    <t>Names, DOB, Email, Physical addresses, Phone #s, usernames, several more, too long to list</t>
  </si>
  <si>
    <t>Restricted to conditional access for internal employees fit for viewing</t>
  </si>
  <si>
    <t>Great inject, outlined acquisition, handling, but did not include dispoal procedures
Also, didnt explicitly mention how it would be accessed from outside the network if allowed (Saying "Only employees" is different than saying "Nobody from outside the organization", but together they are powerful. You are here to mitigate risk)</t>
  </si>
  <si>
    <t>Names, address, SSN, phone #, email</t>
  </si>
  <si>
    <t>No mention</t>
  </si>
  <si>
    <t>Making of a good inject, doesnt explicitly mentioned how PII can be gathered, nor access from outside network if allowed, defined PII</t>
  </si>
  <si>
    <t>User/Pass, crypto/btc wallet address</t>
  </si>
  <si>
    <t>Not ovver "phoine calls, print outs, or any other insecure menas of communication"</t>
  </si>
  <si>
    <t>This is an okay inject, PII defined is fairly limited, does not explicitly list outside network access, nor include items such as enforcement, auditing, etc for additionally relevant items</t>
  </si>
  <si>
    <t>N/A, "records, data, files or orther information"</t>
  </si>
  <si>
    <t>Will not sell or provide info to third parties</t>
  </si>
  <si>
    <t>A beautifully executed paper, albeit long
Simply missing a more specific definition of PII (What does " Any record maintained by [...] Swiss Bank" entail? SSN, State ID, DOB?)</t>
  </si>
  <si>
    <t>SSN, CC #, Bank account #, phone #, diometric identifiers, several more, too long to list</t>
  </si>
  <si>
    <t>On encrypted email,drives, no access on personal equipment</t>
  </si>
  <si>
    <t>Great inject, flesh out mroe of how PII should/might be gathered, also overall format is iffy in a couple areas. Otherwise, stellar report, well done</t>
  </si>
  <si>
    <t>SSN, Phone #, address, email, any ID #</t>
  </si>
  <si>
    <t>No sharing except with pre-certification for access, may be viewed internally by employees</t>
  </si>
  <si>
    <t>Amazing report, but no mention anywhere of how PII may/should be gathered</t>
  </si>
  <si>
    <t>Only submitted inject with only title on page, no content or other words</t>
  </si>
  <si>
    <t>No access outside of workspace, and encrypted when in storage</t>
  </si>
  <si>
    <t>Great inject, but it runs a little too short, also doesnt mention PII gathering, doesnt define PII</t>
  </si>
  <si>
    <t>SSN, Address, email, etc.</t>
  </si>
  <si>
    <t>Via encrypted channels only (email, VPN)</t>
  </si>
  <si>
    <t>Amazing inject, runs a bit short</t>
  </si>
  <si>
    <t>SSN, Tax ID, employee ID, DL #, DOB, CC #</t>
  </si>
  <si>
    <t>Amazingly verbose, simply cannot put it all on here</t>
  </si>
  <si>
    <t>Amazing inject, isnt as in depth with PII gathering, and also overall formatting is iffy on a few pages</t>
  </si>
  <si>
    <t>Using encryption when in transit to and from SBX</t>
  </si>
  <si>
    <t>Amazing inject, a tad short and missing extra things such as any auditing, enforcement</t>
  </si>
  <si>
    <t>Strong encryption with authentication from valid access</t>
  </si>
  <si>
    <t>Stellar inject, but sadly missing how PII explicitly would/should/may be gathered and how its defined</t>
  </si>
  <si>
    <t>No access on personal devices, via email or stored on encrypted external drives</t>
  </si>
  <si>
    <t>This is an okay inject, not good formatting, missing how PII would/should/may be gathered, a couple good additions but none more, doesnt define PII</t>
  </si>
  <si>
    <t>SSN, name, address, any ID number/code, email, telephone, etc</t>
  </si>
  <si>
    <t>No discussion in casual setting, can only be done between coworkers when working on related topic</t>
  </si>
  <si>
    <t>Good inject, missing how PII would/should/may be gathered, just missing other additional items such as auditing methods, additional enforcement, etc.</t>
  </si>
  <si>
    <t>No explicit mention</t>
  </si>
  <si>
    <t>Makings of good inject, too short, does not define PII, no disposal/auditing policies in place, doesnt define outside network access if any</t>
  </si>
  <si>
    <t>2. Gave top 3 types of cyber attacks on financial institutions</t>
  </si>
  <si>
    <t>Attack type 1 (0 or 5)</t>
  </si>
  <si>
    <t>Attack type 2 (0 or 5)</t>
  </si>
  <si>
    <t>Attack type 3 (0 or 5)</t>
  </si>
  <si>
    <t>3. Expected threat actors given (0-10)</t>
  </si>
  <si>
    <t>4. For each attack, historical example/s given</t>
  </si>
  <si>
    <t>5. For each attack type, provided basic employee training rubric</t>
  </si>
  <si>
    <t>Attack type 1 (0-10)</t>
  </si>
  <si>
    <t>Attack type 2 (0-10)</t>
  </si>
  <si>
    <t>Attack type 3 (0-10)</t>
  </si>
  <si>
    <t>6. Submission Quality (0-50)</t>
  </si>
  <si>
    <t>1. Gave feedback (0 or 50)</t>
  </si>
  <si>
    <t>Total (Max 50)</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</si>
</sst>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scheme val="minor"/>
    </font>
    <font>
      <color theme="1"/>
      <name val="Arial"/>
      <scheme val="minor"/>
    </font>
    <font/>
    <font>
      <color theme="1"/>
      <name val="Arial"/>
    </font>
    <font>
      <strike/>
      <color theme="1"/>
      <name val="Arial"/>
      <scheme val="minor"/>
    </font>
    <font>
      <color rgb="FF0000FF"/>
      <name val="Arial"/>
      <scheme val="minor"/>
    </font>
    <font>
      <color rgb="FF000000"/>
      <name val="Arial"/>
    </font>
  </fonts>
  <fills count="4">
    <fill>
      <patternFill patternType="none"/>
    </fill>
    <fill>
      <patternFill patternType="lightGray"/>
    </fill>
    <fill>
      <patternFill patternType="solid">
        <fgColor theme="7"/>
        <bgColor theme="7"/>
      </patternFill>
    </fill>
    <fill>
      <patternFill patternType="solid">
        <fgColor rgb="FF999999"/>
        <bgColor rgb="FF999999"/>
      </patternFill>
    </fill>
  </fills>
  <borders count="2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left style="thin">
        <color rgb="FF000000"/>
      </left>
      <right style="thin">
        <color rgb="FF000000"/>
      </right>
    </border>
    <border>
      <left style="thin">
        <color rgb="FF000000"/>
      </left>
      <right style="thin">
        <color rgb="FF000000"/>
      </right>
      <top style="thin">
        <color rgb="FF000000"/>
      </top>
    </border>
    <border>
      <top style="thin">
        <color rgb="FFD9D9D9"/>
      </top>
    </border>
    <border>
      <right style="thin">
        <color rgb="FFD9D9D9"/>
      </right>
    </border>
    <border>
      <right style="thin">
        <color rgb="FFD9D9D9"/>
      </right>
      <top style="thin">
        <color rgb="FFD9D9D9"/>
      </top>
    </border>
    <border>
      <left style="thin">
        <color rgb="FFD9D9D9"/>
      </left>
      <right style="thin">
        <color rgb="FFD9D9D9"/>
      </right>
    </border>
    <border>
      <left style="thin">
        <color rgb="FFD9D9D9"/>
      </left>
    </border>
    <border>
      <left style="thin">
        <color rgb="FF000000"/>
      </left>
      <right style="thin">
        <color rgb="FF000000"/>
      </right>
      <bottom style="thin">
        <color rgb="FF000000"/>
      </bottom>
    </border>
    <border>
      <left style="thin">
        <color rgb="FFD9D9D9"/>
      </left>
      <right style="thin">
        <color rgb="FFD9D9D9"/>
      </right>
      <top style="thin">
        <color rgb="FFD9D9D9"/>
      </top>
      <bottom style="thin">
        <color rgb="FFD9D9D9"/>
      </bottom>
    </border>
    <border>
      <left style="thin">
        <color rgb="FFD9D9D9"/>
      </left>
      <right style="thin">
        <color rgb="FFD9D9D9"/>
      </right>
      <bottom style="thin">
        <color rgb="FFD9D9D9"/>
      </bottom>
    </border>
    <border>
      <left style="thin">
        <color rgb="FFD9D9D9"/>
      </left>
      <top style="thin">
        <color rgb="FFD9D9D9"/>
      </top>
    </border>
    <border>
      <left style="thin">
        <color rgb="FFD9D9D9"/>
      </left>
      <bottom style="thin">
        <color rgb="FFD9D9D9"/>
      </bottom>
    </border>
    <border>
      <right style="thin">
        <color rgb="FFD9D9D9"/>
      </right>
      <top style="thin">
        <color rgb="FFD9D9D9"/>
      </top>
      <bottom style="thin">
        <color rgb="FFD9D9D9"/>
      </bottom>
    </border>
    <border>
      <right style="thin">
        <color rgb="FFD9D9D9"/>
      </right>
      <bottom style="thin">
        <color rgb="FFD9D9D9"/>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1" fillId="0" fontId="2" numFmtId="0" xfId="0" applyAlignment="1" applyBorder="1" applyFont="1">
      <alignment horizontal="center" readingOrder="0"/>
    </xf>
    <xf borderId="2" fillId="0" fontId="3" numFmtId="0" xfId="0" applyBorder="1" applyFont="1"/>
    <xf borderId="3" fillId="0" fontId="3" numFmtId="0" xfId="0" applyBorder="1" applyFont="1"/>
    <xf borderId="0" fillId="0" fontId="2" numFmtId="0" xfId="0" applyAlignment="1" applyFont="1">
      <alignment horizontal="center" readingOrder="0"/>
    </xf>
    <xf borderId="4" fillId="0" fontId="1" numFmtId="0" xfId="0" applyAlignment="1" applyBorder="1" applyFont="1">
      <alignment readingOrder="0"/>
    </xf>
    <xf borderId="5" fillId="0" fontId="1" numFmtId="0" xfId="0" applyAlignment="1" applyBorder="1" applyFont="1">
      <alignment readingOrder="0"/>
    </xf>
    <xf borderId="5" fillId="0" fontId="1" numFmtId="0" xfId="0" applyBorder="1" applyFont="1"/>
    <xf borderId="6" fillId="0" fontId="2" numFmtId="0" xfId="0" applyAlignment="1" applyBorder="1" applyFont="1">
      <alignment readingOrder="0"/>
    </xf>
    <xf borderId="0" fillId="0" fontId="2" numFmtId="0" xfId="0" applyAlignment="1" applyFont="1">
      <alignment readingOrder="0"/>
    </xf>
    <xf borderId="7" fillId="0" fontId="1" numFmtId="0" xfId="0" applyAlignment="1" applyBorder="1" applyFont="1">
      <alignment readingOrder="0"/>
    </xf>
    <xf borderId="0" fillId="0" fontId="2" numFmtId="0" xfId="0" applyFont="1"/>
    <xf borderId="0" fillId="0" fontId="2" numFmtId="0" xfId="0" applyFont="1"/>
    <xf borderId="0" fillId="0" fontId="2" numFmtId="0" xfId="0" applyAlignment="1" applyFont="1">
      <alignment readingOrder="0"/>
    </xf>
    <xf borderId="8" fillId="0" fontId="2" numFmtId="0" xfId="0" applyBorder="1" applyFont="1"/>
    <xf borderId="8" fillId="0" fontId="2" numFmtId="0" xfId="0" applyAlignment="1" applyBorder="1" applyFont="1">
      <alignment readingOrder="0"/>
    </xf>
    <xf borderId="8" fillId="0" fontId="2" numFmtId="0" xfId="0" applyAlignment="1" applyBorder="1" applyFont="1">
      <alignment horizontal="right" readingOrder="0"/>
    </xf>
    <xf borderId="9" fillId="0" fontId="4" numFmtId="0" xfId="0" applyAlignment="1" applyBorder="1" applyFont="1">
      <alignment horizontal="right" vertical="bottom"/>
    </xf>
    <xf borderId="9" fillId="0" fontId="2" numFmtId="0" xfId="0" applyAlignment="1" applyBorder="1" applyFont="1">
      <alignment readingOrder="0"/>
    </xf>
    <xf borderId="9" fillId="0" fontId="2" numFmtId="0" xfId="0" applyBorder="1" applyFont="1"/>
    <xf borderId="9" fillId="0" fontId="2" numFmtId="0" xfId="0" applyAlignment="1" applyBorder="1" applyFont="1">
      <alignment horizontal="right" readingOrder="0"/>
    </xf>
    <xf borderId="9" fillId="0" fontId="2" numFmtId="0" xfId="0" applyAlignment="1" applyBorder="1" applyFont="1">
      <alignment horizontal="right"/>
    </xf>
    <xf borderId="10" fillId="0" fontId="4" numFmtId="0" xfId="0" applyAlignment="1" applyBorder="1" applyFont="1">
      <alignment horizontal="right" vertical="bottom"/>
    </xf>
    <xf borderId="8" fillId="0" fontId="4" numFmtId="0" xfId="0" applyAlignment="1" applyBorder="1" applyFont="1">
      <alignment horizontal="right" vertical="bottom"/>
    </xf>
    <xf borderId="8" fillId="0" fontId="2" numFmtId="0" xfId="0" applyAlignment="1" applyBorder="1" applyFont="1">
      <alignment horizontal="right"/>
    </xf>
    <xf borderId="11" fillId="0" fontId="4" numFmtId="0" xfId="0" applyAlignment="1" applyBorder="1" applyFont="1">
      <alignment horizontal="right" vertical="bottom"/>
    </xf>
    <xf borderId="12" fillId="0" fontId="4" numFmtId="0" xfId="0" applyAlignment="1" applyBorder="1" applyFont="1">
      <alignment horizontal="right" vertical="bottom"/>
    </xf>
    <xf borderId="13" fillId="0" fontId="4" numFmtId="0" xfId="0" applyAlignment="1" applyBorder="1" applyFont="1">
      <alignment horizontal="right" vertical="bottom"/>
    </xf>
    <xf borderId="14" fillId="0" fontId="4" numFmtId="0" xfId="0" applyAlignment="1" applyBorder="1" applyFont="1">
      <alignment horizontal="right" vertical="bottom"/>
    </xf>
    <xf borderId="0" fillId="0" fontId="4" numFmtId="0" xfId="0" applyAlignment="1" applyFont="1">
      <alignment horizontal="right" vertical="bottom"/>
    </xf>
    <xf borderId="15" fillId="0" fontId="2" numFmtId="0" xfId="0" applyAlignment="1" applyBorder="1" applyFont="1">
      <alignment readingOrder="0"/>
    </xf>
    <xf borderId="15" fillId="0" fontId="2" numFmtId="0" xfId="0" applyAlignment="1" applyBorder="1" applyFont="1">
      <alignment horizontal="right" readingOrder="0"/>
    </xf>
    <xf borderId="15" fillId="0" fontId="2" numFmtId="0" xfId="0" applyBorder="1" applyFont="1"/>
    <xf borderId="15" fillId="0" fontId="4" numFmtId="0" xfId="0" applyAlignment="1" applyBorder="1" applyFont="1">
      <alignment horizontal="right" vertical="bottom"/>
    </xf>
    <xf borderId="15" fillId="0" fontId="2" numFmtId="0" xfId="0" applyAlignment="1" applyBorder="1" applyFont="1">
      <alignment horizontal="right"/>
    </xf>
    <xf borderId="0" fillId="0" fontId="5" numFmtId="0" xfId="0" applyAlignment="1" applyFont="1">
      <alignment readingOrder="0"/>
    </xf>
    <xf borderId="16" fillId="0" fontId="4" numFmtId="0" xfId="0" applyAlignment="1" applyBorder="1" applyFont="1">
      <alignment horizontal="right" shrinkToFit="0" vertical="top" wrapText="1"/>
    </xf>
    <xf borderId="0" fillId="2" fontId="2" numFmtId="0" xfId="0" applyAlignment="1" applyFill="1" applyFont="1">
      <alignment readingOrder="0"/>
    </xf>
    <xf borderId="17" fillId="0" fontId="4" numFmtId="0" xfId="0" applyAlignment="1" applyBorder="1" applyFont="1">
      <alignment horizontal="right" shrinkToFit="0" vertical="top" wrapText="1"/>
    </xf>
    <xf borderId="6" fillId="0" fontId="1" numFmtId="0" xfId="0" applyAlignment="1" applyBorder="1" applyFont="1">
      <alignment horizontal="center" readingOrder="0"/>
    </xf>
    <xf borderId="17" fillId="0" fontId="4" numFmtId="0" xfId="0" applyAlignment="1" applyBorder="1" applyFont="1">
      <alignment horizontal="right" readingOrder="0" shrinkToFit="0" vertical="top" wrapText="1"/>
    </xf>
    <xf borderId="15" fillId="0" fontId="2" numFmtId="0" xfId="0" applyAlignment="1" applyBorder="1" applyFont="1">
      <alignment horizontal="center" readingOrder="0"/>
    </xf>
    <xf borderId="15" fillId="0" fontId="4" numFmtId="0" xfId="0" applyAlignment="1" applyBorder="1" applyFont="1">
      <alignment horizontal="center" readingOrder="0" vertical="bottom"/>
    </xf>
    <xf borderId="15" fillId="0" fontId="2" numFmtId="0" xfId="0" applyAlignment="1" applyBorder="1" applyFont="1">
      <alignment horizontal="center"/>
    </xf>
    <xf borderId="0" fillId="0" fontId="4" numFmtId="0" xfId="0" applyAlignment="1" applyFont="1">
      <alignment horizontal="right" readingOrder="0" vertical="bottom"/>
    </xf>
    <xf borderId="6" fillId="0" fontId="2" numFmtId="0" xfId="0" applyAlignment="1" applyBorder="1" applyFont="1">
      <alignment horizontal="center" readingOrder="0"/>
    </xf>
    <xf borderId="6" fillId="0" fontId="4" numFmtId="0" xfId="0" applyAlignment="1" applyBorder="1" applyFont="1">
      <alignment horizontal="center" readingOrder="0" vertical="bottom"/>
    </xf>
    <xf borderId="6" fillId="0" fontId="2" numFmtId="0" xfId="0" applyAlignment="1" applyBorder="1" applyFont="1">
      <alignment horizontal="center"/>
    </xf>
    <xf borderId="6" fillId="0" fontId="2" numFmtId="0" xfId="0" applyBorder="1" applyFont="1"/>
    <xf borderId="8" fillId="0" fontId="2" numFmtId="0" xfId="0" applyAlignment="1" applyBorder="1" applyFont="1">
      <alignment horizontal="center" readingOrder="0" vertical="center"/>
    </xf>
    <xf borderId="8" fillId="0" fontId="4" numFmtId="0" xfId="0" applyAlignment="1" applyBorder="1" applyFont="1">
      <alignment horizontal="center" readingOrder="0" vertical="bottom"/>
    </xf>
    <xf borderId="8" fillId="0" fontId="2" numFmtId="0" xfId="0" applyAlignment="1" applyBorder="1" applyFont="1">
      <alignment horizontal="center"/>
    </xf>
    <xf borderId="15" fillId="0" fontId="3" numFmtId="0" xfId="0" applyBorder="1" applyFont="1"/>
    <xf borderId="15" fillId="0" fontId="2" numFmtId="0" xfId="0" applyAlignment="1" applyBorder="1" applyFont="1">
      <alignment horizontal="center" readingOrder="0"/>
    </xf>
    <xf borderId="16" fillId="0" fontId="4" numFmtId="0" xfId="0" applyAlignment="1" applyBorder="1" applyFont="1">
      <alignment shrinkToFit="0" vertical="bottom" wrapText="1"/>
    </xf>
    <xf borderId="17" fillId="0" fontId="4" numFmtId="0" xfId="0" applyAlignment="1" applyBorder="1" applyFont="1">
      <alignment shrinkToFit="0" vertical="bottom" wrapText="1"/>
    </xf>
    <xf borderId="14" fillId="0" fontId="4" numFmtId="0" xfId="0" applyAlignment="1" applyBorder="1" applyFont="1">
      <alignment vertical="bottom"/>
    </xf>
    <xf borderId="0" fillId="0" fontId="4" numFmtId="0" xfId="0" applyAlignment="1" applyFont="1">
      <alignment readingOrder="0" vertical="bottom"/>
    </xf>
    <xf borderId="0" fillId="0" fontId="4" numFmtId="0" xfId="0" applyAlignment="1" applyFont="1">
      <alignment vertical="bottom"/>
    </xf>
    <xf borderId="16" fillId="0" fontId="4" numFmtId="0" xfId="0" applyAlignment="1" applyBorder="1" applyFont="1">
      <alignment shrinkToFit="0" vertical="top" wrapText="1"/>
    </xf>
    <xf borderId="17" fillId="0" fontId="4" numFmtId="0" xfId="0" applyAlignment="1" applyBorder="1" applyFont="1">
      <alignment shrinkToFit="0" vertical="top" wrapText="1"/>
    </xf>
    <xf borderId="17" fillId="0" fontId="4" numFmtId="0" xfId="0" applyAlignment="1" applyBorder="1" applyFont="1">
      <alignment readingOrder="0" shrinkToFit="0" vertical="top" wrapText="1"/>
    </xf>
    <xf borderId="0" fillId="0" fontId="4" numFmtId="0" xfId="0" applyAlignment="1" applyFont="1">
      <alignment shrinkToFit="0" vertical="bottom" wrapText="1"/>
    </xf>
    <xf borderId="0" fillId="0" fontId="4" numFmtId="0" xfId="0" applyAlignment="1" applyFont="1">
      <alignment horizontal="right" readingOrder="0" vertical="bottom"/>
    </xf>
    <xf borderId="0" fillId="0" fontId="4"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shrinkToFit="0" wrapText="1"/>
    </xf>
    <xf borderId="17" fillId="3" fontId="4" numFmtId="0" xfId="0" applyAlignment="1" applyBorder="1" applyFill="1" applyFont="1">
      <alignment vertical="top"/>
    </xf>
    <xf borderId="0" fillId="0" fontId="6" numFmtId="0" xfId="0" applyAlignment="1" applyFont="1">
      <alignment readingOrder="0"/>
    </xf>
    <xf borderId="0" fillId="3" fontId="2" numFmtId="0" xfId="0" applyFont="1"/>
    <xf borderId="17" fillId="0" fontId="4" numFmtId="0" xfId="0" applyAlignment="1" applyBorder="1" applyFont="1">
      <alignment vertical="top"/>
    </xf>
    <xf borderId="16" fillId="0" fontId="4" numFmtId="0" xfId="0" applyAlignment="1" applyBorder="1" applyFont="1">
      <alignment readingOrder="0" shrinkToFit="0" vertical="bottom" wrapText="1"/>
    </xf>
    <xf borderId="17" fillId="0" fontId="4" numFmtId="0" xfId="0" applyAlignment="1" applyBorder="1" applyFont="1">
      <alignment readingOrder="0" shrinkToFit="0" vertical="bottom" wrapText="1"/>
    </xf>
    <xf borderId="17" fillId="0" fontId="4" numFmtId="0" xfId="0" applyAlignment="1" applyBorder="1" applyFont="1">
      <alignment readingOrder="0" vertical="top"/>
    </xf>
    <xf borderId="18" fillId="0" fontId="4" numFmtId="0" xfId="0" applyAlignment="1" applyBorder="1" applyFont="1">
      <alignment horizontal="right" vertical="bottom"/>
    </xf>
    <xf borderId="16" fillId="0" fontId="4" numFmtId="0" xfId="0" applyAlignment="1" applyBorder="1" applyFont="1">
      <alignment readingOrder="0" shrinkToFit="0" vertical="top" wrapText="1"/>
    </xf>
    <xf borderId="19" fillId="0" fontId="4" numFmtId="0" xfId="0" applyAlignment="1" applyBorder="1" applyFont="1">
      <alignment horizontal="right" vertical="bottom"/>
    </xf>
    <xf borderId="17" fillId="0" fontId="4" numFmtId="0" xfId="0" applyAlignment="1" applyBorder="1" applyFont="1">
      <alignment shrinkToFit="0" vertical="top" wrapText="1"/>
    </xf>
    <xf borderId="11" fillId="0" fontId="4" numFmtId="0" xfId="0" applyAlignment="1" applyBorder="1" applyFont="1">
      <alignment horizontal="right" vertical="bottom"/>
    </xf>
    <xf borderId="0" fillId="0" fontId="4" numFmtId="0" xfId="0" applyAlignment="1" applyFont="1">
      <alignment horizontal="right" vertical="bottom"/>
    </xf>
    <xf borderId="17" fillId="3" fontId="4" numFmtId="0" xfId="0" applyAlignment="1" applyBorder="1" applyFont="1">
      <alignment shrinkToFit="0" vertical="top" wrapText="1"/>
    </xf>
    <xf borderId="0" fillId="0" fontId="4" numFmtId="0" xfId="0" applyAlignment="1" applyFont="1">
      <alignment horizontal="left" readingOrder="0" vertical="bottom"/>
    </xf>
    <xf borderId="20" fillId="0" fontId="4" numFmtId="0" xfId="0" applyAlignment="1" applyBorder="1" applyFont="1">
      <alignment horizontal="right" shrinkToFit="0" vertical="bottom" wrapText="1"/>
    </xf>
    <xf borderId="16" fillId="0" fontId="4" numFmtId="0" xfId="0" applyAlignment="1" applyBorder="1" applyFont="1">
      <alignment horizontal="right" readingOrder="0" shrinkToFit="0" vertical="top" wrapText="1"/>
    </xf>
    <xf borderId="21" fillId="0" fontId="4" numFmtId="0" xfId="0" applyAlignment="1" applyBorder="1" applyFont="1">
      <alignment vertical="top"/>
    </xf>
    <xf borderId="21" fillId="0" fontId="4" numFmtId="0" xfId="0" applyAlignment="1" applyBorder="1" applyFont="1">
      <alignment horizontal="right" shrinkToFit="0" vertical="bottom" wrapText="1"/>
    </xf>
    <xf borderId="17" fillId="3" fontId="4" numFmtId="0" xfId="0" applyAlignment="1" applyBorder="1" applyFont="1">
      <alignment horizontal="right" shrinkToFit="0" vertical="top" wrapText="1"/>
    </xf>
    <xf borderId="19" fillId="0" fontId="4" numFmtId="0" xfId="0" applyAlignment="1" applyBorder="1" applyFont="1">
      <alignment vertical="bottom"/>
    </xf>
    <xf borderId="0" fillId="3" fontId="2" numFmtId="0" xfId="0" applyAlignment="1" applyFont="1">
      <alignment readingOrder="0" shrinkToFit="0" wrapText="1"/>
    </xf>
    <xf borderId="16" fillId="0" fontId="7"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1"/>
      <c r="V1" s="3" t="s">
        <v>2</v>
      </c>
      <c r="W1" s="4"/>
      <c r="X1" s="5"/>
      <c r="Z1" s="3" t="s">
        <v>6</v>
      </c>
      <c r="AA1" s="4"/>
      <c r="AB1" s="5"/>
      <c r="AC1" s="6"/>
      <c r="AD1" s="3" t="s">
        <v>9</v>
      </c>
      <c r="AE1" s="4"/>
      <c r="AF1" s="5"/>
      <c r="AG1" s="6"/>
    </row>
    <row r="2">
      <c r="A2" s="7" t="s">
        <v>17</v>
      </c>
      <c r="B2" s="8">
        <v>45.0</v>
      </c>
      <c r="C2" s="8">
        <v>165.0</v>
      </c>
      <c r="D2" s="8">
        <v>135.0</v>
      </c>
      <c r="E2" s="8">
        <v>115.0</v>
      </c>
      <c r="F2" s="8">
        <v>200.0</v>
      </c>
      <c r="G2" s="8">
        <v>220.0</v>
      </c>
      <c r="H2" s="8">
        <v>130.0</v>
      </c>
      <c r="I2" s="8">
        <v>135.0</v>
      </c>
      <c r="J2" s="8">
        <v>145.0</v>
      </c>
      <c r="K2" s="8">
        <v>135.0</v>
      </c>
      <c r="L2" s="8">
        <v>125.0</v>
      </c>
      <c r="M2" s="8">
        <v>175.0</v>
      </c>
      <c r="N2" s="8">
        <v>165.0</v>
      </c>
      <c r="O2" s="8">
        <v>165.0</v>
      </c>
      <c r="P2" s="8">
        <v>125.0</v>
      </c>
      <c r="Q2" s="8">
        <v>50.0</v>
      </c>
      <c r="R2" s="9">
        <f t="shared" ref="R2:R23" si="1">SUM(B2:Q2)</f>
        <v>2230</v>
      </c>
      <c r="S2" s="8" t="s">
        <v>18</v>
      </c>
      <c r="V2" s="10" t="s">
        <v>19</v>
      </c>
      <c r="W2" s="10" t="s">
        <v>20</v>
      </c>
      <c r="X2" s="10" t="s">
        <v>21</v>
      </c>
      <c r="Z2" s="10" t="s">
        <v>22</v>
      </c>
      <c r="AA2" s="10" t="s">
        <v>19</v>
      </c>
      <c r="AB2" s="10" t="s">
        <v>21</v>
      </c>
      <c r="AC2" s="11"/>
      <c r="AD2" s="10" t="s">
        <v>23</v>
      </c>
      <c r="AE2" s="10" t="s">
        <v>19</v>
      </c>
      <c r="AF2" s="10" t="s">
        <v>21</v>
      </c>
      <c r="AG2" s="11"/>
    </row>
    <row r="3">
      <c r="A3" s="12" t="s">
        <v>24</v>
      </c>
      <c r="B3" s="11">
        <v>45.0</v>
      </c>
      <c r="C3" s="13">
        <v>135.0</v>
      </c>
      <c r="D3" s="13">
        <v>130.0</v>
      </c>
      <c r="E3" s="14">
        <v>115.0</v>
      </c>
      <c r="F3" s="11">
        <v>24.0</v>
      </c>
      <c r="G3" s="14">
        <v>220.0</v>
      </c>
      <c r="H3" s="13">
        <v>112.0</v>
      </c>
      <c r="I3" s="13">
        <v>100.0</v>
      </c>
      <c r="J3" s="11">
        <v>120.0</v>
      </c>
      <c r="K3" s="13">
        <v>88.0</v>
      </c>
      <c r="L3" s="15">
        <v>100.0</v>
      </c>
      <c r="M3" s="14">
        <v>115.0</v>
      </c>
      <c r="N3" s="11">
        <v>10.0</v>
      </c>
      <c r="O3" s="13">
        <v>125.0</v>
      </c>
      <c r="P3" s="13">
        <f>125</f>
        <v>125</v>
      </c>
      <c r="Q3" s="11">
        <v>50.0</v>
      </c>
      <c r="R3" s="16">
        <f t="shared" si="1"/>
        <v>1614</v>
      </c>
      <c r="S3" s="13">
        <f>(R3/R2)*100</f>
        <v>72.37668161</v>
      </c>
      <c r="T3" s="2" t="s">
        <v>24</v>
      </c>
      <c r="U3" s="2" t="s">
        <v>24</v>
      </c>
      <c r="V3" s="17">
        <v>125.0</v>
      </c>
      <c r="W3" s="18">
        <v>135.0</v>
      </c>
      <c r="X3" s="16">
        <f t="shared" ref="X3:X23" si="2">(V3+W3)/2</f>
        <v>130</v>
      </c>
      <c r="Y3" s="2" t="s">
        <v>24</v>
      </c>
      <c r="Z3" s="19">
        <v>103.0</v>
      </c>
      <c r="AA3" s="20">
        <v>120.0</v>
      </c>
      <c r="AB3" s="21">
        <f t="shared" ref="AB3:AB23" si="3">(Z3+AA3)/2</f>
        <v>111.5</v>
      </c>
      <c r="AC3" s="2" t="s">
        <v>24</v>
      </c>
      <c r="AD3" s="20">
        <v>95.0</v>
      </c>
      <c r="AE3" s="22">
        <v>80.0</v>
      </c>
      <c r="AF3" s="23">
        <f t="shared" ref="AF3:AF23" si="4">(AD3+AE3)/2</f>
        <v>87.5</v>
      </c>
      <c r="AG3" s="2" t="s">
        <v>24</v>
      </c>
    </row>
    <row r="4">
      <c r="A4" s="12" t="s">
        <v>25</v>
      </c>
      <c r="B4" s="11">
        <v>45.0</v>
      </c>
      <c r="C4" s="13">
        <v>145.0</v>
      </c>
      <c r="D4" s="24">
        <v>130.0</v>
      </c>
      <c r="E4" s="14">
        <v>115.0</v>
      </c>
      <c r="F4" s="11">
        <v>35.0</v>
      </c>
      <c r="G4" s="14">
        <v>110.0</v>
      </c>
      <c r="H4" s="24">
        <v>58.0</v>
      </c>
      <c r="I4" s="13">
        <v>110.0</v>
      </c>
      <c r="J4" s="11">
        <v>115.0</v>
      </c>
      <c r="K4" s="24">
        <v>31.0</v>
      </c>
      <c r="L4" s="15">
        <v>95.0</v>
      </c>
      <c r="M4" s="14">
        <v>80.0</v>
      </c>
      <c r="N4" s="11">
        <v>40.0</v>
      </c>
      <c r="O4" s="13">
        <v>155.0</v>
      </c>
      <c r="P4" s="11">
        <v>123.0</v>
      </c>
      <c r="Q4" s="11">
        <v>50.0</v>
      </c>
      <c r="R4" s="16">
        <f t="shared" si="1"/>
        <v>1437</v>
      </c>
      <c r="S4" s="13">
        <f>(R4/R2)*100</f>
        <v>64.43946188</v>
      </c>
      <c r="T4" s="2" t="s">
        <v>25</v>
      </c>
      <c r="U4" s="2" t="s">
        <v>25</v>
      </c>
      <c r="V4" s="17">
        <v>130.0</v>
      </c>
      <c r="W4" s="18">
        <v>130.0</v>
      </c>
      <c r="X4" s="16">
        <f t="shared" si="2"/>
        <v>130</v>
      </c>
      <c r="Y4" s="2" t="s">
        <v>25</v>
      </c>
      <c r="Z4" s="25">
        <v>79.0</v>
      </c>
      <c r="AA4" s="17">
        <v>37.0</v>
      </c>
      <c r="AB4" s="16">
        <f t="shared" si="3"/>
        <v>58</v>
      </c>
      <c r="AC4" s="2" t="s">
        <v>25</v>
      </c>
      <c r="AD4" s="17">
        <v>35.0</v>
      </c>
      <c r="AE4" s="18">
        <v>27.0</v>
      </c>
      <c r="AF4" s="26">
        <f t="shared" si="4"/>
        <v>31</v>
      </c>
      <c r="AG4" s="2" t="s">
        <v>25</v>
      </c>
    </row>
    <row r="5">
      <c r="A5" s="12" t="s">
        <v>26</v>
      </c>
      <c r="B5" s="11">
        <v>45.0</v>
      </c>
      <c r="C5" s="13">
        <v>160.0</v>
      </c>
      <c r="D5" s="27">
        <v>125.0</v>
      </c>
      <c r="E5" s="14">
        <v>115.0</v>
      </c>
      <c r="F5" s="11">
        <v>165.0</v>
      </c>
      <c r="G5" s="14">
        <v>215.0</v>
      </c>
      <c r="H5" s="27">
        <v>125.0</v>
      </c>
      <c r="I5" s="13">
        <v>124.0</v>
      </c>
      <c r="J5" s="11">
        <v>130.0</v>
      </c>
      <c r="K5" s="27">
        <v>108.0</v>
      </c>
      <c r="L5" s="15">
        <v>95.0</v>
      </c>
      <c r="M5" s="14">
        <v>75.0</v>
      </c>
      <c r="N5" s="11">
        <v>45.0</v>
      </c>
      <c r="O5" s="13">
        <v>115.0</v>
      </c>
      <c r="P5" s="11">
        <v>105.0</v>
      </c>
      <c r="Q5" s="11">
        <v>50.0</v>
      </c>
      <c r="R5" s="16">
        <f t="shared" si="1"/>
        <v>1797</v>
      </c>
      <c r="S5" s="13">
        <f>(R5/R2)*100</f>
        <v>80.58295964</v>
      </c>
      <c r="T5" s="2" t="s">
        <v>26</v>
      </c>
      <c r="U5" s="2" t="s">
        <v>26</v>
      </c>
      <c r="V5" s="17">
        <v>125.0</v>
      </c>
      <c r="W5" s="18">
        <v>125.0</v>
      </c>
      <c r="X5" s="16">
        <f t="shared" si="2"/>
        <v>125</v>
      </c>
      <c r="Y5" s="2" t="s">
        <v>26</v>
      </c>
      <c r="Z5" s="25">
        <v>125.0</v>
      </c>
      <c r="AA5" s="17">
        <v>125.0</v>
      </c>
      <c r="AB5" s="16">
        <f t="shared" si="3"/>
        <v>125</v>
      </c>
      <c r="AC5" s="2" t="s">
        <v>26</v>
      </c>
      <c r="AD5" s="17">
        <v>90.0</v>
      </c>
      <c r="AE5" s="18">
        <v>125.0</v>
      </c>
      <c r="AF5" s="26">
        <f t="shared" si="4"/>
        <v>107.5</v>
      </c>
      <c r="AG5" s="2" t="s">
        <v>26</v>
      </c>
    </row>
    <row r="6">
      <c r="A6" s="12" t="s">
        <v>27</v>
      </c>
      <c r="B6" s="11">
        <v>45.0</v>
      </c>
      <c r="C6" s="13">
        <v>5.0</v>
      </c>
      <c r="D6" s="28">
        <v>123.0</v>
      </c>
      <c r="E6" s="14">
        <v>115.0</v>
      </c>
      <c r="F6" s="11">
        <v>75.0</v>
      </c>
      <c r="G6" s="14">
        <v>120.0</v>
      </c>
      <c r="H6" s="28">
        <v>113.0</v>
      </c>
      <c r="I6" s="13">
        <v>102.0</v>
      </c>
      <c r="J6" s="11">
        <v>85.0</v>
      </c>
      <c r="K6" s="28">
        <v>62.0</v>
      </c>
      <c r="L6" s="15">
        <v>105.0</v>
      </c>
      <c r="M6" s="14">
        <v>95.0</v>
      </c>
      <c r="N6" s="11">
        <v>100.0</v>
      </c>
      <c r="O6" s="13">
        <v>125.0</v>
      </c>
      <c r="P6" s="11">
        <v>120.0</v>
      </c>
      <c r="Q6" s="11">
        <v>50.0</v>
      </c>
      <c r="R6" s="16">
        <f t="shared" si="1"/>
        <v>1440</v>
      </c>
      <c r="S6" s="13">
        <f>(R6/R2)*100</f>
        <v>64.57399103</v>
      </c>
      <c r="T6" s="2" t="s">
        <v>27</v>
      </c>
      <c r="U6" s="2" t="s">
        <v>27</v>
      </c>
      <c r="V6" s="17">
        <v>120.0</v>
      </c>
      <c r="W6" s="18">
        <v>125.0</v>
      </c>
      <c r="X6" s="16">
        <f t="shared" si="2"/>
        <v>122.5</v>
      </c>
      <c r="Y6" s="2" t="s">
        <v>27</v>
      </c>
      <c r="Z6" s="25">
        <v>120.0</v>
      </c>
      <c r="AA6" s="17">
        <v>105.0</v>
      </c>
      <c r="AB6" s="16">
        <f t="shared" si="3"/>
        <v>112.5</v>
      </c>
      <c r="AC6" s="2" t="s">
        <v>27</v>
      </c>
      <c r="AD6" s="17">
        <v>39.0</v>
      </c>
      <c r="AE6" s="18">
        <v>85.0</v>
      </c>
      <c r="AF6" s="26">
        <f t="shared" si="4"/>
        <v>62</v>
      </c>
      <c r="AG6" s="2" t="s">
        <v>27</v>
      </c>
    </row>
    <row r="7">
      <c r="A7" s="12" t="s">
        <v>28</v>
      </c>
      <c r="B7" s="11">
        <v>34.0</v>
      </c>
      <c r="C7" s="13">
        <v>95.0</v>
      </c>
      <c r="D7" s="27">
        <v>108.0</v>
      </c>
      <c r="E7" s="14">
        <v>105.0</v>
      </c>
      <c r="F7" s="11">
        <v>25.0</v>
      </c>
      <c r="G7" s="14">
        <v>220.0</v>
      </c>
      <c r="H7" s="27">
        <v>45.0</v>
      </c>
      <c r="I7" s="13">
        <v>120.0</v>
      </c>
      <c r="J7" s="11">
        <v>100.0</v>
      </c>
      <c r="K7" s="27">
        <v>55.0</v>
      </c>
      <c r="L7" s="15">
        <v>125.0</v>
      </c>
      <c r="M7" s="14">
        <v>85.0</v>
      </c>
      <c r="N7" s="11">
        <v>95.0</v>
      </c>
      <c r="O7" s="13">
        <v>95.0</v>
      </c>
      <c r="P7" s="11">
        <v>101.0</v>
      </c>
      <c r="Q7" s="11">
        <v>50.0</v>
      </c>
      <c r="R7" s="16">
        <f t="shared" si="1"/>
        <v>1458</v>
      </c>
      <c r="S7" s="13">
        <f>(R7/R2)*100</f>
        <v>65.38116592</v>
      </c>
      <c r="T7" s="2" t="s">
        <v>28</v>
      </c>
      <c r="U7" s="2" t="s">
        <v>28</v>
      </c>
      <c r="V7" s="17">
        <v>95.0</v>
      </c>
      <c r="W7" s="18">
        <v>120.0</v>
      </c>
      <c r="X7" s="16">
        <f t="shared" si="2"/>
        <v>107.5</v>
      </c>
      <c r="Y7" s="2" t="s">
        <v>28</v>
      </c>
      <c r="Z7" s="25">
        <v>64.0</v>
      </c>
      <c r="AA7" s="17">
        <v>25.0</v>
      </c>
      <c r="AB7" s="16">
        <f t="shared" si="3"/>
        <v>44.5</v>
      </c>
      <c r="AC7" s="2" t="s">
        <v>28</v>
      </c>
      <c r="AD7" s="17">
        <v>50.0</v>
      </c>
      <c r="AE7" s="18">
        <v>60.0</v>
      </c>
      <c r="AF7" s="18">
        <f t="shared" si="4"/>
        <v>55</v>
      </c>
      <c r="AG7" s="2" t="s">
        <v>28</v>
      </c>
    </row>
    <row r="8">
      <c r="A8" s="12" t="s">
        <v>29</v>
      </c>
      <c r="B8" s="11">
        <v>45.0</v>
      </c>
      <c r="C8" s="13">
        <v>160.0</v>
      </c>
      <c r="D8" s="27">
        <v>125.0</v>
      </c>
      <c r="E8" s="14">
        <v>105.0</v>
      </c>
      <c r="F8" s="11">
        <v>160.0</v>
      </c>
      <c r="G8" s="14">
        <v>210.0</v>
      </c>
      <c r="H8" s="27">
        <v>122.0</v>
      </c>
      <c r="I8" s="13">
        <v>133.0</v>
      </c>
      <c r="J8" s="11">
        <v>50.0</v>
      </c>
      <c r="K8" s="27">
        <v>128.0</v>
      </c>
      <c r="L8" s="15">
        <v>115.0</v>
      </c>
      <c r="M8" s="14">
        <v>80.0</v>
      </c>
      <c r="N8" s="11">
        <v>80.0</v>
      </c>
      <c r="O8" s="13">
        <v>100.0</v>
      </c>
      <c r="P8" s="11">
        <v>85.0</v>
      </c>
      <c r="Q8" s="11">
        <v>50.0</v>
      </c>
      <c r="R8" s="16">
        <f t="shared" si="1"/>
        <v>1748</v>
      </c>
      <c r="S8" s="13">
        <f>(R8/R2)*100</f>
        <v>78.38565022</v>
      </c>
      <c r="T8" s="2" t="s">
        <v>29</v>
      </c>
      <c r="U8" s="2" t="s">
        <v>29</v>
      </c>
      <c r="V8" s="17">
        <v>115.0</v>
      </c>
      <c r="W8" s="18">
        <v>135.0</v>
      </c>
      <c r="X8" s="16">
        <f t="shared" si="2"/>
        <v>125</v>
      </c>
      <c r="Y8" s="2" t="s">
        <v>29</v>
      </c>
      <c r="Z8" s="25">
        <v>128.0</v>
      </c>
      <c r="AA8" s="17">
        <v>115.0</v>
      </c>
      <c r="AB8" s="18">
        <f t="shared" si="3"/>
        <v>121.5</v>
      </c>
      <c r="AC8" s="2" t="s">
        <v>29</v>
      </c>
      <c r="AD8" s="17">
        <v>125.0</v>
      </c>
      <c r="AE8" s="18">
        <v>130.0</v>
      </c>
      <c r="AF8" s="18">
        <f t="shared" si="4"/>
        <v>127.5</v>
      </c>
      <c r="AG8" s="2" t="s">
        <v>29</v>
      </c>
    </row>
    <row r="9">
      <c r="A9" s="12" t="s">
        <v>30</v>
      </c>
      <c r="B9" s="11">
        <v>45.0</v>
      </c>
      <c r="C9" s="13">
        <v>105.0</v>
      </c>
      <c r="D9" s="29">
        <v>95.0</v>
      </c>
      <c r="E9" s="14">
        <v>95.0</v>
      </c>
      <c r="F9" s="11">
        <v>0.0</v>
      </c>
      <c r="G9" s="14">
        <v>185.0</v>
      </c>
      <c r="H9" s="29">
        <v>0.0</v>
      </c>
      <c r="I9" s="13">
        <v>16.0</v>
      </c>
      <c r="J9" s="11">
        <v>65.0</v>
      </c>
      <c r="K9" s="29">
        <v>0.0</v>
      </c>
      <c r="L9" s="15">
        <v>0.0</v>
      </c>
      <c r="M9" s="14">
        <v>10.0</v>
      </c>
      <c r="N9" s="11">
        <v>35.0</v>
      </c>
      <c r="O9" s="13">
        <v>155.0</v>
      </c>
      <c r="P9" s="11">
        <v>81.0</v>
      </c>
      <c r="Q9" s="11">
        <v>50.0</v>
      </c>
      <c r="R9" s="16">
        <f t="shared" si="1"/>
        <v>937</v>
      </c>
      <c r="S9" s="13">
        <f>(R9/R2)*100</f>
        <v>42.01793722</v>
      </c>
      <c r="T9" s="2" t="s">
        <v>30</v>
      </c>
      <c r="U9" s="2" t="s">
        <v>30</v>
      </c>
      <c r="V9" s="17">
        <v>100.0</v>
      </c>
      <c r="W9" s="18">
        <v>90.0</v>
      </c>
      <c r="X9" s="16">
        <f t="shared" si="2"/>
        <v>95</v>
      </c>
      <c r="Y9" s="2" t="s">
        <v>30</v>
      </c>
      <c r="Z9" s="25">
        <v>0.0</v>
      </c>
      <c r="AA9" s="17">
        <v>0.0</v>
      </c>
      <c r="AB9" s="17">
        <f t="shared" si="3"/>
        <v>0</v>
      </c>
      <c r="AC9" s="2" t="s">
        <v>30</v>
      </c>
      <c r="AD9" s="17">
        <v>0.0</v>
      </c>
      <c r="AE9" s="18">
        <v>0.0</v>
      </c>
      <c r="AF9" s="26">
        <f t="shared" si="4"/>
        <v>0</v>
      </c>
      <c r="AG9" s="2" t="s">
        <v>30</v>
      </c>
    </row>
    <row r="10">
      <c r="A10" s="12" t="s">
        <v>31</v>
      </c>
      <c r="B10" s="11">
        <v>45.0</v>
      </c>
      <c r="C10" s="13">
        <v>160.0</v>
      </c>
      <c r="D10" s="30">
        <v>118.0</v>
      </c>
      <c r="E10" s="14">
        <v>110.0</v>
      </c>
      <c r="F10" s="11">
        <v>45.0</v>
      </c>
      <c r="G10" s="14">
        <v>220.0</v>
      </c>
      <c r="H10" s="30">
        <v>80.0</v>
      </c>
      <c r="I10" s="13">
        <v>133.0</v>
      </c>
      <c r="J10" s="11">
        <v>100.0</v>
      </c>
      <c r="K10" s="30">
        <v>65.0</v>
      </c>
      <c r="L10" s="15">
        <v>105.0</v>
      </c>
      <c r="M10" s="14">
        <v>115.0</v>
      </c>
      <c r="N10" s="11">
        <v>85.0</v>
      </c>
      <c r="O10" s="13">
        <v>150.0</v>
      </c>
      <c r="P10" s="11">
        <v>75.0</v>
      </c>
      <c r="Q10" s="11">
        <v>50.0</v>
      </c>
      <c r="R10" s="16">
        <f t="shared" si="1"/>
        <v>1656</v>
      </c>
      <c r="S10" s="13">
        <f>(R10/R2)*100</f>
        <v>74.26008969</v>
      </c>
      <c r="T10" s="2" t="s">
        <v>31</v>
      </c>
      <c r="U10" s="2" t="s">
        <v>31</v>
      </c>
      <c r="V10" s="17">
        <v>120.0</v>
      </c>
      <c r="W10" s="18">
        <v>115.0</v>
      </c>
      <c r="X10" s="16">
        <f t="shared" si="2"/>
        <v>117.5</v>
      </c>
      <c r="Y10" s="2" t="s">
        <v>31</v>
      </c>
      <c r="Z10" s="25">
        <v>105.0</v>
      </c>
      <c r="AA10" s="17">
        <v>55.0</v>
      </c>
      <c r="AB10" s="16">
        <f t="shared" si="3"/>
        <v>80</v>
      </c>
      <c r="AC10" s="2" t="s">
        <v>31</v>
      </c>
      <c r="AD10" s="17">
        <v>50.0</v>
      </c>
      <c r="AE10" s="18">
        <v>80.0</v>
      </c>
      <c r="AF10" s="26">
        <f t="shared" si="4"/>
        <v>65</v>
      </c>
      <c r="AG10" s="2" t="s">
        <v>31</v>
      </c>
    </row>
    <row r="11">
      <c r="A11" s="12" t="s">
        <v>32</v>
      </c>
      <c r="B11" s="11">
        <v>30.0</v>
      </c>
      <c r="C11" s="13">
        <v>108.0</v>
      </c>
      <c r="D11" s="30">
        <v>95.0</v>
      </c>
      <c r="E11" s="14">
        <v>110.0</v>
      </c>
      <c r="F11" s="11">
        <v>50.0</v>
      </c>
      <c r="G11" s="14">
        <v>220.0</v>
      </c>
      <c r="H11" s="30">
        <v>65.0</v>
      </c>
      <c r="I11" s="13">
        <v>91.0</v>
      </c>
      <c r="J11" s="11">
        <v>100.0</v>
      </c>
      <c r="K11" s="30">
        <v>50.0</v>
      </c>
      <c r="L11" s="15">
        <v>125.0</v>
      </c>
      <c r="M11" s="14">
        <v>75.0</v>
      </c>
      <c r="N11" s="11">
        <v>60.0</v>
      </c>
      <c r="O11" s="13">
        <v>145.0</v>
      </c>
      <c r="P11" s="11">
        <v>89.0</v>
      </c>
      <c r="Q11" s="11">
        <v>50.0</v>
      </c>
      <c r="R11" s="16">
        <f t="shared" si="1"/>
        <v>1463</v>
      </c>
      <c r="S11" s="13">
        <f>(R11/R2)*100</f>
        <v>65.60538117</v>
      </c>
      <c r="T11" s="2" t="s">
        <v>32</v>
      </c>
      <c r="U11" s="2" t="s">
        <v>32</v>
      </c>
      <c r="V11" s="17">
        <v>85.0</v>
      </c>
      <c r="W11" s="18">
        <v>105.0</v>
      </c>
      <c r="X11" s="16">
        <f t="shared" si="2"/>
        <v>95</v>
      </c>
      <c r="Y11" s="2" t="s">
        <v>32</v>
      </c>
      <c r="Z11" s="25">
        <v>74.0</v>
      </c>
      <c r="AA11" s="17">
        <v>55.0</v>
      </c>
      <c r="AB11" s="16">
        <f t="shared" si="3"/>
        <v>64.5</v>
      </c>
      <c r="AC11" s="2" t="s">
        <v>32</v>
      </c>
      <c r="AD11" s="17">
        <v>30.0</v>
      </c>
      <c r="AE11" s="18">
        <v>70.0</v>
      </c>
      <c r="AF11" s="26">
        <f t="shared" si="4"/>
        <v>50</v>
      </c>
      <c r="AG11" s="2" t="s">
        <v>32</v>
      </c>
    </row>
    <row r="12">
      <c r="A12" s="12" t="s">
        <v>33</v>
      </c>
      <c r="B12" s="11">
        <v>0.0</v>
      </c>
      <c r="C12" s="13">
        <v>121.0</v>
      </c>
      <c r="D12" s="30">
        <v>83.0</v>
      </c>
      <c r="E12" s="14">
        <v>75.0</v>
      </c>
      <c r="F12" s="11">
        <v>20.0</v>
      </c>
      <c r="G12" s="14">
        <v>185.0</v>
      </c>
      <c r="H12" s="30">
        <v>0.0</v>
      </c>
      <c r="I12" s="13">
        <v>49.0</v>
      </c>
      <c r="J12" s="11">
        <v>55.0</v>
      </c>
      <c r="K12" s="30">
        <v>20.0</v>
      </c>
      <c r="L12" s="15">
        <v>5.0</v>
      </c>
      <c r="M12" s="14">
        <v>20.0</v>
      </c>
      <c r="N12" s="11">
        <v>25.0</v>
      </c>
      <c r="O12" s="13">
        <v>5.0</v>
      </c>
      <c r="P12" s="11">
        <v>66.0</v>
      </c>
      <c r="Q12" s="11">
        <v>50.0</v>
      </c>
      <c r="R12" s="16">
        <f t="shared" si="1"/>
        <v>779</v>
      </c>
      <c r="S12" s="13">
        <f>(R12/R2)*100</f>
        <v>34.93273543</v>
      </c>
      <c r="T12" s="2" t="s">
        <v>33</v>
      </c>
      <c r="U12" s="2" t="s">
        <v>33</v>
      </c>
      <c r="V12" s="17">
        <v>95.0</v>
      </c>
      <c r="W12" s="18">
        <v>70.0</v>
      </c>
      <c r="X12" s="16">
        <f t="shared" si="2"/>
        <v>82.5</v>
      </c>
      <c r="Y12" s="2" t="s">
        <v>33</v>
      </c>
      <c r="Z12" s="25">
        <v>0.0</v>
      </c>
      <c r="AA12" s="17">
        <v>0.0</v>
      </c>
      <c r="AB12" s="16">
        <f t="shared" si="3"/>
        <v>0</v>
      </c>
      <c r="AC12" s="2" t="s">
        <v>33</v>
      </c>
      <c r="AD12" s="17">
        <v>20.0</v>
      </c>
      <c r="AE12" s="18">
        <v>20.0</v>
      </c>
      <c r="AF12" s="26">
        <f t="shared" si="4"/>
        <v>20</v>
      </c>
      <c r="AG12" s="2" t="s">
        <v>33</v>
      </c>
    </row>
    <row r="13">
      <c r="A13" s="12" t="s">
        <v>34</v>
      </c>
      <c r="B13" s="11">
        <v>45.0</v>
      </c>
      <c r="C13" s="13">
        <v>135.0</v>
      </c>
      <c r="D13" s="31">
        <v>105.0</v>
      </c>
      <c r="E13" s="14">
        <v>110.0</v>
      </c>
      <c r="F13" s="11">
        <v>70.0</v>
      </c>
      <c r="G13" s="14">
        <v>185.0</v>
      </c>
      <c r="H13" s="31">
        <v>125.0</v>
      </c>
      <c r="I13" s="13">
        <v>123.0</v>
      </c>
      <c r="J13" s="11">
        <v>85.0</v>
      </c>
      <c r="K13" s="31">
        <v>35.0</v>
      </c>
      <c r="L13" s="15">
        <v>95.0</v>
      </c>
      <c r="M13" s="14">
        <v>90.0</v>
      </c>
      <c r="N13" s="11">
        <v>80.0</v>
      </c>
      <c r="O13" s="13">
        <v>125.0</v>
      </c>
      <c r="P13" s="11">
        <v>125.0</v>
      </c>
      <c r="Q13" s="11">
        <v>50.0</v>
      </c>
      <c r="R13" s="16">
        <f t="shared" si="1"/>
        <v>1583</v>
      </c>
      <c r="S13" s="13">
        <f>(R13/R2)*100</f>
        <v>70.98654709</v>
      </c>
      <c r="T13" s="2" t="s">
        <v>34</v>
      </c>
      <c r="U13" s="2" t="s">
        <v>34</v>
      </c>
      <c r="V13" s="17">
        <v>110.0</v>
      </c>
      <c r="W13" s="18">
        <v>100.0</v>
      </c>
      <c r="X13" s="16">
        <f t="shared" si="2"/>
        <v>105</v>
      </c>
      <c r="Y13" s="2" t="s">
        <v>34</v>
      </c>
      <c r="Z13" s="25">
        <v>125.0</v>
      </c>
      <c r="AA13" s="17">
        <v>125.0</v>
      </c>
      <c r="AB13" s="16">
        <f t="shared" si="3"/>
        <v>125</v>
      </c>
      <c r="AC13" s="2" t="s">
        <v>34</v>
      </c>
      <c r="AD13" s="17">
        <v>25.0</v>
      </c>
      <c r="AE13" s="18">
        <v>45.0</v>
      </c>
      <c r="AF13" s="26">
        <f t="shared" si="4"/>
        <v>35</v>
      </c>
      <c r="AG13" s="2" t="s">
        <v>34</v>
      </c>
    </row>
    <row r="14">
      <c r="A14" s="12" t="s">
        <v>35</v>
      </c>
      <c r="B14" s="11">
        <v>45.0</v>
      </c>
      <c r="C14" s="13">
        <v>118.0</v>
      </c>
      <c r="D14" s="31">
        <v>95.0</v>
      </c>
      <c r="E14" s="14">
        <v>75.0</v>
      </c>
      <c r="F14" s="11">
        <v>35.0</v>
      </c>
      <c r="G14" s="14">
        <v>120.0</v>
      </c>
      <c r="H14" s="31">
        <v>68.0</v>
      </c>
      <c r="I14" s="13">
        <v>72.0</v>
      </c>
      <c r="J14" s="11">
        <v>90.0</v>
      </c>
      <c r="K14" s="31">
        <v>21.0</v>
      </c>
      <c r="L14" s="15">
        <v>39.0</v>
      </c>
      <c r="M14" s="14">
        <v>55.0</v>
      </c>
      <c r="N14" s="11">
        <v>40.0</v>
      </c>
      <c r="O14" s="13">
        <v>135.0</v>
      </c>
      <c r="P14" s="11">
        <v>105.0</v>
      </c>
      <c r="Q14" s="11">
        <v>50.0</v>
      </c>
      <c r="R14" s="16">
        <f t="shared" si="1"/>
        <v>1163</v>
      </c>
      <c r="S14" s="13">
        <f>(R14/R2)*100</f>
        <v>52.15246637</v>
      </c>
      <c r="T14" s="2" t="s">
        <v>35</v>
      </c>
      <c r="U14" s="2" t="s">
        <v>35</v>
      </c>
      <c r="V14" s="17">
        <v>95.0</v>
      </c>
      <c r="W14" s="18">
        <v>95.0</v>
      </c>
      <c r="X14" s="16">
        <f t="shared" si="2"/>
        <v>95</v>
      </c>
      <c r="Y14" s="2" t="s">
        <v>35</v>
      </c>
      <c r="Z14" s="25">
        <v>81.0</v>
      </c>
      <c r="AA14" s="17">
        <v>55.0</v>
      </c>
      <c r="AB14" s="16">
        <f t="shared" si="3"/>
        <v>68</v>
      </c>
      <c r="AC14" s="2" t="s">
        <v>35</v>
      </c>
      <c r="AD14" s="17">
        <v>20.0</v>
      </c>
      <c r="AE14" s="18">
        <v>22.0</v>
      </c>
      <c r="AF14" s="18">
        <f t="shared" si="4"/>
        <v>21</v>
      </c>
      <c r="AG14" s="2" t="s">
        <v>35</v>
      </c>
    </row>
    <row r="15">
      <c r="A15" s="12" t="s">
        <v>36</v>
      </c>
      <c r="B15" s="11">
        <v>45.0</v>
      </c>
      <c r="C15" s="13">
        <v>155.0</v>
      </c>
      <c r="D15" s="31">
        <v>40.0</v>
      </c>
      <c r="E15" s="14">
        <v>115.0</v>
      </c>
      <c r="F15" s="11">
        <v>35.0</v>
      </c>
      <c r="G15" s="14">
        <v>210.0</v>
      </c>
      <c r="H15" s="31">
        <v>80.0</v>
      </c>
      <c r="I15" s="13">
        <v>124.0</v>
      </c>
      <c r="J15" s="11">
        <v>65.0</v>
      </c>
      <c r="K15" s="31">
        <v>0.0</v>
      </c>
      <c r="L15" s="15">
        <v>100.0</v>
      </c>
      <c r="M15" s="14">
        <v>95.0</v>
      </c>
      <c r="N15" s="11">
        <v>10.0</v>
      </c>
      <c r="O15" s="13">
        <v>145.0</v>
      </c>
      <c r="P15" s="11">
        <v>125.0</v>
      </c>
      <c r="Q15" s="11">
        <v>50.0</v>
      </c>
      <c r="R15" s="16">
        <f t="shared" si="1"/>
        <v>1394</v>
      </c>
      <c r="S15" s="13">
        <f>(R15/R2)*100</f>
        <v>62.51121076</v>
      </c>
      <c r="T15" s="2" t="s">
        <v>36</v>
      </c>
      <c r="U15" s="2" t="s">
        <v>36</v>
      </c>
      <c r="V15" s="17">
        <v>55.0</v>
      </c>
      <c r="W15" s="18">
        <v>25.0</v>
      </c>
      <c r="X15" s="16">
        <f t="shared" si="2"/>
        <v>40</v>
      </c>
      <c r="Y15" s="2" t="s">
        <v>36</v>
      </c>
      <c r="Z15" s="25">
        <v>75.0</v>
      </c>
      <c r="AA15" s="17">
        <v>85.0</v>
      </c>
      <c r="AB15" s="16">
        <f t="shared" si="3"/>
        <v>80</v>
      </c>
      <c r="AC15" s="2" t="s">
        <v>36</v>
      </c>
      <c r="AD15" s="17">
        <v>0.0</v>
      </c>
      <c r="AE15" s="18">
        <v>0.0</v>
      </c>
      <c r="AF15" s="26">
        <f t="shared" si="4"/>
        <v>0</v>
      </c>
      <c r="AG15" s="2" t="s">
        <v>36</v>
      </c>
    </row>
    <row r="16">
      <c r="A16" s="12" t="s">
        <v>37</v>
      </c>
      <c r="B16" s="11">
        <v>45.0</v>
      </c>
      <c r="C16" s="13">
        <v>153.0</v>
      </c>
      <c r="D16" s="31">
        <v>125.0</v>
      </c>
      <c r="E16" s="14">
        <v>115.0</v>
      </c>
      <c r="F16" s="11">
        <v>95.0</v>
      </c>
      <c r="G16" s="14">
        <v>220.0</v>
      </c>
      <c r="H16" s="31">
        <v>113.0</v>
      </c>
      <c r="I16" s="13">
        <v>119.0</v>
      </c>
      <c r="J16" s="11">
        <v>130.0</v>
      </c>
      <c r="K16" s="31">
        <v>55.0</v>
      </c>
      <c r="L16" s="15">
        <v>125.0</v>
      </c>
      <c r="M16" s="14">
        <v>115.0</v>
      </c>
      <c r="N16" s="11">
        <v>95.0</v>
      </c>
      <c r="O16" s="13">
        <v>135.0</v>
      </c>
      <c r="P16" s="11">
        <v>125.0</v>
      </c>
      <c r="Q16" s="11">
        <v>50.0</v>
      </c>
      <c r="R16" s="16">
        <f t="shared" si="1"/>
        <v>1815</v>
      </c>
      <c r="S16" s="13">
        <f>(R16/R2)*100</f>
        <v>81.39013453</v>
      </c>
      <c r="T16" s="2" t="s">
        <v>37</v>
      </c>
      <c r="U16" s="2" t="s">
        <v>37</v>
      </c>
      <c r="V16" s="17">
        <v>135.0</v>
      </c>
      <c r="W16" s="18">
        <v>115.0</v>
      </c>
      <c r="X16" s="16">
        <f t="shared" si="2"/>
        <v>125</v>
      </c>
      <c r="Y16" s="2" t="s">
        <v>37</v>
      </c>
      <c r="Z16" s="25">
        <v>125.0</v>
      </c>
      <c r="AA16" s="17">
        <v>100.0</v>
      </c>
      <c r="AB16" s="16">
        <f t="shared" si="3"/>
        <v>112.5</v>
      </c>
      <c r="AC16" s="2" t="s">
        <v>37</v>
      </c>
      <c r="AD16" s="17">
        <v>55.0</v>
      </c>
      <c r="AE16" s="18">
        <v>55.0</v>
      </c>
      <c r="AF16" s="26">
        <f t="shared" si="4"/>
        <v>55</v>
      </c>
      <c r="AG16" s="2" t="s">
        <v>37</v>
      </c>
    </row>
    <row r="17">
      <c r="A17" s="12" t="s">
        <v>38</v>
      </c>
      <c r="B17" s="11">
        <v>45.0</v>
      </c>
      <c r="C17" s="13">
        <v>120.0</v>
      </c>
      <c r="D17" s="31">
        <v>133.0</v>
      </c>
      <c r="E17" s="14">
        <v>115.0</v>
      </c>
      <c r="F17" s="11">
        <v>145.0</v>
      </c>
      <c r="G17" s="14">
        <v>220.0</v>
      </c>
      <c r="H17" s="31">
        <v>90.0</v>
      </c>
      <c r="I17" s="13">
        <v>55.0</v>
      </c>
      <c r="J17" s="11">
        <v>0.0</v>
      </c>
      <c r="K17" s="31">
        <v>0.0</v>
      </c>
      <c r="L17" s="15">
        <v>85.0</v>
      </c>
      <c r="M17" s="14">
        <v>0.0</v>
      </c>
      <c r="N17" s="11">
        <v>0.0</v>
      </c>
      <c r="O17" s="13">
        <v>145.0</v>
      </c>
      <c r="P17" s="11">
        <v>55.0</v>
      </c>
      <c r="Q17" s="11">
        <v>50.0</v>
      </c>
      <c r="R17" s="16">
        <f t="shared" si="1"/>
        <v>1258</v>
      </c>
      <c r="S17" s="13">
        <f>(R17/R2)*100</f>
        <v>56.41255605</v>
      </c>
      <c r="T17" s="2" t="s">
        <v>38</v>
      </c>
      <c r="U17" s="2" t="s">
        <v>38</v>
      </c>
      <c r="V17" s="17">
        <v>135.0</v>
      </c>
      <c r="W17" s="18">
        <v>130.0</v>
      </c>
      <c r="X17" s="16">
        <f t="shared" si="2"/>
        <v>132.5</v>
      </c>
      <c r="Y17" s="2" t="s">
        <v>38</v>
      </c>
      <c r="Z17" s="25">
        <v>105.0</v>
      </c>
      <c r="AA17" s="17">
        <v>75.0</v>
      </c>
      <c r="AB17" s="16">
        <f t="shared" si="3"/>
        <v>90</v>
      </c>
      <c r="AC17" s="2" t="s">
        <v>38</v>
      </c>
      <c r="AD17" s="17">
        <v>0.0</v>
      </c>
      <c r="AE17" s="18">
        <v>0.0</v>
      </c>
      <c r="AF17" s="26">
        <f t="shared" si="4"/>
        <v>0</v>
      </c>
      <c r="AG17" s="2" t="s">
        <v>38</v>
      </c>
    </row>
    <row r="18">
      <c r="A18" s="12" t="s">
        <v>39</v>
      </c>
      <c r="B18" s="11">
        <v>45.0</v>
      </c>
      <c r="C18" s="13">
        <v>110.0</v>
      </c>
      <c r="D18" s="31">
        <v>95.0</v>
      </c>
      <c r="E18" s="14">
        <v>70.0</v>
      </c>
      <c r="F18" s="11">
        <v>0.0</v>
      </c>
      <c r="G18" s="14">
        <v>205.0</v>
      </c>
      <c r="H18" s="31">
        <v>30.0</v>
      </c>
      <c r="I18" s="13">
        <v>18.0</v>
      </c>
      <c r="J18" s="11">
        <v>80.0</v>
      </c>
      <c r="K18" s="31">
        <v>14.0</v>
      </c>
      <c r="L18" s="15">
        <v>0.0</v>
      </c>
      <c r="M18" s="14">
        <v>10.0</v>
      </c>
      <c r="N18" s="11">
        <v>15.0</v>
      </c>
      <c r="O18" s="13">
        <v>95.0</v>
      </c>
      <c r="P18" s="11">
        <v>70.0</v>
      </c>
      <c r="Q18" s="11">
        <v>50.0</v>
      </c>
      <c r="R18" s="16">
        <f t="shared" si="1"/>
        <v>907</v>
      </c>
      <c r="S18" s="13">
        <f>(R18/R2)*100</f>
        <v>40.67264574</v>
      </c>
      <c r="T18" s="2" t="s">
        <v>39</v>
      </c>
      <c r="U18" s="2" t="s">
        <v>39</v>
      </c>
      <c r="V18" s="17">
        <v>105.0</v>
      </c>
      <c r="W18" s="18">
        <v>85.0</v>
      </c>
      <c r="X18" s="16">
        <f t="shared" si="2"/>
        <v>95</v>
      </c>
      <c r="Y18" s="2" t="s">
        <v>39</v>
      </c>
      <c r="Z18" s="25">
        <v>44.0</v>
      </c>
      <c r="AA18" s="17">
        <v>15.0</v>
      </c>
      <c r="AB18" s="16">
        <f t="shared" si="3"/>
        <v>29.5</v>
      </c>
      <c r="AC18" s="2" t="s">
        <v>39</v>
      </c>
      <c r="AD18" s="17">
        <v>17.0</v>
      </c>
      <c r="AE18" s="18">
        <v>10.0</v>
      </c>
      <c r="AF18" s="26">
        <f t="shared" si="4"/>
        <v>13.5</v>
      </c>
      <c r="AG18" s="2" t="s">
        <v>39</v>
      </c>
    </row>
    <row r="19">
      <c r="A19" s="12" t="s">
        <v>40</v>
      </c>
      <c r="B19" s="11">
        <v>45.0</v>
      </c>
      <c r="C19" s="13">
        <v>140.0</v>
      </c>
      <c r="D19" s="31">
        <v>90.0</v>
      </c>
      <c r="E19" s="14">
        <v>66.0</v>
      </c>
      <c r="F19" s="11">
        <v>120.0</v>
      </c>
      <c r="G19" s="14">
        <v>205.0</v>
      </c>
      <c r="H19" s="31">
        <v>99.0</v>
      </c>
      <c r="I19" s="13">
        <v>79.0</v>
      </c>
      <c r="J19" s="11">
        <v>35.0</v>
      </c>
      <c r="K19" s="31">
        <v>31.0</v>
      </c>
      <c r="L19" s="15">
        <v>105.0</v>
      </c>
      <c r="M19" s="14">
        <v>100.0</v>
      </c>
      <c r="N19" s="11">
        <v>95.0</v>
      </c>
      <c r="O19" s="13">
        <v>115.0</v>
      </c>
      <c r="P19" s="11">
        <v>125.0</v>
      </c>
      <c r="Q19" s="11">
        <v>50.0</v>
      </c>
      <c r="R19" s="16">
        <f t="shared" si="1"/>
        <v>1500</v>
      </c>
      <c r="S19" s="13">
        <f>(R19/R2)*100</f>
        <v>67.26457399</v>
      </c>
      <c r="T19" s="2" t="s">
        <v>40</v>
      </c>
      <c r="U19" s="2" t="s">
        <v>40</v>
      </c>
      <c r="V19" s="17">
        <v>100.0</v>
      </c>
      <c r="W19" s="18">
        <v>80.0</v>
      </c>
      <c r="X19" s="16">
        <f t="shared" si="2"/>
        <v>90</v>
      </c>
      <c r="Y19" s="2" t="s">
        <v>40</v>
      </c>
      <c r="Z19" s="25">
        <v>97.0</v>
      </c>
      <c r="AA19" s="17">
        <v>100.0</v>
      </c>
      <c r="AB19" s="16">
        <f t="shared" si="3"/>
        <v>98.5</v>
      </c>
      <c r="AC19" s="2" t="s">
        <v>40</v>
      </c>
      <c r="AD19" s="17">
        <v>25.0</v>
      </c>
      <c r="AE19" s="18">
        <v>37.0</v>
      </c>
      <c r="AF19" s="18">
        <f t="shared" si="4"/>
        <v>31</v>
      </c>
      <c r="AG19" s="2" t="s">
        <v>40</v>
      </c>
    </row>
    <row r="20">
      <c r="A20" s="12" t="s">
        <v>41</v>
      </c>
      <c r="B20" s="11">
        <v>45.0</v>
      </c>
      <c r="C20" s="13">
        <v>120.0</v>
      </c>
      <c r="D20" s="31">
        <v>83.0</v>
      </c>
      <c r="E20" s="14">
        <v>110.0</v>
      </c>
      <c r="F20" s="11">
        <v>40.0</v>
      </c>
      <c r="G20" s="14">
        <v>170.0</v>
      </c>
      <c r="H20" s="31">
        <v>85.0</v>
      </c>
      <c r="I20" s="13">
        <v>27.0</v>
      </c>
      <c r="J20" s="11">
        <v>90.0</v>
      </c>
      <c r="K20" s="31">
        <v>23.0</v>
      </c>
      <c r="L20" s="15">
        <v>85.0</v>
      </c>
      <c r="M20" s="14">
        <v>75.0</v>
      </c>
      <c r="N20" s="11">
        <v>65.0</v>
      </c>
      <c r="O20" s="13">
        <v>95.0</v>
      </c>
      <c r="P20" s="11">
        <v>95.0</v>
      </c>
      <c r="Q20" s="11">
        <v>50.0</v>
      </c>
      <c r="R20" s="16">
        <f t="shared" si="1"/>
        <v>1258</v>
      </c>
      <c r="S20" s="13">
        <f>(R20/R2)*100</f>
        <v>56.41255605</v>
      </c>
      <c r="T20" s="2" t="s">
        <v>41</v>
      </c>
      <c r="U20" s="2" t="s">
        <v>41</v>
      </c>
      <c r="V20" s="17">
        <v>85.0</v>
      </c>
      <c r="W20" s="18">
        <v>80.0</v>
      </c>
      <c r="X20" s="16">
        <f t="shared" si="2"/>
        <v>82.5</v>
      </c>
      <c r="Y20" s="2" t="s">
        <v>41</v>
      </c>
      <c r="Z20" s="25">
        <v>95.0</v>
      </c>
      <c r="AA20" s="17">
        <v>75.0</v>
      </c>
      <c r="AB20" s="16">
        <f t="shared" si="3"/>
        <v>85</v>
      </c>
      <c r="AC20" s="2" t="s">
        <v>41</v>
      </c>
      <c r="AD20" s="17">
        <v>35.0</v>
      </c>
      <c r="AE20" s="18">
        <v>10.0</v>
      </c>
      <c r="AF20" s="26">
        <f t="shared" si="4"/>
        <v>22.5</v>
      </c>
      <c r="AG20" s="2" t="s">
        <v>41</v>
      </c>
    </row>
    <row r="21">
      <c r="A21" s="12" t="s">
        <v>42</v>
      </c>
      <c r="B21" s="11">
        <v>0.0</v>
      </c>
      <c r="C21" s="13">
        <v>0.0</v>
      </c>
      <c r="D21" s="31">
        <v>0.0</v>
      </c>
      <c r="E21" s="14">
        <v>0.0</v>
      </c>
      <c r="F21" s="11">
        <v>0.0</v>
      </c>
      <c r="G21" s="14">
        <v>0.0</v>
      </c>
      <c r="H21" s="31">
        <v>0.0</v>
      </c>
      <c r="I21" s="13">
        <v>0.0</v>
      </c>
      <c r="J21" s="11">
        <v>0.0</v>
      </c>
      <c r="K21" s="31">
        <v>0.0</v>
      </c>
      <c r="L21" s="15">
        <v>0.0</v>
      </c>
      <c r="M21" s="14">
        <v>0.0</v>
      </c>
      <c r="N21" s="11">
        <v>0.0</v>
      </c>
      <c r="O21" s="14">
        <v>0.0</v>
      </c>
      <c r="P21" s="11">
        <v>0.0</v>
      </c>
      <c r="Q21" s="11">
        <v>0.0</v>
      </c>
      <c r="R21" s="16">
        <f t="shared" si="1"/>
        <v>0</v>
      </c>
      <c r="S21" s="13">
        <f>(R21/R2)*100</f>
        <v>0</v>
      </c>
      <c r="T21" s="2" t="s">
        <v>42</v>
      </c>
      <c r="U21" s="2" t="s">
        <v>42</v>
      </c>
      <c r="V21" s="17">
        <v>0.0</v>
      </c>
      <c r="W21" s="18">
        <v>0.0</v>
      </c>
      <c r="X21" s="16">
        <f t="shared" si="2"/>
        <v>0</v>
      </c>
      <c r="Y21" s="2" t="s">
        <v>42</v>
      </c>
      <c r="Z21" s="25">
        <v>0.0</v>
      </c>
      <c r="AA21" s="17">
        <v>0.0</v>
      </c>
      <c r="AB21" s="16">
        <f t="shared" si="3"/>
        <v>0</v>
      </c>
      <c r="AC21" s="2" t="s">
        <v>42</v>
      </c>
      <c r="AD21" s="17">
        <v>0.0</v>
      </c>
      <c r="AE21" s="18">
        <v>0.0</v>
      </c>
      <c r="AF21" s="26">
        <f t="shared" si="4"/>
        <v>0</v>
      </c>
      <c r="AG21" s="2" t="s">
        <v>42</v>
      </c>
    </row>
    <row r="22">
      <c r="A22" s="12" t="s">
        <v>43</v>
      </c>
      <c r="B22" s="11">
        <v>45.0</v>
      </c>
      <c r="C22" s="13">
        <v>0.0</v>
      </c>
      <c r="D22" s="31">
        <v>0.0</v>
      </c>
      <c r="E22" s="14">
        <v>75.0</v>
      </c>
      <c r="F22" s="11">
        <v>0.0</v>
      </c>
      <c r="G22" s="14">
        <v>200.0</v>
      </c>
      <c r="H22" s="31">
        <v>0.0</v>
      </c>
      <c r="I22" s="13">
        <v>0.0</v>
      </c>
      <c r="J22" s="11">
        <v>75.0</v>
      </c>
      <c r="K22" s="31">
        <v>0.0</v>
      </c>
      <c r="L22" s="15">
        <v>0.0</v>
      </c>
      <c r="M22" s="14">
        <v>75.0</v>
      </c>
      <c r="N22" s="11">
        <v>35.0</v>
      </c>
      <c r="O22" s="14">
        <v>0.0</v>
      </c>
      <c r="P22" s="11">
        <v>77.0</v>
      </c>
      <c r="Q22" s="11">
        <v>50.0</v>
      </c>
      <c r="R22" s="16">
        <f t="shared" si="1"/>
        <v>632</v>
      </c>
      <c r="S22" s="13">
        <f>(R22/R2)*100</f>
        <v>28.34080717</v>
      </c>
      <c r="T22" s="2" t="s">
        <v>43</v>
      </c>
      <c r="U22" s="2" t="s">
        <v>43</v>
      </c>
      <c r="V22" s="17">
        <v>0.0</v>
      </c>
      <c r="W22" s="18">
        <v>0.0</v>
      </c>
      <c r="X22" s="16">
        <f t="shared" si="2"/>
        <v>0</v>
      </c>
      <c r="Y22" s="2" t="s">
        <v>43</v>
      </c>
      <c r="Z22" s="25">
        <v>0.0</v>
      </c>
      <c r="AA22" s="17">
        <v>0.0</v>
      </c>
      <c r="AB22" s="16">
        <f t="shared" si="3"/>
        <v>0</v>
      </c>
      <c r="AC22" s="2" t="s">
        <v>43</v>
      </c>
      <c r="AD22" s="17">
        <v>0.0</v>
      </c>
      <c r="AE22" s="18">
        <v>0.0</v>
      </c>
      <c r="AF22" s="26">
        <f t="shared" si="4"/>
        <v>0</v>
      </c>
      <c r="AG22" s="2" t="s">
        <v>43</v>
      </c>
    </row>
    <row r="23">
      <c r="A23" s="12" t="s">
        <v>44</v>
      </c>
      <c r="B23" s="11">
        <v>0.0</v>
      </c>
      <c r="C23" s="13">
        <v>0.0</v>
      </c>
      <c r="D23" s="31">
        <v>0.0</v>
      </c>
      <c r="E23" s="14">
        <v>0.0</v>
      </c>
      <c r="F23" s="11">
        <v>0.0</v>
      </c>
      <c r="G23" s="14">
        <v>0.0</v>
      </c>
      <c r="H23" s="31">
        <v>0.0</v>
      </c>
      <c r="I23" s="13">
        <v>0.0</v>
      </c>
      <c r="J23" s="11">
        <v>0.0</v>
      </c>
      <c r="K23" s="31">
        <v>0.0</v>
      </c>
      <c r="L23" s="15">
        <v>0.0</v>
      </c>
      <c r="M23" s="14">
        <v>0.0</v>
      </c>
      <c r="N23" s="11">
        <v>0.0</v>
      </c>
      <c r="O23" s="14">
        <v>0.0</v>
      </c>
      <c r="P23" s="11">
        <v>0.0</v>
      </c>
      <c r="Q23" s="11">
        <v>0.0</v>
      </c>
      <c r="R23" s="16">
        <f t="shared" si="1"/>
        <v>0</v>
      </c>
      <c r="S23" s="13">
        <f>(R23/R2)*100</f>
        <v>0</v>
      </c>
      <c r="T23" s="2" t="s">
        <v>44</v>
      </c>
      <c r="U23" s="2" t="s">
        <v>44</v>
      </c>
      <c r="V23" s="32">
        <v>0.0</v>
      </c>
      <c r="W23" s="33">
        <v>0.0</v>
      </c>
      <c r="X23" s="34">
        <f t="shared" si="2"/>
        <v>0</v>
      </c>
      <c r="Y23" s="2" t="s">
        <v>44</v>
      </c>
      <c r="Z23" s="35">
        <v>0.0</v>
      </c>
      <c r="AA23" s="32">
        <v>0.0</v>
      </c>
      <c r="AB23" s="34">
        <f t="shared" si="3"/>
        <v>0</v>
      </c>
      <c r="AC23" s="2" t="s">
        <v>44</v>
      </c>
      <c r="AD23" s="32">
        <v>0.0</v>
      </c>
      <c r="AE23" s="33">
        <v>0.0</v>
      </c>
      <c r="AF23" s="36">
        <f t="shared" si="4"/>
        <v>0</v>
      </c>
      <c r="AG23" s="2" t="s">
        <v>44</v>
      </c>
    </row>
    <row r="24">
      <c r="D24" s="11" t="s">
        <v>45</v>
      </c>
      <c r="H24" s="11" t="s">
        <v>45</v>
      </c>
      <c r="I24" s="37"/>
      <c r="K24" s="11" t="s">
        <v>45</v>
      </c>
      <c r="L24" s="37"/>
    </row>
    <row r="25">
      <c r="Z25" s="38"/>
    </row>
    <row r="26">
      <c r="B26" s="39" t="s">
        <v>46</v>
      </c>
      <c r="C26" s="39" t="s">
        <v>46</v>
      </c>
      <c r="D26" s="39" t="s">
        <v>46</v>
      </c>
      <c r="E26" s="39" t="s">
        <v>46</v>
      </c>
      <c r="F26" s="39" t="s">
        <v>46</v>
      </c>
      <c r="G26" s="39" t="s">
        <v>46</v>
      </c>
      <c r="H26" s="39" t="s">
        <v>46</v>
      </c>
      <c r="I26" s="39" t="s">
        <v>46</v>
      </c>
      <c r="J26" s="39" t="s">
        <v>46</v>
      </c>
      <c r="K26" s="39" t="s">
        <v>46</v>
      </c>
      <c r="L26" s="39" t="s">
        <v>46</v>
      </c>
      <c r="M26" s="39" t="s">
        <v>46</v>
      </c>
      <c r="N26" s="39" t="s">
        <v>46</v>
      </c>
      <c r="O26" s="39" t="s">
        <v>46</v>
      </c>
      <c r="P26" s="39" t="s">
        <v>46</v>
      </c>
      <c r="Q26" s="39" t="s">
        <v>46</v>
      </c>
      <c r="Z26" s="40"/>
    </row>
    <row r="27">
      <c r="Z27" s="40"/>
    </row>
    <row r="28">
      <c r="A28" s="2" t="s">
        <v>47</v>
      </c>
      <c r="B28" s="2" t="s">
        <v>48</v>
      </c>
      <c r="C28" s="1"/>
      <c r="H28" s="2" t="s">
        <v>49</v>
      </c>
      <c r="I28" s="2" t="s">
        <v>50</v>
      </c>
      <c r="L28" s="41" t="s">
        <v>51</v>
      </c>
      <c r="M28" s="41" t="s">
        <v>49</v>
      </c>
      <c r="N28" s="41" t="s">
        <v>52</v>
      </c>
      <c r="O28" s="41" t="s">
        <v>53</v>
      </c>
      <c r="Z28" s="42"/>
    </row>
    <row r="29">
      <c r="A29" s="11" t="s">
        <v>19</v>
      </c>
      <c r="B29" s="11" t="s">
        <v>54</v>
      </c>
      <c r="F29" s="24"/>
      <c r="H29" s="11">
        <v>1.0</v>
      </c>
      <c r="I29" s="11" t="s">
        <v>55</v>
      </c>
      <c r="L29" s="43">
        <v>1.0</v>
      </c>
      <c r="M29" s="44" t="s">
        <v>37</v>
      </c>
      <c r="N29" s="45">
        <v>1815.0</v>
      </c>
      <c r="O29" s="34">
        <v>81.39013452914799</v>
      </c>
      <c r="Z29" s="46"/>
    </row>
    <row r="30">
      <c r="A30" s="11" t="s">
        <v>56</v>
      </c>
      <c r="B30" s="11" t="s">
        <v>57</v>
      </c>
      <c r="F30" s="27"/>
      <c r="L30" s="47">
        <v>2.0</v>
      </c>
      <c r="M30" s="48" t="s">
        <v>26</v>
      </c>
      <c r="N30" s="49">
        <v>1797.0</v>
      </c>
      <c r="O30" s="50">
        <v>80.5829596412556</v>
      </c>
      <c r="Z30" s="46"/>
    </row>
    <row r="31">
      <c r="A31" s="11" t="s">
        <v>58</v>
      </c>
      <c r="B31" s="11" t="s">
        <v>59</v>
      </c>
      <c r="F31" s="28"/>
      <c r="L31" s="47">
        <v>3.0</v>
      </c>
      <c r="M31" s="48" t="s">
        <v>29</v>
      </c>
      <c r="N31" s="49">
        <v>1748.0</v>
      </c>
      <c r="O31" s="50">
        <v>78.38565022421524</v>
      </c>
      <c r="Z31" s="46"/>
    </row>
    <row r="32">
      <c r="A32" s="11" t="s">
        <v>20</v>
      </c>
      <c r="B32" s="11" t="s">
        <v>60</v>
      </c>
      <c r="F32" s="27"/>
      <c r="L32" s="47">
        <v>4.0</v>
      </c>
      <c r="M32" s="48" t="s">
        <v>31</v>
      </c>
      <c r="N32" s="49">
        <v>1656.0</v>
      </c>
      <c r="O32" s="50">
        <v>74.26008968609865</v>
      </c>
      <c r="Z32" s="46"/>
    </row>
    <row r="33">
      <c r="A33" s="11" t="s">
        <v>19</v>
      </c>
      <c r="B33" s="11" t="s">
        <v>61</v>
      </c>
      <c r="F33" s="27"/>
      <c r="L33" s="47">
        <v>5.0</v>
      </c>
      <c r="M33" s="48" t="s">
        <v>24</v>
      </c>
      <c r="N33" s="49">
        <v>1614.0</v>
      </c>
      <c r="O33" s="50">
        <v>72.37668161434978</v>
      </c>
      <c r="Z33" s="46"/>
    </row>
    <row r="34">
      <c r="A34" s="11" t="s">
        <v>20</v>
      </c>
      <c r="B34" s="11" t="s">
        <v>62</v>
      </c>
      <c r="F34" s="29"/>
      <c r="L34" s="47">
        <v>6.0</v>
      </c>
      <c r="M34" s="48" t="s">
        <v>34</v>
      </c>
      <c r="N34" s="49">
        <v>1583.0</v>
      </c>
      <c r="O34" s="50">
        <v>70.98654708520179</v>
      </c>
      <c r="Z34" s="46"/>
    </row>
    <row r="35">
      <c r="A35" s="11" t="s">
        <v>63</v>
      </c>
      <c r="B35" s="11" t="s">
        <v>64</v>
      </c>
      <c r="F35" s="30"/>
      <c r="L35" s="47">
        <v>7.0</v>
      </c>
      <c r="M35" s="48" t="s">
        <v>40</v>
      </c>
      <c r="N35" s="49">
        <v>1500.0</v>
      </c>
      <c r="O35" s="50">
        <v>67.2645739910314</v>
      </c>
      <c r="Z35" s="46"/>
    </row>
    <row r="36">
      <c r="A36" s="11" t="s">
        <v>22</v>
      </c>
      <c r="B36" s="11" t="s">
        <v>65</v>
      </c>
      <c r="F36" s="30"/>
      <c r="L36" s="47">
        <v>8.0</v>
      </c>
      <c r="M36" s="48" t="s">
        <v>32</v>
      </c>
      <c r="N36" s="49">
        <v>1463.0</v>
      </c>
      <c r="O36" s="50">
        <v>65.60538116591928</v>
      </c>
      <c r="Z36" s="46"/>
    </row>
    <row r="37">
      <c r="A37" s="11" t="s">
        <v>19</v>
      </c>
      <c r="B37" s="11" t="s">
        <v>66</v>
      </c>
      <c r="F37" s="30"/>
      <c r="L37" s="47">
        <v>9.0</v>
      </c>
      <c r="M37" s="48" t="s">
        <v>28</v>
      </c>
      <c r="N37" s="49">
        <v>1458.0</v>
      </c>
      <c r="O37" s="50">
        <v>65.38116591928251</v>
      </c>
      <c r="Z37" s="46"/>
    </row>
    <row r="38">
      <c r="A38" s="11" t="s">
        <v>67</v>
      </c>
      <c r="B38" s="11" t="s">
        <v>68</v>
      </c>
      <c r="F38" s="31"/>
      <c r="L38" s="47">
        <v>10.0</v>
      </c>
      <c r="M38" s="48" t="s">
        <v>27</v>
      </c>
      <c r="N38" s="49">
        <v>1440.0</v>
      </c>
      <c r="O38" s="50">
        <v>64.57399103139014</v>
      </c>
      <c r="Z38" s="46"/>
    </row>
    <row r="39">
      <c r="A39" s="11" t="s">
        <v>20</v>
      </c>
      <c r="B39" s="11" t="s">
        <v>69</v>
      </c>
      <c r="F39" s="31"/>
      <c r="L39" s="47">
        <v>11.0</v>
      </c>
      <c r="M39" s="48" t="s">
        <v>25</v>
      </c>
      <c r="N39" s="49">
        <v>1437.0</v>
      </c>
      <c r="O39" s="50">
        <v>64.43946188340807</v>
      </c>
      <c r="Z39" s="46"/>
    </row>
    <row r="40">
      <c r="A40" s="11" t="s">
        <v>23</v>
      </c>
      <c r="B40" s="11" t="s">
        <v>70</v>
      </c>
      <c r="F40" s="31"/>
      <c r="L40" s="47">
        <v>12.0</v>
      </c>
      <c r="M40" s="48" t="s">
        <v>36</v>
      </c>
      <c r="N40" s="49">
        <v>1394.0</v>
      </c>
      <c r="O40" s="50">
        <v>62.511210762331835</v>
      </c>
      <c r="Z40" s="46"/>
    </row>
    <row r="41">
      <c r="A41" s="11" t="s">
        <v>19</v>
      </c>
      <c r="B41" s="11" t="s">
        <v>71</v>
      </c>
      <c r="F41" s="31"/>
      <c r="L41" s="51">
        <v>13.0</v>
      </c>
      <c r="M41" s="52" t="s">
        <v>38</v>
      </c>
      <c r="N41" s="53">
        <v>1258.0</v>
      </c>
      <c r="O41" s="16">
        <v>56.412556053811656</v>
      </c>
      <c r="Z41" s="46"/>
    </row>
    <row r="42">
      <c r="A42" s="11" t="s">
        <v>56</v>
      </c>
      <c r="B42" s="11" t="s">
        <v>72</v>
      </c>
      <c r="F42" s="31"/>
      <c r="L42" s="54"/>
      <c r="M42" s="44" t="s">
        <v>41</v>
      </c>
      <c r="N42" s="45">
        <v>1258.0</v>
      </c>
      <c r="O42" s="34">
        <v>56.412556053811656</v>
      </c>
      <c r="Z42" s="46"/>
    </row>
    <row r="43">
      <c r="A43" s="11" t="s">
        <v>20</v>
      </c>
      <c r="B43" s="11" t="s">
        <v>73</v>
      </c>
      <c r="F43" s="31"/>
      <c r="L43" s="47">
        <v>14.0</v>
      </c>
      <c r="M43" s="48" t="s">
        <v>35</v>
      </c>
      <c r="N43" s="49">
        <v>1163.0</v>
      </c>
      <c r="O43" s="50">
        <v>52.152466367713004</v>
      </c>
      <c r="Z43" s="46"/>
    </row>
    <row r="44">
      <c r="A44" s="11" t="s">
        <v>23</v>
      </c>
      <c r="B44" s="11" t="s">
        <v>74</v>
      </c>
      <c r="F44" s="31"/>
      <c r="L44" s="47">
        <v>15.0</v>
      </c>
      <c r="M44" s="48" t="s">
        <v>30</v>
      </c>
      <c r="N44" s="49">
        <v>937.0</v>
      </c>
      <c r="O44" s="50">
        <v>42.017937219730946</v>
      </c>
      <c r="Z44" s="46"/>
    </row>
    <row r="45">
      <c r="F45" s="31"/>
      <c r="L45" s="47">
        <v>16.0</v>
      </c>
      <c r="M45" s="48" t="s">
        <v>39</v>
      </c>
      <c r="N45" s="49">
        <v>907.0</v>
      </c>
      <c r="O45" s="50">
        <v>40.672645739910315</v>
      </c>
      <c r="Z45" s="46"/>
    </row>
    <row r="46">
      <c r="F46" s="31"/>
      <c r="L46" s="47">
        <v>17.0</v>
      </c>
      <c r="M46" s="48" t="s">
        <v>33</v>
      </c>
      <c r="N46" s="49">
        <v>779.0</v>
      </c>
      <c r="O46" s="50">
        <v>34.93273542600897</v>
      </c>
      <c r="Z46" s="46"/>
    </row>
    <row r="47">
      <c r="F47" s="31"/>
      <c r="L47" s="47">
        <v>18.0</v>
      </c>
      <c r="M47" s="48" t="s">
        <v>43</v>
      </c>
      <c r="N47" s="49">
        <v>632.0</v>
      </c>
      <c r="O47" s="50">
        <v>28.340807174887892</v>
      </c>
    </row>
    <row r="48">
      <c r="F48" s="31"/>
      <c r="L48" s="51">
        <v>19.0</v>
      </c>
      <c r="M48" s="52" t="s">
        <v>42</v>
      </c>
      <c r="N48" s="53">
        <v>0.0</v>
      </c>
      <c r="O48" s="16">
        <v>0.0</v>
      </c>
    </row>
    <row r="49">
      <c r="F49" s="31"/>
      <c r="L49" s="54"/>
      <c r="M49" s="55" t="s">
        <v>44</v>
      </c>
      <c r="N49" s="45">
        <v>0.0</v>
      </c>
      <c r="O49" s="34">
        <v>0.0</v>
      </c>
    </row>
    <row r="50">
      <c r="F50" s="31"/>
    </row>
    <row r="51">
      <c r="F51" s="31"/>
    </row>
  </sheetData>
  <mergeCells count="5">
    <mergeCell ref="V1:X1"/>
    <mergeCell ref="Z1:AB1"/>
    <mergeCell ref="AD1:AF1"/>
    <mergeCell ref="L41:L42"/>
    <mergeCell ref="L48:L4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6" t="s">
        <v>75</v>
      </c>
      <c r="C1" s="57" t="s">
        <v>237</v>
      </c>
      <c r="D1" s="57" t="s">
        <v>238</v>
      </c>
      <c r="E1" s="57" t="s">
        <v>239</v>
      </c>
      <c r="F1" s="57" t="s">
        <v>240</v>
      </c>
      <c r="G1" s="57" t="s">
        <v>241</v>
      </c>
      <c r="H1" s="57" t="s">
        <v>242</v>
      </c>
      <c r="I1" s="57" t="s">
        <v>243</v>
      </c>
      <c r="J1" s="57" t="s">
        <v>238</v>
      </c>
      <c r="K1" s="57" t="s">
        <v>239</v>
      </c>
      <c r="L1" s="57" t="s">
        <v>240</v>
      </c>
      <c r="M1" s="57" t="s">
        <v>241</v>
      </c>
      <c r="N1" s="57" t="s">
        <v>242</v>
      </c>
      <c r="O1" s="57" t="s">
        <v>244</v>
      </c>
      <c r="P1" s="57" t="s">
        <v>238</v>
      </c>
      <c r="Q1" s="57" t="s">
        <v>239</v>
      </c>
      <c r="R1" s="57" t="s">
        <v>240</v>
      </c>
      <c r="S1" s="57" t="s">
        <v>241</v>
      </c>
      <c r="T1" s="57" t="s">
        <v>242</v>
      </c>
      <c r="U1" s="57" t="s">
        <v>146</v>
      </c>
      <c r="V1" s="58" t="s">
        <v>80</v>
      </c>
      <c r="W1" s="59" t="s">
        <v>245</v>
      </c>
      <c r="X1" s="60" t="s">
        <v>82</v>
      </c>
    </row>
    <row r="2">
      <c r="A2" s="2" t="s">
        <v>24</v>
      </c>
      <c r="B2" s="61">
        <v>5.0</v>
      </c>
      <c r="C2" s="69"/>
      <c r="D2" s="62">
        <v>10.0</v>
      </c>
      <c r="E2" s="62">
        <v>10.0</v>
      </c>
      <c r="F2" s="69"/>
      <c r="G2" s="62">
        <v>10.0</v>
      </c>
      <c r="H2" s="72"/>
      <c r="I2" s="69"/>
      <c r="J2" s="62">
        <v>10.0</v>
      </c>
      <c r="K2" s="62">
        <v>10.0</v>
      </c>
      <c r="L2" s="69"/>
      <c r="M2" s="72"/>
      <c r="N2" s="62">
        <v>5.0</v>
      </c>
      <c r="O2" s="69"/>
      <c r="P2" s="62">
        <v>10.0</v>
      </c>
      <c r="Q2" s="62">
        <v>10.0</v>
      </c>
      <c r="R2" s="69"/>
      <c r="S2" s="72"/>
      <c r="T2" s="62">
        <v>5.0</v>
      </c>
      <c r="U2" s="62">
        <v>35.0</v>
      </c>
      <c r="W2" s="13">
        <f t="shared" ref="W2:W22" si="1">SUM(B2:V2)</f>
        <v>120</v>
      </c>
      <c r="X2" s="11" t="s">
        <v>246</v>
      </c>
    </row>
    <row r="3">
      <c r="A3" s="2" t="s">
        <v>25</v>
      </c>
      <c r="B3" s="61">
        <v>5.0</v>
      </c>
      <c r="C3" s="69"/>
      <c r="D3" s="62">
        <v>10.0</v>
      </c>
      <c r="E3" s="62">
        <v>10.0</v>
      </c>
      <c r="F3" s="69"/>
      <c r="G3" s="72"/>
      <c r="H3" s="62">
        <v>5.0</v>
      </c>
      <c r="I3" s="69"/>
      <c r="J3" s="62">
        <v>10.0</v>
      </c>
      <c r="K3" s="62">
        <v>10.0</v>
      </c>
      <c r="L3" s="69"/>
      <c r="M3" s="72"/>
      <c r="N3" s="62">
        <v>5.0</v>
      </c>
      <c r="O3" s="69"/>
      <c r="P3" s="62">
        <v>10.0</v>
      </c>
      <c r="Q3" s="62">
        <v>10.0</v>
      </c>
      <c r="R3" s="69"/>
      <c r="S3" s="72"/>
      <c r="T3" s="62">
        <v>5.0</v>
      </c>
      <c r="U3" s="62">
        <v>35.0</v>
      </c>
      <c r="W3" s="13">
        <f t="shared" si="1"/>
        <v>115</v>
      </c>
      <c r="X3" s="11" t="s">
        <v>247</v>
      </c>
    </row>
    <row r="4">
      <c r="A4" s="2" t="s">
        <v>26</v>
      </c>
      <c r="B4" s="61">
        <v>5.0</v>
      </c>
      <c r="C4" s="69"/>
      <c r="D4" s="62">
        <v>10.0</v>
      </c>
      <c r="E4" s="62">
        <v>10.0</v>
      </c>
      <c r="F4" s="69"/>
      <c r="G4" s="62">
        <v>10.0</v>
      </c>
      <c r="H4" s="72"/>
      <c r="I4" s="69"/>
      <c r="J4" s="62">
        <v>10.0</v>
      </c>
      <c r="K4" s="62">
        <v>10.0</v>
      </c>
      <c r="L4" s="69"/>
      <c r="M4" s="72"/>
      <c r="N4" s="62">
        <v>5.0</v>
      </c>
      <c r="O4" s="69"/>
      <c r="P4" s="62">
        <v>10.0</v>
      </c>
      <c r="Q4" s="62">
        <v>10.0</v>
      </c>
      <c r="R4" s="69"/>
      <c r="S4" s="62">
        <v>10.0</v>
      </c>
      <c r="T4" s="72"/>
      <c r="U4" s="62">
        <v>40.0</v>
      </c>
      <c r="W4" s="13">
        <f t="shared" si="1"/>
        <v>130</v>
      </c>
      <c r="X4" s="11" t="s">
        <v>248</v>
      </c>
    </row>
    <row r="5">
      <c r="A5" s="2" t="s">
        <v>27</v>
      </c>
      <c r="B5" s="61">
        <v>5.0</v>
      </c>
      <c r="C5" s="69"/>
      <c r="D5" s="62">
        <v>10.0</v>
      </c>
      <c r="E5" s="62">
        <v>10.0</v>
      </c>
      <c r="F5" s="69"/>
      <c r="G5" s="62">
        <v>10.0</v>
      </c>
      <c r="H5" s="72"/>
      <c r="I5" s="69"/>
      <c r="J5" s="62">
        <v>10.0</v>
      </c>
      <c r="K5" s="62">
        <v>5.0</v>
      </c>
      <c r="L5" s="69"/>
      <c r="M5" s="62">
        <v>5.0</v>
      </c>
      <c r="N5" s="72"/>
      <c r="O5" s="69"/>
      <c r="P5" s="62">
        <v>0.0</v>
      </c>
      <c r="Q5" s="62">
        <v>0.0</v>
      </c>
      <c r="R5" s="82"/>
      <c r="S5" s="62">
        <v>0.0</v>
      </c>
      <c r="T5" s="62">
        <v>0.0</v>
      </c>
      <c r="U5" s="62">
        <v>30.0</v>
      </c>
      <c r="W5" s="13">
        <f t="shared" si="1"/>
        <v>85</v>
      </c>
      <c r="X5" s="11" t="s">
        <v>249</v>
      </c>
    </row>
    <row r="6">
      <c r="A6" s="2" t="s">
        <v>28</v>
      </c>
      <c r="B6" s="61">
        <v>5.0</v>
      </c>
      <c r="C6" s="69"/>
      <c r="D6" s="62">
        <v>10.0</v>
      </c>
      <c r="E6" s="62">
        <v>10.0</v>
      </c>
      <c r="F6" s="69"/>
      <c r="G6" s="62">
        <v>0.0</v>
      </c>
      <c r="H6" s="72"/>
      <c r="I6" s="69"/>
      <c r="J6" s="62">
        <v>10.0</v>
      </c>
      <c r="K6" s="62">
        <v>10.0</v>
      </c>
      <c r="L6" s="69"/>
      <c r="M6" s="62">
        <v>0.0</v>
      </c>
      <c r="N6" s="72"/>
      <c r="O6" s="69"/>
      <c r="P6" s="62">
        <v>10.0</v>
      </c>
      <c r="Q6" s="62">
        <v>10.0</v>
      </c>
      <c r="R6" s="69"/>
      <c r="S6" s="62">
        <v>0.0</v>
      </c>
      <c r="T6" s="72"/>
      <c r="U6" s="62">
        <v>35.0</v>
      </c>
      <c r="W6" s="13">
        <f t="shared" si="1"/>
        <v>100</v>
      </c>
      <c r="X6" s="11" t="s">
        <v>250</v>
      </c>
    </row>
    <row r="7">
      <c r="A7" s="2" t="s">
        <v>29</v>
      </c>
      <c r="B7" s="61">
        <v>5.0</v>
      </c>
      <c r="C7" s="69"/>
      <c r="D7" s="62">
        <v>10.0</v>
      </c>
      <c r="E7" s="62">
        <v>10.0</v>
      </c>
      <c r="F7" s="69"/>
      <c r="G7" s="72"/>
      <c r="H7" s="62">
        <v>10.0</v>
      </c>
      <c r="I7" s="69"/>
      <c r="J7" s="62">
        <v>0.0</v>
      </c>
      <c r="K7" s="62">
        <v>0.0</v>
      </c>
      <c r="L7" s="69"/>
      <c r="M7" s="72"/>
      <c r="N7" s="62">
        <v>0.0</v>
      </c>
      <c r="O7" s="69"/>
      <c r="P7" s="62">
        <v>0.0</v>
      </c>
      <c r="Q7" s="62">
        <v>0.0</v>
      </c>
      <c r="R7" s="69"/>
      <c r="S7" s="72"/>
      <c r="T7" s="62">
        <v>0.0</v>
      </c>
      <c r="U7" s="62">
        <v>15.0</v>
      </c>
      <c r="W7" s="13">
        <f t="shared" si="1"/>
        <v>50</v>
      </c>
      <c r="X7" s="11" t="s">
        <v>251</v>
      </c>
    </row>
    <row r="8">
      <c r="A8" s="2" t="s">
        <v>30</v>
      </c>
      <c r="B8" s="61">
        <v>5.0</v>
      </c>
      <c r="C8" s="69"/>
      <c r="D8" s="62">
        <v>5.0</v>
      </c>
      <c r="E8" s="62">
        <v>0.0</v>
      </c>
      <c r="F8" s="69"/>
      <c r="G8" s="72"/>
      <c r="H8" s="62">
        <v>5.0</v>
      </c>
      <c r="I8" s="69"/>
      <c r="J8" s="62">
        <v>0.0</v>
      </c>
      <c r="K8" s="62">
        <v>0.0</v>
      </c>
      <c r="L8" s="69"/>
      <c r="M8" s="72"/>
      <c r="N8" s="62">
        <v>5.0</v>
      </c>
      <c r="O8" s="69"/>
      <c r="P8" s="62">
        <v>10.0</v>
      </c>
      <c r="Q8" s="62">
        <v>10.0</v>
      </c>
      <c r="R8" s="69"/>
      <c r="S8" s="72"/>
      <c r="T8" s="62">
        <v>10.0</v>
      </c>
      <c r="U8" s="62">
        <v>15.0</v>
      </c>
      <c r="W8" s="13">
        <f t="shared" si="1"/>
        <v>65</v>
      </c>
      <c r="X8" s="11" t="s">
        <v>252</v>
      </c>
    </row>
    <row r="9">
      <c r="A9" s="2" t="s">
        <v>31</v>
      </c>
      <c r="B9" s="61">
        <v>5.0</v>
      </c>
      <c r="C9" s="69"/>
      <c r="D9" s="62">
        <v>10.0</v>
      </c>
      <c r="E9" s="62">
        <v>10.0</v>
      </c>
      <c r="F9" s="69"/>
      <c r="G9" s="72"/>
      <c r="H9" s="62">
        <v>10.0</v>
      </c>
      <c r="I9" s="69"/>
      <c r="J9" s="62">
        <v>5.0</v>
      </c>
      <c r="K9" s="62">
        <v>10.0</v>
      </c>
      <c r="L9" s="69"/>
      <c r="M9" s="72"/>
      <c r="N9" s="62">
        <v>0.0</v>
      </c>
      <c r="O9" s="69"/>
      <c r="P9" s="62">
        <v>5.0</v>
      </c>
      <c r="Q9" s="62">
        <v>10.0</v>
      </c>
      <c r="R9" s="69"/>
      <c r="S9" s="72"/>
      <c r="T9" s="62">
        <v>0.0</v>
      </c>
      <c r="U9" s="62">
        <v>35.0</v>
      </c>
      <c r="W9" s="13">
        <f t="shared" si="1"/>
        <v>100</v>
      </c>
      <c r="X9" s="83" t="s">
        <v>253</v>
      </c>
    </row>
    <row r="10">
      <c r="A10" s="2" t="s">
        <v>32</v>
      </c>
      <c r="B10" s="61">
        <v>5.0</v>
      </c>
      <c r="C10" s="69"/>
      <c r="D10" s="62">
        <v>10.0</v>
      </c>
      <c r="E10" s="62">
        <v>0.0</v>
      </c>
      <c r="F10" s="69"/>
      <c r="G10" s="72"/>
      <c r="H10" s="62">
        <v>10.0</v>
      </c>
      <c r="I10" s="69"/>
      <c r="J10" s="62">
        <v>10.0</v>
      </c>
      <c r="K10" s="62">
        <v>0.0</v>
      </c>
      <c r="L10" s="69"/>
      <c r="M10" s="72"/>
      <c r="N10" s="62">
        <v>10.0</v>
      </c>
      <c r="O10" s="69"/>
      <c r="P10" s="62">
        <v>10.0</v>
      </c>
      <c r="Q10" s="62">
        <v>0.0</v>
      </c>
      <c r="R10" s="69"/>
      <c r="S10" s="72"/>
      <c r="T10" s="62">
        <v>10.0</v>
      </c>
      <c r="U10" s="62">
        <v>35.0</v>
      </c>
      <c r="W10" s="13">
        <f t="shared" si="1"/>
        <v>100</v>
      </c>
      <c r="X10" s="11" t="s">
        <v>254</v>
      </c>
    </row>
    <row r="11">
      <c r="A11" s="2" t="s">
        <v>33</v>
      </c>
      <c r="B11" s="61">
        <v>5.0</v>
      </c>
      <c r="C11" s="69"/>
      <c r="D11" s="62">
        <v>10.0</v>
      </c>
      <c r="E11" s="62">
        <v>10.0</v>
      </c>
      <c r="F11" s="69"/>
      <c r="G11" s="72"/>
      <c r="H11" s="62">
        <v>0.0</v>
      </c>
      <c r="I11" s="69"/>
      <c r="J11" s="62">
        <v>0.0</v>
      </c>
      <c r="K11" s="62">
        <v>0.0</v>
      </c>
      <c r="L11" s="69"/>
      <c r="M11" s="72"/>
      <c r="N11" s="62">
        <v>0.0</v>
      </c>
      <c r="O11" s="69"/>
      <c r="P11" s="62">
        <v>10.0</v>
      </c>
      <c r="Q11" s="62">
        <v>0.0</v>
      </c>
      <c r="R11" s="69"/>
      <c r="S11" s="72"/>
      <c r="T11" s="62">
        <v>0.0</v>
      </c>
      <c r="U11" s="62">
        <v>20.0</v>
      </c>
      <c r="W11" s="13">
        <f t="shared" si="1"/>
        <v>55</v>
      </c>
      <c r="X11" s="11" t="s">
        <v>255</v>
      </c>
    </row>
    <row r="12">
      <c r="A12" s="2" t="s">
        <v>34</v>
      </c>
      <c r="B12" s="61">
        <v>5.0</v>
      </c>
      <c r="C12" s="69"/>
      <c r="D12" s="62">
        <v>10.0</v>
      </c>
      <c r="E12" s="62">
        <v>0.0</v>
      </c>
      <c r="F12" s="69"/>
      <c r="G12" s="72"/>
      <c r="H12" s="62">
        <v>5.0</v>
      </c>
      <c r="I12" s="69"/>
      <c r="J12" s="62">
        <v>10.0</v>
      </c>
      <c r="K12" s="62">
        <v>0.0</v>
      </c>
      <c r="L12" s="69"/>
      <c r="M12" s="72"/>
      <c r="N12" s="62">
        <v>10.0</v>
      </c>
      <c r="O12" s="69"/>
      <c r="P12" s="62">
        <v>10.0</v>
      </c>
      <c r="Q12" s="62">
        <v>0.0</v>
      </c>
      <c r="R12" s="69"/>
      <c r="S12" s="72"/>
      <c r="T12" s="62">
        <v>5.0</v>
      </c>
      <c r="U12" s="62">
        <v>30.0</v>
      </c>
      <c r="W12" s="13">
        <f t="shared" si="1"/>
        <v>85</v>
      </c>
      <c r="X12" s="11" t="s">
        <v>256</v>
      </c>
    </row>
    <row r="13">
      <c r="A13" s="2" t="s">
        <v>35</v>
      </c>
      <c r="B13" s="61">
        <v>5.0</v>
      </c>
      <c r="C13" s="69"/>
      <c r="D13" s="62">
        <v>5.0</v>
      </c>
      <c r="E13" s="62">
        <v>10.0</v>
      </c>
      <c r="F13" s="69"/>
      <c r="G13" s="62"/>
      <c r="H13" s="62">
        <v>10.0</v>
      </c>
      <c r="I13" s="69"/>
      <c r="J13" s="62">
        <v>5.0</v>
      </c>
      <c r="K13" s="62">
        <v>10.0</v>
      </c>
      <c r="L13" s="69"/>
      <c r="M13" s="72"/>
      <c r="N13" s="62">
        <v>0.0</v>
      </c>
      <c r="O13" s="69"/>
      <c r="P13" s="62">
        <v>5.0</v>
      </c>
      <c r="Q13" s="62">
        <v>10.0</v>
      </c>
      <c r="R13" s="69"/>
      <c r="S13" s="72"/>
      <c r="T13" s="62">
        <v>5.0</v>
      </c>
      <c r="U13" s="62">
        <v>25.0</v>
      </c>
      <c r="W13" s="13">
        <f t="shared" si="1"/>
        <v>90</v>
      </c>
      <c r="X13" s="83" t="s">
        <v>257</v>
      </c>
    </row>
    <row r="14">
      <c r="A14" s="2" t="s">
        <v>36</v>
      </c>
      <c r="B14" s="61">
        <v>5.0</v>
      </c>
      <c r="C14" s="69"/>
      <c r="D14" s="62">
        <v>0.0</v>
      </c>
      <c r="E14" s="62">
        <v>0.0</v>
      </c>
      <c r="F14" s="69"/>
      <c r="G14" s="72"/>
      <c r="H14" s="62">
        <v>10.0</v>
      </c>
      <c r="I14" s="69"/>
      <c r="J14" s="62">
        <v>0.0</v>
      </c>
      <c r="K14" s="62">
        <v>0.0</v>
      </c>
      <c r="L14" s="69"/>
      <c r="M14" s="72"/>
      <c r="N14" s="62">
        <v>0.0</v>
      </c>
      <c r="O14" s="69"/>
      <c r="P14" s="62">
        <v>10.0</v>
      </c>
      <c r="Q14" s="62">
        <v>0.0</v>
      </c>
      <c r="R14" s="69"/>
      <c r="S14" s="72"/>
      <c r="T14" s="62">
        <v>5.0</v>
      </c>
      <c r="U14" s="62">
        <v>35.0</v>
      </c>
      <c r="W14" s="13">
        <f t="shared" si="1"/>
        <v>65</v>
      </c>
      <c r="X14" s="83" t="s">
        <v>258</v>
      </c>
    </row>
    <row r="15">
      <c r="A15" s="2" t="s">
        <v>37</v>
      </c>
      <c r="B15" s="61">
        <v>5.0</v>
      </c>
      <c r="C15" s="69"/>
      <c r="D15" s="62">
        <v>10.0</v>
      </c>
      <c r="E15" s="62">
        <v>10.0</v>
      </c>
      <c r="F15" s="69"/>
      <c r="G15" s="72"/>
      <c r="H15" s="62">
        <v>10.0</v>
      </c>
      <c r="I15" s="69"/>
      <c r="J15" s="62">
        <v>10.0</v>
      </c>
      <c r="K15" s="62">
        <v>10.0</v>
      </c>
      <c r="L15" s="69"/>
      <c r="M15" s="62"/>
      <c r="N15" s="62">
        <v>10.0</v>
      </c>
      <c r="O15" s="69"/>
      <c r="P15" s="62">
        <v>10.0</v>
      </c>
      <c r="Q15" s="62">
        <v>5.0</v>
      </c>
      <c r="R15" s="69"/>
      <c r="S15" s="72"/>
      <c r="T15" s="62">
        <v>10.0</v>
      </c>
      <c r="U15" s="62">
        <v>40.0</v>
      </c>
      <c r="W15" s="13">
        <f t="shared" si="1"/>
        <v>130</v>
      </c>
      <c r="X15" s="11" t="s">
        <v>259</v>
      </c>
    </row>
    <row r="16">
      <c r="A16" s="2" t="s">
        <v>38</v>
      </c>
      <c r="B16" s="61">
        <v>0.0</v>
      </c>
      <c r="C16" s="69"/>
      <c r="D16" s="62">
        <v>0.0</v>
      </c>
      <c r="E16" s="62">
        <v>0.0</v>
      </c>
      <c r="F16" s="69"/>
      <c r="G16" s="72"/>
      <c r="H16" s="62">
        <v>0.0</v>
      </c>
      <c r="I16" s="69"/>
      <c r="J16" s="62">
        <v>0.0</v>
      </c>
      <c r="K16" s="62">
        <v>0.0</v>
      </c>
      <c r="L16" s="69"/>
      <c r="M16" s="72"/>
      <c r="N16" s="62">
        <v>0.0</v>
      </c>
      <c r="O16" s="69"/>
      <c r="P16" s="62">
        <v>0.0</v>
      </c>
      <c r="Q16" s="62">
        <v>0.0</v>
      </c>
      <c r="R16" s="69"/>
      <c r="S16" s="72"/>
      <c r="T16" s="62">
        <v>0.0</v>
      </c>
      <c r="U16" s="62">
        <v>0.0</v>
      </c>
      <c r="W16" s="13">
        <f t="shared" si="1"/>
        <v>0</v>
      </c>
      <c r="X16" s="83" t="s">
        <v>187</v>
      </c>
    </row>
    <row r="17">
      <c r="A17" s="2" t="s">
        <v>39</v>
      </c>
      <c r="B17" s="61">
        <v>5.0</v>
      </c>
      <c r="C17" s="69"/>
      <c r="D17" s="62">
        <v>0.0</v>
      </c>
      <c r="E17" s="62">
        <v>10.0</v>
      </c>
      <c r="F17" s="69"/>
      <c r="G17" s="72"/>
      <c r="H17" s="62">
        <v>5.0</v>
      </c>
      <c r="I17" s="69"/>
      <c r="J17" s="62">
        <v>0.0</v>
      </c>
      <c r="K17" s="62">
        <v>10.0</v>
      </c>
      <c r="L17" s="69"/>
      <c r="M17" s="72"/>
      <c r="N17" s="62">
        <v>5.0</v>
      </c>
      <c r="O17" s="69"/>
      <c r="P17" s="62">
        <v>0.0</v>
      </c>
      <c r="Q17" s="62">
        <v>10.0</v>
      </c>
      <c r="R17" s="69"/>
      <c r="S17" s="72"/>
      <c r="T17" s="62">
        <v>5.0</v>
      </c>
      <c r="U17" s="62">
        <v>30.0</v>
      </c>
      <c r="W17" s="13">
        <f t="shared" si="1"/>
        <v>80</v>
      </c>
      <c r="X17" s="11" t="s">
        <v>260</v>
      </c>
    </row>
    <row r="18">
      <c r="A18" s="2" t="s">
        <v>40</v>
      </c>
      <c r="B18" s="61">
        <v>5.0</v>
      </c>
      <c r="C18" s="69"/>
      <c r="D18" s="62">
        <v>0.0</v>
      </c>
      <c r="E18" s="62">
        <v>5.0</v>
      </c>
      <c r="F18" s="69"/>
      <c r="G18" s="72"/>
      <c r="H18" s="62">
        <v>0.0</v>
      </c>
      <c r="I18" s="69"/>
      <c r="J18" s="62">
        <v>0.0</v>
      </c>
      <c r="K18" s="62"/>
      <c r="L18" s="69"/>
      <c r="M18" s="72"/>
      <c r="N18" s="62">
        <v>0.0</v>
      </c>
      <c r="O18" s="69"/>
      <c r="P18" s="62">
        <v>0.0</v>
      </c>
      <c r="Q18" s="62">
        <v>5.0</v>
      </c>
      <c r="R18" s="69"/>
      <c r="S18" s="62"/>
      <c r="T18" s="62">
        <v>0.0</v>
      </c>
      <c r="U18" s="62">
        <v>20.0</v>
      </c>
      <c r="W18" s="13">
        <f t="shared" si="1"/>
        <v>35</v>
      </c>
      <c r="X18" s="11" t="s">
        <v>261</v>
      </c>
    </row>
    <row r="19">
      <c r="A19" s="2" t="s">
        <v>41</v>
      </c>
      <c r="B19" s="61">
        <v>5.0</v>
      </c>
      <c r="C19" s="69"/>
      <c r="D19" s="62">
        <v>10.0</v>
      </c>
      <c r="E19" s="62">
        <v>10.0</v>
      </c>
      <c r="F19" s="69"/>
      <c r="G19" s="72"/>
      <c r="H19" s="62">
        <v>5.0</v>
      </c>
      <c r="I19" s="69"/>
      <c r="J19" s="62">
        <v>10.0</v>
      </c>
      <c r="K19" s="62">
        <v>10.0</v>
      </c>
      <c r="L19" s="69"/>
      <c r="M19" s="72"/>
      <c r="N19" s="62">
        <v>5.0</v>
      </c>
      <c r="O19" s="69"/>
      <c r="P19" s="62">
        <v>5.0</v>
      </c>
      <c r="Q19" s="62">
        <v>0.0</v>
      </c>
      <c r="R19" s="69"/>
      <c r="S19" s="72"/>
      <c r="T19" s="62">
        <v>0.0</v>
      </c>
      <c r="U19" s="62">
        <v>30.0</v>
      </c>
      <c r="W19" s="13">
        <f t="shared" si="1"/>
        <v>90</v>
      </c>
      <c r="X19" s="11" t="s">
        <v>262</v>
      </c>
    </row>
    <row r="20">
      <c r="A20" s="2" t="s">
        <v>42</v>
      </c>
      <c r="B20" s="61">
        <v>0.0</v>
      </c>
      <c r="C20" s="69"/>
      <c r="D20" s="62">
        <v>0.0</v>
      </c>
      <c r="E20" s="62">
        <v>0.0</v>
      </c>
      <c r="F20" s="69"/>
      <c r="G20" s="72"/>
      <c r="H20" s="62">
        <v>0.0</v>
      </c>
      <c r="I20" s="69"/>
      <c r="J20" s="62">
        <v>0.0</v>
      </c>
      <c r="K20" s="62">
        <v>0.0</v>
      </c>
      <c r="L20" s="69"/>
      <c r="M20" s="72"/>
      <c r="N20" s="62">
        <v>0.0</v>
      </c>
      <c r="O20" s="69"/>
      <c r="P20" s="62">
        <v>0.0</v>
      </c>
      <c r="Q20" s="62">
        <v>0.0</v>
      </c>
      <c r="R20" s="69"/>
      <c r="S20" s="72"/>
      <c r="T20" s="62">
        <v>0.0</v>
      </c>
      <c r="U20" s="62">
        <v>0.0</v>
      </c>
      <c r="W20" s="13">
        <f t="shared" si="1"/>
        <v>0</v>
      </c>
      <c r="X20" s="83" t="s">
        <v>187</v>
      </c>
    </row>
    <row r="21">
      <c r="A21" s="2" t="s">
        <v>43</v>
      </c>
      <c r="B21" s="61">
        <v>5.0</v>
      </c>
      <c r="C21" s="69"/>
      <c r="D21" s="62">
        <v>0.0</v>
      </c>
      <c r="E21" s="62">
        <v>10.0</v>
      </c>
      <c r="F21" s="69"/>
      <c r="G21" s="72"/>
      <c r="H21" s="62">
        <v>5.0</v>
      </c>
      <c r="I21" s="69"/>
      <c r="J21" s="62">
        <v>0.0</v>
      </c>
      <c r="K21" s="62">
        <v>10.0</v>
      </c>
      <c r="L21" s="69"/>
      <c r="M21" s="72"/>
      <c r="N21" s="62">
        <v>5.0</v>
      </c>
      <c r="O21" s="69"/>
      <c r="P21" s="62">
        <v>5.0</v>
      </c>
      <c r="Q21" s="62">
        <v>10.0</v>
      </c>
      <c r="R21" s="69"/>
      <c r="S21" s="62"/>
      <c r="T21" s="62">
        <v>5.0</v>
      </c>
      <c r="U21" s="62">
        <v>20.0</v>
      </c>
      <c r="W21" s="13">
        <f t="shared" si="1"/>
        <v>75</v>
      </c>
      <c r="X21" s="11" t="s">
        <v>263</v>
      </c>
    </row>
    <row r="22">
      <c r="A22" s="2" t="s">
        <v>44</v>
      </c>
      <c r="B22" s="61">
        <v>0.0</v>
      </c>
      <c r="C22" s="69"/>
      <c r="D22" s="62">
        <v>0.0</v>
      </c>
      <c r="E22" s="62">
        <v>0.0</v>
      </c>
      <c r="F22" s="69"/>
      <c r="G22" s="72"/>
      <c r="H22" s="62">
        <v>0.0</v>
      </c>
      <c r="I22" s="69"/>
      <c r="J22" s="62">
        <v>0.0</v>
      </c>
      <c r="K22" s="62">
        <v>0.0</v>
      </c>
      <c r="L22" s="69"/>
      <c r="M22" s="72"/>
      <c r="N22" s="62">
        <v>0.0</v>
      </c>
      <c r="O22" s="69"/>
      <c r="P22" s="62">
        <v>0.0</v>
      </c>
      <c r="Q22" s="62">
        <v>0.0</v>
      </c>
      <c r="R22" s="69"/>
      <c r="S22" s="72"/>
      <c r="T22" s="62">
        <v>0.0</v>
      </c>
      <c r="U22" s="62">
        <v>0.0</v>
      </c>
      <c r="W22" s="13">
        <f t="shared" si="1"/>
        <v>0</v>
      </c>
      <c r="X22" s="83" t="s">
        <v>187</v>
      </c>
    </row>
    <row r="23">
      <c r="B23" s="56"/>
      <c r="C23" s="84"/>
    </row>
    <row r="24">
      <c r="B24" s="61"/>
      <c r="C24" s="61"/>
      <c r="D24" s="61"/>
      <c r="E24" s="61"/>
      <c r="F24" s="61"/>
      <c r="G24" s="61"/>
      <c r="H24" s="61"/>
      <c r="I24" s="61"/>
      <c r="J24" s="61"/>
      <c r="K24" s="61"/>
      <c r="L24" s="61"/>
      <c r="M24" s="61"/>
      <c r="N24" s="61"/>
      <c r="O24" s="61"/>
      <c r="P24" s="61"/>
      <c r="Q24" s="61"/>
      <c r="R24" s="61"/>
      <c r="S24" s="61"/>
      <c r="T24" s="61"/>
      <c r="U24" s="61"/>
      <c r="V24" s="61"/>
    </row>
    <row r="25">
      <c r="B25" s="72"/>
      <c r="C25" s="72"/>
      <c r="D25" s="72"/>
      <c r="E25" s="72"/>
      <c r="F25" s="72"/>
      <c r="G25" s="72"/>
      <c r="H25" s="72"/>
      <c r="I25" s="72"/>
      <c r="J25" s="72"/>
      <c r="K25" s="72"/>
      <c r="L25" s="72"/>
      <c r="M25" s="72"/>
      <c r="N25" s="72"/>
      <c r="O25" s="72"/>
      <c r="P25" s="72"/>
      <c r="Q25" s="72"/>
      <c r="R25" s="72"/>
      <c r="S25" s="72"/>
      <c r="T25" s="72"/>
      <c r="U25" s="72"/>
      <c r="V25" s="72"/>
    </row>
    <row r="26">
      <c r="B26" s="62"/>
      <c r="C26" s="62"/>
      <c r="D26" s="62"/>
      <c r="E26" s="62"/>
      <c r="F26" s="62"/>
      <c r="G26" s="62"/>
      <c r="H26" s="62"/>
      <c r="I26" s="62"/>
      <c r="J26" s="62"/>
      <c r="K26" s="62"/>
      <c r="L26" s="62"/>
      <c r="M26" s="62"/>
      <c r="N26" s="62"/>
      <c r="O26" s="62"/>
      <c r="P26" s="62"/>
      <c r="Q26" s="62"/>
      <c r="R26" s="62"/>
      <c r="S26" s="62"/>
      <c r="T26" s="62"/>
      <c r="U26" s="62"/>
      <c r="V26" s="62"/>
    </row>
    <row r="27">
      <c r="B27" s="62"/>
      <c r="C27" s="62"/>
      <c r="D27" s="62"/>
      <c r="E27" s="62"/>
      <c r="F27" s="62"/>
      <c r="G27" s="62"/>
      <c r="H27" s="62"/>
      <c r="I27" s="62"/>
      <c r="J27" s="62"/>
      <c r="K27" s="62"/>
      <c r="L27" s="62"/>
      <c r="M27" s="62"/>
      <c r="N27" s="62"/>
      <c r="O27" s="62"/>
      <c r="P27" s="62"/>
      <c r="Q27" s="62"/>
      <c r="R27" s="62"/>
      <c r="S27" s="62"/>
      <c r="T27" s="62"/>
      <c r="U27" s="62"/>
      <c r="V27" s="62"/>
    </row>
    <row r="28">
      <c r="B28" s="72"/>
      <c r="C28" s="72"/>
      <c r="D28" s="72"/>
      <c r="E28" s="72"/>
      <c r="F28" s="72"/>
      <c r="G28" s="72"/>
      <c r="H28" s="72"/>
      <c r="I28" s="72"/>
      <c r="J28" s="72"/>
      <c r="K28" s="72"/>
      <c r="L28" s="72"/>
      <c r="M28" s="72"/>
      <c r="N28" s="72"/>
      <c r="O28" s="72"/>
      <c r="P28" s="72"/>
      <c r="Q28" s="72"/>
      <c r="R28" s="72"/>
      <c r="S28" s="72"/>
      <c r="T28" s="72"/>
      <c r="U28" s="72"/>
      <c r="V28" s="72"/>
    </row>
    <row r="29">
      <c r="B29" s="62"/>
      <c r="C29" s="72"/>
      <c r="D29" s="62"/>
      <c r="E29" s="62"/>
      <c r="F29" s="62"/>
      <c r="G29" s="72"/>
      <c r="H29" s="72"/>
      <c r="I29" s="72"/>
      <c r="J29" s="72"/>
      <c r="K29" s="72"/>
      <c r="L29" s="72"/>
      <c r="M29" s="62"/>
      <c r="N29" s="72"/>
      <c r="O29" s="72"/>
      <c r="P29" s="72"/>
      <c r="Q29" s="72"/>
      <c r="R29" s="72"/>
      <c r="S29" s="72"/>
      <c r="T29" s="72"/>
      <c r="U29" s="72"/>
      <c r="V29" s="72"/>
    </row>
    <row r="30">
      <c r="B30" s="72"/>
      <c r="C30" s="62"/>
      <c r="D30" s="72"/>
      <c r="E30" s="72"/>
      <c r="F30" s="72"/>
      <c r="G30" s="62"/>
      <c r="H30" s="62"/>
      <c r="I30" s="62"/>
      <c r="J30" s="62"/>
      <c r="K30" s="62"/>
      <c r="L30" s="62"/>
      <c r="M30" s="62"/>
      <c r="N30" s="62"/>
      <c r="O30" s="62"/>
      <c r="P30" s="62"/>
      <c r="Q30" s="62"/>
      <c r="R30" s="62"/>
      <c r="S30" s="62"/>
      <c r="T30" s="62"/>
      <c r="U30" s="62"/>
      <c r="V30" s="62"/>
    </row>
    <row r="31">
      <c r="B31" s="72"/>
      <c r="C31" s="72"/>
      <c r="D31" s="72"/>
      <c r="E31" s="72"/>
      <c r="F31" s="72"/>
      <c r="G31" s="72"/>
      <c r="H31" s="72"/>
      <c r="I31" s="72"/>
      <c r="J31" s="72"/>
      <c r="K31" s="72"/>
      <c r="L31" s="72"/>
      <c r="M31" s="72"/>
      <c r="N31" s="72"/>
      <c r="O31" s="72"/>
      <c r="P31" s="72"/>
      <c r="Q31" s="72"/>
      <c r="R31" s="72"/>
      <c r="S31" s="72"/>
      <c r="T31" s="72"/>
      <c r="U31" s="72"/>
      <c r="V31" s="72"/>
    </row>
    <row r="32">
      <c r="B32" s="62"/>
      <c r="C32" s="62"/>
      <c r="D32" s="62"/>
      <c r="E32" s="62"/>
      <c r="F32" s="62"/>
      <c r="G32" s="62"/>
      <c r="H32" s="62"/>
      <c r="I32" s="62"/>
      <c r="J32" s="62"/>
      <c r="K32" s="62"/>
      <c r="L32" s="62"/>
      <c r="M32" s="62"/>
      <c r="N32" s="62"/>
      <c r="O32" s="62"/>
      <c r="P32" s="62"/>
      <c r="Q32" s="62"/>
      <c r="R32" s="62"/>
      <c r="S32" s="62"/>
      <c r="T32" s="62"/>
      <c r="U32" s="62"/>
      <c r="V32" s="62"/>
    </row>
    <row r="33">
      <c r="B33" s="62"/>
      <c r="C33" s="62"/>
      <c r="D33" s="62"/>
      <c r="E33" s="62"/>
      <c r="F33" s="62"/>
      <c r="G33" s="62"/>
      <c r="H33" s="62"/>
      <c r="I33" s="62"/>
      <c r="J33" s="62"/>
      <c r="K33" s="62"/>
      <c r="L33" s="62"/>
      <c r="M33" s="62"/>
      <c r="N33" s="62"/>
      <c r="O33" s="62"/>
      <c r="P33" s="62"/>
      <c r="Q33" s="62"/>
      <c r="R33" s="62"/>
      <c r="S33" s="62"/>
      <c r="T33" s="62"/>
      <c r="U33" s="62"/>
      <c r="V33" s="62"/>
    </row>
    <row r="34">
      <c r="B34" s="72"/>
      <c r="C34" s="72"/>
      <c r="D34" s="72"/>
      <c r="E34" s="72"/>
      <c r="F34" s="72"/>
      <c r="G34" s="72"/>
      <c r="H34" s="72"/>
      <c r="I34" s="72"/>
      <c r="J34" s="72"/>
      <c r="K34" s="72"/>
      <c r="L34" s="72"/>
      <c r="M34" s="72"/>
      <c r="N34" s="72"/>
      <c r="O34" s="72"/>
      <c r="P34" s="72"/>
      <c r="Q34" s="72"/>
      <c r="R34" s="72"/>
      <c r="S34" s="72"/>
      <c r="T34" s="72"/>
      <c r="U34" s="72"/>
      <c r="V34" s="72"/>
    </row>
    <row r="35">
      <c r="B35" s="72"/>
      <c r="C35" s="72"/>
      <c r="D35" s="72"/>
      <c r="E35" s="62"/>
      <c r="F35" s="62"/>
      <c r="G35" s="72"/>
      <c r="H35" s="72"/>
      <c r="I35" s="72"/>
      <c r="J35" s="72"/>
      <c r="K35" s="72"/>
      <c r="L35" s="72"/>
      <c r="M35" s="72"/>
      <c r="N35" s="72"/>
      <c r="O35" s="62"/>
      <c r="P35" s="72"/>
      <c r="Q35" s="72"/>
      <c r="R35" s="72"/>
      <c r="S35" s="72"/>
      <c r="T35" s="72"/>
      <c r="U35" s="72"/>
      <c r="V35" s="72"/>
    </row>
    <row r="36">
      <c r="B36" s="62"/>
      <c r="C36" s="62"/>
      <c r="D36" s="62"/>
      <c r="E36" s="72"/>
      <c r="F36" s="72"/>
      <c r="G36" s="62"/>
      <c r="H36" s="62"/>
      <c r="I36" s="62"/>
      <c r="J36" s="62"/>
      <c r="K36" s="62"/>
      <c r="L36" s="62"/>
      <c r="M36" s="62"/>
      <c r="N36" s="62"/>
      <c r="O36" s="62"/>
      <c r="P36" s="62"/>
      <c r="Q36" s="62"/>
      <c r="R36" s="62"/>
      <c r="S36" s="62"/>
      <c r="T36" s="62"/>
      <c r="U36" s="62"/>
      <c r="V36" s="62"/>
    </row>
    <row r="37">
      <c r="B37" s="72"/>
      <c r="C37" s="72"/>
      <c r="D37" s="72"/>
      <c r="E37" s="72"/>
      <c r="F37" s="72"/>
      <c r="G37" s="72"/>
      <c r="H37" s="72"/>
      <c r="I37" s="72"/>
      <c r="J37" s="72"/>
      <c r="K37" s="72"/>
      <c r="L37" s="72"/>
      <c r="M37" s="72"/>
      <c r="N37" s="72"/>
      <c r="O37" s="72"/>
      <c r="P37" s="72"/>
      <c r="Q37" s="72"/>
      <c r="R37" s="72"/>
      <c r="S37" s="72"/>
      <c r="T37" s="72"/>
      <c r="U37" s="72"/>
      <c r="V37" s="72"/>
    </row>
    <row r="38">
      <c r="B38" s="62"/>
      <c r="C38" s="62"/>
      <c r="D38" s="62"/>
      <c r="E38" s="62"/>
      <c r="F38" s="62"/>
      <c r="G38" s="62"/>
      <c r="H38" s="62"/>
      <c r="I38" s="62"/>
      <c r="J38" s="62"/>
      <c r="K38" s="62"/>
      <c r="L38" s="62"/>
      <c r="M38" s="62"/>
      <c r="N38" s="62"/>
      <c r="O38" s="62"/>
      <c r="P38" s="62"/>
      <c r="Q38" s="62"/>
      <c r="R38" s="62"/>
      <c r="S38" s="62"/>
      <c r="T38" s="62"/>
      <c r="U38" s="62"/>
      <c r="V38" s="62"/>
    </row>
    <row r="39">
      <c r="B39" s="62"/>
      <c r="C39" s="62"/>
      <c r="D39" s="62"/>
      <c r="E39" s="62"/>
      <c r="F39" s="62"/>
      <c r="G39" s="62"/>
      <c r="H39" s="62"/>
      <c r="I39" s="62"/>
      <c r="J39" s="62"/>
      <c r="K39" s="62"/>
      <c r="L39" s="62"/>
      <c r="M39" s="62"/>
      <c r="N39" s="62"/>
      <c r="O39" s="62"/>
      <c r="P39" s="62"/>
      <c r="Q39" s="62"/>
      <c r="R39" s="62"/>
      <c r="S39" s="62"/>
      <c r="T39" s="62"/>
      <c r="U39" s="62"/>
      <c r="V39" s="62"/>
    </row>
    <row r="40">
      <c r="B40" s="72"/>
      <c r="C40" s="72"/>
      <c r="D40" s="72"/>
      <c r="E40" s="62"/>
      <c r="F40" s="72"/>
      <c r="G40" s="72"/>
      <c r="H40" s="72"/>
      <c r="I40" s="72"/>
      <c r="J40" s="72"/>
      <c r="K40" s="72"/>
      <c r="L40" s="72"/>
      <c r="M40" s="72"/>
      <c r="N40" s="72"/>
      <c r="O40" s="72"/>
      <c r="P40" s="72"/>
      <c r="Q40" s="72"/>
      <c r="R40" s="72"/>
      <c r="S40" s="72"/>
      <c r="T40" s="72"/>
      <c r="U40" s="72"/>
      <c r="V40" s="72"/>
    </row>
    <row r="41">
      <c r="B41" s="72"/>
      <c r="C41" s="72"/>
      <c r="D41" s="62"/>
      <c r="E41" s="62"/>
      <c r="F41" s="62"/>
      <c r="G41" s="72"/>
      <c r="H41" s="72"/>
      <c r="I41" s="72"/>
      <c r="J41" s="72"/>
      <c r="K41" s="72"/>
      <c r="L41" s="72"/>
      <c r="M41" s="72"/>
      <c r="N41" s="72"/>
      <c r="O41" s="72"/>
      <c r="P41" s="72"/>
      <c r="Q41" s="72"/>
      <c r="R41" s="62"/>
      <c r="S41" s="72"/>
      <c r="T41" s="72"/>
      <c r="U41" s="62"/>
      <c r="V41" s="72"/>
    </row>
    <row r="42">
      <c r="B42" s="62"/>
      <c r="C42" s="62"/>
      <c r="D42" s="72"/>
      <c r="E42" s="62"/>
      <c r="F42" s="72"/>
      <c r="G42" s="62"/>
      <c r="H42" s="62"/>
      <c r="I42" s="62"/>
      <c r="J42" s="62"/>
      <c r="K42" s="62"/>
      <c r="L42" s="62"/>
      <c r="M42" s="62"/>
      <c r="N42" s="62"/>
      <c r="O42" s="62"/>
      <c r="P42" s="62"/>
      <c r="Q42" s="62"/>
      <c r="R42" s="62"/>
      <c r="S42" s="62"/>
      <c r="T42" s="62"/>
      <c r="U42" s="62"/>
      <c r="V42" s="62"/>
    </row>
    <row r="43">
      <c r="B43" s="62"/>
      <c r="C43" s="62"/>
      <c r="D43" s="62"/>
      <c r="E43" s="62"/>
      <c r="F43" s="62"/>
      <c r="G43" s="62"/>
      <c r="H43" s="62"/>
      <c r="I43" s="62"/>
      <c r="J43" s="62"/>
      <c r="K43" s="62"/>
      <c r="L43" s="62"/>
      <c r="M43" s="62"/>
      <c r="N43" s="62"/>
      <c r="O43" s="62"/>
      <c r="P43" s="62"/>
      <c r="Q43" s="62"/>
      <c r="R43" s="62"/>
      <c r="S43" s="62"/>
      <c r="T43" s="62"/>
      <c r="U43" s="62"/>
      <c r="V43" s="6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23</v>
      </c>
      <c r="B1" s="56" t="s">
        <v>75</v>
      </c>
      <c r="C1" s="57" t="s">
        <v>264</v>
      </c>
      <c r="D1" s="57" t="s">
        <v>265</v>
      </c>
      <c r="E1" s="57" t="s">
        <v>266</v>
      </c>
      <c r="F1" s="57" t="s">
        <v>146</v>
      </c>
      <c r="G1" s="58" t="s">
        <v>80</v>
      </c>
      <c r="H1" s="59" t="s">
        <v>124</v>
      </c>
      <c r="I1" s="60" t="s">
        <v>82</v>
      </c>
      <c r="J1" s="57"/>
      <c r="K1" s="57"/>
      <c r="L1" s="57"/>
      <c r="M1" s="57"/>
      <c r="N1" s="57"/>
      <c r="O1" s="57"/>
      <c r="P1" s="57"/>
      <c r="Q1" s="57"/>
      <c r="R1" s="57"/>
      <c r="S1" s="57"/>
      <c r="T1" s="57"/>
      <c r="U1" s="57"/>
    </row>
    <row r="2">
      <c r="A2" s="2" t="s">
        <v>24</v>
      </c>
      <c r="B2" s="38">
        <v>5.0</v>
      </c>
      <c r="C2" s="40">
        <v>10.0</v>
      </c>
      <c r="D2" s="40">
        <v>20.0</v>
      </c>
      <c r="E2" s="40">
        <v>10.0</v>
      </c>
      <c r="F2" s="40">
        <v>50.0</v>
      </c>
      <c r="H2" s="13">
        <f t="shared" ref="H2:H22" si="1">SUM(B2:G2)</f>
        <v>95</v>
      </c>
      <c r="I2" s="11" t="s">
        <v>267</v>
      </c>
      <c r="J2" s="31"/>
    </row>
    <row r="3">
      <c r="A3" s="2" t="s">
        <v>25</v>
      </c>
      <c r="B3" s="38">
        <v>5.0</v>
      </c>
      <c r="C3" s="40">
        <v>10.0</v>
      </c>
      <c r="D3" s="40">
        <v>5.0</v>
      </c>
      <c r="E3" s="40">
        <v>5.0</v>
      </c>
      <c r="F3" s="40">
        <v>10.0</v>
      </c>
      <c r="H3" s="13">
        <f t="shared" si="1"/>
        <v>35</v>
      </c>
      <c r="I3" s="11" t="s">
        <v>268</v>
      </c>
      <c r="J3" s="31"/>
    </row>
    <row r="4">
      <c r="A4" s="2" t="s">
        <v>26</v>
      </c>
      <c r="B4" s="38">
        <v>5.0</v>
      </c>
      <c r="C4" s="40">
        <v>10.0</v>
      </c>
      <c r="D4" s="40">
        <v>20.0</v>
      </c>
      <c r="E4" s="40">
        <v>30.0</v>
      </c>
      <c r="F4" s="40">
        <v>25.0</v>
      </c>
      <c r="G4" s="38"/>
      <c r="H4" s="13">
        <f t="shared" si="1"/>
        <v>90</v>
      </c>
      <c r="I4" s="38"/>
      <c r="J4" s="31"/>
      <c r="M4" s="38"/>
      <c r="N4" s="38"/>
      <c r="O4" s="85"/>
      <c r="P4" s="38"/>
      <c r="Q4" s="38"/>
      <c r="R4" s="38"/>
      <c r="S4" s="85"/>
      <c r="T4" s="85"/>
      <c r="U4" s="85"/>
    </row>
    <row r="5">
      <c r="A5" s="2" t="s">
        <v>27</v>
      </c>
      <c r="B5" s="38">
        <v>5.0</v>
      </c>
      <c r="C5" s="40">
        <v>4.0</v>
      </c>
      <c r="D5" s="40">
        <v>5.0</v>
      </c>
      <c r="E5" s="40">
        <v>10.0</v>
      </c>
      <c r="F5" s="40">
        <v>15.0</v>
      </c>
      <c r="G5" s="40"/>
      <c r="H5" s="13">
        <f t="shared" si="1"/>
        <v>39</v>
      </c>
      <c r="I5" s="40"/>
      <c r="J5" s="31"/>
      <c r="M5" s="40"/>
      <c r="N5" s="40"/>
      <c r="O5" s="85"/>
      <c r="P5" s="40"/>
      <c r="Q5" s="40"/>
      <c r="R5" s="40"/>
      <c r="S5" s="85"/>
      <c r="T5" s="85"/>
      <c r="U5" s="85"/>
    </row>
    <row r="6">
      <c r="A6" s="2" t="s">
        <v>28</v>
      </c>
      <c r="B6" s="38">
        <v>5.0</v>
      </c>
      <c r="C6" s="40">
        <v>10.0</v>
      </c>
      <c r="D6" s="40">
        <v>10.0</v>
      </c>
      <c r="E6" s="40">
        <v>10.0</v>
      </c>
      <c r="F6" s="40">
        <v>15.0</v>
      </c>
      <c r="G6" s="40"/>
      <c r="H6" s="13">
        <f t="shared" si="1"/>
        <v>50</v>
      </c>
      <c r="I6" s="40"/>
      <c r="J6" s="31"/>
      <c r="M6" s="40"/>
      <c r="N6" s="40"/>
      <c r="O6" s="85"/>
      <c r="P6" s="40"/>
      <c r="Q6" s="40"/>
      <c r="R6" s="40"/>
      <c r="S6" s="85"/>
      <c r="T6" s="85"/>
      <c r="U6" s="85"/>
    </row>
    <row r="7">
      <c r="A7" s="2" t="s">
        <v>29</v>
      </c>
      <c r="B7" s="38">
        <v>5.0</v>
      </c>
      <c r="C7" s="40">
        <v>10.0</v>
      </c>
      <c r="D7" s="40">
        <v>20.0</v>
      </c>
      <c r="E7" s="40">
        <v>45.0</v>
      </c>
      <c r="F7" s="40">
        <v>45.0</v>
      </c>
      <c r="G7" s="40"/>
      <c r="H7" s="13">
        <f t="shared" si="1"/>
        <v>125</v>
      </c>
      <c r="I7" s="40"/>
      <c r="J7" s="31"/>
      <c r="M7" s="40"/>
      <c r="N7" s="40"/>
      <c r="O7" s="85"/>
      <c r="P7" s="40"/>
      <c r="Q7" s="40"/>
      <c r="R7" s="40"/>
      <c r="S7" s="85"/>
      <c r="T7" s="85"/>
      <c r="U7" s="85"/>
    </row>
    <row r="8">
      <c r="A8" s="2" t="s">
        <v>30</v>
      </c>
      <c r="B8" s="85">
        <v>0.0</v>
      </c>
      <c r="C8" s="85">
        <v>0.0</v>
      </c>
      <c r="D8" s="85">
        <v>0.0</v>
      </c>
      <c r="E8" s="85">
        <v>0.0</v>
      </c>
      <c r="F8" s="85">
        <v>0.0</v>
      </c>
      <c r="G8" s="40"/>
      <c r="H8" s="13">
        <f t="shared" si="1"/>
        <v>0</v>
      </c>
      <c r="I8" s="11" t="s">
        <v>187</v>
      </c>
      <c r="J8" s="31"/>
      <c r="M8" s="40"/>
      <c r="N8" s="40"/>
      <c r="O8" s="85"/>
      <c r="P8" s="40"/>
      <c r="Q8" s="40"/>
      <c r="R8" s="40"/>
      <c r="S8" s="85"/>
      <c r="T8" s="85"/>
      <c r="U8" s="85"/>
    </row>
    <row r="9">
      <c r="A9" s="2" t="s">
        <v>31</v>
      </c>
      <c r="B9" s="38">
        <v>5.0</v>
      </c>
      <c r="C9" s="40">
        <v>10.0</v>
      </c>
      <c r="D9" s="40">
        <v>5.0</v>
      </c>
      <c r="E9" s="40">
        <v>15.0</v>
      </c>
      <c r="F9" s="40">
        <v>15.0</v>
      </c>
      <c r="H9" s="13">
        <f t="shared" si="1"/>
        <v>50</v>
      </c>
      <c r="I9" s="11" t="s">
        <v>269</v>
      </c>
      <c r="J9" s="31"/>
    </row>
    <row r="10">
      <c r="A10" s="2" t="s">
        <v>32</v>
      </c>
      <c r="B10" s="38">
        <v>5.0</v>
      </c>
      <c r="C10" s="40">
        <v>10.0</v>
      </c>
      <c r="D10" s="40">
        <v>0.0</v>
      </c>
      <c r="E10" s="40">
        <v>5.0</v>
      </c>
      <c r="F10" s="40">
        <v>10.0</v>
      </c>
      <c r="H10" s="13">
        <f t="shared" si="1"/>
        <v>30</v>
      </c>
      <c r="I10" s="11" t="s">
        <v>270</v>
      </c>
      <c r="J10" s="31"/>
    </row>
    <row r="11">
      <c r="A11" s="2" t="s">
        <v>33</v>
      </c>
      <c r="B11" s="38">
        <v>5.0</v>
      </c>
      <c r="C11" s="40">
        <v>10.0</v>
      </c>
      <c r="D11" s="40">
        <v>0.0</v>
      </c>
      <c r="E11" s="40">
        <v>0.0</v>
      </c>
      <c r="F11" s="40">
        <v>5.0</v>
      </c>
      <c r="H11" s="13">
        <f t="shared" si="1"/>
        <v>20</v>
      </c>
      <c r="I11" s="11" t="s">
        <v>271</v>
      </c>
      <c r="J11" s="31"/>
    </row>
    <row r="12">
      <c r="A12" s="2" t="s">
        <v>34</v>
      </c>
      <c r="B12" s="38">
        <v>5.0</v>
      </c>
      <c r="C12" s="40">
        <v>5.0</v>
      </c>
      <c r="D12" s="40">
        <v>5.0</v>
      </c>
      <c r="E12" s="40">
        <v>5.0</v>
      </c>
      <c r="F12" s="40">
        <v>5.0</v>
      </c>
      <c r="H12" s="13">
        <f t="shared" si="1"/>
        <v>25</v>
      </c>
      <c r="I12" s="11" t="s">
        <v>272</v>
      </c>
      <c r="J12" s="31"/>
    </row>
    <row r="13">
      <c r="A13" s="2" t="s">
        <v>35</v>
      </c>
      <c r="B13" s="38">
        <v>5.0</v>
      </c>
      <c r="C13" s="40">
        <v>10.0</v>
      </c>
      <c r="D13" s="40">
        <v>0.0</v>
      </c>
      <c r="E13" s="40">
        <v>0.0</v>
      </c>
      <c r="F13" s="40">
        <v>5.0</v>
      </c>
      <c r="H13" s="13">
        <f t="shared" si="1"/>
        <v>20</v>
      </c>
      <c r="I13" s="11" t="s">
        <v>273</v>
      </c>
      <c r="J13" s="31"/>
    </row>
    <row r="14">
      <c r="A14" s="2" t="s">
        <v>36</v>
      </c>
      <c r="B14" s="85">
        <v>0.0</v>
      </c>
      <c r="C14" s="85">
        <v>0.0</v>
      </c>
      <c r="D14" s="85">
        <v>0.0</v>
      </c>
      <c r="E14" s="85">
        <v>0.0</v>
      </c>
      <c r="F14" s="85">
        <v>0.0</v>
      </c>
      <c r="H14" s="13">
        <f t="shared" si="1"/>
        <v>0</v>
      </c>
      <c r="I14" s="11" t="s">
        <v>187</v>
      </c>
      <c r="J14" s="31"/>
    </row>
    <row r="15">
      <c r="A15" s="2" t="s">
        <v>37</v>
      </c>
      <c r="B15" s="38">
        <v>5.0</v>
      </c>
      <c r="C15" s="40">
        <v>10.0</v>
      </c>
      <c r="D15" s="40">
        <v>15.0</v>
      </c>
      <c r="E15" s="40">
        <v>5.0</v>
      </c>
      <c r="F15" s="40">
        <v>20.0</v>
      </c>
      <c r="H15" s="13">
        <f t="shared" si="1"/>
        <v>55</v>
      </c>
      <c r="I15" s="11" t="s">
        <v>274</v>
      </c>
      <c r="J15" s="31"/>
    </row>
    <row r="16">
      <c r="A16" s="2" t="s">
        <v>38</v>
      </c>
      <c r="B16" s="85">
        <v>0.0</v>
      </c>
      <c r="C16" s="85">
        <v>0.0</v>
      </c>
      <c r="D16" s="85">
        <v>0.0</v>
      </c>
      <c r="E16" s="85">
        <v>0.0</v>
      </c>
      <c r="F16" s="85">
        <v>0.0</v>
      </c>
      <c r="H16" s="13">
        <f t="shared" si="1"/>
        <v>0</v>
      </c>
      <c r="I16" s="11" t="s">
        <v>187</v>
      </c>
      <c r="J16" s="31"/>
    </row>
    <row r="17">
      <c r="A17" s="2" t="s">
        <v>39</v>
      </c>
      <c r="B17" s="38">
        <v>5.0</v>
      </c>
      <c r="C17" s="40">
        <v>1.0</v>
      </c>
      <c r="D17" s="40">
        <v>1.0</v>
      </c>
      <c r="E17" s="40">
        <v>5.0</v>
      </c>
      <c r="F17" s="40">
        <v>5.0</v>
      </c>
      <c r="H17" s="13">
        <f t="shared" si="1"/>
        <v>17</v>
      </c>
      <c r="I17" s="11" t="s">
        <v>275</v>
      </c>
      <c r="J17" s="31"/>
    </row>
    <row r="18">
      <c r="A18" s="2" t="s">
        <v>40</v>
      </c>
      <c r="B18" s="38">
        <v>5.0</v>
      </c>
      <c r="C18" s="40">
        <v>2.0</v>
      </c>
      <c r="D18" s="40">
        <v>3.0</v>
      </c>
      <c r="E18" s="40">
        <v>10.0</v>
      </c>
      <c r="F18" s="40">
        <v>5.0</v>
      </c>
      <c r="H18" s="13">
        <f t="shared" si="1"/>
        <v>25</v>
      </c>
      <c r="I18" s="11" t="s">
        <v>276</v>
      </c>
      <c r="J18" s="31"/>
    </row>
    <row r="19">
      <c r="A19" s="2" t="s">
        <v>41</v>
      </c>
      <c r="B19" s="38">
        <v>5.0</v>
      </c>
      <c r="C19" s="40">
        <v>0.0</v>
      </c>
      <c r="D19" s="40">
        <v>0.0</v>
      </c>
      <c r="E19" s="40">
        <v>10.0</v>
      </c>
      <c r="F19" s="40">
        <v>20.0</v>
      </c>
      <c r="H19" s="13">
        <f t="shared" si="1"/>
        <v>35</v>
      </c>
      <c r="I19" s="11" t="s">
        <v>277</v>
      </c>
      <c r="J19" s="31"/>
    </row>
    <row r="20">
      <c r="A20" s="2" t="s">
        <v>42</v>
      </c>
      <c r="B20" s="85">
        <v>0.0</v>
      </c>
      <c r="C20" s="85">
        <v>0.0</v>
      </c>
      <c r="D20" s="85">
        <v>0.0</v>
      </c>
      <c r="E20" s="85">
        <v>0.0</v>
      </c>
      <c r="F20" s="85">
        <v>0.0</v>
      </c>
      <c r="H20" s="13">
        <f t="shared" si="1"/>
        <v>0</v>
      </c>
      <c r="I20" s="11" t="s">
        <v>187</v>
      </c>
      <c r="J20" s="31"/>
    </row>
    <row r="21">
      <c r="A21" s="2" t="s">
        <v>43</v>
      </c>
      <c r="B21" s="85">
        <v>0.0</v>
      </c>
      <c r="C21" s="85">
        <v>0.0</v>
      </c>
      <c r="D21" s="85">
        <v>0.0</v>
      </c>
      <c r="E21" s="85">
        <v>0.0</v>
      </c>
      <c r="F21" s="85">
        <v>0.0</v>
      </c>
      <c r="H21" s="13">
        <f t="shared" si="1"/>
        <v>0</v>
      </c>
      <c r="I21" s="11" t="s">
        <v>187</v>
      </c>
      <c r="J21" s="31"/>
    </row>
    <row r="22">
      <c r="A22" s="2" t="s">
        <v>44</v>
      </c>
      <c r="B22" s="85">
        <v>0.0</v>
      </c>
      <c r="C22" s="85">
        <v>0.0</v>
      </c>
      <c r="D22" s="85">
        <v>0.0</v>
      </c>
      <c r="E22" s="85">
        <v>0.0</v>
      </c>
      <c r="F22" s="85">
        <v>0.0</v>
      </c>
      <c r="H22" s="13">
        <f t="shared" si="1"/>
        <v>0</v>
      </c>
      <c r="I22" s="11" t="s">
        <v>187</v>
      </c>
      <c r="J22" s="31"/>
    </row>
    <row r="23">
      <c r="B23" s="56"/>
      <c r="C23" s="84"/>
    </row>
    <row r="24">
      <c r="A24" s="11" t="s">
        <v>19</v>
      </c>
      <c r="B24" s="56" t="s">
        <v>75</v>
      </c>
      <c r="C24" s="57" t="s">
        <v>264</v>
      </c>
      <c r="D24" s="57" t="s">
        <v>265</v>
      </c>
      <c r="E24" s="57" t="s">
        <v>266</v>
      </c>
      <c r="F24" s="57" t="s">
        <v>146</v>
      </c>
      <c r="G24" s="58" t="s">
        <v>80</v>
      </c>
      <c r="H24" s="59" t="s">
        <v>124</v>
      </c>
      <c r="I24" s="60" t="s">
        <v>82</v>
      </c>
    </row>
    <row r="25">
      <c r="A25" s="2" t="s">
        <v>24</v>
      </c>
      <c r="B25" s="61">
        <v>5.0</v>
      </c>
      <c r="C25" s="62">
        <v>10.0</v>
      </c>
      <c r="D25" s="62">
        <v>10.0</v>
      </c>
      <c r="E25" s="62">
        <v>50.0</v>
      </c>
      <c r="F25" s="62">
        <v>5.0</v>
      </c>
      <c r="H25" s="13">
        <f t="shared" ref="H25:H45" si="2">SUM(B25:G25)</f>
        <v>80</v>
      </c>
      <c r="I25" s="11" t="s">
        <v>278</v>
      </c>
      <c r="J25" s="31"/>
    </row>
    <row r="26">
      <c r="A26" s="2" t="s">
        <v>25</v>
      </c>
      <c r="B26" s="61">
        <v>5.0</v>
      </c>
      <c r="C26" s="62">
        <v>10.0</v>
      </c>
      <c r="D26" s="62">
        <v>2.0</v>
      </c>
      <c r="E26" s="62">
        <v>5.0</v>
      </c>
      <c r="F26" s="62">
        <v>5.0</v>
      </c>
      <c r="G26" s="61"/>
      <c r="H26" s="13">
        <f t="shared" si="2"/>
        <v>27</v>
      </c>
      <c r="I26" s="11" t="s">
        <v>279</v>
      </c>
      <c r="J26" s="31"/>
      <c r="L26" s="61"/>
      <c r="M26" s="61"/>
      <c r="N26" s="61"/>
      <c r="O26" s="61"/>
      <c r="P26" s="61"/>
      <c r="Q26" s="61"/>
      <c r="R26" s="61"/>
      <c r="S26" s="61"/>
      <c r="T26" s="61"/>
      <c r="U26" s="61"/>
      <c r="V26" s="61"/>
    </row>
    <row r="27">
      <c r="A27" s="2" t="s">
        <v>26</v>
      </c>
      <c r="B27" s="61">
        <v>5.0</v>
      </c>
      <c r="C27" s="62">
        <v>10.0</v>
      </c>
      <c r="D27" s="62">
        <v>20.0</v>
      </c>
      <c r="E27" s="62">
        <v>50.0</v>
      </c>
      <c r="F27" s="62">
        <v>40.0</v>
      </c>
      <c r="G27" s="62"/>
      <c r="H27" s="13">
        <f t="shared" si="2"/>
        <v>125</v>
      </c>
      <c r="I27" s="62"/>
      <c r="J27" s="31"/>
      <c r="L27" s="62"/>
      <c r="M27" s="62"/>
      <c r="N27" s="62"/>
      <c r="O27" s="62"/>
      <c r="P27" s="62"/>
      <c r="Q27" s="62"/>
      <c r="R27" s="62"/>
      <c r="S27" s="62"/>
      <c r="T27" s="62"/>
      <c r="U27" s="62"/>
      <c r="V27" s="62"/>
    </row>
    <row r="28">
      <c r="A28" s="2" t="s">
        <v>27</v>
      </c>
      <c r="B28" s="61">
        <v>5.0</v>
      </c>
      <c r="C28" s="78">
        <v>10.0</v>
      </c>
      <c r="D28" s="62">
        <v>10.0</v>
      </c>
      <c r="E28" s="62">
        <v>40.0</v>
      </c>
      <c r="F28" s="62">
        <v>20.0</v>
      </c>
      <c r="G28" s="62"/>
      <c r="H28" s="13">
        <f t="shared" si="2"/>
        <v>85</v>
      </c>
      <c r="I28" s="11" t="s">
        <v>280</v>
      </c>
      <c r="J28" s="31"/>
      <c r="L28" s="62"/>
      <c r="M28" s="62"/>
      <c r="N28" s="62"/>
      <c r="O28" s="62"/>
      <c r="P28" s="62"/>
      <c r="Q28" s="62"/>
      <c r="R28" s="62"/>
      <c r="S28" s="62"/>
      <c r="T28" s="62"/>
      <c r="U28" s="62"/>
      <c r="V28" s="62"/>
    </row>
    <row r="29">
      <c r="A29" s="2" t="s">
        <v>28</v>
      </c>
      <c r="B29" s="61">
        <v>5.0</v>
      </c>
      <c r="C29" s="62">
        <v>10.0</v>
      </c>
      <c r="D29" s="62">
        <v>20.0</v>
      </c>
      <c r="E29" s="62">
        <v>0.0</v>
      </c>
      <c r="F29" s="62">
        <v>25.0</v>
      </c>
      <c r="G29" s="62"/>
      <c r="H29" s="13">
        <f t="shared" si="2"/>
        <v>60</v>
      </c>
      <c r="I29" s="11" t="s">
        <v>281</v>
      </c>
      <c r="J29" s="31"/>
      <c r="L29" s="62"/>
      <c r="M29" s="62"/>
      <c r="N29" s="62"/>
      <c r="O29" s="62"/>
      <c r="P29" s="62"/>
      <c r="Q29" s="62"/>
      <c r="R29" s="62"/>
      <c r="S29" s="62"/>
      <c r="T29" s="62"/>
      <c r="U29" s="62"/>
      <c r="V29" s="62"/>
    </row>
    <row r="30">
      <c r="A30" s="2" t="s">
        <v>29</v>
      </c>
      <c r="B30" s="61">
        <v>5.0</v>
      </c>
      <c r="C30" s="62">
        <v>10.0</v>
      </c>
      <c r="D30" s="62">
        <v>20.0</v>
      </c>
      <c r="E30" s="62">
        <v>50.0</v>
      </c>
      <c r="F30" s="62">
        <v>45.0</v>
      </c>
      <c r="G30" s="62"/>
      <c r="H30" s="13">
        <f t="shared" si="2"/>
        <v>130</v>
      </c>
      <c r="I30" s="11" t="s">
        <v>282</v>
      </c>
      <c r="J30" s="31"/>
      <c r="L30" s="62"/>
      <c r="M30" s="62"/>
      <c r="N30" s="62"/>
      <c r="O30" s="62"/>
      <c r="P30" s="62"/>
      <c r="Q30" s="62"/>
      <c r="R30" s="62"/>
      <c r="S30" s="62"/>
      <c r="T30" s="62"/>
      <c r="U30" s="62"/>
      <c r="V30" s="62"/>
    </row>
    <row r="31">
      <c r="A31" s="2" t="s">
        <v>30</v>
      </c>
      <c r="B31" s="61">
        <v>0.0</v>
      </c>
      <c r="C31" s="62">
        <v>0.0</v>
      </c>
      <c r="D31" s="62">
        <v>0.0</v>
      </c>
      <c r="E31" s="62">
        <v>0.0</v>
      </c>
      <c r="F31" s="62">
        <v>0.0</v>
      </c>
      <c r="H31" s="13">
        <f t="shared" si="2"/>
        <v>0</v>
      </c>
      <c r="I31" s="11" t="s">
        <v>283</v>
      </c>
      <c r="J31" s="31"/>
    </row>
    <row r="32">
      <c r="A32" s="2" t="s">
        <v>31</v>
      </c>
      <c r="B32" s="61">
        <v>5.0</v>
      </c>
      <c r="C32" s="62">
        <v>10.0</v>
      </c>
      <c r="D32" s="62">
        <v>5.0</v>
      </c>
      <c r="E32" s="62">
        <v>40.0</v>
      </c>
      <c r="F32" s="62">
        <v>20.0</v>
      </c>
      <c r="H32" s="13">
        <f t="shared" si="2"/>
        <v>80</v>
      </c>
      <c r="I32" s="11" t="s">
        <v>284</v>
      </c>
      <c r="J32" s="31"/>
    </row>
    <row r="33">
      <c r="A33" s="2" t="s">
        <v>32</v>
      </c>
      <c r="B33" s="61">
        <v>5.0</v>
      </c>
      <c r="C33" s="62">
        <v>10.0</v>
      </c>
      <c r="D33" s="62">
        <v>20.0</v>
      </c>
      <c r="E33" s="62">
        <v>15.0</v>
      </c>
      <c r="F33" s="62">
        <v>20.0</v>
      </c>
      <c r="H33" s="13">
        <f t="shared" si="2"/>
        <v>70</v>
      </c>
      <c r="I33" s="11" t="s">
        <v>285</v>
      </c>
      <c r="J33" s="31"/>
    </row>
    <row r="34">
      <c r="A34" s="2" t="s">
        <v>33</v>
      </c>
      <c r="B34" s="61">
        <v>5.0</v>
      </c>
      <c r="C34" s="62">
        <v>10.0</v>
      </c>
      <c r="D34" s="62">
        <v>0.0</v>
      </c>
      <c r="E34" s="62">
        <v>0.0</v>
      </c>
      <c r="F34" s="62">
        <v>5.0</v>
      </c>
      <c r="H34" s="13">
        <f t="shared" si="2"/>
        <v>20</v>
      </c>
      <c r="I34" s="11" t="s">
        <v>286</v>
      </c>
      <c r="J34" s="31"/>
    </row>
    <row r="35">
      <c r="A35" s="2" t="s">
        <v>34</v>
      </c>
      <c r="B35" s="61">
        <v>5.0</v>
      </c>
      <c r="C35" s="62">
        <v>5.0</v>
      </c>
      <c r="D35" s="62">
        <v>10.0</v>
      </c>
      <c r="E35" s="62">
        <v>5.0</v>
      </c>
      <c r="F35" s="62">
        <v>20.0</v>
      </c>
      <c r="H35" s="13">
        <f t="shared" si="2"/>
        <v>45</v>
      </c>
      <c r="I35" s="11" t="s">
        <v>287</v>
      </c>
      <c r="J35" s="31"/>
    </row>
    <row r="36">
      <c r="A36" s="2" t="s">
        <v>35</v>
      </c>
      <c r="B36" s="61">
        <v>5.0</v>
      </c>
      <c r="C36" s="62">
        <v>10.0</v>
      </c>
      <c r="D36" s="62">
        <v>2.0</v>
      </c>
      <c r="E36" s="62">
        <v>0.0</v>
      </c>
      <c r="F36" s="62">
        <v>5.0</v>
      </c>
      <c r="H36" s="13">
        <f t="shared" si="2"/>
        <v>22</v>
      </c>
      <c r="I36" s="11" t="s">
        <v>288</v>
      </c>
      <c r="J36" s="31"/>
    </row>
    <row r="37">
      <c r="A37" s="2" t="s">
        <v>36</v>
      </c>
      <c r="B37" s="61">
        <v>0.0</v>
      </c>
      <c r="C37" s="62">
        <v>0.0</v>
      </c>
      <c r="D37" s="62">
        <v>0.0</v>
      </c>
      <c r="E37" s="62">
        <v>0.0</v>
      </c>
      <c r="F37" s="62">
        <v>0.0</v>
      </c>
      <c r="H37" s="13">
        <f t="shared" si="2"/>
        <v>0</v>
      </c>
      <c r="I37" s="11" t="s">
        <v>187</v>
      </c>
      <c r="J37" s="31"/>
    </row>
    <row r="38">
      <c r="A38" s="2" t="s">
        <v>37</v>
      </c>
      <c r="B38" s="61">
        <v>5.0</v>
      </c>
      <c r="C38" s="62">
        <v>10.0</v>
      </c>
      <c r="D38" s="62">
        <v>10.0</v>
      </c>
      <c r="E38" s="62">
        <v>0.0</v>
      </c>
      <c r="F38" s="62">
        <v>30.0</v>
      </c>
      <c r="H38" s="13">
        <f t="shared" si="2"/>
        <v>55</v>
      </c>
      <c r="I38" s="11" t="s">
        <v>289</v>
      </c>
      <c r="J38" s="31"/>
    </row>
    <row r="39">
      <c r="A39" s="2" t="s">
        <v>38</v>
      </c>
      <c r="B39" s="61">
        <v>0.0</v>
      </c>
      <c r="C39" s="62">
        <v>0.0</v>
      </c>
      <c r="D39" s="62">
        <v>0.0</v>
      </c>
      <c r="E39" s="62">
        <v>0.0</v>
      </c>
      <c r="F39" s="62">
        <v>0.0</v>
      </c>
      <c r="H39" s="13">
        <f t="shared" si="2"/>
        <v>0</v>
      </c>
      <c r="I39" s="11" t="s">
        <v>187</v>
      </c>
      <c r="J39" s="31"/>
    </row>
    <row r="40">
      <c r="A40" s="2" t="s">
        <v>39</v>
      </c>
      <c r="B40" s="61">
        <v>5.0</v>
      </c>
      <c r="C40" s="62">
        <v>0.0</v>
      </c>
      <c r="D40" s="62">
        <v>0.0</v>
      </c>
      <c r="E40" s="62">
        <v>5.0</v>
      </c>
      <c r="F40" s="62">
        <v>0.0</v>
      </c>
      <c r="H40" s="13">
        <f t="shared" si="2"/>
        <v>10</v>
      </c>
      <c r="I40" s="11" t="s">
        <v>290</v>
      </c>
      <c r="J40" s="31"/>
    </row>
    <row r="41">
      <c r="A41" s="2" t="s">
        <v>40</v>
      </c>
      <c r="B41" s="61">
        <v>5.0</v>
      </c>
      <c r="C41" s="62">
        <v>2.0</v>
      </c>
      <c r="D41" s="62">
        <v>5.0</v>
      </c>
      <c r="E41" s="62">
        <v>10.0</v>
      </c>
      <c r="F41" s="62">
        <v>15.0</v>
      </c>
      <c r="H41" s="13">
        <f t="shared" si="2"/>
        <v>37</v>
      </c>
      <c r="I41" s="11" t="s">
        <v>291</v>
      </c>
      <c r="J41" s="31"/>
    </row>
    <row r="42">
      <c r="A42" s="2" t="s">
        <v>41</v>
      </c>
      <c r="B42" s="61">
        <v>5.0</v>
      </c>
      <c r="C42" s="62">
        <v>0.0</v>
      </c>
      <c r="D42" s="62">
        <v>0.0</v>
      </c>
      <c r="E42" s="62">
        <v>0.0</v>
      </c>
      <c r="F42" s="62">
        <v>5.0</v>
      </c>
      <c r="H42" s="13">
        <f t="shared" si="2"/>
        <v>10</v>
      </c>
      <c r="I42" s="11" t="s">
        <v>292</v>
      </c>
      <c r="J42" s="31"/>
    </row>
    <row r="43">
      <c r="A43" s="2" t="s">
        <v>42</v>
      </c>
      <c r="B43" s="61">
        <v>0.0</v>
      </c>
      <c r="C43" s="62">
        <v>0.0</v>
      </c>
      <c r="D43" s="62">
        <v>0.0</v>
      </c>
      <c r="E43" s="62">
        <v>0.0</v>
      </c>
      <c r="F43" s="62">
        <v>0.0</v>
      </c>
      <c r="H43" s="13">
        <f t="shared" si="2"/>
        <v>0</v>
      </c>
      <c r="I43" s="11" t="s">
        <v>187</v>
      </c>
      <c r="J43" s="31"/>
    </row>
    <row r="44">
      <c r="A44" s="2" t="s">
        <v>43</v>
      </c>
      <c r="B44" s="61">
        <v>0.0</v>
      </c>
      <c r="C44" s="62">
        <v>0.0</v>
      </c>
      <c r="D44" s="62">
        <v>0.0</v>
      </c>
      <c r="E44" s="62">
        <v>0.0</v>
      </c>
      <c r="F44" s="62">
        <v>0.0</v>
      </c>
      <c r="H44" s="13">
        <f t="shared" si="2"/>
        <v>0</v>
      </c>
      <c r="I44" s="11" t="s">
        <v>187</v>
      </c>
      <c r="J44" s="31"/>
    </row>
    <row r="45">
      <c r="A45" s="2" t="s">
        <v>44</v>
      </c>
      <c r="B45" s="61">
        <v>0.0</v>
      </c>
      <c r="C45" s="62">
        <v>0.0</v>
      </c>
      <c r="D45" s="62">
        <v>0.0</v>
      </c>
      <c r="E45" s="62">
        <v>0.0</v>
      </c>
      <c r="F45" s="62">
        <v>0.0</v>
      </c>
      <c r="H45" s="13">
        <f t="shared" si="2"/>
        <v>0</v>
      </c>
      <c r="I45" s="11" t="s">
        <v>187</v>
      </c>
      <c r="J45" s="31"/>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6" t="s">
        <v>75</v>
      </c>
      <c r="C1" s="57" t="s">
        <v>293</v>
      </c>
      <c r="D1" s="57" t="s">
        <v>294</v>
      </c>
      <c r="E1" s="57" t="s">
        <v>295</v>
      </c>
      <c r="F1" s="57" t="s">
        <v>146</v>
      </c>
      <c r="G1" s="58" t="s">
        <v>80</v>
      </c>
      <c r="H1" s="59" t="s">
        <v>296</v>
      </c>
      <c r="I1" s="60" t="s">
        <v>82</v>
      </c>
      <c r="J1" s="57"/>
      <c r="K1" s="57"/>
      <c r="L1" s="57"/>
      <c r="M1" s="57"/>
      <c r="N1" s="57"/>
      <c r="O1" s="57"/>
      <c r="P1" s="57"/>
      <c r="Q1" s="57"/>
      <c r="R1" s="57"/>
      <c r="S1" s="57"/>
      <c r="T1" s="57"/>
      <c r="U1" s="57"/>
    </row>
    <row r="2">
      <c r="A2" s="2" t="s">
        <v>24</v>
      </c>
      <c r="B2" s="61">
        <v>5.0</v>
      </c>
      <c r="C2" s="62">
        <v>20.0</v>
      </c>
      <c r="D2" s="62">
        <v>20.0</v>
      </c>
      <c r="E2" s="62">
        <v>5.0</v>
      </c>
      <c r="F2" s="62">
        <v>50.0</v>
      </c>
      <c r="H2" s="13">
        <f t="shared" ref="H2:H22" si="1">SUM(B2:G2)</f>
        <v>100</v>
      </c>
      <c r="I2" s="31"/>
    </row>
    <row r="3">
      <c r="A3" s="2" t="s">
        <v>25</v>
      </c>
      <c r="B3" s="61">
        <v>5.0</v>
      </c>
      <c r="C3" s="62">
        <v>30.0</v>
      </c>
      <c r="D3" s="62">
        <v>5.0</v>
      </c>
      <c r="E3" s="62">
        <v>5.0</v>
      </c>
      <c r="F3" s="62">
        <v>50.0</v>
      </c>
      <c r="G3" s="61"/>
      <c r="H3" s="13">
        <f t="shared" si="1"/>
        <v>95</v>
      </c>
      <c r="I3" s="31"/>
      <c r="K3" s="61"/>
      <c r="L3" s="61"/>
      <c r="M3" s="61"/>
      <c r="N3" s="61"/>
      <c r="O3" s="61"/>
      <c r="P3" s="61"/>
      <c r="Q3" s="61"/>
      <c r="R3" s="61"/>
      <c r="S3" s="61"/>
      <c r="T3" s="61"/>
      <c r="U3" s="61"/>
      <c r="V3" s="61"/>
    </row>
    <row r="4">
      <c r="A4" s="2" t="s">
        <v>26</v>
      </c>
      <c r="B4" s="61">
        <v>5.0</v>
      </c>
      <c r="C4" s="62">
        <v>25.0</v>
      </c>
      <c r="D4" s="62">
        <v>10.0</v>
      </c>
      <c r="E4" s="62">
        <v>5.0</v>
      </c>
      <c r="F4" s="62">
        <v>50.0</v>
      </c>
      <c r="G4" s="62"/>
      <c r="H4" s="13">
        <f t="shared" si="1"/>
        <v>95</v>
      </c>
      <c r="I4" s="31"/>
      <c r="K4" s="62"/>
      <c r="L4" s="62"/>
      <c r="M4" s="62"/>
      <c r="N4" s="62"/>
      <c r="O4" s="62"/>
      <c r="P4" s="62"/>
      <c r="Q4" s="62"/>
      <c r="R4" s="62"/>
      <c r="S4" s="62"/>
      <c r="T4" s="62"/>
      <c r="U4" s="62"/>
      <c r="V4" s="62"/>
    </row>
    <row r="5">
      <c r="A5" s="2" t="s">
        <v>27</v>
      </c>
      <c r="B5" s="61">
        <v>5.0</v>
      </c>
      <c r="C5" s="62">
        <v>30.0</v>
      </c>
      <c r="D5" s="62">
        <v>10.0</v>
      </c>
      <c r="E5" s="62">
        <v>10.0</v>
      </c>
      <c r="F5" s="62">
        <v>50.0</v>
      </c>
      <c r="G5" s="62"/>
      <c r="H5" s="13">
        <f t="shared" si="1"/>
        <v>105</v>
      </c>
      <c r="I5" s="31"/>
      <c r="K5" s="62"/>
      <c r="L5" s="62"/>
      <c r="M5" s="62"/>
      <c r="N5" s="62"/>
      <c r="O5" s="62"/>
      <c r="P5" s="62"/>
      <c r="Q5" s="62"/>
      <c r="R5" s="62"/>
      <c r="S5" s="62"/>
      <c r="T5" s="62"/>
      <c r="U5" s="62"/>
      <c r="V5" s="62"/>
    </row>
    <row r="6">
      <c r="A6" s="2" t="s">
        <v>28</v>
      </c>
      <c r="B6" s="61">
        <v>5.0</v>
      </c>
      <c r="C6" s="62">
        <v>30.0</v>
      </c>
      <c r="D6" s="62">
        <v>20.0</v>
      </c>
      <c r="E6" s="62">
        <v>20.0</v>
      </c>
      <c r="F6" s="62">
        <v>50.0</v>
      </c>
      <c r="G6" s="62"/>
      <c r="H6" s="13">
        <f t="shared" si="1"/>
        <v>125</v>
      </c>
      <c r="I6" s="31"/>
      <c r="K6" s="62"/>
      <c r="L6" s="62"/>
      <c r="M6" s="62"/>
      <c r="N6" s="62"/>
      <c r="O6" s="62"/>
      <c r="P6" s="62"/>
      <c r="Q6" s="62"/>
      <c r="R6" s="62"/>
      <c r="S6" s="62"/>
      <c r="T6" s="62"/>
      <c r="U6" s="62"/>
      <c r="V6" s="62"/>
    </row>
    <row r="7">
      <c r="A7" s="2" t="s">
        <v>29</v>
      </c>
      <c r="B7" s="61">
        <v>5.0</v>
      </c>
      <c r="C7" s="62">
        <v>30.0</v>
      </c>
      <c r="D7" s="62">
        <v>20.0</v>
      </c>
      <c r="E7" s="62">
        <v>20.0</v>
      </c>
      <c r="F7" s="62">
        <v>40.0</v>
      </c>
      <c r="G7" s="62"/>
      <c r="H7" s="13">
        <f t="shared" si="1"/>
        <v>115</v>
      </c>
      <c r="I7" s="31"/>
      <c r="K7" s="62"/>
      <c r="L7" s="62"/>
      <c r="M7" s="62"/>
      <c r="N7" s="62"/>
      <c r="O7" s="62"/>
      <c r="P7" s="62"/>
      <c r="Q7" s="62"/>
      <c r="R7" s="62"/>
      <c r="S7" s="62"/>
      <c r="T7" s="62"/>
      <c r="U7" s="62"/>
      <c r="V7" s="62"/>
    </row>
    <row r="8">
      <c r="A8" s="2" t="s">
        <v>30</v>
      </c>
      <c r="B8" s="61">
        <v>0.0</v>
      </c>
      <c r="C8" s="62">
        <v>0.0</v>
      </c>
      <c r="D8" s="62">
        <v>0.0</v>
      </c>
      <c r="E8" s="62">
        <v>0.0</v>
      </c>
      <c r="F8" s="62">
        <v>0.0</v>
      </c>
      <c r="H8" s="13">
        <f t="shared" si="1"/>
        <v>0</v>
      </c>
      <c r="I8" s="83" t="s">
        <v>187</v>
      </c>
    </row>
    <row r="9">
      <c r="A9" s="2" t="s">
        <v>31</v>
      </c>
      <c r="B9" s="61">
        <v>5.0</v>
      </c>
      <c r="C9" s="62">
        <v>30.0</v>
      </c>
      <c r="D9" s="62">
        <v>10.0</v>
      </c>
      <c r="E9" s="62">
        <v>10.0</v>
      </c>
      <c r="F9" s="62">
        <v>50.0</v>
      </c>
      <c r="H9" s="13">
        <f t="shared" si="1"/>
        <v>105</v>
      </c>
      <c r="I9" s="31"/>
    </row>
    <row r="10">
      <c r="A10" s="2" t="s">
        <v>32</v>
      </c>
      <c r="B10" s="61">
        <v>5.0</v>
      </c>
      <c r="C10" s="62">
        <v>30.0</v>
      </c>
      <c r="D10" s="62">
        <v>20.0</v>
      </c>
      <c r="E10" s="62">
        <v>20.0</v>
      </c>
      <c r="F10" s="62">
        <v>50.0</v>
      </c>
      <c r="H10" s="13">
        <f t="shared" si="1"/>
        <v>125</v>
      </c>
      <c r="I10" s="31"/>
    </row>
    <row r="11">
      <c r="A11" s="2" t="s">
        <v>33</v>
      </c>
      <c r="B11" s="61">
        <v>5.0</v>
      </c>
      <c r="C11" s="62">
        <v>0.0</v>
      </c>
      <c r="D11" s="62">
        <v>0.0</v>
      </c>
      <c r="E11" s="62">
        <v>0.0</v>
      </c>
      <c r="F11" s="62">
        <v>0.0</v>
      </c>
      <c r="H11" s="13">
        <f t="shared" si="1"/>
        <v>5</v>
      </c>
      <c r="I11" s="31"/>
    </row>
    <row r="12">
      <c r="A12" s="2" t="s">
        <v>34</v>
      </c>
      <c r="B12" s="61">
        <v>5.0</v>
      </c>
      <c r="C12" s="62">
        <v>30.0</v>
      </c>
      <c r="D12" s="62">
        <v>5.0</v>
      </c>
      <c r="E12" s="62">
        <v>5.0</v>
      </c>
      <c r="F12" s="62">
        <v>50.0</v>
      </c>
      <c r="H12" s="13">
        <f t="shared" si="1"/>
        <v>95</v>
      </c>
      <c r="I12" s="31"/>
    </row>
    <row r="13">
      <c r="A13" s="2" t="s">
        <v>35</v>
      </c>
      <c r="B13" s="61">
        <v>5.0</v>
      </c>
      <c r="C13" s="62">
        <v>5.0</v>
      </c>
      <c r="D13" s="62">
        <v>2.0</v>
      </c>
      <c r="E13" s="62">
        <v>2.0</v>
      </c>
      <c r="F13" s="62">
        <v>25.0</v>
      </c>
      <c r="H13" s="13">
        <f t="shared" si="1"/>
        <v>39</v>
      </c>
      <c r="I13" s="31"/>
    </row>
    <row r="14">
      <c r="A14" s="2" t="s">
        <v>36</v>
      </c>
      <c r="B14" s="61">
        <v>5.0</v>
      </c>
      <c r="C14" s="62">
        <v>30.0</v>
      </c>
      <c r="D14" s="62">
        <v>20.0</v>
      </c>
      <c r="E14" s="62">
        <v>5.0</v>
      </c>
      <c r="F14" s="62">
        <v>40.0</v>
      </c>
      <c r="H14" s="13">
        <f t="shared" si="1"/>
        <v>100</v>
      </c>
      <c r="I14" s="31"/>
    </row>
    <row r="15">
      <c r="A15" s="2" t="s">
        <v>37</v>
      </c>
      <c r="B15" s="61">
        <v>5.0</v>
      </c>
      <c r="C15" s="62">
        <v>30.0</v>
      </c>
      <c r="D15" s="62">
        <v>20.0</v>
      </c>
      <c r="E15" s="62">
        <v>20.0</v>
      </c>
      <c r="F15" s="62">
        <v>50.0</v>
      </c>
      <c r="H15" s="13">
        <f t="shared" si="1"/>
        <v>125</v>
      </c>
      <c r="I15" s="31"/>
    </row>
    <row r="16">
      <c r="A16" s="2" t="s">
        <v>38</v>
      </c>
      <c r="B16" s="61">
        <v>5.0</v>
      </c>
      <c r="C16" s="62">
        <v>0.0</v>
      </c>
      <c r="D16" s="62">
        <v>20.0</v>
      </c>
      <c r="E16" s="62">
        <v>20.0</v>
      </c>
      <c r="F16" s="62">
        <v>40.0</v>
      </c>
      <c r="H16" s="13">
        <f t="shared" si="1"/>
        <v>85</v>
      </c>
      <c r="I16" s="31"/>
    </row>
    <row r="17">
      <c r="A17" s="2" t="s">
        <v>39</v>
      </c>
      <c r="B17" s="61">
        <v>0.0</v>
      </c>
      <c r="C17" s="62">
        <v>0.0</v>
      </c>
      <c r="D17" s="62">
        <v>0.0</v>
      </c>
      <c r="E17" s="62">
        <v>0.0</v>
      </c>
      <c r="F17" s="62">
        <v>0.0</v>
      </c>
      <c r="H17" s="13">
        <f t="shared" si="1"/>
        <v>0</v>
      </c>
      <c r="I17" s="83" t="s">
        <v>187</v>
      </c>
    </row>
    <row r="18">
      <c r="A18" s="2" t="s">
        <v>40</v>
      </c>
      <c r="B18" s="61">
        <v>5.0</v>
      </c>
      <c r="C18" s="62">
        <v>30.0</v>
      </c>
      <c r="D18" s="62">
        <v>10.0</v>
      </c>
      <c r="E18" s="62">
        <v>15.0</v>
      </c>
      <c r="F18" s="62">
        <v>45.0</v>
      </c>
      <c r="H18" s="13">
        <f t="shared" si="1"/>
        <v>105</v>
      </c>
      <c r="I18" s="31"/>
    </row>
    <row r="19">
      <c r="A19" s="2" t="s">
        <v>41</v>
      </c>
      <c r="B19" s="61">
        <v>5.0</v>
      </c>
      <c r="C19" s="62">
        <v>30.0</v>
      </c>
      <c r="D19" s="62">
        <v>10.0</v>
      </c>
      <c r="E19" s="62">
        <v>10.0</v>
      </c>
      <c r="F19" s="62">
        <v>30.0</v>
      </c>
      <c r="H19" s="13">
        <f t="shared" si="1"/>
        <v>85</v>
      </c>
      <c r="I19" s="31"/>
    </row>
    <row r="20">
      <c r="A20" s="2" t="s">
        <v>42</v>
      </c>
      <c r="B20" s="61">
        <v>0.0</v>
      </c>
      <c r="C20" s="62">
        <v>0.0</v>
      </c>
      <c r="D20" s="62">
        <v>0.0</v>
      </c>
      <c r="E20" s="62">
        <v>0.0</v>
      </c>
      <c r="F20" s="62">
        <v>0.0</v>
      </c>
      <c r="H20" s="13">
        <f t="shared" si="1"/>
        <v>0</v>
      </c>
      <c r="I20" s="83" t="s">
        <v>187</v>
      </c>
    </row>
    <row r="21">
      <c r="A21" s="2" t="s">
        <v>43</v>
      </c>
      <c r="B21" s="61">
        <v>0.0</v>
      </c>
      <c r="C21" s="62">
        <v>0.0</v>
      </c>
      <c r="D21" s="62">
        <v>0.0</v>
      </c>
      <c r="E21" s="62">
        <v>0.0</v>
      </c>
      <c r="F21" s="62">
        <v>0.0</v>
      </c>
      <c r="H21" s="13">
        <f t="shared" si="1"/>
        <v>0</v>
      </c>
      <c r="I21" s="83" t="s">
        <v>187</v>
      </c>
    </row>
    <row r="22">
      <c r="A22" s="2" t="s">
        <v>44</v>
      </c>
      <c r="B22" s="61">
        <v>0.0</v>
      </c>
      <c r="C22" s="62">
        <v>0.0</v>
      </c>
      <c r="D22" s="62">
        <v>0.0</v>
      </c>
      <c r="E22" s="62">
        <v>0.0</v>
      </c>
      <c r="F22" s="62">
        <v>0.0</v>
      </c>
      <c r="H22" s="13">
        <f t="shared" si="1"/>
        <v>0</v>
      </c>
      <c r="I22" s="83" t="s">
        <v>187</v>
      </c>
    </row>
    <row r="23">
      <c r="B23" s="56"/>
      <c r="C23" s="84"/>
    </row>
    <row r="24">
      <c r="B24" s="57"/>
      <c r="C24" s="86"/>
    </row>
    <row r="25">
      <c r="B25" s="57"/>
      <c r="C25" s="87"/>
    </row>
    <row r="26">
      <c r="B26" s="57"/>
      <c r="C26" s="87"/>
    </row>
    <row r="27">
      <c r="B27" s="57"/>
      <c r="C27" s="86"/>
    </row>
    <row r="28">
      <c r="B28" s="57"/>
      <c r="C28" s="87"/>
    </row>
    <row r="29">
      <c r="B29" s="57"/>
      <c r="C29" s="87"/>
    </row>
    <row r="30">
      <c r="B30" s="57"/>
      <c r="C30" s="86"/>
    </row>
    <row r="31">
      <c r="B31" s="57"/>
      <c r="C31" s="87"/>
    </row>
    <row r="32">
      <c r="B32" s="57"/>
      <c r="C32" s="87"/>
    </row>
    <row r="33">
      <c r="B33" s="57"/>
      <c r="C33" s="86"/>
    </row>
    <row r="34">
      <c r="B34" s="57"/>
      <c r="C34" s="87"/>
    </row>
    <row r="35">
      <c r="B35" s="57"/>
      <c r="C35" s="87"/>
    </row>
    <row r="36">
      <c r="B36" s="57"/>
      <c r="C36" s="86"/>
    </row>
    <row r="37">
      <c r="B37" s="57"/>
      <c r="C37" s="87"/>
    </row>
    <row r="38">
      <c r="B38" s="57"/>
      <c r="C38" s="87"/>
    </row>
    <row r="39">
      <c r="B39" s="57"/>
      <c r="C39" s="86"/>
    </row>
    <row r="40">
      <c r="B40" s="57"/>
      <c r="C40" s="87"/>
    </row>
    <row r="41">
      <c r="B41" s="57"/>
      <c r="C41" s="87"/>
    </row>
    <row r="42">
      <c r="B42" s="57"/>
      <c r="C42" s="87"/>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6" t="s">
        <v>75</v>
      </c>
      <c r="C1" s="57" t="s">
        <v>297</v>
      </c>
      <c r="D1" s="57" t="s">
        <v>298</v>
      </c>
      <c r="E1" s="57" t="s">
        <v>299</v>
      </c>
      <c r="F1" s="57" t="s">
        <v>300</v>
      </c>
      <c r="G1" s="57" t="s">
        <v>301</v>
      </c>
      <c r="H1" s="57" t="s">
        <v>302</v>
      </c>
      <c r="I1" s="57" t="s">
        <v>303</v>
      </c>
      <c r="J1" s="57" t="s">
        <v>304</v>
      </c>
      <c r="K1" s="57" t="s">
        <v>305</v>
      </c>
      <c r="L1" s="57" t="s">
        <v>306</v>
      </c>
      <c r="M1" s="57" t="s">
        <v>307</v>
      </c>
      <c r="N1" s="57" t="s">
        <v>308</v>
      </c>
      <c r="O1" s="57" t="s">
        <v>303</v>
      </c>
      <c r="P1" s="57" t="s">
        <v>304</v>
      </c>
      <c r="Q1" s="57" t="s">
        <v>305</v>
      </c>
      <c r="R1" s="57" t="s">
        <v>306</v>
      </c>
      <c r="S1" s="57" t="s">
        <v>307</v>
      </c>
      <c r="T1" s="57" t="s">
        <v>309</v>
      </c>
      <c r="U1" s="57" t="s">
        <v>303</v>
      </c>
      <c r="V1" s="57" t="s">
        <v>304</v>
      </c>
      <c r="W1" s="57" t="s">
        <v>305</v>
      </c>
      <c r="X1" s="57" t="s">
        <v>306</v>
      </c>
      <c r="Y1" s="57" t="s">
        <v>307</v>
      </c>
      <c r="Z1" s="57" t="s">
        <v>310</v>
      </c>
      <c r="AA1" s="57" t="s">
        <v>303</v>
      </c>
      <c r="AB1" s="57" t="s">
        <v>304</v>
      </c>
      <c r="AC1" s="57" t="s">
        <v>305</v>
      </c>
      <c r="AD1" s="57" t="s">
        <v>306</v>
      </c>
      <c r="AE1" s="57" t="s">
        <v>307</v>
      </c>
      <c r="AF1" s="57" t="s">
        <v>179</v>
      </c>
      <c r="AG1" s="58" t="s">
        <v>80</v>
      </c>
      <c r="AH1" s="59" t="s">
        <v>311</v>
      </c>
      <c r="AI1" s="60" t="s">
        <v>82</v>
      </c>
    </row>
    <row r="2">
      <c r="A2" s="2" t="s">
        <v>24</v>
      </c>
      <c r="B2" s="38">
        <v>5.0</v>
      </c>
      <c r="C2" s="69"/>
      <c r="D2" s="40">
        <v>5.0</v>
      </c>
      <c r="E2" s="40">
        <v>5.0</v>
      </c>
      <c r="F2" s="40">
        <v>5.0</v>
      </c>
      <c r="G2" s="40">
        <v>5.0</v>
      </c>
      <c r="H2" s="69"/>
      <c r="I2" s="40">
        <v>5.0</v>
      </c>
      <c r="J2" s="40">
        <v>5.0</v>
      </c>
      <c r="K2" s="40">
        <v>5.0</v>
      </c>
      <c r="L2" s="40">
        <v>0.0</v>
      </c>
      <c r="M2" s="40">
        <v>0.0</v>
      </c>
      <c r="N2" s="69"/>
      <c r="O2" s="40">
        <v>5.0</v>
      </c>
      <c r="P2" s="40">
        <v>5.0</v>
      </c>
      <c r="Q2" s="40">
        <v>5.0</v>
      </c>
      <c r="R2" s="40">
        <v>0.0</v>
      </c>
      <c r="S2" s="40">
        <v>0.0</v>
      </c>
      <c r="T2" s="69"/>
      <c r="U2" s="40">
        <v>5.0</v>
      </c>
      <c r="V2" s="40">
        <v>5.0</v>
      </c>
      <c r="W2" s="40">
        <v>5.0</v>
      </c>
      <c r="X2" s="40">
        <v>0.0</v>
      </c>
      <c r="Y2" s="40">
        <v>0.0</v>
      </c>
      <c r="Z2" s="69"/>
      <c r="AA2" s="40">
        <v>5.0</v>
      </c>
      <c r="AB2" s="40">
        <v>5.0</v>
      </c>
      <c r="AC2" s="40">
        <v>5.0</v>
      </c>
      <c r="AD2" s="40">
        <v>0.0</v>
      </c>
      <c r="AE2" s="40">
        <v>0.0</v>
      </c>
      <c r="AF2" s="40">
        <v>30.0</v>
      </c>
      <c r="AH2" s="13">
        <f t="shared" ref="AH2:AH22" si="1">SUM(B2:AG2)</f>
        <v>115</v>
      </c>
      <c r="AI2" s="11" t="s">
        <v>312</v>
      </c>
    </row>
    <row r="3">
      <c r="A3" s="2" t="s">
        <v>25</v>
      </c>
      <c r="B3" s="61">
        <v>5.0</v>
      </c>
      <c r="C3" s="82"/>
      <c r="D3" s="62">
        <v>5.0</v>
      </c>
      <c r="E3" s="62">
        <v>5.0</v>
      </c>
      <c r="F3" s="62">
        <v>5.0</v>
      </c>
      <c r="G3" s="62">
        <v>5.0</v>
      </c>
      <c r="H3" s="69"/>
      <c r="I3" s="62">
        <v>0.0</v>
      </c>
      <c r="J3" s="62">
        <v>5.0</v>
      </c>
      <c r="K3" s="62">
        <v>0.0</v>
      </c>
      <c r="L3" s="62">
        <v>5.0</v>
      </c>
      <c r="M3" s="62">
        <v>0.0</v>
      </c>
      <c r="N3" s="69"/>
      <c r="O3" s="62">
        <v>0.0</v>
      </c>
      <c r="P3" s="62">
        <v>0.0</v>
      </c>
      <c r="Q3" s="62">
        <v>0.0</v>
      </c>
      <c r="R3" s="62">
        <v>0.0</v>
      </c>
      <c r="S3" s="62">
        <v>0.0</v>
      </c>
      <c r="T3" s="69"/>
      <c r="U3" s="62">
        <v>5.0</v>
      </c>
      <c r="V3" s="62">
        <v>5.0</v>
      </c>
      <c r="W3" s="62">
        <v>0.0</v>
      </c>
      <c r="X3" s="62">
        <v>0.0</v>
      </c>
      <c r="Y3" s="62">
        <v>0.0</v>
      </c>
      <c r="Z3" s="69"/>
      <c r="AA3" s="62">
        <v>5.0</v>
      </c>
      <c r="AB3" s="62">
        <v>0.0</v>
      </c>
      <c r="AC3" s="62">
        <v>0.0</v>
      </c>
      <c r="AD3" s="62">
        <v>5.0</v>
      </c>
      <c r="AE3" s="62">
        <v>5.0</v>
      </c>
      <c r="AF3" s="62">
        <v>20.0</v>
      </c>
      <c r="AH3" s="13">
        <f t="shared" si="1"/>
        <v>80</v>
      </c>
      <c r="AI3" s="11" t="s">
        <v>313</v>
      </c>
    </row>
    <row r="4">
      <c r="A4" s="2" t="s">
        <v>26</v>
      </c>
      <c r="B4" s="61">
        <v>5.0</v>
      </c>
      <c r="C4" s="69"/>
      <c r="D4" s="62">
        <v>5.0</v>
      </c>
      <c r="E4" s="62">
        <v>5.0</v>
      </c>
      <c r="F4" s="62">
        <v>5.0</v>
      </c>
      <c r="G4" s="62">
        <v>5.0</v>
      </c>
      <c r="H4" s="69"/>
      <c r="I4" s="62">
        <v>5.0</v>
      </c>
      <c r="J4" s="62">
        <v>0.0</v>
      </c>
      <c r="K4" s="62">
        <v>5.0</v>
      </c>
      <c r="L4" s="62">
        <v>0.0</v>
      </c>
      <c r="M4" s="62">
        <v>0.0</v>
      </c>
      <c r="N4" s="69"/>
      <c r="O4" s="62">
        <v>5.0</v>
      </c>
      <c r="P4" s="62">
        <v>0.0</v>
      </c>
      <c r="Q4" s="62">
        <v>0.0</v>
      </c>
      <c r="R4" s="62">
        <v>0.0</v>
      </c>
      <c r="S4" s="62">
        <v>0.0</v>
      </c>
      <c r="T4" s="69"/>
      <c r="U4" s="62">
        <v>5.0</v>
      </c>
      <c r="V4" s="62">
        <v>0.0</v>
      </c>
      <c r="W4" s="62">
        <v>5.0</v>
      </c>
      <c r="X4" s="62">
        <v>0.0</v>
      </c>
      <c r="Y4" s="62">
        <v>0.0</v>
      </c>
      <c r="Z4" s="69"/>
      <c r="AA4" s="62">
        <v>5.0</v>
      </c>
      <c r="AB4" s="62">
        <v>0.0</v>
      </c>
      <c r="AC4" s="62">
        <v>0.0</v>
      </c>
      <c r="AD4" s="62">
        <v>0.0</v>
      </c>
      <c r="AE4" s="62">
        <v>0.0</v>
      </c>
      <c r="AF4" s="62">
        <v>20.0</v>
      </c>
      <c r="AH4" s="13">
        <f t="shared" si="1"/>
        <v>75</v>
      </c>
      <c r="AI4" s="11" t="s">
        <v>314</v>
      </c>
    </row>
    <row r="5">
      <c r="A5" s="2" t="s">
        <v>27</v>
      </c>
      <c r="B5" s="38">
        <v>5.0</v>
      </c>
      <c r="C5" s="69"/>
      <c r="D5" s="40">
        <v>5.0</v>
      </c>
      <c r="E5" s="40">
        <v>5.0</v>
      </c>
      <c r="F5" s="40">
        <v>5.0</v>
      </c>
      <c r="G5" s="40">
        <v>5.0</v>
      </c>
      <c r="H5" s="69"/>
      <c r="I5" s="40">
        <v>5.0</v>
      </c>
      <c r="J5" s="78">
        <v>0.0</v>
      </c>
      <c r="K5" s="40">
        <v>0.0</v>
      </c>
      <c r="L5" s="40">
        <v>0.0</v>
      </c>
      <c r="M5" s="40">
        <v>0.0</v>
      </c>
      <c r="N5" s="69"/>
      <c r="O5" s="40">
        <v>5.0</v>
      </c>
      <c r="P5" s="40">
        <v>0.0</v>
      </c>
      <c r="Q5" s="40">
        <v>0.0</v>
      </c>
      <c r="R5" s="40">
        <v>0.0</v>
      </c>
      <c r="S5" s="40">
        <v>0.0</v>
      </c>
      <c r="T5" s="69"/>
      <c r="U5" s="40">
        <v>5.0</v>
      </c>
      <c r="V5" s="40">
        <v>0.0</v>
      </c>
      <c r="W5" s="40">
        <v>0.0</v>
      </c>
      <c r="X5" s="40">
        <v>0.0</v>
      </c>
      <c r="Y5" s="40">
        <v>0.0</v>
      </c>
      <c r="Z5" s="69"/>
      <c r="AA5" s="40">
        <v>5.0</v>
      </c>
      <c r="AB5" s="40">
        <v>0.0</v>
      </c>
      <c r="AC5" s="40">
        <v>0.0</v>
      </c>
      <c r="AD5" s="40">
        <v>0.0</v>
      </c>
      <c r="AE5" s="40">
        <v>0.0</v>
      </c>
      <c r="AF5" s="40">
        <v>50.0</v>
      </c>
      <c r="AH5" s="13">
        <f t="shared" si="1"/>
        <v>95</v>
      </c>
      <c r="AI5" s="60"/>
    </row>
    <row r="6">
      <c r="A6" s="2" t="s">
        <v>28</v>
      </c>
      <c r="B6" s="61">
        <v>5.0</v>
      </c>
      <c r="C6" s="69"/>
      <c r="D6" s="62">
        <v>5.0</v>
      </c>
      <c r="E6" s="62">
        <v>5.0</v>
      </c>
      <c r="F6" s="62">
        <v>5.0</v>
      </c>
      <c r="G6" s="62">
        <v>5.0</v>
      </c>
      <c r="H6" s="69"/>
      <c r="I6" s="62">
        <v>5.0</v>
      </c>
      <c r="J6" s="62">
        <v>5.0</v>
      </c>
      <c r="K6" s="62">
        <v>0.0</v>
      </c>
      <c r="L6" s="62">
        <v>0.0</v>
      </c>
      <c r="M6" s="62">
        <v>0.0</v>
      </c>
      <c r="N6" s="82"/>
      <c r="O6" s="62">
        <v>5.0</v>
      </c>
      <c r="P6" s="62">
        <v>5.0</v>
      </c>
      <c r="Q6" s="62">
        <v>0.0</v>
      </c>
      <c r="R6" s="62">
        <v>0.0</v>
      </c>
      <c r="S6" s="62">
        <v>0.0</v>
      </c>
      <c r="T6" s="69"/>
      <c r="U6" s="62">
        <v>5.0</v>
      </c>
      <c r="V6" s="62">
        <v>5.0</v>
      </c>
      <c r="W6" s="62">
        <v>0.0</v>
      </c>
      <c r="X6" s="62">
        <v>0.0</v>
      </c>
      <c r="Y6" s="62">
        <v>0.0</v>
      </c>
      <c r="Z6" s="69"/>
      <c r="AA6" s="62">
        <v>5.0</v>
      </c>
      <c r="AB6" s="62">
        <v>5.0</v>
      </c>
      <c r="AC6" s="62">
        <v>0.0</v>
      </c>
      <c r="AD6" s="62">
        <v>0.0</v>
      </c>
      <c r="AE6" s="62">
        <v>0.0</v>
      </c>
      <c r="AF6" s="62">
        <v>20.0</v>
      </c>
      <c r="AH6" s="13">
        <f t="shared" si="1"/>
        <v>85</v>
      </c>
    </row>
    <row r="7">
      <c r="A7" s="2" t="s">
        <v>29</v>
      </c>
      <c r="B7" s="38">
        <v>5.0</v>
      </c>
      <c r="C7" s="69"/>
      <c r="D7" s="40">
        <v>5.0</v>
      </c>
      <c r="E7" s="40">
        <v>5.0</v>
      </c>
      <c r="F7" s="40">
        <v>5.0</v>
      </c>
      <c r="G7" s="40">
        <v>5.0</v>
      </c>
      <c r="H7" s="69"/>
      <c r="I7" s="40">
        <v>5.0</v>
      </c>
      <c r="J7" s="40">
        <v>0.0</v>
      </c>
      <c r="K7" s="40">
        <v>0.0</v>
      </c>
      <c r="L7" s="40">
        <v>0.0</v>
      </c>
      <c r="M7" s="40">
        <v>0.0</v>
      </c>
      <c r="N7" s="69"/>
      <c r="O7" s="40">
        <v>5.0</v>
      </c>
      <c r="P7" s="40">
        <v>0.0</v>
      </c>
      <c r="Q7" s="40">
        <v>5.0</v>
      </c>
      <c r="R7" s="40">
        <v>0.0</v>
      </c>
      <c r="S7" s="40">
        <v>0.0</v>
      </c>
      <c r="T7" s="69"/>
      <c r="U7" s="40">
        <v>5.0</v>
      </c>
      <c r="V7" s="40">
        <v>5.0</v>
      </c>
      <c r="W7" s="40">
        <v>5.0</v>
      </c>
      <c r="X7" s="40">
        <v>0.0</v>
      </c>
      <c r="Y7" s="40">
        <v>0.0</v>
      </c>
      <c r="Z7" s="69"/>
      <c r="AA7" s="40">
        <v>5.0</v>
      </c>
      <c r="AB7" s="40">
        <v>0.0</v>
      </c>
      <c r="AC7" s="40">
        <v>0.0</v>
      </c>
      <c r="AD7" s="40">
        <v>0.0</v>
      </c>
      <c r="AE7" s="40">
        <v>5.0</v>
      </c>
      <c r="AF7" s="40">
        <v>15.0</v>
      </c>
      <c r="AH7" s="13">
        <f t="shared" si="1"/>
        <v>80</v>
      </c>
    </row>
    <row r="8">
      <c r="A8" s="2" t="s">
        <v>30</v>
      </c>
      <c r="B8" s="61">
        <v>5.0</v>
      </c>
      <c r="C8" s="69"/>
      <c r="D8" s="62">
        <v>0.0</v>
      </c>
      <c r="E8" s="62">
        <v>0.0</v>
      </c>
      <c r="F8" s="62">
        <v>0.0</v>
      </c>
      <c r="G8" s="62">
        <v>0.0</v>
      </c>
      <c r="H8" s="69"/>
      <c r="I8" s="62">
        <v>0.0</v>
      </c>
      <c r="J8" s="62">
        <v>0.0</v>
      </c>
      <c r="K8" s="62">
        <v>0.0</v>
      </c>
      <c r="L8" s="62">
        <v>0.0</v>
      </c>
      <c r="M8" s="62">
        <v>0.0</v>
      </c>
      <c r="N8" s="69"/>
      <c r="O8" s="62">
        <v>0.0</v>
      </c>
      <c r="P8" s="62">
        <v>0.0</v>
      </c>
      <c r="Q8" s="62">
        <v>0.0</v>
      </c>
      <c r="R8" s="62">
        <v>0.0</v>
      </c>
      <c r="S8" s="62">
        <v>0.0</v>
      </c>
      <c r="T8" s="69"/>
      <c r="U8" s="62">
        <v>0.0</v>
      </c>
      <c r="V8" s="62">
        <v>0.0</v>
      </c>
      <c r="W8" s="62">
        <v>0.0</v>
      </c>
      <c r="X8" s="62">
        <v>0.0</v>
      </c>
      <c r="Y8" s="62">
        <v>0.0</v>
      </c>
      <c r="Z8" s="69"/>
      <c r="AA8" s="62">
        <v>0.0</v>
      </c>
      <c r="AB8" s="62">
        <v>0.0</v>
      </c>
      <c r="AC8" s="62">
        <v>0.0</v>
      </c>
      <c r="AD8" s="62">
        <v>0.0</v>
      </c>
      <c r="AE8" s="62">
        <v>0.0</v>
      </c>
      <c r="AF8" s="62">
        <v>5.0</v>
      </c>
      <c r="AH8" s="13">
        <f t="shared" si="1"/>
        <v>10</v>
      </c>
    </row>
    <row r="9">
      <c r="A9" s="2" t="s">
        <v>31</v>
      </c>
      <c r="B9" s="61">
        <v>5.0</v>
      </c>
      <c r="C9" s="69"/>
      <c r="D9" s="62">
        <v>5.0</v>
      </c>
      <c r="E9" s="62">
        <v>5.0</v>
      </c>
      <c r="F9" s="62">
        <v>5.0</v>
      </c>
      <c r="G9" s="62">
        <v>5.0</v>
      </c>
      <c r="H9" s="69"/>
      <c r="I9" s="62">
        <v>5.0</v>
      </c>
      <c r="J9" s="62">
        <v>5.0</v>
      </c>
      <c r="K9" s="62">
        <v>5.0</v>
      </c>
      <c r="L9" s="62">
        <v>5.0</v>
      </c>
      <c r="M9" s="62">
        <v>5.0</v>
      </c>
      <c r="N9" s="69"/>
      <c r="O9" s="62">
        <v>5.0</v>
      </c>
      <c r="P9" s="62">
        <v>5.0</v>
      </c>
      <c r="Q9" s="62">
        <v>0.0</v>
      </c>
      <c r="R9" s="62">
        <v>5.0</v>
      </c>
      <c r="S9" s="62">
        <v>0.0</v>
      </c>
      <c r="T9" s="69"/>
      <c r="U9" s="62">
        <v>5.0</v>
      </c>
      <c r="V9" s="62">
        <v>5.0</v>
      </c>
      <c r="W9" s="62">
        <v>0.0</v>
      </c>
      <c r="X9" s="62">
        <v>5.0</v>
      </c>
      <c r="Y9" s="62">
        <v>0.0</v>
      </c>
      <c r="Z9" s="69"/>
      <c r="AA9" s="62">
        <v>0.0</v>
      </c>
      <c r="AB9" s="62">
        <v>5.0</v>
      </c>
      <c r="AC9" s="62">
        <v>5.0</v>
      </c>
      <c r="AD9" s="62">
        <v>5.0</v>
      </c>
      <c r="AE9" s="62">
        <v>5.0</v>
      </c>
      <c r="AF9" s="62">
        <v>15.0</v>
      </c>
      <c r="AH9" s="13">
        <f t="shared" si="1"/>
        <v>115</v>
      </c>
      <c r="AI9" s="11" t="s">
        <v>315</v>
      </c>
    </row>
    <row r="10">
      <c r="A10" s="2" t="s">
        <v>32</v>
      </c>
      <c r="B10" s="38">
        <v>5.0</v>
      </c>
      <c r="C10" s="69"/>
      <c r="D10" s="40">
        <v>5.0</v>
      </c>
      <c r="E10" s="40">
        <v>5.0</v>
      </c>
      <c r="F10" s="40">
        <v>5.0</v>
      </c>
      <c r="G10" s="40">
        <v>5.0</v>
      </c>
      <c r="H10" s="69"/>
      <c r="I10" s="78">
        <v>5.0</v>
      </c>
      <c r="J10" s="40">
        <v>0.0</v>
      </c>
      <c r="K10" s="40">
        <v>0.0</v>
      </c>
      <c r="L10" s="40">
        <v>0.0</v>
      </c>
      <c r="M10" s="40">
        <v>0.0</v>
      </c>
      <c r="N10" s="69"/>
      <c r="O10" s="40">
        <v>5.0</v>
      </c>
      <c r="P10" s="40">
        <v>0.0</v>
      </c>
      <c r="Q10" s="40">
        <v>0.0</v>
      </c>
      <c r="R10" s="40">
        <v>0.0</v>
      </c>
      <c r="S10" s="40">
        <v>5.0</v>
      </c>
      <c r="T10" s="88"/>
      <c r="U10" s="40">
        <v>5.0</v>
      </c>
      <c r="V10" s="40">
        <v>5.0</v>
      </c>
      <c r="W10" s="40">
        <v>5.0</v>
      </c>
      <c r="X10" s="40">
        <v>0.0</v>
      </c>
      <c r="Y10" s="40">
        <v>0.0</v>
      </c>
      <c r="Z10" s="69"/>
      <c r="AA10" s="40">
        <v>5.0</v>
      </c>
      <c r="AB10" s="40">
        <v>0.0</v>
      </c>
      <c r="AC10" s="40">
        <v>5.0</v>
      </c>
      <c r="AD10" s="40">
        <v>0.0</v>
      </c>
      <c r="AE10" s="40">
        <v>0.0</v>
      </c>
      <c r="AF10" s="40">
        <v>10.0</v>
      </c>
      <c r="AH10" s="13">
        <f t="shared" si="1"/>
        <v>75</v>
      </c>
      <c r="AI10" s="11" t="s">
        <v>316</v>
      </c>
    </row>
    <row r="11">
      <c r="A11" s="2" t="s">
        <v>33</v>
      </c>
      <c r="B11" s="61">
        <v>5.0</v>
      </c>
      <c r="C11" s="69"/>
      <c r="D11" s="62">
        <v>5.0</v>
      </c>
      <c r="E11" s="62">
        <v>5.0</v>
      </c>
      <c r="F11" s="62">
        <v>5.0</v>
      </c>
      <c r="G11" s="62">
        <v>0.0</v>
      </c>
      <c r="H11" s="69"/>
      <c r="I11" s="62">
        <v>0.0</v>
      </c>
      <c r="J11" s="62">
        <v>0.0</v>
      </c>
      <c r="K11" s="62">
        <v>0.0</v>
      </c>
      <c r="L11" s="62">
        <v>0.0</v>
      </c>
      <c r="M11" s="62">
        <v>0.0</v>
      </c>
      <c r="N11" s="69"/>
      <c r="O11" s="62">
        <v>0.0</v>
      </c>
      <c r="P11" s="62">
        <v>0.0</v>
      </c>
      <c r="Q11" s="62">
        <v>0.0</v>
      </c>
      <c r="R11" s="62">
        <v>0.0</v>
      </c>
      <c r="S11" s="62">
        <v>0.0</v>
      </c>
      <c r="T11" s="69"/>
      <c r="U11" s="62">
        <v>0.0</v>
      </c>
      <c r="V11" s="62">
        <v>0.0</v>
      </c>
      <c r="W11" s="62">
        <v>0.0</v>
      </c>
      <c r="X11" s="62">
        <v>0.0</v>
      </c>
      <c r="Y11" s="62">
        <v>0.0</v>
      </c>
      <c r="Z11" s="69"/>
      <c r="AA11" s="62">
        <v>0.0</v>
      </c>
      <c r="AB11" s="62">
        <v>0.0</v>
      </c>
      <c r="AC11" s="62">
        <v>0.0</v>
      </c>
      <c r="AD11" s="62">
        <v>0.0</v>
      </c>
      <c r="AE11" s="62">
        <v>0.0</v>
      </c>
      <c r="AF11" s="62">
        <v>0.0</v>
      </c>
      <c r="AH11" s="13">
        <f t="shared" si="1"/>
        <v>20</v>
      </c>
    </row>
    <row r="12">
      <c r="A12" s="2" t="s">
        <v>34</v>
      </c>
      <c r="B12" s="38">
        <v>5.0</v>
      </c>
      <c r="C12" s="69"/>
      <c r="D12" s="40">
        <v>5.0</v>
      </c>
      <c r="E12" s="40">
        <v>5.0</v>
      </c>
      <c r="F12" s="40">
        <v>5.0</v>
      </c>
      <c r="G12" s="40">
        <v>0.0</v>
      </c>
      <c r="H12" s="69"/>
      <c r="I12" s="40">
        <v>5.0</v>
      </c>
      <c r="J12" s="40">
        <v>5.0</v>
      </c>
      <c r="K12" s="40">
        <v>0.0</v>
      </c>
      <c r="L12" s="40">
        <v>5.0</v>
      </c>
      <c r="M12" s="40">
        <v>5.0</v>
      </c>
      <c r="N12" s="69"/>
      <c r="O12" s="40">
        <v>5.0</v>
      </c>
      <c r="P12" s="40">
        <v>5.0</v>
      </c>
      <c r="Q12" s="40">
        <v>0.0</v>
      </c>
      <c r="R12" s="40">
        <v>0.0</v>
      </c>
      <c r="S12" s="40">
        <v>5.0</v>
      </c>
      <c r="T12" s="69"/>
      <c r="U12" s="40">
        <v>5.0</v>
      </c>
      <c r="V12" s="40">
        <v>5.0</v>
      </c>
      <c r="W12" s="40">
        <v>0.0</v>
      </c>
      <c r="X12" s="40">
        <v>0.0</v>
      </c>
      <c r="Y12" s="40">
        <v>5.0</v>
      </c>
      <c r="Z12" s="69"/>
      <c r="AA12" s="40">
        <v>0.0</v>
      </c>
      <c r="AB12" s="40">
        <v>0.0</v>
      </c>
      <c r="AC12" s="40">
        <v>0.0</v>
      </c>
      <c r="AD12" s="40">
        <v>0.0</v>
      </c>
      <c r="AE12" s="40">
        <v>0.0</v>
      </c>
      <c r="AF12" s="40">
        <v>20.0</v>
      </c>
      <c r="AH12" s="13">
        <f t="shared" si="1"/>
        <v>90</v>
      </c>
      <c r="AI12" s="11" t="s">
        <v>317</v>
      </c>
    </row>
    <row r="13">
      <c r="A13" s="2" t="s">
        <v>35</v>
      </c>
      <c r="B13" s="61">
        <v>5.0</v>
      </c>
      <c r="C13" s="69"/>
      <c r="D13" s="62">
        <v>5.0</v>
      </c>
      <c r="E13" s="62">
        <v>5.0</v>
      </c>
      <c r="F13" s="62">
        <v>5.0</v>
      </c>
      <c r="G13" s="62">
        <v>0.0</v>
      </c>
      <c r="H13" s="69"/>
      <c r="I13" s="62">
        <v>5.0</v>
      </c>
      <c r="J13" s="62">
        <v>0.0</v>
      </c>
      <c r="K13" s="62">
        <v>0.0</v>
      </c>
      <c r="L13" s="62">
        <v>0.0</v>
      </c>
      <c r="M13" s="62">
        <v>0.0</v>
      </c>
      <c r="N13" s="69"/>
      <c r="O13" s="62">
        <v>5.0</v>
      </c>
      <c r="P13" s="62">
        <v>0.0</v>
      </c>
      <c r="Q13" s="62">
        <v>0.0</v>
      </c>
      <c r="R13" s="62">
        <v>0.0</v>
      </c>
      <c r="S13" s="62">
        <v>0.0</v>
      </c>
      <c r="T13" s="69"/>
      <c r="U13" s="62">
        <v>5.0</v>
      </c>
      <c r="V13" s="62">
        <v>0.0</v>
      </c>
      <c r="W13" s="62">
        <v>0.0</v>
      </c>
      <c r="X13" s="62">
        <v>0.0</v>
      </c>
      <c r="Y13" s="62">
        <v>0.0</v>
      </c>
      <c r="Z13" s="69"/>
      <c r="AA13" s="62">
        <v>0.0</v>
      </c>
      <c r="AB13" s="62">
        <v>0.0</v>
      </c>
      <c r="AC13" s="62">
        <v>0.0</v>
      </c>
      <c r="AD13" s="62">
        <v>0.0</v>
      </c>
      <c r="AE13" s="62">
        <v>0.0</v>
      </c>
      <c r="AF13" s="62">
        <v>20.0</v>
      </c>
      <c r="AH13" s="13">
        <f t="shared" si="1"/>
        <v>55</v>
      </c>
      <c r="AI13" s="11" t="s">
        <v>314</v>
      </c>
    </row>
    <row r="14">
      <c r="A14" s="2" t="s">
        <v>36</v>
      </c>
      <c r="B14" s="61">
        <v>5.0</v>
      </c>
      <c r="C14" s="69"/>
      <c r="D14" s="62">
        <v>5.0</v>
      </c>
      <c r="E14" s="62">
        <v>5.0</v>
      </c>
      <c r="F14" s="62">
        <v>5.0</v>
      </c>
      <c r="G14" s="62">
        <v>5.0</v>
      </c>
      <c r="H14" s="69"/>
      <c r="I14" s="62">
        <v>5.0</v>
      </c>
      <c r="J14" s="62">
        <v>5.0</v>
      </c>
      <c r="K14" s="62">
        <v>0.0</v>
      </c>
      <c r="L14" s="62">
        <v>0.0</v>
      </c>
      <c r="M14" s="62">
        <v>5.0</v>
      </c>
      <c r="N14" s="69"/>
      <c r="O14" s="62">
        <v>5.0</v>
      </c>
      <c r="P14" s="62">
        <v>0.0</v>
      </c>
      <c r="Q14" s="62">
        <v>0.0</v>
      </c>
      <c r="R14" s="62">
        <v>5.0</v>
      </c>
      <c r="S14" s="62">
        <v>0.0</v>
      </c>
      <c r="T14" s="69"/>
      <c r="U14" s="62">
        <v>5.0</v>
      </c>
      <c r="V14" s="62">
        <v>5.0</v>
      </c>
      <c r="W14" s="62">
        <v>0.0</v>
      </c>
      <c r="X14" s="62">
        <v>5.0</v>
      </c>
      <c r="Y14" s="62">
        <v>0.0</v>
      </c>
      <c r="Z14" s="69"/>
      <c r="AA14" s="62">
        <v>5.0</v>
      </c>
      <c r="AB14" s="62">
        <v>5.0</v>
      </c>
      <c r="AC14" s="62">
        <v>0.0</v>
      </c>
      <c r="AD14" s="62">
        <v>0.0</v>
      </c>
      <c r="AE14" s="62">
        <v>0.0</v>
      </c>
      <c r="AF14" s="62">
        <v>20.0</v>
      </c>
      <c r="AH14" s="13">
        <f t="shared" si="1"/>
        <v>95</v>
      </c>
      <c r="AI14" s="11" t="s">
        <v>318</v>
      </c>
    </row>
    <row r="15">
      <c r="A15" s="2" t="s">
        <v>37</v>
      </c>
      <c r="B15" s="38">
        <v>5.0</v>
      </c>
      <c r="C15" s="69"/>
      <c r="D15" s="40">
        <v>5.0</v>
      </c>
      <c r="E15" s="40">
        <v>5.0</v>
      </c>
      <c r="F15" s="40">
        <v>5.0</v>
      </c>
      <c r="G15" s="40">
        <v>5.0</v>
      </c>
      <c r="H15" s="69"/>
      <c r="I15" s="40">
        <v>5.0</v>
      </c>
      <c r="J15" s="40">
        <v>5.0</v>
      </c>
      <c r="K15" s="40">
        <v>0.0</v>
      </c>
      <c r="L15" s="40">
        <v>0.0</v>
      </c>
      <c r="M15" s="40">
        <v>5.0</v>
      </c>
      <c r="N15" s="69"/>
      <c r="O15" s="40">
        <v>5.0</v>
      </c>
      <c r="P15" s="40">
        <v>0.0</v>
      </c>
      <c r="Q15" s="40">
        <v>5.0</v>
      </c>
      <c r="R15" s="40">
        <v>0.0</v>
      </c>
      <c r="S15" s="40">
        <v>5.0</v>
      </c>
      <c r="T15" s="69"/>
      <c r="U15" s="40">
        <v>5.0</v>
      </c>
      <c r="V15" s="40">
        <v>0.0</v>
      </c>
      <c r="W15" s="40">
        <v>0.0</v>
      </c>
      <c r="X15" s="40">
        <v>0.0</v>
      </c>
      <c r="Y15" s="40">
        <v>5.0</v>
      </c>
      <c r="Z15" s="69"/>
      <c r="AA15" s="40">
        <v>5.0</v>
      </c>
      <c r="AB15" s="40">
        <v>5.0</v>
      </c>
      <c r="AC15" s="40">
        <v>5.0</v>
      </c>
      <c r="AD15" s="40">
        <v>5.0</v>
      </c>
      <c r="AE15" s="40">
        <v>5.0</v>
      </c>
      <c r="AF15" s="40">
        <v>25.0</v>
      </c>
      <c r="AH15" s="13">
        <f t="shared" si="1"/>
        <v>115</v>
      </c>
      <c r="AI15" s="11" t="s">
        <v>314</v>
      </c>
    </row>
    <row r="16">
      <c r="A16" s="2" t="s">
        <v>38</v>
      </c>
      <c r="B16" s="11">
        <v>0.0</v>
      </c>
      <c r="C16" s="71"/>
      <c r="D16" s="11">
        <v>0.0</v>
      </c>
      <c r="E16" s="11">
        <v>0.0</v>
      </c>
      <c r="F16" s="11">
        <v>0.0</v>
      </c>
      <c r="G16" s="11">
        <v>0.0</v>
      </c>
      <c r="H16" s="71"/>
      <c r="I16" s="11">
        <v>0.0</v>
      </c>
      <c r="J16" s="11">
        <v>0.0</v>
      </c>
      <c r="K16" s="11">
        <v>0.0</v>
      </c>
      <c r="L16" s="11">
        <v>0.0</v>
      </c>
      <c r="M16" s="11">
        <v>0.0</v>
      </c>
      <c r="N16" s="71"/>
      <c r="O16" s="11">
        <v>0.0</v>
      </c>
      <c r="P16" s="11">
        <v>0.0</v>
      </c>
      <c r="Q16" s="11">
        <v>0.0</v>
      </c>
      <c r="R16" s="11">
        <v>0.0</v>
      </c>
      <c r="S16" s="11">
        <v>0.0</v>
      </c>
      <c r="T16" s="71"/>
      <c r="U16" s="11">
        <v>0.0</v>
      </c>
      <c r="V16" s="11">
        <v>0.0</v>
      </c>
      <c r="W16" s="11">
        <v>0.0</v>
      </c>
      <c r="X16" s="11">
        <v>0.0</v>
      </c>
      <c r="Y16" s="11">
        <v>0.0</v>
      </c>
      <c r="Z16" s="71"/>
      <c r="AA16" s="11">
        <v>0.0</v>
      </c>
      <c r="AB16" s="11">
        <v>0.0</v>
      </c>
      <c r="AC16" s="11">
        <v>0.0</v>
      </c>
      <c r="AD16" s="11">
        <v>0.0</v>
      </c>
      <c r="AE16" s="11">
        <v>0.0</v>
      </c>
      <c r="AF16" s="11">
        <v>0.0</v>
      </c>
      <c r="AH16" s="13">
        <f t="shared" si="1"/>
        <v>0</v>
      </c>
      <c r="AI16" s="11" t="s">
        <v>187</v>
      </c>
    </row>
    <row r="17">
      <c r="A17" s="2" t="s">
        <v>39</v>
      </c>
      <c r="B17" s="61">
        <v>5.0</v>
      </c>
      <c r="C17" s="69"/>
      <c r="D17" s="62">
        <v>0.0</v>
      </c>
      <c r="E17" s="62">
        <v>0.0</v>
      </c>
      <c r="F17" s="62">
        <v>0.0</v>
      </c>
      <c r="G17" s="62">
        <v>0.0</v>
      </c>
      <c r="H17" s="69"/>
      <c r="I17" s="62">
        <v>0.0</v>
      </c>
      <c r="J17" s="62">
        <v>0.0</v>
      </c>
      <c r="K17" s="62">
        <v>0.0</v>
      </c>
      <c r="L17" s="62">
        <v>0.0</v>
      </c>
      <c r="M17" s="62">
        <v>0.0</v>
      </c>
      <c r="N17" s="69"/>
      <c r="O17" s="62">
        <v>0.0</v>
      </c>
      <c r="P17" s="62">
        <v>0.0</v>
      </c>
      <c r="Q17" s="62">
        <v>0.0</v>
      </c>
      <c r="R17" s="62">
        <v>0.0</v>
      </c>
      <c r="S17" s="62">
        <v>0.0</v>
      </c>
      <c r="T17" s="69"/>
      <c r="U17" s="62">
        <v>0.0</v>
      </c>
      <c r="V17" s="62">
        <v>0.0</v>
      </c>
      <c r="W17" s="62">
        <v>0.0</v>
      </c>
      <c r="X17" s="62">
        <v>0.0</v>
      </c>
      <c r="Y17" s="62">
        <v>0.0</v>
      </c>
      <c r="Z17" s="69"/>
      <c r="AA17" s="62">
        <v>0.0</v>
      </c>
      <c r="AB17" s="62">
        <v>0.0</v>
      </c>
      <c r="AC17" s="62">
        <v>0.0</v>
      </c>
      <c r="AD17" s="62">
        <v>0.0</v>
      </c>
      <c r="AE17" s="62">
        <v>0.0</v>
      </c>
      <c r="AF17" s="62">
        <v>5.0</v>
      </c>
      <c r="AH17" s="13">
        <f t="shared" si="1"/>
        <v>10</v>
      </c>
    </row>
    <row r="18">
      <c r="A18" s="2" t="s">
        <v>40</v>
      </c>
      <c r="B18" s="38">
        <v>5.0</v>
      </c>
      <c r="C18" s="69"/>
      <c r="D18" s="40">
        <v>5.0</v>
      </c>
      <c r="E18" s="40">
        <v>5.0</v>
      </c>
      <c r="F18" s="40">
        <v>5.0</v>
      </c>
      <c r="G18" s="40">
        <v>5.0</v>
      </c>
      <c r="H18" s="69"/>
      <c r="I18" s="40">
        <v>5.0</v>
      </c>
      <c r="J18" s="40">
        <v>0.0</v>
      </c>
      <c r="K18" s="40">
        <v>0.0</v>
      </c>
      <c r="L18" s="40">
        <v>0.0</v>
      </c>
      <c r="M18" s="40">
        <v>5.0</v>
      </c>
      <c r="N18" s="69"/>
      <c r="O18" s="40">
        <v>5.0</v>
      </c>
      <c r="P18" s="40">
        <v>0.0</v>
      </c>
      <c r="Q18" s="40">
        <v>0.0</v>
      </c>
      <c r="R18" s="40">
        <v>0.0</v>
      </c>
      <c r="S18" s="40">
        <v>5.0</v>
      </c>
      <c r="T18" s="69"/>
      <c r="U18" s="40">
        <v>5.0</v>
      </c>
      <c r="V18" s="40">
        <v>5.0</v>
      </c>
      <c r="W18" s="40">
        <v>5.0</v>
      </c>
      <c r="X18" s="40">
        <v>0.0</v>
      </c>
      <c r="Y18" s="40">
        <v>0.0</v>
      </c>
      <c r="Z18" s="69"/>
      <c r="AA18" s="40">
        <v>0.0</v>
      </c>
      <c r="AB18" s="40">
        <v>0.0</v>
      </c>
      <c r="AC18" s="40">
        <v>0.0</v>
      </c>
      <c r="AD18" s="40">
        <v>0.0</v>
      </c>
      <c r="AE18" s="40">
        <v>0.0</v>
      </c>
      <c r="AF18" s="40">
        <v>40.0</v>
      </c>
      <c r="AH18" s="13">
        <f t="shared" si="1"/>
        <v>100</v>
      </c>
      <c r="AI18" s="11" t="s">
        <v>314</v>
      </c>
    </row>
    <row r="19">
      <c r="A19" s="2" t="s">
        <v>41</v>
      </c>
      <c r="B19" s="61">
        <v>5.0</v>
      </c>
      <c r="C19" s="69"/>
      <c r="D19" s="62">
        <v>5.0</v>
      </c>
      <c r="E19" s="89">
        <v>5.0</v>
      </c>
      <c r="F19" s="62">
        <v>5.0</v>
      </c>
      <c r="G19" s="62">
        <v>5.0</v>
      </c>
      <c r="H19" s="69"/>
      <c r="I19" s="62">
        <v>5.0</v>
      </c>
      <c r="J19" s="62">
        <v>0.0</v>
      </c>
      <c r="K19" s="62">
        <v>0.0</v>
      </c>
      <c r="L19" s="62">
        <v>0.0</v>
      </c>
      <c r="M19" s="62">
        <v>0.0</v>
      </c>
      <c r="N19" s="69"/>
      <c r="O19" s="62">
        <v>5.0</v>
      </c>
      <c r="P19" s="62">
        <v>0.0</v>
      </c>
      <c r="Q19" s="62">
        <v>0.0</v>
      </c>
      <c r="R19" s="62">
        <v>0.0</v>
      </c>
      <c r="S19" s="62">
        <v>0.0</v>
      </c>
      <c r="T19" s="69"/>
      <c r="U19" s="62">
        <v>5.0</v>
      </c>
      <c r="V19" s="62">
        <v>0.0</v>
      </c>
      <c r="W19" s="62">
        <v>0.0</v>
      </c>
      <c r="X19" s="62">
        <v>0.0</v>
      </c>
      <c r="Y19" s="62">
        <v>0.0</v>
      </c>
      <c r="Z19" s="69"/>
      <c r="AA19" s="62">
        <v>5.0</v>
      </c>
      <c r="AB19" s="62">
        <v>0.0</v>
      </c>
      <c r="AC19" s="62">
        <v>0.0</v>
      </c>
      <c r="AD19" s="62">
        <v>0.0</v>
      </c>
      <c r="AE19" s="62">
        <v>0.0</v>
      </c>
      <c r="AF19" s="62">
        <v>30.0</v>
      </c>
      <c r="AH19" s="13">
        <f t="shared" si="1"/>
        <v>75</v>
      </c>
      <c r="AI19" s="11" t="s">
        <v>319</v>
      </c>
    </row>
    <row r="20">
      <c r="A20" s="2" t="s">
        <v>42</v>
      </c>
      <c r="B20" s="11">
        <v>0.0</v>
      </c>
      <c r="C20" s="71"/>
      <c r="D20" s="11">
        <v>0.0</v>
      </c>
      <c r="E20" s="11">
        <v>0.0</v>
      </c>
      <c r="F20" s="11">
        <v>0.0</v>
      </c>
      <c r="G20" s="11">
        <v>0.0</v>
      </c>
      <c r="H20" s="71"/>
      <c r="I20" s="11">
        <v>0.0</v>
      </c>
      <c r="J20" s="11">
        <v>0.0</v>
      </c>
      <c r="K20" s="11">
        <v>0.0</v>
      </c>
      <c r="L20" s="11">
        <v>0.0</v>
      </c>
      <c r="M20" s="11">
        <v>0.0</v>
      </c>
      <c r="N20" s="71"/>
      <c r="O20" s="11">
        <v>0.0</v>
      </c>
      <c r="P20" s="11">
        <v>0.0</v>
      </c>
      <c r="Q20" s="11">
        <v>0.0</v>
      </c>
      <c r="R20" s="11">
        <v>0.0</v>
      </c>
      <c r="S20" s="11">
        <v>0.0</v>
      </c>
      <c r="T20" s="71"/>
      <c r="U20" s="11">
        <v>0.0</v>
      </c>
      <c r="V20" s="11">
        <v>0.0</v>
      </c>
      <c r="W20" s="11">
        <v>0.0</v>
      </c>
      <c r="X20" s="11">
        <v>0.0</v>
      </c>
      <c r="Y20" s="11">
        <v>0.0</v>
      </c>
      <c r="Z20" s="71"/>
      <c r="AA20" s="11">
        <v>0.0</v>
      </c>
      <c r="AB20" s="11">
        <v>0.0</v>
      </c>
      <c r="AC20" s="11">
        <v>0.0</v>
      </c>
      <c r="AD20" s="11">
        <v>0.0</v>
      </c>
      <c r="AE20" s="11">
        <v>0.0</v>
      </c>
      <c r="AF20" s="11">
        <v>0.0</v>
      </c>
      <c r="AH20" s="13">
        <f t="shared" si="1"/>
        <v>0</v>
      </c>
      <c r="AI20" s="11" t="s">
        <v>187</v>
      </c>
    </row>
    <row r="21">
      <c r="A21" s="2" t="s">
        <v>43</v>
      </c>
      <c r="B21" s="38">
        <v>5.0</v>
      </c>
      <c r="C21" s="69"/>
      <c r="D21" s="40">
        <v>5.0</v>
      </c>
      <c r="E21" s="40">
        <v>5.0</v>
      </c>
      <c r="F21" s="40">
        <v>5.0</v>
      </c>
      <c r="G21" s="40">
        <v>5.0</v>
      </c>
      <c r="H21" s="69"/>
      <c r="I21" s="40">
        <v>5.0</v>
      </c>
      <c r="J21" s="40">
        <v>0.0</v>
      </c>
      <c r="K21" s="40">
        <v>0.0</v>
      </c>
      <c r="L21" s="40">
        <v>0.0</v>
      </c>
      <c r="M21" s="40">
        <v>5.0</v>
      </c>
      <c r="N21" s="69"/>
      <c r="O21" s="40">
        <v>5.0</v>
      </c>
      <c r="P21" s="40">
        <v>0.0</v>
      </c>
      <c r="Q21" s="40">
        <v>0.0</v>
      </c>
      <c r="R21" s="40">
        <v>0.0</v>
      </c>
      <c r="S21" s="40">
        <v>0.0</v>
      </c>
      <c r="T21" s="69"/>
      <c r="U21" s="30">
        <v>5.0</v>
      </c>
      <c r="V21" s="30">
        <v>0.0</v>
      </c>
      <c r="W21" s="30">
        <v>0.0</v>
      </c>
      <c r="X21" s="30">
        <v>0.0</v>
      </c>
      <c r="Y21" s="78">
        <v>0.0</v>
      </c>
      <c r="Z21" s="69"/>
      <c r="AA21" s="40">
        <v>5.0</v>
      </c>
      <c r="AB21" s="40">
        <v>0.0</v>
      </c>
      <c r="AC21" s="40">
        <v>0.0</v>
      </c>
      <c r="AD21" s="40">
        <v>0.0</v>
      </c>
      <c r="AE21" s="40">
        <v>0.0</v>
      </c>
      <c r="AF21" s="40">
        <v>25.0</v>
      </c>
      <c r="AH21" s="13">
        <f t="shared" si="1"/>
        <v>75</v>
      </c>
      <c r="AI21" s="11" t="s">
        <v>314</v>
      </c>
    </row>
    <row r="22">
      <c r="A22" s="2" t="s">
        <v>44</v>
      </c>
      <c r="B22" s="11">
        <v>0.0</v>
      </c>
      <c r="C22" s="71"/>
      <c r="D22" s="11">
        <v>0.0</v>
      </c>
      <c r="E22" s="11">
        <v>0.0</v>
      </c>
      <c r="F22" s="11">
        <v>0.0</v>
      </c>
      <c r="G22" s="11">
        <v>0.0</v>
      </c>
      <c r="H22" s="71"/>
      <c r="I22" s="11">
        <v>0.0</v>
      </c>
      <c r="J22" s="11">
        <v>0.0</v>
      </c>
      <c r="K22" s="11">
        <v>0.0</v>
      </c>
      <c r="L22" s="11">
        <v>0.0</v>
      </c>
      <c r="M22" s="11">
        <v>0.0</v>
      </c>
      <c r="N22" s="71"/>
      <c r="O22" s="11">
        <v>0.0</v>
      </c>
      <c r="P22" s="11">
        <v>0.0</v>
      </c>
      <c r="Q22" s="11">
        <v>0.0</v>
      </c>
      <c r="R22" s="11">
        <v>0.0</v>
      </c>
      <c r="S22" s="11">
        <v>0.0</v>
      </c>
      <c r="T22" s="71"/>
      <c r="U22" s="11">
        <v>0.0</v>
      </c>
      <c r="V22" s="11">
        <v>0.0</v>
      </c>
      <c r="W22" s="11">
        <v>0.0</v>
      </c>
      <c r="X22" s="11">
        <v>0.0</v>
      </c>
      <c r="Y22" s="11">
        <v>0.0</v>
      </c>
      <c r="Z22" s="71"/>
      <c r="AA22" s="11">
        <v>0.0</v>
      </c>
      <c r="AB22" s="11">
        <v>0.0</v>
      </c>
      <c r="AC22" s="11">
        <v>0.0</v>
      </c>
      <c r="AD22" s="11">
        <v>0.0</v>
      </c>
      <c r="AE22" s="11">
        <v>0.0</v>
      </c>
      <c r="AF22" s="11">
        <v>0.0</v>
      </c>
      <c r="AH22" s="13">
        <f t="shared" si="1"/>
        <v>0</v>
      </c>
      <c r="AI22" s="11" t="s">
        <v>187</v>
      </c>
    </row>
    <row r="23">
      <c r="B23" s="56"/>
      <c r="C23" s="57"/>
    </row>
    <row r="24">
      <c r="B24" s="38"/>
      <c r="C24" s="61"/>
      <c r="D24" s="61"/>
      <c r="E24" s="38"/>
      <c r="F24" s="61"/>
      <c r="G24" s="38"/>
      <c r="H24" s="61"/>
      <c r="I24" s="61"/>
      <c r="J24" s="38"/>
      <c r="K24" s="61"/>
      <c r="L24" s="38"/>
      <c r="M24" s="61"/>
      <c r="N24" s="61"/>
      <c r="O24" s="38"/>
      <c r="Q24" s="61"/>
      <c r="R24" s="38"/>
      <c r="S24" s="61"/>
      <c r="U24" s="38"/>
      <c r="AD24" s="2"/>
      <c r="AF24" s="31"/>
    </row>
    <row r="25">
      <c r="B25" s="72"/>
      <c r="C25" s="62"/>
      <c r="D25" s="72"/>
      <c r="E25" s="72"/>
      <c r="F25" s="72"/>
      <c r="G25" s="72"/>
      <c r="H25" s="72"/>
      <c r="I25" s="72"/>
      <c r="J25" s="72"/>
      <c r="K25" s="72"/>
      <c r="L25" s="72"/>
      <c r="M25" s="72"/>
      <c r="N25" s="72"/>
      <c r="O25" s="72"/>
      <c r="Q25" s="72"/>
      <c r="R25" s="72"/>
      <c r="S25" s="72"/>
      <c r="U25" s="72"/>
      <c r="AD25" s="2"/>
      <c r="AF25" s="31"/>
    </row>
    <row r="26">
      <c r="B26" s="40"/>
      <c r="C26" s="62"/>
      <c r="D26" s="62"/>
      <c r="E26" s="40"/>
      <c r="F26" s="62"/>
      <c r="G26" s="40"/>
      <c r="H26" s="62"/>
      <c r="I26" s="62"/>
      <c r="J26" s="40"/>
      <c r="K26" s="62"/>
      <c r="L26" s="40"/>
      <c r="M26" s="62"/>
      <c r="N26" s="62"/>
      <c r="O26" s="40"/>
      <c r="Q26" s="62"/>
      <c r="R26" s="40"/>
      <c r="S26" s="62"/>
      <c r="U26" s="40"/>
      <c r="AD26" s="2"/>
      <c r="AF26" s="65"/>
    </row>
    <row r="27">
      <c r="B27" s="40"/>
      <c r="C27" s="62"/>
      <c r="D27" s="62"/>
      <c r="E27" s="40"/>
      <c r="F27" s="62"/>
      <c r="G27" s="40"/>
      <c r="H27" s="62"/>
      <c r="I27" s="62"/>
      <c r="J27" s="40"/>
      <c r="K27" s="62"/>
      <c r="L27" s="40"/>
      <c r="M27" s="62"/>
      <c r="N27" s="62"/>
      <c r="O27" s="40"/>
      <c r="Q27" s="62"/>
      <c r="R27" s="40"/>
      <c r="S27" s="89"/>
      <c r="U27" s="40"/>
      <c r="AD27" s="2"/>
      <c r="AF27" s="31"/>
    </row>
    <row r="28">
      <c r="B28" s="40"/>
      <c r="C28" s="62"/>
      <c r="D28" s="62"/>
      <c r="E28" s="40"/>
      <c r="F28" s="62"/>
      <c r="G28" s="40"/>
      <c r="H28" s="62"/>
      <c r="I28" s="62"/>
      <c r="J28" s="40"/>
      <c r="K28" s="62"/>
      <c r="L28" s="40"/>
      <c r="M28" s="62"/>
      <c r="N28" s="62"/>
      <c r="O28" s="40"/>
      <c r="Q28" s="62"/>
      <c r="R28" s="40"/>
      <c r="S28" s="62"/>
      <c r="U28" s="40"/>
      <c r="AD28" s="2"/>
      <c r="AF28" s="31"/>
    </row>
    <row r="29">
      <c r="B29" s="40"/>
      <c r="C29" s="62"/>
      <c r="D29" s="62"/>
      <c r="E29" s="40"/>
      <c r="F29" s="62"/>
      <c r="G29" s="40"/>
      <c r="H29" s="62"/>
      <c r="I29" s="62"/>
      <c r="J29" s="40"/>
      <c r="K29" s="62"/>
      <c r="L29" s="40"/>
      <c r="M29" s="62"/>
      <c r="N29" s="62"/>
      <c r="O29" s="40"/>
      <c r="Q29" s="62"/>
      <c r="R29" s="40"/>
      <c r="S29" s="62"/>
      <c r="U29" s="40"/>
      <c r="AD29" s="2"/>
      <c r="AF29" s="31"/>
    </row>
    <row r="30">
      <c r="B30" s="72"/>
      <c r="C30" s="72"/>
      <c r="D30" s="72"/>
      <c r="E30" s="72"/>
      <c r="F30" s="72"/>
      <c r="G30" s="72"/>
      <c r="H30" s="72"/>
      <c r="I30" s="72"/>
      <c r="J30" s="72"/>
      <c r="K30" s="72"/>
      <c r="L30" s="72"/>
      <c r="M30" s="72"/>
      <c r="N30" s="72"/>
      <c r="O30" s="72"/>
      <c r="Q30" s="72"/>
      <c r="R30" s="72"/>
      <c r="S30" s="72"/>
      <c r="U30" s="72"/>
      <c r="AD30" s="2"/>
      <c r="AF30" s="31"/>
    </row>
    <row r="31">
      <c r="B31" s="40"/>
      <c r="C31" s="62"/>
      <c r="D31" s="62"/>
      <c r="E31" s="40"/>
      <c r="F31" s="62"/>
      <c r="G31" s="40"/>
      <c r="H31" s="62"/>
      <c r="I31" s="62"/>
      <c r="J31" s="78"/>
      <c r="K31" s="62"/>
      <c r="L31" s="40"/>
      <c r="M31" s="62"/>
      <c r="N31" s="62"/>
      <c r="O31" s="40"/>
      <c r="Q31" s="62"/>
      <c r="R31" s="40"/>
      <c r="S31" s="62"/>
      <c r="U31" s="40"/>
      <c r="AD31" s="2"/>
      <c r="AF31" s="65"/>
    </row>
    <row r="32">
      <c r="B32" s="40"/>
      <c r="C32" s="62"/>
      <c r="D32" s="62"/>
      <c r="E32" s="78"/>
      <c r="F32" s="62"/>
      <c r="G32" s="40"/>
      <c r="H32" s="62"/>
      <c r="I32" s="62"/>
      <c r="J32" s="40"/>
      <c r="K32" s="62"/>
      <c r="L32" s="40"/>
      <c r="M32" s="62"/>
      <c r="N32" s="62"/>
      <c r="O32" s="40"/>
      <c r="Q32" s="62"/>
      <c r="R32" s="40"/>
      <c r="S32" s="62"/>
      <c r="U32" s="40"/>
      <c r="AD32" s="2"/>
      <c r="AF32" s="31"/>
    </row>
    <row r="33">
      <c r="B33" s="40"/>
      <c r="C33" s="62"/>
      <c r="D33" s="62"/>
      <c r="E33" s="40"/>
      <c r="F33" s="62"/>
      <c r="G33" s="40"/>
      <c r="H33" s="62"/>
      <c r="I33" s="62"/>
      <c r="J33" s="40"/>
      <c r="K33" s="62"/>
      <c r="L33" s="40"/>
      <c r="M33" s="62"/>
      <c r="N33" s="62"/>
      <c r="O33" s="40"/>
      <c r="Q33" s="62"/>
      <c r="R33" s="40"/>
      <c r="S33" s="62"/>
      <c r="U33" s="40"/>
      <c r="AD33" s="2"/>
      <c r="AF33" s="31"/>
    </row>
    <row r="34">
      <c r="B34" s="40"/>
      <c r="C34" s="62"/>
      <c r="D34" s="62"/>
      <c r="E34" s="40"/>
      <c r="F34" s="62"/>
      <c r="G34" s="40"/>
      <c r="H34" s="62"/>
      <c r="I34" s="62"/>
      <c r="J34" s="40"/>
      <c r="K34" s="62"/>
      <c r="L34" s="40"/>
      <c r="M34" s="62"/>
      <c r="N34" s="62"/>
      <c r="O34" s="40"/>
      <c r="Q34" s="62"/>
      <c r="R34" s="40"/>
      <c r="S34" s="62"/>
      <c r="U34" s="40"/>
      <c r="AD34" s="2"/>
      <c r="AF34" s="31"/>
    </row>
    <row r="35">
      <c r="B35" s="40"/>
      <c r="C35" s="62"/>
      <c r="D35" s="62"/>
      <c r="E35" s="40"/>
      <c r="F35" s="62"/>
      <c r="G35" s="40"/>
      <c r="H35" s="62"/>
      <c r="I35" s="62"/>
      <c r="J35" s="40"/>
      <c r="K35" s="62"/>
      <c r="L35" s="40"/>
      <c r="M35" s="62"/>
      <c r="N35" s="62"/>
      <c r="O35" s="40"/>
      <c r="Q35" s="62"/>
      <c r="R35" s="40"/>
      <c r="S35" s="62"/>
      <c r="U35" s="40"/>
      <c r="AD35" s="2"/>
      <c r="AF35" s="31"/>
    </row>
    <row r="36">
      <c r="B36" s="72"/>
      <c r="C36" s="72"/>
      <c r="D36" s="72"/>
      <c r="E36" s="72"/>
      <c r="F36" s="62"/>
      <c r="G36" s="72"/>
      <c r="H36" s="72"/>
      <c r="I36" s="72"/>
      <c r="J36" s="72"/>
      <c r="K36" s="72"/>
      <c r="L36" s="72"/>
      <c r="M36" s="72"/>
      <c r="N36" s="72"/>
      <c r="O36" s="72"/>
      <c r="Q36" s="72"/>
      <c r="R36" s="72"/>
      <c r="S36" s="72"/>
      <c r="U36" s="72"/>
      <c r="AD36" s="2"/>
      <c r="AF36" s="31"/>
    </row>
    <row r="37">
      <c r="B37" s="40"/>
      <c r="C37" s="62"/>
      <c r="D37" s="62"/>
      <c r="E37" s="40"/>
      <c r="F37" s="62"/>
      <c r="G37" s="40"/>
      <c r="H37" s="62"/>
      <c r="I37" s="62"/>
      <c r="J37" s="40"/>
      <c r="K37" s="62"/>
      <c r="L37" s="40"/>
      <c r="M37" s="62"/>
      <c r="N37" s="62"/>
      <c r="O37" s="40"/>
      <c r="Q37" s="62"/>
      <c r="R37" s="40"/>
      <c r="S37" s="62"/>
      <c r="U37" s="40"/>
      <c r="AD37" s="2"/>
      <c r="AF37" s="65"/>
    </row>
    <row r="38">
      <c r="B38" s="40"/>
      <c r="C38" s="62"/>
      <c r="D38" s="62"/>
      <c r="E38" s="40"/>
      <c r="F38" s="62"/>
      <c r="G38" s="40"/>
      <c r="H38" s="62"/>
      <c r="I38" s="62"/>
      <c r="J38" s="40"/>
      <c r="K38" s="62"/>
      <c r="L38" s="40"/>
      <c r="M38" s="62"/>
      <c r="N38" s="62"/>
      <c r="O38" s="40"/>
      <c r="Q38" s="62"/>
      <c r="R38" s="40"/>
      <c r="S38" s="62"/>
      <c r="U38" s="40"/>
      <c r="AD38" s="2"/>
      <c r="AF38" s="31"/>
    </row>
    <row r="39">
      <c r="B39" s="40"/>
      <c r="C39" s="62"/>
      <c r="D39" s="62"/>
      <c r="E39" s="40"/>
      <c r="F39" s="62"/>
      <c r="G39" s="40"/>
      <c r="H39" s="62"/>
      <c r="I39" s="62"/>
      <c r="J39" s="40"/>
      <c r="K39" s="62"/>
      <c r="L39" s="40"/>
      <c r="M39" s="62"/>
      <c r="N39" s="62"/>
      <c r="O39" s="40"/>
      <c r="Q39" s="62"/>
      <c r="R39" s="40"/>
      <c r="S39" s="62"/>
      <c r="U39" s="40"/>
      <c r="AD39" s="2"/>
      <c r="AF39" s="31"/>
    </row>
    <row r="40">
      <c r="B40" s="40"/>
      <c r="C40" s="62"/>
      <c r="D40" s="62"/>
      <c r="E40" s="40"/>
      <c r="F40" s="62"/>
      <c r="G40" s="40"/>
      <c r="H40" s="62"/>
      <c r="I40" s="62"/>
      <c r="J40" s="40"/>
      <c r="K40" s="62"/>
      <c r="L40" s="40"/>
      <c r="M40" s="62"/>
      <c r="N40" s="62"/>
      <c r="O40" s="40"/>
      <c r="Q40" s="62"/>
      <c r="R40" s="40"/>
      <c r="S40" s="62"/>
      <c r="U40" s="40"/>
      <c r="AD40" s="2"/>
      <c r="AF40" s="31"/>
    </row>
    <row r="41">
      <c r="B41" s="40"/>
      <c r="C41" s="62"/>
      <c r="D41" s="62"/>
      <c r="E41" s="40"/>
      <c r="F41" s="62"/>
      <c r="G41" s="40"/>
      <c r="H41" s="62"/>
      <c r="I41" s="62"/>
      <c r="J41" s="40"/>
      <c r="K41" s="62"/>
      <c r="L41" s="40"/>
      <c r="M41" s="62"/>
      <c r="N41" s="62"/>
      <c r="O41" s="40"/>
      <c r="Q41" s="62"/>
      <c r="R41" s="40"/>
      <c r="S41" s="62"/>
      <c r="U41" s="40"/>
      <c r="AD41" s="2"/>
      <c r="AF41" s="31"/>
    </row>
    <row r="42">
      <c r="B42" s="72"/>
      <c r="C42" s="72"/>
      <c r="D42" s="72"/>
      <c r="E42" s="72"/>
      <c r="F42" s="72"/>
      <c r="G42" s="72"/>
      <c r="H42" s="72"/>
      <c r="I42" s="72"/>
      <c r="J42" s="40"/>
      <c r="K42" s="72"/>
      <c r="L42" s="72"/>
      <c r="M42" s="72"/>
      <c r="N42" s="72"/>
      <c r="O42" s="72"/>
      <c r="Q42" s="72"/>
      <c r="R42" s="72"/>
      <c r="S42" s="72"/>
      <c r="U42" s="72"/>
      <c r="AD42" s="2"/>
      <c r="AF42" s="31"/>
    </row>
    <row r="43">
      <c r="B43" s="40"/>
      <c r="C43" s="62"/>
      <c r="D43" s="62"/>
      <c r="E43" s="40"/>
      <c r="F43" s="62"/>
      <c r="G43" s="40"/>
      <c r="H43" s="62"/>
      <c r="I43" s="62"/>
      <c r="J43" s="40"/>
      <c r="K43" s="62"/>
      <c r="L43" s="40"/>
      <c r="M43" s="62"/>
      <c r="N43" s="62"/>
      <c r="O43" s="40"/>
      <c r="Q43" s="62"/>
      <c r="R43" s="40"/>
      <c r="S43" s="62"/>
      <c r="U43" s="30"/>
      <c r="AD43" s="2"/>
      <c r="AF43" s="31"/>
    </row>
    <row r="44">
      <c r="B44" s="40"/>
      <c r="C44" s="62"/>
      <c r="D44" s="62"/>
      <c r="E44" s="40"/>
      <c r="F44" s="62"/>
      <c r="G44" s="40"/>
      <c r="H44" s="62"/>
      <c r="I44" s="62"/>
      <c r="J44" s="40"/>
      <c r="K44" s="62"/>
      <c r="L44" s="40"/>
      <c r="M44" s="62"/>
      <c r="N44" s="62"/>
      <c r="O44" s="40"/>
      <c r="Q44" s="62"/>
      <c r="R44" s="40"/>
      <c r="S44" s="62"/>
      <c r="U44" s="30"/>
      <c r="AD44" s="2"/>
      <c r="AF44" s="31"/>
    </row>
    <row r="45">
      <c r="B45" s="40"/>
      <c r="C45" s="62"/>
      <c r="D45" s="62"/>
      <c r="E45" s="40"/>
      <c r="F45" s="62"/>
      <c r="G45" s="40"/>
      <c r="H45" s="62"/>
      <c r="I45" s="62"/>
      <c r="J45" s="40"/>
      <c r="K45" s="62"/>
      <c r="L45" s="40"/>
      <c r="M45" s="62"/>
      <c r="N45" s="62"/>
      <c r="O45" s="40"/>
      <c r="Q45" s="62"/>
      <c r="R45" s="40"/>
      <c r="S45" s="62"/>
      <c r="U45" s="30"/>
    </row>
    <row r="46">
      <c r="B46" s="40"/>
      <c r="C46" s="62"/>
      <c r="D46" s="62"/>
      <c r="E46" s="40"/>
      <c r="F46" s="62"/>
      <c r="G46" s="40"/>
      <c r="H46" s="62"/>
      <c r="I46" s="62"/>
      <c r="J46" s="40"/>
      <c r="K46" s="62"/>
      <c r="L46" s="40"/>
      <c r="M46" s="62"/>
      <c r="N46" s="62"/>
      <c r="O46" s="40"/>
      <c r="Q46" s="62"/>
      <c r="R46" s="40"/>
      <c r="S46" s="62"/>
      <c r="U46" s="30"/>
    </row>
    <row r="47">
      <c r="B47" s="40"/>
      <c r="C47" s="62"/>
      <c r="D47" s="62"/>
      <c r="E47" s="40"/>
      <c r="F47" s="62"/>
      <c r="G47" s="40"/>
      <c r="H47" s="62"/>
      <c r="I47" s="62"/>
      <c r="J47" s="40"/>
      <c r="K47" s="62"/>
      <c r="L47" s="40"/>
      <c r="M47" s="62"/>
      <c r="N47" s="62"/>
      <c r="O47" s="40"/>
      <c r="Q47" s="62"/>
      <c r="R47" s="40"/>
      <c r="S47" s="62"/>
      <c r="U47" s="78"/>
    </row>
    <row r="48">
      <c r="B48" s="72"/>
      <c r="C48" s="72"/>
      <c r="D48" s="72"/>
      <c r="E48" s="72"/>
      <c r="F48" s="72"/>
      <c r="G48" s="72"/>
      <c r="H48" s="72"/>
      <c r="I48" s="72"/>
      <c r="J48" s="72"/>
      <c r="K48" s="72"/>
      <c r="L48" s="72"/>
      <c r="M48" s="72"/>
      <c r="N48" s="72"/>
      <c r="O48" s="72"/>
      <c r="Q48" s="72"/>
      <c r="R48" s="72"/>
      <c r="S48" s="72"/>
      <c r="U48" s="72"/>
    </row>
    <row r="49">
      <c r="B49" s="40"/>
      <c r="C49" s="62"/>
      <c r="D49" s="62"/>
      <c r="E49" s="40"/>
      <c r="F49" s="62"/>
      <c r="G49" s="40"/>
      <c r="H49" s="62"/>
      <c r="I49" s="62"/>
      <c r="J49" s="40"/>
      <c r="K49" s="62"/>
      <c r="L49" s="40"/>
      <c r="M49" s="62"/>
      <c r="N49" s="62"/>
      <c r="O49" s="40"/>
      <c r="Q49" s="62"/>
      <c r="R49" s="40"/>
      <c r="S49" s="62"/>
      <c r="U49" s="40"/>
    </row>
    <row r="50">
      <c r="B50" s="40"/>
      <c r="C50" s="62"/>
      <c r="D50" s="62"/>
      <c r="E50" s="40"/>
      <c r="F50" s="62"/>
      <c r="G50" s="40"/>
      <c r="H50" s="62"/>
      <c r="I50" s="62"/>
      <c r="J50" s="40"/>
      <c r="K50" s="62"/>
      <c r="L50" s="40"/>
      <c r="M50" s="62"/>
      <c r="N50" s="62"/>
      <c r="O50" s="40"/>
      <c r="Q50" s="62"/>
      <c r="R50" s="40"/>
      <c r="S50" s="62"/>
      <c r="U50" s="40"/>
    </row>
    <row r="51">
      <c r="B51" s="40"/>
      <c r="C51" s="62"/>
      <c r="D51" s="62"/>
      <c r="E51" s="40"/>
      <c r="F51" s="62"/>
      <c r="G51" s="40"/>
      <c r="H51" s="62"/>
      <c r="I51" s="62"/>
      <c r="J51" s="40"/>
      <c r="K51" s="62"/>
      <c r="L51" s="40"/>
      <c r="M51" s="62"/>
      <c r="N51" s="62"/>
      <c r="O51" s="40"/>
      <c r="Q51" s="62"/>
      <c r="R51" s="40"/>
      <c r="S51" s="62"/>
      <c r="U51" s="40"/>
    </row>
    <row r="52">
      <c r="B52" s="40"/>
      <c r="C52" s="62"/>
      <c r="D52" s="62"/>
      <c r="E52" s="40"/>
      <c r="F52" s="62"/>
      <c r="G52" s="40"/>
      <c r="H52" s="62"/>
      <c r="I52" s="62"/>
      <c r="J52" s="40"/>
      <c r="K52" s="62"/>
      <c r="L52" s="40"/>
      <c r="M52" s="62"/>
      <c r="N52" s="62"/>
      <c r="O52" s="40"/>
      <c r="Q52" s="62"/>
      <c r="R52" s="40"/>
      <c r="S52" s="62"/>
      <c r="U52" s="40"/>
    </row>
    <row r="53">
      <c r="B53" s="40"/>
      <c r="C53" s="62"/>
      <c r="D53" s="62"/>
      <c r="E53" s="40"/>
      <c r="F53" s="62"/>
      <c r="G53" s="40"/>
      <c r="H53" s="62"/>
      <c r="I53" s="62"/>
      <c r="J53" s="40"/>
      <c r="K53" s="62"/>
      <c r="L53" s="40"/>
      <c r="M53" s="62"/>
      <c r="N53" s="62"/>
      <c r="O53" s="40"/>
      <c r="Q53" s="62"/>
      <c r="R53" s="40"/>
      <c r="S53" s="62"/>
      <c r="U53" s="40"/>
    </row>
    <row r="54">
      <c r="B54" s="40"/>
      <c r="C54" s="62"/>
      <c r="D54" s="62"/>
      <c r="E54" s="40"/>
      <c r="F54" s="62"/>
      <c r="G54" s="40"/>
      <c r="H54" s="62"/>
      <c r="I54" s="62"/>
      <c r="J54" s="40"/>
      <c r="K54" s="62"/>
      <c r="L54" s="40"/>
      <c r="M54" s="62"/>
      <c r="N54" s="62"/>
      <c r="O54" s="40"/>
      <c r="Q54" s="62"/>
      <c r="R54" s="40"/>
      <c r="S54" s="62"/>
      <c r="U54" s="4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6" t="s">
        <v>75</v>
      </c>
      <c r="C1" s="57" t="s">
        <v>320</v>
      </c>
      <c r="D1" s="57" t="s">
        <v>321</v>
      </c>
      <c r="E1" s="57" t="s">
        <v>322</v>
      </c>
      <c r="F1" s="57" t="s">
        <v>323</v>
      </c>
      <c r="G1" s="57" t="s">
        <v>324</v>
      </c>
      <c r="H1" s="57" t="s">
        <v>325</v>
      </c>
      <c r="I1" s="57" t="s">
        <v>326</v>
      </c>
      <c r="J1" s="57" t="s">
        <v>327</v>
      </c>
      <c r="K1" s="57" t="s">
        <v>328</v>
      </c>
      <c r="L1" s="58" t="s">
        <v>80</v>
      </c>
      <c r="M1" s="59" t="s">
        <v>94</v>
      </c>
      <c r="N1" s="60" t="s">
        <v>82</v>
      </c>
      <c r="O1" s="57"/>
      <c r="P1" s="57"/>
      <c r="Q1" s="57"/>
      <c r="R1" s="57"/>
      <c r="S1" s="57"/>
      <c r="T1" s="57"/>
      <c r="U1" s="57"/>
      <c r="V1" s="57"/>
      <c r="W1" s="57"/>
      <c r="X1" s="57"/>
      <c r="Y1" s="57"/>
      <c r="Z1" s="57"/>
      <c r="AA1" s="57"/>
      <c r="AB1" s="57"/>
      <c r="AC1" s="57"/>
      <c r="AD1" s="57"/>
      <c r="AE1" s="57"/>
      <c r="AF1" s="57"/>
    </row>
    <row r="2">
      <c r="A2" s="2" t="s">
        <v>24</v>
      </c>
      <c r="B2" s="61">
        <v>5.0</v>
      </c>
      <c r="C2" s="69"/>
      <c r="D2" s="62">
        <v>0.0</v>
      </c>
      <c r="E2" s="62">
        <v>0.0</v>
      </c>
      <c r="F2" s="62">
        <v>0.0</v>
      </c>
      <c r="G2" s="62">
        <v>0.0</v>
      </c>
      <c r="H2" s="72"/>
      <c r="I2" s="62">
        <v>0.0</v>
      </c>
      <c r="J2" s="62">
        <v>0.0</v>
      </c>
      <c r="K2" s="62">
        <v>5.0</v>
      </c>
      <c r="M2" s="13">
        <f t="shared" ref="M2:M22" si="1">SUM(B2:L2)</f>
        <v>10</v>
      </c>
      <c r="N2" s="11" t="s">
        <v>329</v>
      </c>
      <c r="O2" s="31"/>
    </row>
    <row r="3">
      <c r="A3" s="2" t="s">
        <v>25</v>
      </c>
      <c r="B3" s="61">
        <v>5.0</v>
      </c>
      <c r="C3" s="69"/>
      <c r="D3" s="62">
        <v>5.0</v>
      </c>
      <c r="E3" s="62">
        <v>0.0</v>
      </c>
      <c r="F3" s="62">
        <v>0.0</v>
      </c>
      <c r="G3" s="62">
        <v>0.0</v>
      </c>
      <c r="H3" s="62">
        <v>0.0</v>
      </c>
      <c r="I3" s="62">
        <v>0.0</v>
      </c>
      <c r="J3" s="62">
        <v>10.0</v>
      </c>
      <c r="K3" s="62">
        <v>20.0</v>
      </c>
      <c r="M3" s="13">
        <f t="shared" si="1"/>
        <v>40</v>
      </c>
      <c r="N3" s="11" t="s">
        <v>330</v>
      </c>
      <c r="O3" s="31"/>
    </row>
    <row r="4">
      <c r="A4" s="2" t="s">
        <v>26</v>
      </c>
      <c r="B4" s="61">
        <v>5.0</v>
      </c>
      <c r="C4" s="69"/>
      <c r="D4" s="62">
        <v>5.0</v>
      </c>
      <c r="E4" s="62">
        <v>0.0</v>
      </c>
      <c r="F4" s="62">
        <v>0.0</v>
      </c>
      <c r="G4" s="62">
        <v>5.0</v>
      </c>
      <c r="H4" s="62">
        <v>0.0</v>
      </c>
      <c r="I4" s="62">
        <v>0.0</v>
      </c>
      <c r="J4" s="62">
        <v>10.0</v>
      </c>
      <c r="K4" s="62">
        <v>20.0</v>
      </c>
      <c r="M4" s="13">
        <f t="shared" si="1"/>
        <v>45</v>
      </c>
      <c r="N4" s="11" t="s">
        <v>331</v>
      </c>
      <c r="O4" s="31"/>
    </row>
    <row r="5">
      <c r="A5" s="2" t="s">
        <v>27</v>
      </c>
      <c r="B5" s="61">
        <v>5.0</v>
      </c>
      <c r="C5" s="69"/>
      <c r="D5" s="62">
        <v>0.0</v>
      </c>
      <c r="E5" s="62">
        <v>10.0</v>
      </c>
      <c r="F5" s="62">
        <v>0.0</v>
      </c>
      <c r="G5" s="62">
        <v>10.0</v>
      </c>
      <c r="H5" s="62">
        <v>10.0</v>
      </c>
      <c r="I5" s="62">
        <v>10.0</v>
      </c>
      <c r="J5" s="62">
        <v>30.0</v>
      </c>
      <c r="K5" s="62">
        <v>25.0</v>
      </c>
      <c r="M5" s="13">
        <f t="shared" si="1"/>
        <v>100</v>
      </c>
      <c r="N5" s="11" t="s">
        <v>332</v>
      </c>
      <c r="O5" s="31"/>
    </row>
    <row r="6">
      <c r="A6" s="2" t="s">
        <v>28</v>
      </c>
      <c r="B6" s="61">
        <v>5.0</v>
      </c>
      <c r="C6" s="69"/>
      <c r="D6" s="62">
        <v>5.0</v>
      </c>
      <c r="E6" s="62">
        <v>5.0</v>
      </c>
      <c r="F6" s="62">
        <v>5.0</v>
      </c>
      <c r="G6" s="62">
        <v>10.0</v>
      </c>
      <c r="H6" s="62">
        <v>0.0</v>
      </c>
      <c r="I6" s="62">
        <v>5.0</v>
      </c>
      <c r="J6" s="62">
        <v>20.0</v>
      </c>
      <c r="K6" s="62">
        <v>40.0</v>
      </c>
      <c r="M6" s="13">
        <f t="shared" si="1"/>
        <v>95</v>
      </c>
      <c r="N6" s="11" t="s">
        <v>333</v>
      </c>
      <c r="O6" s="31"/>
    </row>
    <row r="7">
      <c r="A7" s="2" t="s">
        <v>29</v>
      </c>
      <c r="B7" s="61">
        <v>5.0</v>
      </c>
      <c r="C7" s="69"/>
      <c r="D7" s="62">
        <v>5.0</v>
      </c>
      <c r="E7" s="62">
        <v>5.0</v>
      </c>
      <c r="F7" s="62">
        <v>5.0</v>
      </c>
      <c r="G7" s="62">
        <v>5.0</v>
      </c>
      <c r="H7" s="62">
        <v>5.0</v>
      </c>
      <c r="I7" s="62">
        <v>5.0</v>
      </c>
      <c r="J7" s="62">
        <v>10.0</v>
      </c>
      <c r="K7" s="62">
        <v>35.0</v>
      </c>
      <c r="M7" s="13">
        <f t="shared" si="1"/>
        <v>80</v>
      </c>
      <c r="N7" s="11" t="s">
        <v>334</v>
      </c>
      <c r="O7" s="31"/>
    </row>
    <row r="8">
      <c r="A8" s="2" t="s">
        <v>30</v>
      </c>
      <c r="B8" s="61">
        <v>5.0</v>
      </c>
      <c r="C8" s="69"/>
      <c r="D8" s="62">
        <v>10.0</v>
      </c>
      <c r="E8" s="62">
        <v>0.0</v>
      </c>
      <c r="F8" s="62">
        <v>0.0</v>
      </c>
      <c r="G8" s="62">
        <v>0.0</v>
      </c>
      <c r="H8" s="62">
        <v>0.0</v>
      </c>
      <c r="I8" s="62">
        <v>0.0</v>
      </c>
      <c r="J8" s="62">
        <v>0.0</v>
      </c>
      <c r="K8" s="62">
        <v>20.0</v>
      </c>
      <c r="M8" s="13">
        <f t="shared" si="1"/>
        <v>35</v>
      </c>
      <c r="N8" s="11" t="s">
        <v>335</v>
      </c>
      <c r="O8" s="31"/>
    </row>
    <row r="9">
      <c r="A9" s="2" t="s">
        <v>31</v>
      </c>
      <c r="B9" s="61">
        <v>5.0</v>
      </c>
      <c r="C9" s="69"/>
      <c r="D9" s="62">
        <v>10.0</v>
      </c>
      <c r="E9" s="62">
        <v>5.0</v>
      </c>
      <c r="F9" s="62">
        <v>5.0</v>
      </c>
      <c r="G9" s="62">
        <v>10.0</v>
      </c>
      <c r="H9" s="62">
        <v>5.0</v>
      </c>
      <c r="I9" s="62">
        <v>10.0</v>
      </c>
      <c r="J9" s="62">
        <v>0.0</v>
      </c>
      <c r="K9" s="62">
        <v>35.0</v>
      </c>
      <c r="M9" s="13">
        <f t="shared" si="1"/>
        <v>85</v>
      </c>
      <c r="N9" s="11" t="s">
        <v>336</v>
      </c>
      <c r="O9" s="31"/>
    </row>
    <row r="10">
      <c r="A10" s="2" t="s">
        <v>32</v>
      </c>
      <c r="B10" s="61">
        <v>5.0</v>
      </c>
      <c r="C10" s="69"/>
      <c r="D10" s="62">
        <v>5.0</v>
      </c>
      <c r="E10" s="62">
        <v>0.0</v>
      </c>
      <c r="F10" s="62">
        <v>0.0</v>
      </c>
      <c r="G10" s="62">
        <v>10.0</v>
      </c>
      <c r="H10" s="62">
        <v>0.0</v>
      </c>
      <c r="I10" s="62">
        <v>5.0</v>
      </c>
      <c r="J10" s="62">
        <v>0.0</v>
      </c>
      <c r="K10" s="62">
        <v>35.0</v>
      </c>
      <c r="M10" s="13">
        <f t="shared" si="1"/>
        <v>60</v>
      </c>
      <c r="N10" s="11" t="s">
        <v>335</v>
      </c>
      <c r="O10" s="31"/>
    </row>
    <row r="11">
      <c r="A11" s="2" t="s">
        <v>33</v>
      </c>
      <c r="B11" s="61">
        <v>5.0</v>
      </c>
      <c r="C11" s="69"/>
      <c r="D11" s="62">
        <v>10.0</v>
      </c>
      <c r="E11" s="62">
        <v>0.0</v>
      </c>
      <c r="F11" s="62">
        <v>0.0</v>
      </c>
      <c r="G11" s="62">
        <v>0.0</v>
      </c>
      <c r="H11" s="62">
        <v>0.0</v>
      </c>
      <c r="I11" s="62">
        <v>0.0</v>
      </c>
      <c r="J11" s="62">
        <v>0.0</v>
      </c>
      <c r="K11" s="62">
        <v>10.0</v>
      </c>
      <c r="M11" s="13">
        <f t="shared" si="1"/>
        <v>25</v>
      </c>
      <c r="N11" s="11" t="s">
        <v>337</v>
      </c>
      <c r="O11" s="31"/>
    </row>
    <row r="12">
      <c r="A12" s="2" t="s">
        <v>34</v>
      </c>
      <c r="B12" s="61">
        <v>5.0</v>
      </c>
      <c r="C12" s="69"/>
      <c r="D12" s="62">
        <v>10.0</v>
      </c>
      <c r="E12" s="62">
        <v>0.0</v>
      </c>
      <c r="F12" s="62">
        <v>10.0</v>
      </c>
      <c r="G12" s="62">
        <v>10.0</v>
      </c>
      <c r="H12" s="62">
        <v>10.0</v>
      </c>
      <c r="I12" s="62">
        <v>0.0</v>
      </c>
      <c r="J12" s="62">
        <v>0.0</v>
      </c>
      <c r="K12" s="62">
        <v>35.0</v>
      </c>
      <c r="M12" s="13">
        <f t="shared" si="1"/>
        <v>80</v>
      </c>
      <c r="N12" s="11" t="s">
        <v>338</v>
      </c>
      <c r="O12" s="31"/>
    </row>
    <row r="13">
      <c r="A13" s="2" t="s">
        <v>35</v>
      </c>
      <c r="B13" s="61">
        <v>5.0</v>
      </c>
      <c r="C13" s="69"/>
      <c r="D13" s="62">
        <v>10.0</v>
      </c>
      <c r="E13" s="62">
        <v>0.0</v>
      </c>
      <c r="F13" s="62">
        <v>0.0</v>
      </c>
      <c r="G13" s="62">
        <v>0.0</v>
      </c>
      <c r="H13" s="62">
        <v>5.0</v>
      </c>
      <c r="I13" s="62">
        <v>0.0</v>
      </c>
      <c r="J13" s="62">
        <v>0.0</v>
      </c>
      <c r="K13" s="62">
        <v>20.0</v>
      </c>
      <c r="M13" s="13">
        <f t="shared" si="1"/>
        <v>40</v>
      </c>
      <c r="N13" s="11" t="s">
        <v>339</v>
      </c>
      <c r="O13" s="31"/>
    </row>
    <row r="14">
      <c r="A14" s="2" t="s">
        <v>36</v>
      </c>
      <c r="B14" s="61">
        <v>5.0</v>
      </c>
      <c r="C14" s="69"/>
      <c r="D14" s="62">
        <v>0.0</v>
      </c>
      <c r="E14" s="62">
        <v>0.0</v>
      </c>
      <c r="F14" s="62">
        <v>0.0</v>
      </c>
      <c r="G14" s="62">
        <v>0.0</v>
      </c>
      <c r="H14" s="62">
        <v>0.0</v>
      </c>
      <c r="I14" s="62">
        <v>0.0</v>
      </c>
      <c r="J14" s="62">
        <v>0.0</v>
      </c>
      <c r="K14" s="62">
        <v>5.0</v>
      </c>
      <c r="M14" s="13">
        <f t="shared" si="1"/>
        <v>10</v>
      </c>
      <c r="O14" s="31"/>
    </row>
    <row r="15">
      <c r="A15" s="2" t="s">
        <v>37</v>
      </c>
      <c r="B15" s="61">
        <v>5.0</v>
      </c>
      <c r="C15" s="69"/>
      <c r="D15" s="62">
        <v>5.0</v>
      </c>
      <c r="E15" s="62">
        <v>10.0</v>
      </c>
      <c r="F15" s="62">
        <v>10.0</v>
      </c>
      <c r="G15" s="62">
        <v>5.0</v>
      </c>
      <c r="H15" s="62">
        <v>10.0</v>
      </c>
      <c r="I15" s="62">
        <v>10.0</v>
      </c>
      <c r="J15" s="62">
        <v>0.0</v>
      </c>
      <c r="K15" s="62">
        <v>40.0</v>
      </c>
      <c r="M15" s="13">
        <f t="shared" si="1"/>
        <v>95</v>
      </c>
      <c r="N15" s="11" t="s">
        <v>340</v>
      </c>
      <c r="O15" s="31"/>
    </row>
    <row r="16">
      <c r="A16" s="2" t="s">
        <v>38</v>
      </c>
      <c r="B16" s="61">
        <v>0.0</v>
      </c>
      <c r="C16" s="82"/>
      <c r="D16" s="62">
        <v>0.0</v>
      </c>
      <c r="E16" s="62">
        <v>0.0</v>
      </c>
      <c r="F16" s="62">
        <v>0.0</v>
      </c>
      <c r="G16" s="62">
        <v>0.0</v>
      </c>
      <c r="H16" s="62">
        <v>0.0</v>
      </c>
      <c r="I16" s="62">
        <v>0.0</v>
      </c>
      <c r="J16" s="62">
        <v>0.0</v>
      </c>
      <c r="K16" s="62">
        <v>0.0</v>
      </c>
      <c r="M16" s="13">
        <f t="shared" si="1"/>
        <v>0</v>
      </c>
      <c r="N16" s="11" t="s">
        <v>187</v>
      </c>
      <c r="O16" s="31"/>
    </row>
    <row r="17">
      <c r="A17" s="2" t="s">
        <v>39</v>
      </c>
      <c r="B17" s="61">
        <v>5.0</v>
      </c>
      <c r="C17" s="69"/>
      <c r="D17" s="62">
        <v>0.0</v>
      </c>
      <c r="E17" s="62">
        <v>0.0</v>
      </c>
      <c r="F17" s="62">
        <v>5.0</v>
      </c>
      <c r="G17" s="62">
        <v>0.0</v>
      </c>
      <c r="H17" s="62">
        <v>0.0</v>
      </c>
      <c r="I17" s="62">
        <v>0.0</v>
      </c>
      <c r="J17" s="62">
        <v>0.0</v>
      </c>
      <c r="K17" s="85">
        <v>5.0</v>
      </c>
      <c r="M17" s="13">
        <f t="shared" si="1"/>
        <v>15</v>
      </c>
      <c r="N17" s="11" t="s">
        <v>341</v>
      </c>
      <c r="O17" s="31"/>
    </row>
    <row r="18">
      <c r="A18" s="2" t="s">
        <v>40</v>
      </c>
      <c r="B18" s="61">
        <v>5.0</v>
      </c>
      <c r="C18" s="69"/>
      <c r="D18" s="62">
        <v>10.0</v>
      </c>
      <c r="E18" s="62">
        <v>10.0</v>
      </c>
      <c r="F18" s="62">
        <v>10.0</v>
      </c>
      <c r="G18" s="62">
        <v>10.0</v>
      </c>
      <c r="H18" s="62">
        <v>10.0</v>
      </c>
      <c r="I18" s="62">
        <v>0.0</v>
      </c>
      <c r="J18" s="62">
        <v>0.0</v>
      </c>
      <c r="K18" s="62">
        <v>40.0</v>
      </c>
      <c r="M18" s="13">
        <f t="shared" si="1"/>
        <v>95</v>
      </c>
      <c r="N18" s="11" t="s">
        <v>342</v>
      </c>
      <c r="O18" s="31"/>
    </row>
    <row r="19">
      <c r="A19" s="2" t="s">
        <v>41</v>
      </c>
      <c r="B19" s="61">
        <v>5.0</v>
      </c>
      <c r="C19" s="69"/>
      <c r="D19" s="62">
        <v>10.0</v>
      </c>
      <c r="E19" s="62">
        <v>5.0</v>
      </c>
      <c r="F19" s="62">
        <v>10.0</v>
      </c>
      <c r="G19" s="62">
        <v>10.0</v>
      </c>
      <c r="H19" s="62">
        <v>0.0</v>
      </c>
      <c r="I19" s="62">
        <v>0.0</v>
      </c>
      <c r="J19" s="62">
        <v>0.0</v>
      </c>
      <c r="K19" s="62">
        <v>25.0</v>
      </c>
      <c r="M19" s="13">
        <f t="shared" si="1"/>
        <v>65</v>
      </c>
      <c r="N19" s="11" t="s">
        <v>343</v>
      </c>
      <c r="O19" s="31"/>
    </row>
    <row r="20">
      <c r="A20" s="2" t="s">
        <v>42</v>
      </c>
      <c r="B20" s="61">
        <v>0.0</v>
      </c>
      <c r="C20" s="82"/>
      <c r="D20" s="62">
        <v>0.0</v>
      </c>
      <c r="E20" s="62">
        <v>0.0</v>
      </c>
      <c r="F20" s="62">
        <v>0.0</v>
      </c>
      <c r="G20" s="62">
        <v>0.0</v>
      </c>
      <c r="H20" s="62">
        <v>0.0</v>
      </c>
      <c r="I20" s="62">
        <v>0.0</v>
      </c>
      <c r="J20" s="62">
        <v>0.0</v>
      </c>
      <c r="K20" s="62">
        <v>0.0</v>
      </c>
      <c r="M20" s="13">
        <f t="shared" si="1"/>
        <v>0</v>
      </c>
      <c r="N20" s="11" t="s">
        <v>187</v>
      </c>
      <c r="O20" s="31"/>
    </row>
    <row r="21">
      <c r="A21" s="2" t="s">
        <v>43</v>
      </c>
      <c r="B21" s="61">
        <v>5.0</v>
      </c>
      <c r="C21" s="69"/>
      <c r="D21" s="62">
        <v>10.0</v>
      </c>
      <c r="E21" s="62">
        <v>0.0</v>
      </c>
      <c r="F21" s="62">
        <v>0.0</v>
      </c>
      <c r="G21" s="62">
        <v>0.0</v>
      </c>
      <c r="H21" s="62">
        <v>0.0</v>
      </c>
      <c r="I21" s="62">
        <v>0.0</v>
      </c>
      <c r="J21" s="62">
        <v>0.0</v>
      </c>
      <c r="K21" s="62">
        <v>20.0</v>
      </c>
      <c r="M21" s="13">
        <f t="shared" si="1"/>
        <v>35</v>
      </c>
      <c r="N21" s="11" t="s">
        <v>344</v>
      </c>
      <c r="O21" s="31"/>
    </row>
    <row r="22">
      <c r="A22" s="2" t="s">
        <v>44</v>
      </c>
      <c r="B22" s="61">
        <v>0.0</v>
      </c>
      <c r="C22" s="82"/>
      <c r="D22" s="62">
        <v>0.0</v>
      </c>
      <c r="E22" s="62">
        <v>0.0</v>
      </c>
      <c r="F22" s="62">
        <v>0.0</v>
      </c>
      <c r="G22" s="62">
        <v>0.0</v>
      </c>
      <c r="H22" s="62">
        <v>0.0</v>
      </c>
      <c r="I22" s="62">
        <v>0.0</v>
      </c>
      <c r="J22" s="62">
        <v>0.0</v>
      </c>
      <c r="K22" s="62">
        <v>0.0</v>
      </c>
      <c r="M22" s="13">
        <f t="shared" si="1"/>
        <v>0</v>
      </c>
      <c r="N22" s="11" t="s">
        <v>187</v>
      </c>
      <c r="O22" s="31"/>
    </row>
    <row r="23">
      <c r="B23" s="61"/>
      <c r="C23" s="61"/>
      <c r="D23" s="61"/>
      <c r="E23" s="61"/>
      <c r="F23" s="61"/>
      <c r="G23" s="61"/>
      <c r="H23" s="61"/>
      <c r="I23" s="61"/>
      <c r="J23" s="61"/>
      <c r="K23" s="61"/>
      <c r="L23" s="61"/>
      <c r="M23" s="61"/>
      <c r="N23" s="61"/>
      <c r="O23" s="61"/>
      <c r="P23" s="61"/>
      <c r="Q23" s="61"/>
      <c r="R23" s="61">
        <v>5.0</v>
      </c>
      <c r="S23" s="61">
        <v>5.0</v>
      </c>
      <c r="T23" s="61">
        <v>0.0</v>
      </c>
      <c r="U23" s="61">
        <v>5.0</v>
      </c>
      <c r="V23" s="61">
        <v>0.0</v>
      </c>
    </row>
    <row r="24">
      <c r="B24" s="72"/>
      <c r="C24" s="72"/>
      <c r="D24" s="72"/>
      <c r="E24" s="72"/>
      <c r="F24" s="72"/>
      <c r="G24" s="72"/>
      <c r="H24" s="72"/>
      <c r="I24" s="72"/>
      <c r="J24" s="72"/>
      <c r="K24" s="72"/>
      <c r="L24" s="72"/>
      <c r="M24" s="72"/>
      <c r="N24" s="72"/>
      <c r="O24" s="72"/>
      <c r="P24" s="62"/>
      <c r="Q24" s="72"/>
      <c r="R24" s="72"/>
      <c r="S24" s="72"/>
      <c r="T24" s="62">
        <v>0.0</v>
      </c>
      <c r="U24" s="72"/>
      <c r="V24" s="62">
        <v>0.0</v>
      </c>
    </row>
    <row r="25">
      <c r="B25" s="62"/>
      <c r="C25" s="62"/>
      <c r="D25" s="62"/>
      <c r="E25" s="62"/>
      <c r="F25" s="62"/>
      <c r="G25" s="62"/>
      <c r="H25" s="62"/>
      <c r="I25" s="62"/>
      <c r="J25" s="62"/>
      <c r="K25" s="62"/>
      <c r="L25" s="62"/>
      <c r="M25" s="62"/>
      <c r="N25" s="62"/>
      <c r="O25" s="62"/>
      <c r="P25" s="62"/>
      <c r="Q25" s="62"/>
      <c r="R25" s="62">
        <v>10.0</v>
      </c>
      <c r="S25" s="62">
        <v>10.0</v>
      </c>
      <c r="T25" s="62">
        <v>0.0</v>
      </c>
      <c r="U25" s="62">
        <v>10.0</v>
      </c>
      <c r="V25" s="62">
        <v>0.0</v>
      </c>
    </row>
    <row r="26">
      <c r="B26" s="62"/>
      <c r="C26" s="62"/>
      <c r="D26" s="62"/>
      <c r="E26" s="62"/>
      <c r="F26" s="62"/>
      <c r="G26" s="62"/>
      <c r="H26" s="62"/>
      <c r="I26" s="62"/>
      <c r="J26" s="62"/>
      <c r="K26" s="62"/>
      <c r="L26" s="62"/>
      <c r="M26" s="62"/>
      <c r="N26" s="62"/>
      <c r="O26" s="62"/>
      <c r="P26" s="62"/>
      <c r="Q26" s="62"/>
      <c r="R26" s="62">
        <v>10.0</v>
      </c>
      <c r="S26" s="62">
        <v>5.0</v>
      </c>
      <c r="T26" s="62">
        <v>0.0</v>
      </c>
      <c r="U26" s="62">
        <v>0.0</v>
      </c>
      <c r="V26" s="62">
        <v>0.0</v>
      </c>
    </row>
    <row r="27">
      <c r="B27" s="62"/>
      <c r="C27" s="62"/>
      <c r="D27" s="62"/>
      <c r="E27" s="62"/>
      <c r="F27" s="62"/>
      <c r="G27" s="62"/>
      <c r="H27" s="62"/>
      <c r="I27" s="62"/>
      <c r="J27" s="62"/>
      <c r="K27" s="62"/>
      <c r="L27" s="62"/>
      <c r="M27" s="62"/>
      <c r="N27" s="62"/>
      <c r="O27" s="62"/>
      <c r="P27" s="62"/>
      <c r="Q27" s="62"/>
      <c r="R27" s="62">
        <v>10.0</v>
      </c>
      <c r="S27" s="62">
        <v>10.0</v>
      </c>
      <c r="T27" s="62">
        <v>0.0</v>
      </c>
      <c r="U27" s="62">
        <v>0.0</v>
      </c>
      <c r="V27" s="62">
        <v>0.0</v>
      </c>
    </row>
    <row r="28">
      <c r="B28" s="62"/>
      <c r="C28" s="62"/>
      <c r="D28" s="62"/>
      <c r="E28" s="62"/>
      <c r="F28" s="62"/>
      <c r="G28" s="62"/>
      <c r="H28" s="62"/>
      <c r="I28" s="62"/>
      <c r="J28" s="62"/>
      <c r="K28" s="62"/>
      <c r="L28" s="62"/>
      <c r="M28" s="62"/>
      <c r="N28" s="62"/>
      <c r="O28" s="62"/>
      <c r="P28" s="62"/>
      <c r="Q28" s="62"/>
      <c r="R28" s="62">
        <v>10.0</v>
      </c>
      <c r="S28" s="62">
        <v>10.0</v>
      </c>
      <c r="T28" s="62">
        <v>0.0</v>
      </c>
      <c r="U28" s="62">
        <v>0.0</v>
      </c>
      <c r="V28" s="62">
        <v>0.0</v>
      </c>
    </row>
    <row r="29">
      <c r="B29" s="72"/>
      <c r="C29" s="62"/>
      <c r="D29" s="62"/>
      <c r="E29" s="62"/>
      <c r="F29" s="62"/>
      <c r="G29" s="62"/>
      <c r="H29" s="62"/>
      <c r="I29" s="62"/>
      <c r="J29" s="62"/>
      <c r="K29" s="62"/>
      <c r="L29" s="62"/>
      <c r="M29" s="62"/>
      <c r="N29" s="62"/>
      <c r="O29" s="62"/>
      <c r="P29" s="62"/>
      <c r="Q29" s="62"/>
      <c r="R29" s="62">
        <v>10.0</v>
      </c>
      <c r="S29" s="62">
        <v>0.0</v>
      </c>
      <c r="T29" s="62">
        <v>0.0</v>
      </c>
      <c r="U29" s="62">
        <v>0.0</v>
      </c>
      <c r="V29" s="62">
        <v>0.0</v>
      </c>
    </row>
    <row r="30">
      <c r="B30" s="62"/>
      <c r="C30" s="62"/>
      <c r="D30" s="62"/>
      <c r="E30" s="62"/>
      <c r="F30" s="62"/>
      <c r="G30" s="62"/>
      <c r="H30" s="62"/>
      <c r="I30" s="62"/>
      <c r="J30" s="62"/>
      <c r="K30" s="62"/>
      <c r="L30" s="62"/>
      <c r="M30" s="62"/>
      <c r="N30" s="62"/>
      <c r="O30" s="62"/>
      <c r="P30" s="62"/>
      <c r="Q30" s="62"/>
      <c r="R30" s="62">
        <v>0.0</v>
      </c>
      <c r="S30" s="62">
        <v>0.0</v>
      </c>
      <c r="T30" s="62">
        <v>0.0</v>
      </c>
      <c r="U30" s="62">
        <v>0.0</v>
      </c>
      <c r="V30" s="62">
        <v>0.0</v>
      </c>
    </row>
    <row r="31">
      <c r="B31" s="62"/>
      <c r="C31" s="62"/>
      <c r="D31" s="62"/>
      <c r="E31" s="62"/>
      <c r="F31" s="62"/>
      <c r="G31" s="62"/>
      <c r="H31" s="62"/>
      <c r="I31" s="62"/>
      <c r="J31" s="62"/>
      <c r="K31" s="62"/>
      <c r="L31" s="62"/>
      <c r="M31" s="62"/>
      <c r="N31" s="62"/>
      <c r="O31" s="62"/>
      <c r="P31" s="62"/>
      <c r="Q31" s="62"/>
      <c r="R31" s="62">
        <v>0.0</v>
      </c>
      <c r="S31" s="62">
        <v>0.0</v>
      </c>
      <c r="T31" s="62">
        <v>0.0</v>
      </c>
      <c r="U31" s="62">
        <v>0.0</v>
      </c>
      <c r="V31" s="62">
        <v>0.0</v>
      </c>
    </row>
    <row r="32">
      <c r="B32" s="62"/>
      <c r="C32" s="62"/>
      <c r="D32" s="62"/>
      <c r="E32" s="62"/>
      <c r="F32" s="62"/>
      <c r="G32" s="62"/>
      <c r="H32" s="62"/>
      <c r="I32" s="62"/>
      <c r="J32" s="62"/>
      <c r="K32" s="62"/>
      <c r="L32" s="62"/>
      <c r="M32" s="62"/>
      <c r="N32" s="62"/>
      <c r="O32" s="62"/>
      <c r="P32" s="62"/>
      <c r="Q32" s="85"/>
      <c r="R32" s="62">
        <v>40.0</v>
      </c>
      <c r="S32" s="62">
        <v>25.0</v>
      </c>
      <c r="T32" s="62">
        <v>0.0</v>
      </c>
      <c r="U32" s="62">
        <v>20.0</v>
      </c>
      <c r="V32" s="62">
        <v>0.0</v>
      </c>
    </row>
    <row r="33">
      <c r="B33" s="57"/>
      <c r="C33" s="57"/>
    </row>
    <row r="34">
      <c r="B34" s="57"/>
      <c r="C34" s="87"/>
    </row>
    <row r="35">
      <c r="B35" s="57"/>
      <c r="C35" s="87"/>
    </row>
    <row r="36">
      <c r="B36" s="57"/>
      <c r="C36" s="86"/>
    </row>
    <row r="37">
      <c r="B37" s="57"/>
      <c r="C37" s="87"/>
    </row>
    <row r="38">
      <c r="B38" s="57"/>
      <c r="C38" s="87"/>
    </row>
    <row r="39">
      <c r="B39" s="57"/>
      <c r="C39" s="86"/>
    </row>
    <row r="40">
      <c r="B40" s="57"/>
      <c r="C40" s="87"/>
    </row>
    <row r="41">
      <c r="B41" s="57"/>
      <c r="C41" s="87"/>
    </row>
    <row r="42">
      <c r="B42" s="57"/>
      <c r="C42" s="8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63"/>
    <col customWidth="1" min="6" max="6" width="25.75"/>
    <col customWidth="1" min="13" max="13" width="38.25"/>
  </cols>
  <sheetData>
    <row r="1">
      <c r="B1" s="56" t="s">
        <v>75</v>
      </c>
      <c r="C1" s="57" t="s">
        <v>345</v>
      </c>
      <c r="D1" s="57" t="s">
        <v>346</v>
      </c>
      <c r="E1" s="57" t="s">
        <v>347</v>
      </c>
      <c r="F1" s="57" t="s">
        <v>348</v>
      </c>
      <c r="G1" s="57" t="s">
        <v>349</v>
      </c>
      <c r="H1" s="57" t="s">
        <v>350</v>
      </c>
      <c r="I1" s="57" t="s">
        <v>327</v>
      </c>
      <c r="J1" s="57" t="s">
        <v>351</v>
      </c>
      <c r="K1" s="58" t="s">
        <v>80</v>
      </c>
      <c r="L1" s="59" t="s">
        <v>94</v>
      </c>
      <c r="M1" s="60" t="s">
        <v>82</v>
      </c>
      <c r="N1" s="57"/>
      <c r="O1" s="57"/>
      <c r="P1" s="57"/>
      <c r="Q1" s="57"/>
      <c r="R1" s="57"/>
      <c r="S1" s="57"/>
      <c r="T1" s="57"/>
      <c r="U1" s="57"/>
      <c r="V1" s="57"/>
      <c r="W1" s="57"/>
      <c r="X1" s="57"/>
      <c r="Y1" s="57"/>
      <c r="Z1" s="57"/>
      <c r="AA1" s="57"/>
      <c r="AB1" s="57"/>
      <c r="AC1" s="57"/>
      <c r="AD1" s="57"/>
      <c r="AE1" s="57"/>
      <c r="AF1" s="57"/>
    </row>
    <row r="2">
      <c r="A2" s="2" t="s">
        <v>24</v>
      </c>
      <c r="B2" s="11">
        <v>5.0</v>
      </c>
      <c r="C2" s="90" t="s">
        <v>352</v>
      </c>
      <c r="D2" s="11">
        <v>20.0</v>
      </c>
      <c r="E2" s="11">
        <v>10.0</v>
      </c>
      <c r="F2" s="90" t="s">
        <v>353</v>
      </c>
      <c r="G2" s="11">
        <v>10.0</v>
      </c>
      <c r="H2" s="11">
        <v>10.0</v>
      </c>
      <c r="I2" s="11">
        <v>20.0</v>
      </c>
      <c r="J2" s="11">
        <v>50.0</v>
      </c>
      <c r="L2" s="13">
        <f t="shared" ref="L2:L22" si="1">SUM(B2,D2:E2,G2:J2)</f>
        <v>125</v>
      </c>
      <c r="M2" s="67" t="s">
        <v>354</v>
      </c>
    </row>
    <row r="3">
      <c r="A3" s="2" t="s">
        <v>25</v>
      </c>
      <c r="B3" s="11">
        <v>5.0</v>
      </c>
      <c r="C3" s="90" t="s">
        <v>355</v>
      </c>
      <c r="D3" s="11">
        <v>20.0</v>
      </c>
      <c r="E3" s="11">
        <v>20.0</v>
      </c>
      <c r="F3" s="90" t="s">
        <v>356</v>
      </c>
      <c r="G3" s="11">
        <v>10.0</v>
      </c>
      <c r="H3" s="11">
        <v>10.0</v>
      </c>
      <c r="I3" s="11">
        <v>40.0</v>
      </c>
      <c r="J3" s="11">
        <v>50.0</v>
      </c>
      <c r="L3" s="13">
        <f t="shared" si="1"/>
        <v>155</v>
      </c>
      <c r="M3" s="67" t="s">
        <v>357</v>
      </c>
    </row>
    <row r="4">
      <c r="A4" s="2" t="s">
        <v>26</v>
      </c>
      <c r="B4" s="11">
        <v>5.0</v>
      </c>
      <c r="C4" s="90" t="s">
        <v>358</v>
      </c>
      <c r="D4" s="11">
        <v>20.0</v>
      </c>
      <c r="E4" s="11">
        <v>20.0</v>
      </c>
      <c r="F4" s="90" t="s">
        <v>359</v>
      </c>
      <c r="G4" s="11">
        <v>10.0</v>
      </c>
      <c r="H4" s="11">
        <v>10.0</v>
      </c>
      <c r="I4" s="11">
        <v>0.0</v>
      </c>
      <c r="J4" s="11">
        <v>50.0</v>
      </c>
      <c r="L4" s="13">
        <f t="shared" si="1"/>
        <v>115</v>
      </c>
      <c r="M4" s="67" t="s">
        <v>360</v>
      </c>
    </row>
    <row r="5">
      <c r="A5" s="2" t="s">
        <v>27</v>
      </c>
      <c r="B5" s="11">
        <v>5.0</v>
      </c>
      <c r="C5" s="90" t="s">
        <v>361</v>
      </c>
      <c r="D5" s="11">
        <v>20.0</v>
      </c>
      <c r="E5" s="11">
        <v>20.0</v>
      </c>
      <c r="F5" s="90" t="s">
        <v>362</v>
      </c>
      <c r="G5" s="11">
        <v>10.0</v>
      </c>
      <c r="H5" s="11">
        <v>0.0</v>
      </c>
      <c r="I5" s="11">
        <v>20.0</v>
      </c>
      <c r="J5" s="11">
        <v>50.0</v>
      </c>
      <c r="L5" s="13">
        <f t="shared" si="1"/>
        <v>125</v>
      </c>
      <c r="M5" s="67" t="s">
        <v>363</v>
      </c>
    </row>
    <row r="6">
      <c r="A6" s="2" t="s">
        <v>28</v>
      </c>
      <c r="B6" s="11">
        <v>5.0</v>
      </c>
      <c r="C6" s="90" t="s">
        <v>364</v>
      </c>
      <c r="D6" s="11">
        <v>20.0</v>
      </c>
      <c r="E6" s="11">
        <v>10.0</v>
      </c>
      <c r="F6" s="90" t="s">
        <v>365</v>
      </c>
      <c r="G6" s="11">
        <v>10.0</v>
      </c>
      <c r="H6" s="11">
        <v>0.0</v>
      </c>
      <c r="I6" s="11">
        <v>0.0</v>
      </c>
      <c r="J6" s="11">
        <v>50.0</v>
      </c>
      <c r="L6" s="13">
        <f t="shared" si="1"/>
        <v>95</v>
      </c>
      <c r="M6" s="67" t="s">
        <v>366</v>
      </c>
    </row>
    <row r="7">
      <c r="A7" s="2" t="s">
        <v>29</v>
      </c>
      <c r="B7" s="11">
        <v>5.0</v>
      </c>
      <c r="C7" s="90" t="s">
        <v>367</v>
      </c>
      <c r="D7" s="11">
        <v>20.0</v>
      </c>
      <c r="E7" s="11">
        <v>10.0</v>
      </c>
      <c r="F7" s="90" t="s">
        <v>368</v>
      </c>
      <c r="G7" s="11">
        <v>10.0</v>
      </c>
      <c r="H7" s="11">
        <v>5.0</v>
      </c>
      <c r="I7" s="11">
        <v>0.0</v>
      </c>
      <c r="J7" s="11">
        <v>50.0</v>
      </c>
      <c r="L7" s="13">
        <f t="shared" si="1"/>
        <v>100</v>
      </c>
      <c r="M7" s="67" t="s">
        <v>369</v>
      </c>
    </row>
    <row r="8">
      <c r="A8" s="2" t="s">
        <v>30</v>
      </c>
      <c r="B8" s="11">
        <v>5.0</v>
      </c>
      <c r="C8" s="90" t="s">
        <v>370</v>
      </c>
      <c r="D8" s="11">
        <v>20.0</v>
      </c>
      <c r="E8" s="11">
        <v>20.0</v>
      </c>
      <c r="F8" s="90" t="s">
        <v>371</v>
      </c>
      <c r="G8" s="11">
        <v>10.0</v>
      </c>
      <c r="H8" s="11">
        <v>10.0</v>
      </c>
      <c r="I8" s="11">
        <v>40.0</v>
      </c>
      <c r="J8" s="11">
        <v>50.0</v>
      </c>
      <c r="L8" s="13">
        <f t="shared" si="1"/>
        <v>155</v>
      </c>
      <c r="M8" s="67" t="s">
        <v>372</v>
      </c>
    </row>
    <row r="9">
      <c r="A9" s="2" t="s">
        <v>31</v>
      </c>
      <c r="B9" s="11">
        <v>5.0</v>
      </c>
      <c r="C9" s="90" t="s">
        <v>373</v>
      </c>
      <c r="D9" s="11">
        <v>20.0</v>
      </c>
      <c r="E9" s="11">
        <v>10.0</v>
      </c>
      <c r="F9" s="90" t="s">
        <v>374</v>
      </c>
      <c r="G9" s="11">
        <v>10.0</v>
      </c>
      <c r="H9" s="11">
        <v>10.0</v>
      </c>
      <c r="I9" s="11">
        <v>50.0</v>
      </c>
      <c r="J9" s="11">
        <v>45.0</v>
      </c>
      <c r="L9" s="13">
        <f t="shared" si="1"/>
        <v>150</v>
      </c>
      <c r="M9" s="67" t="s">
        <v>375</v>
      </c>
    </row>
    <row r="10">
      <c r="A10" s="2" t="s">
        <v>32</v>
      </c>
      <c r="B10" s="11">
        <v>5.0</v>
      </c>
      <c r="C10" s="90" t="s">
        <v>376</v>
      </c>
      <c r="D10" s="11">
        <v>20.0</v>
      </c>
      <c r="E10" s="11">
        <v>0.0</v>
      </c>
      <c r="F10" s="90" t="s">
        <v>377</v>
      </c>
      <c r="G10" s="11">
        <v>10.0</v>
      </c>
      <c r="H10" s="11">
        <v>10.0</v>
      </c>
      <c r="I10" s="11">
        <v>50.0</v>
      </c>
      <c r="J10" s="11">
        <v>50.0</v>
      </c>
      <c r="L10" s="13">
        <f t="shared" si="1"/>
        <v>145</v>
      </c>
      <c r="M10" s="67" t="s">
        <v>378</v>
      </c>
    </row>
    <row r="11">
      <c r="A11" s="2" t="s">
        <v>33</v>
      </c>
      <c r="B11" s="11">
        <v>5.0</v>
      </c>
      <c r="C11" s="90" t="s">
        <v>352</v>
      </c>
      <c r="D11" s="11">
        <v>0.0</v>
      </c>
      <c r="E11" s="11">
        <v>0.0</v>
      </c>
      <c r="F11" s="90" t="s">
        <v>352</v>
      </c>
      <c r="G11" s="11">
        <v>0.0</v>
      </c>
      <c r="H11" s="11">
        <v>0.0</v>
      </c>
      <c r="I11" s="11">
        <v>0.0</v>
      </c>
      <c r="J11" s="11">
        <v>0.0</v>
      </c>
      <c r="L11" s="13">
        <f t="shared" si="1"/>
        <v>5</v>
      </c>
      <c r="M11" s="67" t="s">
        <v>379</v>
      </c>
    </row>
    <row r="12">
      <c r="A12" s="2" t="s">
        <v>34</v>
      </c>
      <c r="B12" s="11">
        <v>5.0</v>
      </c>
      <c r="C12" s="90" t="s">
        <v>352</v>
      </c>
      <c r="D12" s="11">
        <v>20.0</v>
      </c>
      <c r="E12" s="11">
        <v>0.0</v>
      </c>
      <c r="F12" s="90" t="s">
        <v>380</v>
      </c>
      <c r="G12" s="11">
        <v>10.0</v>
      </c>
      <c r="H12" s="11">
        <v>10.0</v>
      </c>
      <c r="I12" s="11">
        <v>30.0</v>
      </c>
      <c r="J12" s="11">
        <v>50.0</v>
      </c>
      <c r="L12" s="13">
        <f t="shared" si="1"/>
        <v>125</v>
      </c>
      <c r="M12" s="67" t="s">
        <v>381</v>
      </c>
    </row>
    <row r="13">
      <c r="A13" s="2" t="s">
        <v>35</v>
      </c>
      <c r="B13" s="11">
        <v>5.0</v>
      </c>
      <c r="C13" s="90" t="s">
        <v>382</v>
      </c>
      <c r="D13" s="11">
        <v>20.0</v>
      </c>
      <c r="E13" s="11">
        <v>20.0</v>
      </c>
      <c r="F13" s="90" t="s">
        <v>383</v>
      </c>
      <c r="G13" s="11">
        <v>10.0</v>
      </c>
      <c r="H13" s="11">
        <v>10.0</v>
      </c>
      <c r="I13" s="11">
        <v>20.0</v>
      </c>
      <c r="J13" s="11">
        <v>50.0</v>
      </c>
      <c r="L13" s="13">
        <f t="shared" si="1"/>
        <v>135</v>
      </c>
      <c r="M13" s="67" t="s">
        <v>384</v>
      </c>
    </row>
    <row r="14">
      <c r="A14" s="2" t="s">
        <v>36</v>
      </c>
      <c r="B14" s="11">
        <v>5.0</v>
      </c>
      <c r="C14" s="90" t="s">
        <v>385</v>
      </c>
      <c r="D14" s="11">
        <v>20.0</v>
      </c>
      <c r="E14" s="11">
        <v>15.0</v>
      </c>
      <c r="F14" s="90" t="s">
        <v>386</v>
      </c>
      <c r="G14" s="11">
        <v>10.0</v>
      </c>
      <c r="H14" s="11">
        <v>10.0</v>
      </c>
      <c r="I14" s="11">
        <v>40.0</v>
      </c>
      <c r="J14" s="11">
        <v>45.0</v>
      </c>
      <c r="L14" s="13">
        <f t="shared" si="1"/>
        <v>145</v>
      </c>
      <c r="M14" s="67" t="s">
        <v>387</v>
      </c>
    </row>
    <row r="15">
      <c r="A15" s="2" t="s">
        <v>37</v>
      </c>
      <c r="B15" s="11">
        <v>5.0</v>
      </c>
      <c r="C15" s="90" t="s">
        <v>352</v>
      </c>
      <c r="D15" s="11">
        <v>20.0</v>
      </c>
      <c r="E15" s="11">
        <v>20.0</v>
      </c>
      <c r="F15" s="90" t="s">
        <v>388</v>
      </c>
      <c r="G15" s="11">
        <v>10.0</v>
      </c>
      <c r="H15" s="11">
        <v>10.0</v>
      </c>
      <c r="I15" s="11">
        <v>20.0</v>
      </c>
      <c r="J15" s="11">
        <v>50.0</v>
      </c>
      <c r="L15" s="13">
        <f t="shared" si="1"/>
        <v>135</v>
      </c>
      <c r="M15" s="67" t="s">
        <v>389</v>
      </c>
    </row>
    <row r="16">
      <c r="A16" s="2" t="s">
        <v>38</v>
      </c>
      <c r="B16" s="11">
        <v>5.0</v>
      </c>
      <c r="C16" s="90" t="s">
        <v>352</v>
      </c>
      <c r="D16" s="11">
        <v>20.0</v>
      </c>
      <c r="E16" s="11">
        <v>0.0</v>
      </c>
      <c r="F16" s="90" t="s">
        <v>390</v>
      </c>
      <c r="G16" s="11">
        <v>10.0</v>
      </c>
      <c r="H16" s="11">
        <v>10.0</v>
      </c>
      <c r="I16" s="11">
        <v>50.0</v>
      </c>
      <c r="J16" s="11">
        <v>50.0</v>
      </c>
      <c r="L16" s="13">
        <f t="shared" si="1"/>
        <v>145</v>
      </c>
      <c r="M16" s="67" t="s">
        <v>391</v>
      </c>
    </row>
    <row r="17">
      <c r="A17" s="2" t="s">
        <v>39</v>
      </c>
      <c r="B17" s="11">
        <v>5.0</v>
      </c>
      <c r="C17" s="90" t="s">
        <v>352</v>
      </c>
      <c r="D17" s="11">
        <v>20.0</v>
      </c>
      <c r="E17" s="11">
        <v>0.0</v>
      </c>
      <c r="F17" s="90" t="s">
        <v>392</v>
      </c>
      <c r="G17" s="11">
        <v>10.0</v>
      </c>
      <c r="H17" s="11">
        <v>10.0</v>
      </c>
      <c r="I17" s="11">
        <v>20.0</v>
      </c>
      <c r="J17" s="11">
        <v>30.0</v>
      </c>
      <c r="L17" s="13">
        <f t="shared" si="1"/>
        <v>95</v>
      </c>
      <c r="M17" s="67" t="s">
        <v>393</v>
      </c>
    </row>
    <row r="18">
      <c r="A18" s="2" t="s">
        <v>40</v>
      </c>
      <c r="B18" s="11">
        <v>5.0</v>
      </c>
      <c r="C18" s="90" t="s">
        <v>394</v>
      </c>
      <c r="D18" s="11">
        <v>20.0</v>
      </c>
      <c r="E18" s="11">
        <v>0.0</v>
      </c>
      <c r="F18" s="90" t="s">
        <v>395</v>
      </c>
      <c r="G18" s="11">
        <v>10.0</v>
      </c>
      <c r="H18" s="11">
        <v>10.0</v>
      </c>
      <c r="I18" s="11">
        <v>20.0</v>
      </c>
      <c r="J18" s="11">
        <v>50.0</v>
      </c>
      <c r="L18" s="13">
        <f t="shared" si="1"/>
        <v>115</v>
      </c>
      <c r="M18" s="67" t="s">
        <v>396</v>
      </c>
    </row>
    <row r="19">
      <c r="A19" s="2" t="s">
        <v>41</v>
      </c>
      <c r="B19" s="11">
        <v>5.0</v>
      </c>
      <c r="C19" s="90" t="s">
        <v>352</v>
      </c>
      <c r="D19" s="11">
        <v>20.0</v>
      </c>
      <c r="E19" s="11">
        <v>0.0</v>
      </c>
      <c r="F19" s="90" t="s">
        <v>397</v>
      </c>
      <c r="G19" s="11">
        <v>10.0</v>
      </c>
      <c r="H19" s="11">
        <v>0.0</v>
      </c>
      <c r="I19" s="11">
        <v>10.0</v>
      </c>
      <c r="J19" s="11">
        <v>50.0</v>
      </c>
      <c r="L19" s="13">
        <f t="shared" si="1"/>
        <v>95</v>
      </c>
      <c r="M19" s="67" t="s">
        <v>398</v>
      </c>
    </row>
    <row r="20">
      <c r="A20" s="2" t="s">
        <v>42</v>
      </c>
      <c r="B20" s="11">
        <v>0.0</v>
      </c>
      <c r="C20" s="11">
        <v>0.0</v>
      </c>
      <c r="D20" s="11">
        <v>0.0</v>
      </c>
      <c r="E20" s="11">
        <v>0.0</v>
      </c>
      <c r="F20" s="11">
        <v>0.0</v>
      </c>
      <c r="G20" s="11">
        <v>0.0</v>
      </c>
      <c r="H20" s="11">
        <v>0.0</v>
      </c>
      <c r="I20" s="11">
        <v>0.0</v>
      </c>
      <c r="J20" s="11">
        <v>0.0</v>
      </c>
      <c r="L20" s="13">
        <f t="shared" si="1"/>
        <v>0</v>
      </c>
      <c r="M20" s="67" t="s">
        <v>113</v>
      </c>
    </row>
    <row r="21">
      <c r="A21" s="2" t="s">
        <v>43</v>
      </c>
      <c r="B21" s="11">
        <v>0.0</v>
      </c>
      <c r="C21" s="11">
        <v>0.0</v>
      </c>
      <c r="D21" s="11">
        <v>0.0</v>
      </c>
      <c r="E21" s="11">
        <v>0.0</v>
      </c>
      <c r="F21" s="11">
        <v>0.0</v>
      </c>
      <c r="G21" s="11">
        <v>0.0</v>
      </c>
      <c r="H21" s="11">
        <v>0.0</v>
      </c>
      <c r="I21" s="11">
        <v>0.0</v>
      </c>
      <c r="J21" s="11">
        <v>0.0</v>
      </c>
      <c r="L21" s="13">
        <f t="shared" si="1"/>
        <v>0</v>
      </c>
      <c r="M21" s="67" t="s">
        <v>113</v>
      </c>
    </row>
    <row r="22">
      <c r="A22" s="2" t="s">
        <v>44</v>
      </c>
      <c r="B22" s="11">
        <v>0.0</v>
      </c>
      <c r="C22" s="11">
        <v>0.0</v>
      </c>
      <c r="D22" s="11">
        <v>0.0</v>
      </c>
      <c r="E22" s="11">
        <v>0.0</v>
      </c>
      <c r="F22" s="11">
        <v>0.0</v>
      </c>
      <c r="G22" s="11">
        <v>0.0</v>
      </c>
      <c r="H22" s="11">
        <v>0.0</v>
      </c>
      <c r="I22" s="11">
        <v>0.0</v>
      </c>
      <c r="J22" s="11">
        <v>0.0</v>
      </c>
      <c r="L22" s="13">
        <f t="shared" si="1"/>
        <v>0</v>
      </c>
      <c r="M22" s="67" t="s">
        <v>113</v>
      </c>
    </row>
    <row r="23">
      <c r="B23" s="56"/>
      <c r="C23" s="57"/>
    </row>
    <row r="24">
      <c r="B24" s="57"/>
      <c r="C24" s="57"/>
    </row>
    <row r="25">
      <c r="B25" s="57"/>
      <c r="C25" s="57"/>
    </row>
    <row r="26">
      <c r="B26" s="57"/>
      <c r="C26" s="57"/>
    </row>
    <row r="27">
      <c r="B27" s="57"/>
      <c r="C27" s="57"/>
    </row>
    <row r="28">
      <c r="B28" s="57"/>
      <c r="C28" s="57"/>
    </row>
    <row r="29">
      <c r="B29" s="57"/>
      <c r="C29" s="57"/>
    </row>
    <row r="30">
      <c r="B30" s="57"/>
      <c r="C30" s="57"/>
    </row>
    <row r="31">
      <c r="B31" s="57"/>
      <c r="C31" s="57"/>
    </row>
    <row r="32">
      <c r="B32" s="57"/>
      <c r="C32" s="57"/>
    </row>
    <row r="33">
      <c r="B33" s="57"/>
      <c r="C33" s="57"/>
    </row>
    <row r="34">
      <c r="B34" s="57"/>
      <c r="C34" s="87"/>
    </row>
    <row r="35">
      <c r="B35" s="57"/>
      <c r="C35" s="87"/>
    </row>
    <row r="36">
      <c r="B36" s="57"/>
      <c r="C36" s="86"/>
    </row>
    <row r="37">
      <c r="B37" s="57"/>
      <c r="C37" s="87"/>
    </row>
    <row r="38">
      <c r="B38" s="57"/>
      <c r="C38" s="87"/>
    </row>
    <row r="39">
      <c r="B39" s="57"/>
      <c r="C39" s="86"/>
    </row>
    <row r="40">
      <c r="B40" s="57"/>
      <c r="C40" s="87"/>
    </row>
    <row r="41">
      <c r="B41" s="57"/>
      <c r="C41" s="87"/>
    </row>
    <row r="42">
      <c r="B42" s="57"/>
      <c r="C42" s="87"/>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6" t="s">
        <v>75</v>
      </c>
      <c r="C1" s="57" t="s">
        <v>399</v>
      </c>
      <c r="D1" s="57" t="s">
        <v>400</v>
      </c>
      <c r="E1" s="57" t="s">
        <v>401</v>
      </c>
      <c r="F1" s="57" t="s">
        <v>402</v>
      </c>
      <c r="G1" s="57" t="s">
        <v>403</v>
      </c>
      <c r="H1" s="57" t="s">
        <v>404</v>
      </c>
      <c r="I1" s="57" t="s">
        <v>400</v>
      </c>
      <c r="J1" s="57" t="s">
        <v>401</v>
      </c>
      <c r="K1" s="57" t="s">
        <v>402</v>
      </c>
      <c r="L1" s="57" t="s">
        <v>405</v>
      </c>
      <c r="M1" s="57" t="s">
        <v>406</v>
      </c>
      <c r="N1" s="57" t="s">
        <v>407</v>
      </c>
      <c r="O1" s="57" t="s">
        <v>408</v>
      </c>
      <c r="P1" s="57" t="s">
        <v>409</v>
      </c>
      <c r="Q1" s="58" t="s">
        <v>80</v>
      </c>
      <c r="R1" s="59" t="s">
        <v>296</v>
      </c>
      <c r="S1" s="60" t="s">
        <v>82</v>
      </c>
      <c r="T1" s="57"/>
      <c r="U1" s="57"/>
      <c r="V1" s="57"/>
      <c r="W1" s="57"/>
      <c r="X1" s="57"/>
      <c r="Y1" s="57"/>
      <c r="Z1" s="57"/>
      <c r="AA1" s="57"/>
      <c r="AB1" s="57"/>
      <c r="AC1" s="57"/>
      <c r="AD1" s="57"/>
      <c r="AE1" s="57"/>
      <c r="AF1" s="57"/>
    </row>
    <row r="2">
      <c r="A2" s="2" t="s">
        <v>24</v>
      </c>
      <c r="B2" s="61">
        <v>5.0</v>
      </c>
      <c r="C2" s="72"/>
      <c r="D2" s="62">
        <v>5.0</v>
      </c>
      <c r="E2" s="62">
        <v>5.0</v>
      </c>
      <c r="F2" s="62">
        <v>5.0</v>
      </c>
      <c r="G2" s="62">
        <v>10.0</v>
      </c>
      <c r="H2" s="72"/>
      <c r="I2" s="62">
        <v>5.0</v>
      </c>
      <c r="J2" s="62">
        <v>5.0</v>
      </c>
      <c r="K2" s="62">
        <v>5.0</v>
      </c>
      <c r="L2" s="72"/>
      <c r="M2" s="62">
        <v>10.0</v>
      </c>
      <c r="N2" s="62">
        <v>10.0</v>
      </c>
      <c r="O2" s="62">
        <v>10.0</v>
      </c>
      <c r="P2" s="62">
        <v>50.0</v>
      </c>
      <c r="R2" s="13">
        <f t="shared" ref="R2:R22" si="1">SUM(B2:Q2)</f>
        <v>125</v>
      </c>
      <c r="S2" s="31"/>
    </row>
    <row r="3">
      <c r="A3" s="2" t="s">
        <v>25</v>
      </c>
      <c r="B3" s="61">
        <v>5.0</v>
      </c>
      <c r="C3" s="72"/>
      <c r="D3" s="62">
        <v>5.0</v>
      </c>
      <c r="E3" s="62">
        <v>5.0</v>
      </c>
      <c r="F3" s="62">
        <v>5.0</v>
      </c>
      <c r="G3" s="62">
        <v>8.0</v>
      </c>
      <c r="H3" s="72"/>
      <c r="I3" s="62">
        <v>5.0</v>
      </c>
      <c r="J3" s="62">
        <v>5.0</v>
      </c>
      <c r="K3" s="62">
        <v>5.0</v>
      </c>
      <c r="L3" s="72"/>
      <c r="M3" s="62">
        <v>10.0</v>
      </c>
      <c r="N3" s="62">
        <v>10.0</v>
      </c>
      <c r="O3" s="62">
        <v>10.0</v>
      </c>
      <c r="P3" s="62">
        <v>50.0</v>
      </c>
      <c r="R3" s="13">
        <f t="shared" si="1"/>
        <v>123</v>
      </c>
      <c r="S3" s="31"/>
    </row>
    <row r="4">
      <c r="A4" s="2" t="s">
        <v>26</v>
      </c>
      <c r="B4" s="61">
        <v>5.0</v>
      </c>
      <c r="C4" s="72"/>
      <c r="D4" s="62">
        <v>5.0</v>
      </c>
      <c r="E4" s="62">
        <v>5.0</v>
      </c>
      <c r="F4" s="62">
        <v>5.0</v>
      </c>
      <c r="G4" s="62">
        <v>5.0</v>
      </c>
      <c r="H4" s="72"/>
      <c r="I4" s="62">
        <v>5.0</v>
      </c>
      <c r="J4" s="62">
        <v>5.0</v>
      </c>
      <c r="K4" s="62">
        <v>5.0</v>
      </c>
      <c r="L4" s="72"/>
      <c r="M4" s="62">
        <v>5.0</v>
      </c>
      <c r="N4" s="62">
        <v>5.0</v>
      </c>
      <c r="O4" s="62">
        <v>5.0</v>
      </c>
      <c r="P4" s="62">
        <v>50.0</v>
      </c>
      <c r="R4" s="13">
        <f t="shared" si="1"/>
        <v>105</v>
      </c>
      <c r="S4" s="31"/>
    </row>
    <row r="5">
      <c r="A5" s="2" t="s">
        <v>27</v>
      </c>
      <c r="B5" s="61">
        <v>5.0</v>
      </c>
      <c r="C5" s="72"/>
      <c r="D5" s="62">
        <v>5.0</v>
      </c>
      <c r="E5" s="62">
        <v>5.0</v>
      </c>
      <c r="F5" s="62">
        <v>5.0</v>
      </c>
      <c r="G5" s="62">
        <v>10.0</v>
      </c>
      <c r="H5" s="72"/>
      <c r="I5" s="62">
        <v>5.0</v>
      </c>
      <c r="J5" s="62">
        <v>5.0</v>
      </c>
      <c r="K5" s="62">
        <v>5.0</v>
      </c>
      <c r="L5" s="72"/>
      <c r="M5" s="62">
        <v>10.0</v>
      </c>
      <c r="N5" s="62">
        <v>10.0</v>
      </c>
      <c r="O5" s="62">
        <v>10.0</v>
      </c>
      <c r="P5" s="62">
        <v>45.0</v>
      </c>
      <c r="R5" s="13">
        <f t="shared" si="1"/>
        <v>120</v>
      </c>
      <c r="S5" s="31"/>
    </row>
    <row r="6">
      <c r="A6" s="2" t="s">
        <v>28</v>
      </c>
      <c r="B6" s="61">
        <v>5.0</v>
      </c>
      <c r="C6" s="72"/>
      <c r="D6" s="62">
        <v>5.0</v>
      </c>
      <c r="E6" s="62">
        <v>5.0</v>
      </c>
      <c r="F6" s="62">
        <v>5.0</v>
      </c>
      <c r="G6" s="62">
        <v>10.0</v>
      </c>
      <c r="H6" s="72"/>
      <c r="I6" s="62">
        <v>5.0</v>
      </c>
      <c r="J6" s="62">
        <v>5.0</v>
      </c>
      <c r="K6" s="62">
        <v>5.0</v>
      </c>
      <c r="L6" s="72"/>
      <c r="M6" s="62">
        <v>5.0</v>
      </c>
      <c r="N6" s="62">
        <v>8.0</v>
      </c>
      <c r="O6" s="62">
        <v>8.0</v>
      </c>
      <c r="P6" s="62">
        <v>35.0</v>
      </c>
      <c r="R6" s="13">
        <f t="shared" si="1"/>
        <v>101</v>
      </c>
      <c r="S6" s="31"/>
    </row>
    <row r="7">
      <c r="A7" s="2" t="s">
        <v>29</v>
      </c>
      <c r="B7" s="61">
        <v>5.0</v>
      </c>
      <c r="C7" s="72"/>
      <c r="D7" s="62">
        <v>5.0</v>
      </c>
      <c r="E7" s="62">
        <v>5.0</v>
      </c>
      <c r="F7" s="62">
        <v>5.0</v>
      </c>
      <c r="G7" s="62">
        <v>5.0</v>
      </c>
      <c r="H7" s="72"/>
      <c r="I7" s="62">
        <v>5.0</v>
      </c>
      <c r="J7" s="62">
        <v>5.0</v>
      </c>
      <c r="K7" s="62">
        <v>5.0</v>
      </c>
      <c r="L7" s="72"/>
      <c r="M7" s="62">
        <v>5.0</v>
      </c>
      <c r="N7" s="62">
        <v>5.0</v>
      </c>
      <c r="O7" s="62">
        <v>5.0</v>
      </c>
      <c r="P7" s="62">
        <v>30.0</v>
      </c>
      <c r="R7" s="13">
        <f t="shared" si="1"/>
        <v>85</v>
      </c>
      <c r="S7" s="31"/>
    </row>
    <row r="8">
      <c r="A8" s="2" t="s">
        <v>30</v>
      </c>
      <c r="B8" s="61">
        <v>5.0</v>
      </c>
      <c r="C8" s="72"/>
      <c r="D8" s="62">
        <v>5.0</v>
      </c>
      <c r="E8" s="62">
        <v>5.0</v>
      </c>
      <c r="F8" s="62">
        <v>5.0</v>
      </c>
      <c r="G8" s="62">
        <v>2.0</v>
      </c>
      <c r="H8" s="72"/>
      <c r="I8" s="62">
        <v>5.0</v>
      </c>
      <c r="J8" s="62">
        <v>5.0</v>
      </c>
      <c r="K8" s="62">
        <v>5.0</v>
      </c>
      <c r="L8" s="72"/>
      <c r="M8" s="62">
        <v>3.0</v>
      </c>
      <c r="N8" s="62">
        <v>3.0</v>
      </c>
      <c r="O8" s="62">
        <v>3.0</v>
      </c>
      <c r="P8" s="62">
        <v>35.0</v>
      </c>
      <c r="R8" s="13">
        <f t="shared" si="1"/>
        <v>81</v>
      </c>
      <c r="S8" s="31"/>
    </row>
    <row r="9">
      <c r="A9" s="2" t="s">
        <v>31</v>
      </c>
      <c r="B9" s="61">
        <v>5.0</v>
      </c>
      <c r="C9" s="72"/>
      <c r="D9" s="62">
        <v>5.0</v>
      </c>
      <c r="E9" s="62">
        <v>5.0</v>
      </c>
      <c r="F9" s="62">
        <v>5.0</v>
      </c>
      <c r="G9" s="62">
        <v>5.0</v>
      </c>
      <c r="H9" s="72"/>
      <c r="I9" s="62">
        <v>0.0</v>
      </c>
      <c r="J9" s="62">
        <v>0.0</v>
      </c>
      <c r="K9" s="62">
        <v>0.0</v>
      </c>
      <c r="L9" s="72"/>
      <c r="M9" s="62">
        <v>5.0</v>
      </c>
      <c r="N9" s="62">
        <v>5.0</v>
      </c>
      <c r="O9" s="62">
        <v>5.0</v>
      </c>
      <c r="P9" s="62">
        <v>35.0</v>
      </c>
      <c r="R9" s="13">
        <f t="shared" si="1"/>
        <v>75</v>
      </c>
      <c r="S9" s="31"/>
    </row>
    <row r="10">
      <c r="A10" s="2" t="s">
        <v>32</v>
      </c>
      <c r="B10" s="61">
        <v>5.0</v>
      </c>
      <c r="C10" s="72"/>
      <c r="D10" s="62">
        <v>5.0</v>
      </c>
      <c r="E10" s="62">
        <v>5.0</v>
      </c>
      <c r="F10" s="62">
        <v>5.0</v>
      </c>
      <c r="G10" s="62">
        <v>5.0</v>
      </c>
      <c r="H10" s="72"/>
      <c r="I10" s="62">
        <v>0.0</v>
      </c>
      <c r="J10" s="62">
        <v>0.0</v>
      </c>
      <c r="K10" s="62">
        <v>0.0</v>
      </c>
      <c r="L10" s="72"/>
      <c r="M10" s="62">
        <v>8.0</v>
      </c>
      <c r="N10" s="62">
        <v>8.0</v>
      </c>
      <c r="O10" s="62">
        <v>8.0</v>
      </c>
      <c r="P10" s="62">
        <v>40.0</v>
      </c>
      <c r="R10" s="13">
        <f t="shared" si="1"/>
        <v>89</v>
      </c>
      <c r="S10" s="31"/>
    </row>
    <row r="11">
      <c r="A11" s="2" t="s">
        <v>33</v>
      </c>
      <c r="B11" s="61">
        <v>5.0</v>
      </c>
      <c r="C11" s="72"/>
      <c r="D11" s="62">
        <v>5.0</v>
      </c>
      <c r="E11" s="62">
        <v>5.0</v>
      </c>
      <c r="F11" s="62">
        <v>0.0</v>
      </c>
      <c r="G11" s="62">
        <v>5.0</v>
      </c>
      <c r="H11" s="72"/>
      <c r="I11" s="62">
        <v>5.0</v>
      </c>
      <c r="J11" s="62">
        <v>5.0</v>
      </c>
      <c r="K11" s="62">
        <v>0.0</v>
      </c>
      <c r="L11" s="72"/>
      <c r="M11" s="62">
        <v>3.0</v>
      </c>
      <c r="N11" s="62">
        <v>3.0</v>
      </c>
      <c r="O11" s="62">
        <v>0.0</v>
      </c>
      <c r="P11" s="62">
        <v>30.0</v>
      </c>
      <c r="R11" s="13">
        <f t="shared" si="1"/>
        <v>66</v>
      </c>
      <c r="S11" s="31"/>
    </row>
    <row r="12">
      <c r="A12" s="2" t="s">
        <v>34</v>
      </c>
      <c r="B12" s="61">
        <v>5.0</v>
      </c>
      <c r="C12" s="72"/>
      <c r="D12" s="62">
        <v>5.0</v>
      </c>
      <c r="E12" s="62">
        <v>5.0</v>
      </c>
      <c r="F12" s="62">
        <v>5.0</v>
      </c>
      <c r="G12" s="62">
        <v>10.0</v>
      </c>
      <c r="H12" s="72"/>
      <c r="I12" s="62">
        <v>5.0</v>
      </c>
      <c r="J12" s="62">
        <v>5.0</v>
      </c>
      <c r="K12" s="62">
        <v>5.0</v>
      </c>
      <c r="L12" s="72"/>
      <c r="M12" s="62">
        <v>10.0</v>
      </c>
      <c r="N12" s="62">
        <v>10.0</v>
      </c>
      <c r="O12" s="62">
        <v>10.0</v>
      </c>
      <c r="P12" s="62">
        <v>50.0</v>
      </c>
      <c r="R12" s="13">
        <f t="shared" si="1"/>
        <v>125</v>
      </c>
      <c r="S12" s="31"/>
    </row>
    <row r="13">
      <c r="A13" s="2" t="s">
        <v>35</v>
      </c>
      <c r="B13" s="61">
        <v>5.0</v>
      </c>
      <c r="C13" s="72"/>
      <c r="D13" s="62">
        <v>5.0</v>
      </c>
      <c r="E13" s="62">
        <v>5.0</v>
      </c>
      <c r="F13" s="62">
        <v>5.0</v>
      </c>
      <c r="G13" s="62">
        <v>5.0</v>
      </c>
      <c r="H13" s="72"/>
      <c r="I13" s="62">
        <v>5.0</v>
      </c>
      <c r="J13" s="62">
        <v>5.0</v>
      </c>
      <c r="K13" s="62">
        <v>5.0</v>
      </c>
      <c r="L13" s="72"/>
      <c r="M13" s="62">
        <v>5.0</v>
      </c>
      <c r="N13" s="62">
        <v>5.0</v>
      </c>
      <c r="O13" s="62">
        <v>5.0</v>
      </c>
      <c r="P13" s="62">
        <v>50.0</v>
      </c>
      <c r="R13" s="13">
        <f t="shared" si="1"/>
        <v>105</v>
      </c>
      <c r="S13" s="31"/>
    </row>
    <row r="14">
      <c r="A14" s="2" t="s">
        <v>36</v>
      </c>
      <c r="B14" s="61">
        <v>5.0</v>
      </c>
      <c r="C14" s="72"/>
      <c r="D14" s="62">
        <v>5.0</v>
      </c>
      <c r="E14" s="62">
        <v>5.0</v>
      </c>
      <c r="F14" s="62">
        <v>5.0</v>
      </c>
      <c r="G14" s="62">
        <v>10.0</v>
      </c>
      <c r="H14" s="72"/>
      <c r="I14" s="62">
        <v>5.0</v>
      </c>
      <c r="J14" s="62">
        <v>5.0</v>
      </c>
      <c r="K14" s="62">
        <v>5.0</v>
      </c>
      <c r="L14" s="72"/>
      <c r="M14" s="62">
        <v>10.0</v>
      </c>
      <c r="N14" s="62">
        <v>10.0</v>
      </c>
      <c r="O14" s="62">
        <v>10.0</v>
      </c>
      <c r="P14" s="62">
        <v>50.0</v>
      </c>
      <c r="R14" s="13">
        <f t="shared" si="1"/>
        <v>125</v>
      </c>
      <c r="S14" s="31"/>
    </row>
    <row r="15">
      <c r="A15" s="2" t="s">
        <v>37</v>
      </c>
      <c r="B15" s="61">
        <v>5.0</v>
      </c>
      <c r="C15" s="72"/>
      <c r="D15" s="62">
        <v>5.0</v>
      </c>
      <c r="E15" s="62">
        <v>5.0</v>
      </c>
      <c r="F15" s="62">
        <v>5.0</v>
      </c>
      <c r="G15" s="62">
        <v>10.0</v>
      </c>
      <c r="H15" s="72"/>
      <c r="I15" s="62">
        <v>5.0</v>
      </c>
      <c r="J15" s="62">
        <v>5.0</v>
      </c>
      <c r="K15" s="62">
        <v>5.0</v>
      </c>
      <c r="L15" s="72"/>
      <c r="M15" s="62">
        <v>10.0</v>
      </c>
      <c r="N15" s="62">
        <v>10.0</v>
      </c>
      <c r="O15" s="62">
        <v>10.0</v>
      </c>
      <c r="P15" s="62">
        <v>50.0</v>
      </c>
      <c r="R15" s="13">
        <f t="shared" si="1"/>
        <v>125</v>
      </c>
      <c r="S15" s="31"/>
    </row>
    <row r="16">
      <c r="A16" s="2" t="s">
        <v>38</v>
      </c>
      <c r="B16" s="61">
        <v>5.0</v>
      </c>
      <c r="C16" s="72"/>
      <c r="D16" s="62">
        <v>5.0</v>
      </c>
      <c r="E16" s="62">
        <v>5.0</v>
      </c>
      <c r="F16" s="62">
        <v>5.0</v>
      </c>
      <c r="G16" s="62">
        <v>2.0</v>
      </c>
      <c r="H16" s="72"/>
      <c r="I16" s="62">
        <v>0.0</v>
      </c>
      <c r="J16" s="62">
        <v>0.0</v>
      </c>
      <c r="K16" s="62">
        <v>0.0</v>
      </c>
      <c r="L16" s="72"/>
      <c r="M16" s="62">
        <v>1.0</v>
      </c>
      <c r="N16" s="62">
        <v>1.0</v>
      </c>
      <c r="O16" s="62">
        <v>1.0</v>
      </c>
      <c r="P16" s="62">
        <v>30.0</v>
      </c>
      <c r="R16" s="13">
        <f t="shared" si="1"/>
        <v>55</v>
      </c>
      <c r="S16" s="31"/>
    </row>
    <row r="17">
      <c r="A17" s="2" t="s">
        <v>39</v>
      </c>
      <c r="B17" s="61">
        <v>5.0</v>
      </c>
      <c r="C17" s="72"/>
      <c r="D17" s="62">
        <v>5.0</v>
      </c>
      <c r="E17" s="62">
        <v>5.0</v>
      </c>
      <c r="F17" s="62">
        <v>5.0</v>
      </c>
      <c r="G17" s="62">
        <v>5.0</v>
      </c>
      <c r="H17" s="72"/>
      <c r="I17" s="62">
        <v>5.0</v>
      </c>
      <c r="J17" s="62">
        <v>5.0</v>
      </c>
      <c r="K17" s="62">
        <v>5.0</v>
      </c>
      <c r="L17" s="72"/>
      <c r="M17" s="62">
        <v>0.0</v>
      </c>
      <c r="N17" s="62">
        <v>0.0</v>
      </c>
      <c r="O17" s="62">
        <v>0.0</v>
      </c>
      <c r="P17" s="62">
        <v>30.0</v>
      </c>
      <c r="R17" s="13">
        <f t="shared" si="1"/>
        <v>70</v>
      </c>
      <c r="S17" s="31"/>
    </row>
    <row r="18">
      <c r="A18" s="2" t="s">
        <v>40</v>
      </c>
      <c r="B18" s="61">
        <v>5.0</v>
      </c>
      <c r="C18" s="72"/>
      <c r="D18" s="62">
        <v>5.0</v>
      </c>
      <c r="E18" s="62">
        <v>5.0</v>
      </c>
      <c r="F18" s="62">
        <v>5.0</v>
      </c>
      <c r="G18" s="62">
        <v>10.0</v>
      </c>
      <c r="H18" s="72"/>
      <c r="I18" s="62">
        <v>5.0</v>
      </c>
      <c r="J18" s="62">
        <v>5.0</v>
      </c>
      <c r="K18" s="62">
        <v>5.0</v>
      </c>
      <c r="L18" s="72"/>
      <c r="M18" s="62">
        <v>10.0</v>
      </c>
      <c r="N18" s="62">
        <v>10.0</v>
      </c>
      <c r="O18" s="62">
        <v>10.0</v>
      </c>
      <c r="P18" s="62">
        <v>50.0</v>
      </c>
      <c r="R18" s="13">
        <f t="shared" si="1"/>
        <v>125</v>
      </c>
      <c r="S18" s="31"/>
    </row>
    <row r="19">
      <c r="A19" s="2" t="s">
        <v>41</v>
      </c>
      <c r="B19" s="61">
        <v>5.0</v>
      </c>
      <c r="C19" s="72"/>
      <c r="D19" s="62">
        <v>5.0</v>
      </c>
      <c r="E19" s="62">
        <v>5.0</v>
      </c>
      <c r="F19" s="62">
        <v>5.0</v>
      </c>
      <c r="G19" s="62">
        <v>5.0</v>
      </c>
      <c r="H19" s="72"/>
      <c r="I19" s="62">
        <v>5.0</v>
      </c>
      <c r="J19" s="62">
        <v>5.0</v>
      </c>
      <c r="K19" s="62">
        <v>5.0</v>
      </c>
      <c r="L19" s="72"/>
      <c r="M19" s="62">
        <v>5.0</v>
      </c>
      <c r="N19" s="62">
        <v>5.0</v>
      </c>
      <c r="O19" s="62">
        <v>5.0</v>
      </c>
      <c r="P19" s="62">
        <v>40.0</v>
      </c>
      <c r="R19" s="13">
        <f t="shared" si="1"/>
        <v>95</v>
      </c>
      <c r="S19" s="31"/>
    </row>
    <row r="20">
      <c r="A20" s="2" t="s">
        <v>42</v>
      </c>
      <c r="B20" s="11">
        <v>0.0</v>
      </c>
      <c r="C20" s="11">
        <v>0.0</v>
      </c>
      <c r="D20" s="11">
        <v>0.0</v>
      </c>
      <c r="E20" s="11">
        <v>0.0</v>
      </c>
      <c r="F20" s="11">
        <v>0.0</v>
      </c>
      <c r="G20" s="11">
        <v>0.0</v>
      </c>
      <c r="I20" s="11">
        <v>0.0</v>
      </c>
      <c r="J20" s="11">
        <v>0.0</v>
      </c>
      <c r="K20" s="11">
        <v>0.0</v>
      </c>
      <c r="M20" s="11">
        <v>0.0</v>
      </c>
      <c r="N20" s="11">
        <v>0.0</v>
      </c>
      <c r="O20" s="11">
        <v>0.0</v>
      </c>
      <c r="P20" s="11">
        <v>0.0</v>
      </c>
      <c r="R20" s="13">
        <f t="shared" si="1"/>
        <v>0</v>
      </c>
      <c r="S20" s="31"/>
    </row>
    <row r="21">
      <c r="A21" s="2" t="s">
        <v>43</v>
      </c>
      <c r="B21" s="61">
        <v>5.0</v>
      </c>
      <c r="C21" s="72"/>
      <c r="D21" s="62">
        <v>5.0</v>
      </c>
      <c r="E21" s="62">
        <v>5.0</v>
      </c>
      <c r="F21" s="62">
        <v>5.0</v>
      </c>
      <c r="G21" s="62">
        <v>2.0</v>
      </c>
      <c r="H21" s="72"/>
      <c r="I21" s="62">
        <v>5.0</v>
      </c>
      <c r="J21" s="62">
        <v>0.0</v>
      </c>
      <c r="K21" s="62">
        <v>5.0</v>
      </c>
      <c r="L21" s="72"/>
      <c r="M21" s="62">
        <v>5.0</v>
      </c>
      <c r="N21" s="62">
        <v>5.0</v>
      </c>
      <c r="O21" s="62">
        <v>5.0</v>
      </c>
      <c r="P21" s="62">
        <v>30.0</v>
      </c>
      <c r="R21" s="13">
        <f t="shared" si="1"/>
        <v>77</v>
      </c>
      <c r="S21" s="31"/>
    </row>
    <row r="22">
      <c r="A22" s="2" t="s">
        <v>44</v>
      </c>
      <c r="B22" s="11">
        <v>0.0</v>
      </c>
      <c r="C22" s="11">
        <v>0.0</v>
      </c>
      <c r="D22" s="11">
        <v>0.0</v>
      </c>
      <c r="E22" s="11">
        <v>0.0</v>
      </c>
      <c r="F22" s="11">
        <v>0.0</v>
      </c>
      <c r="G22" s="11">
        <v>0.0</v>
      </c>
      <c r="I22" s="11">
        <v>0.0</v>
      </c>
      <c r="J22" s="11">
        <v>0.0</v>
      </c>
      <c r="K22" s="11">
        <v>0.0</v>
      </c>
      <c r="M22" s="11">
        <v>0.0</v>
      </c>
      <c r="N22" s="11">
        <v>0.0</v>
      </c>
      <c r="O22" s="11">
        <v>0.0</v>
      </c>
      <c r="P22" s="11">
        <v>0.0</v>
      </c>
      <c r="R22" s="13">
        <f t="shared" si="1"/>
        <v>0</v>
      </c>
      <c r="S22" s="31"/>
    </row>
    <row r="23">
      <c r="B23" s="56"/>
      <c r="C23" s="57"/>
    </row>
    <row r="24">
      <c r="B24" s="61"/>
      <c r="C24" s="61"/>
      <c r="D24" s="61"/>
      <c r="E24" s="61"/>
      <c r="F24" s="61"/>
      <c r="G24" s="61"/>
      <c r="H24" s="61"/>
      <c r="I24" s="61"/>
      <c r="J24" s="61"/>
      <c r="K24" s="61"/>
      <c r="L24" s="61"/>
      <c r="M24" s="61"/>
      <c r="N24" s="61"/>
      <c r="O24" s="61"/>
      <c r="P24" s="61"/>
      <c r="Q24" s="61"/>
      <c r="R24" s="61"/>
      <c r="T24" s="61"/>
    </row>
    <row r="25">
      <c r="B25" s="72"/>
      <c r="C25" s="72"/>
      <c r="D25" s="72"/>
      <c r="E25" s="72"/>
      <c r="F25" s="72"/>
      <c r="G25" s="72"/>
      <c r="H25" s="72"/>
      <c r="I25" s="72"/>
      <c r="J25" s="72"/>
      <c r="K25" s="72"/>
      <c r="L25" s="72"/>
      <c r="M25" s="72"/>
      <c r="N25" s="72"/>
      <c r="O25" s="72"/>
      <c r="P25" s="72"/>
      <c r="Q25" s="72"/>
      <c r="R25" s="72"/>
      <c r="T25" s="72"/>
    </row>
    <row r="26">
      <c r="B26" s="62"/>
      <c r="C26" s="62"/>
      <c r="D26" s="62"/>
      <c r="E26" s="62"/>
      <c r="F26" s="62"/>
      <c r="G26" s="62"/>
      <c r="H26" s="62"/>
      <c r="I26" s="62"/>
      <c r="J26" s="62"/>
      <c r="K26" s="62"/>
      <c r="L26" s="62"/>
      <c r="M26" s="62"/>
      <c r="N26" s="62"/>
      <c r="O26" s="62"/>
      <c r="P26" s="62"/>
      <c r="Q26" s="62"/>
      <c r="R26" s="62"/>
      <c r="T26" s="62"/>
    </row>
    <row r="27">
      <c r="B27" s="62"/>
      <c r="C27" s="62"/>
      <c r="D27" s="62"/>
      <c r="E27" s="62"/>
      <c r="F27" s="62"/>
      <c r="G27" s="62"/>
      <c r="H27" s="62"/>
      <c r="I27" s="62"/>
      <c r="J27" s="62"/>
      <c r="K27" s="62"/>
      <c r="L27" s="62"/>
      <c r="M27" s="62"/>
      <c r="N27" s="62"/>
      <c r="O27" s="62"/>
      <c r="P27" s="62"/>
      <c r="Q27" s="62"/>
      <c r="R27" s="62"/>
      <c r="T27" s="62"/>
    </row>
    <row r="28">
      <c r="B28" s="62"/>
      <c r="C28" s="62"/>
      <c r="D28" s="62"/>
      <c r="E28" s="62"/>
      <c r="F28" s="62"/>
      <c r="G28" s="62"/>
      <c r="H28" s="62"/>
      <c r="I28" s="62"/>
      <c r="J28" s="62"/>
      <c r="K28" s="62"/>
      <c r="L28" s="62"/>
      <c r="M28" s="62"/>
      <c r="N28" s="62"/>
      <c r="O28" s="62"/>
      <c r="P28" s="62"/>
      <c r="Q28" s="62"/>
      <c r="R28" s="62"/>
      <c r="T28" s="62"/>
    </row>
    <row r="29">
      <c r="B29" s="62"/>
      <c r="C29" s="62"/>
      <c r="D29" s="62"/>
      <c r="E29" s="62"/>
      <c r="F29" s="62"/>
      <c r="G29" s="62"/>
      <c r="H29" s="62"/>
      <c r="I29" s="62"/>
      <c r="J29" s="62"/>
      <c r="K29" s="62"/>
      <c r="L29" s="62"/>
      <c r="M29" s="62"/>
      <c r="N29" s="62"/>
      <c r="O29" s="62"/>
      <c r="P29" s="62"/>
      <c r="Q29" s="62"/>
      <c r="R29" s="62"/>
      <c r="T29" s="62"/>
    </row>
    <row r="30">
      <c r="B30" s="72"/>
      <c r="C30" s="72"/>
      <c r="D30" s="72"/>
      <c r="E30" s="72"/>
      <c r="F30" s="72"/>
      <c r="G30" s="72"/>
      <c r="H30" s="72"/>
      <c r="I30" s="72"/>
      <c r="J30" s="72"/>
      <c r="K30" s="72"/>
      <c r="L30" s="72"/>
      <c r="M30" s="72"/>
      <c r="N30" s="72"/>
      <c r="O30" s="72"/>
      <c r="P30" s="72"/>
      <c r="Q30" s="72"/>
      <c r="R30" s="72"/>
      <c r="T30" s="72"/>
    </row>
    <row r="31">
      <c r="B31" s="62"/>
      <c r="C31" s="62"/>
      <c r="D31" s="62"/>
      <c r="E31" s="62"/>
      <c r="F31" s="62"/>
      <c r="G31" s="62"/>
      <c r="H31" s="62"/>
      <c r="I31" s="62"/>
      <c r="J31" s="62"/>
      <c r="K31" s="62"/>
      <c r="L31" s="62"/>
      <c r="M31" s="62"/>
      <c r="N31" s="62"/>
      <c r="O31" s="62"/>
      <c r="P31" s="62"/>
      <c r="Q31" s="62"/>
      <c r="R31" s="62"/>
      <c r="T31" s="62"/>
    </row>
    <row r="32">
      <c r="B32" s="62"/>
      <c r="C32" s="62"/>
      <c r="D32" s="62"/>
      <c r="E32" s="62"/>
      <c r="F32" s="62"/>
      <c r="G32" s="62"/>
      <c r="H32" s="62"/>
      <c r="I32" s="62"/>
      <c r="J32" s="62"/>
      <c r="K32" s="62"/>
      <c r="L32" s="62"/>
      <c r="M32" s="62"/>
      <c r="N32" s="62"/>
      <c r="O32" s="62"/>
      <c r="P32" s="62"/>
      <c r="Q32" s="62"/>
      <c r="R32" s="62"/>
      <c r="T32" s="62"/>
    </row>
    <row r="33">
      <c r="B33" s="62"/>
      <c r="C33" s="62"/>
      <c r="D33" s="62"/>
      <c r="E33" s="62"/>
      <c r="F33" s="62"/>
      <c r="G33" s="62"/>
      <c r="H33" s="62"/>
      <c r="I33" s="62"/>
      <c r="J33" s="62"/>
      <c r="K33" s="62"/>
      <c r="L33" s="62"/>
      <c r="M33" s="62"/>
      <c r="N33" s="62"/>
      <c r="O33" s="62"/>
      <c r="P33" s="62"/>
      <c r="Q33" s="62"/>
      <c r="R33" s="62"/>
      <c r="T33" s="62"/>
    </row>
    <row r="34">
      <c r="B34" s="72"/>
      <c r="C34" s="72"/>
      <c r="D34" s="72"/>
      <c r="E34" s="72"/>
      <c r="F34" s="72"/>
      <c r="G34" s="72"/>
      <c r="H34" s="72"/>
      <c r="I34" s="72"/>
      <c r="J34" s="72"/>
      <c r="K34" s="72"/>
      <c r="L34" s="72"/>
      <c r="M34" s="72"/>
      <c r="N34" s="72"/>
      <c r="O34" s="72"/>
      <c r="P34" s="72"/>
      <c r="Q34" s="72"/>
      <c r="R34" s="72"/>
      <c r="T34" s="72"/>
    </row>
    <row r="35">
      <c r="B35" s="62"/>
      <c r="C35" s="62"/>
      <c r="D35" s="62"/>
      <c r="E35" s="62"/>
      <c r="F35" s="62"/>
      <c r="G35" s="62"/>
      <c r="H35" s="62"/>
      <c r="I35" s="62"/>
      <c r="J35" s="62"/>
      <c r="K35" s="62"/>
      <c r="L35" s="62"/>
      <c r="M35" s="62"/>
      <c r="N35" s="62"/>
      <c r="O35" s="62"/>
      <c r="P35" s="62"/>
      <c r="Q35" s="62"/>
      <c r="R35" s="62"/>
      <c r="T35" s="62"/>
    </row>
    <row r="36">
      <c r="B36" s="62"/>
      <c r="C36" s="62"/>
      <c r="D36" s="62"/>
      <c r="E36" s="62"/>
      <c r="F36" s="62"/>
      <c r="G36" s="62"/>
      <c r="H36" s="62"/>
      <c r="I36" s="62"/>
      <c r="J36" s="62"/>
      <c r="K36" s="62"/>
      <c r="L36" s="62"/>
      <c r="M36" s="62"/>
      <c r="N36" s="62"/>
      <c r="O36" s="62"/>
      <c r="P36" s="62"/>
      <c r="Q36" s="62"/>
      <c r="R36" s="62"/>
      <c r="T36" s="62"/>
    </row>
    <row r="37">
      <c r="B37" s="62"/>
      <c r="C37" s="62"/>
      <c r="D37" s="62"/>
      <c r="E37" s="62"/>
      <c r="F37" s="62"/>
      <c r="G37" s="62"/>
      <c r="H37" s="62"/>
      <c r="I37" s="62"/>
      <c r="J37" s="62"/>
      <c r="K37" s="62"/>
      <c r="L37" s="62"/>
      <c r="M37" s="62"/>
      <c r="N37" s="62"/>
      <c r="O37" s="62"/>
      <c r="P37" s="62"/>
      <c r="Q37" s="62"/>
      <c r="R37" s="62"/>
      <c r="T37" s="62"/>
    </row>
    <row r="38">
      <c r="B38" s="62"/>
      <c r="C38" s="62"/>
      <c r="D38" s="62"/>
      <c r="E38" s="62"/>
      <c r="F38" s="62"/>
      <c r="G38" s="62"/>
      <c r="H38" s="62"/>
      <c r="I38" s="62"/>
      <c r="J38" s="62"/>
      <c r="K38" s="62"/>
      <c r="L38" s="62"/>
      <c r="M38" s="62"/>
      <c r="N38" s="62"/>
      <c r="O38" s="62"/>
      <c r="P38" s="62"/>
      <c r="Q38" s="62"/>
      <c r="R38" s="62"/>
      <c r="T38" s="62"/>
    </row>
    <row r="39">
      <c r="B39" s="57"/>
      <c r="C39" s="86"/>
    </row>
    <row r="40">
      <c r="B40" s="57"/>
      <c r="C40" s="87"/>
    </row>
    <row r="41">
      <c r="B41" s="57"/>
      <c r="C41" s="87"/>
    </row>
    <row r="42">
      <c r="B42" s="57"/>
      <c r="C42" s="87"/>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1" t="s">
        <v>410</v>
      </c>
      <c r="C1" s="58" t="s">
        <v>80</v>
      </c>
      <c r="D1" s="59" t="s">
        <v>411</v>
      </c>
      <c r="E1" s="60" t="s">
        <v>82</v>
      </c>
      <c r="F1" s="57"/>
      <c r="G1" s="57"/>
      <c r="H1" s="57"/>
      <c r="I1" s="57"/>
      <c r="J1" s="57"/>
      <c r="K1" s="57"/>
      <c r="L1" s="57"/>
      <c r="M1" s="57"/>
      <c r="N1" s="57"/>
      <c r="O1" s="57"/>
      <c r="P1" s="57"/>
      <c r="Q1" s="57"/>
      <c r="R1" s="57"/>
      <c r="S1" s="57"/>
      <c r="T1" s="57"/>
      <c r="U1" s="57"/>
      <c r="V1" s="57"/>
      <c r="W1" s="57"/>
      <c r="X1" s="57"/>
      <c r="Y1" s="57"/>
      <c r="Z1" s="57"/>
      <c r="AA1" s="57"/>
      <c r="AB1" s="57"/>
      <c r="AC1" s="57"/>
      <c r="AD1" s="57"/>
      <c r="AE1" s="57"/>
      <c r="AF1" s="57"/>
    </row>
    <row r="2">
      <c r="A2" s="2" t="s">
        <v>24</v>
      </c>
    </row>
    <row r="3">
      <c r="A3" s="2" t="s">
        <v>25</v>
      </c>
      <c r="C3" s="56"/>
    </row>
    <row r="4">
      <c r="A4" s="2" t="s">
        <v>26</v>
      </c>
      <c r="C4" s="57"/>
    </row>
    <row r="5">
      <c r="A5" s="2" t="s">
        <v>27</v>
      </c>
      <c r="C5" s="57"/>
    </row>
    <row r="6">
      <c r="A6" s="2" t="s">
        <v>28</v>
      </c>
      <c r="C6" s="57"/>
    </row>
    <row r="7">
      <c r="A7" s="2" t="s">
        <v>29</v>
      </c>
      <c r="C7" s="57"/>
    </row>
    <row r="8">
      <c r="A8" s="2" t="s">
        <v>30</v>
      </c>
      <c r="C8" s="57"/>
    </row>
    <row r="9">
      <c r="A9" s="2" t="s">
        <v>31</v>
      </c>
      <c r="C9" s="57"/>
    </row>
    <row r="10">
      <c r="A10" s="2" t="s">
        <v>32</v>
      </c>
      <c r="C10" s="57"/>
    </row>
    <row r="11">
      <c r="A11" s="2" t="s">
        <v>33</v>
      </c>
      <c r="C11" s="57"/>
    </row>
    <row r="12">
      <c r="A12" s="2" t="s">
        <v>34</v>
      </c>
      <c r="C12" s="57"/>
    </row>
    <row r="13">
      <c r="A13" s="2" t="s">
        <v>35</v>
      </c>
      <c r="C13" s="57"/>
    </row>
    <row r="14">
      <c r="A14" s="2" t="s">
        <v>36</v>
      </c>
      <c r="C14" s="57"/>
    </row>
    <row r="15">
      <c r="A15" s="2" t="s">
        <v>37</v>
      </c>
      <c r="C15" s="57"/>
    </row>
    <row r="16">
      <c r="A16" s="2" t="s">
        <v>38</v>
      </c>
      <c r="C16" s="57"/>
    </row>
    <row r="17">
      <c r="A17" s="2" t="s">
        <v>39</v>
      </c>
      <c r="C17" s="57"/>
    </row>
    <row r="18">
      <c r="A18" s="2" t="s">
        <v>40</v>
      </c>
      <c r="C18" s="57"/>
    </row>
    <row r="19">
      <c r="A19" s="2" t="s">
        <v>41</v>
      </c>
      <c r="C19" s="57"/>
    </row>
    <row r="20">
      <c r="A20" s="2" t="s">
        <v>42</v>
      </c>
      <c r="C20" s="57"/>
    </row>
    <row r="21">
      <c r="A21" s="2" t="s">
        <v>43</v>
      </c>
      <c r="C21" s="57"/>
    </row>
    <row r="22">
      <c r="A22" s="2" t="s">
        <v>44</v>
      </c>
      <c r="C22" s="57"/>
    </row>
    <row r="23">
      <c r="B23" s="56"/>
      <c r="C23" s="57"/>
    </row>
    <row r="24">
      <c r="B24" s="57"/>
      <c r="C24" s="57"/>
    </row>
    <row r="25">
      <c r="B25" s="57"/>
      <c r="C25" s="57"/>
    </row>
    <row r="26">
      <c r="B26" s="57"/>
      <c r="C26" s="57"/>
    </row>
    <row r="27">
      <c r="B27" s="57"/>
      <c r="C27" s="57"/>
    </row>
    <row r="28">
      <c r="B28" s="57"/>
      <c r="C28" s="57"/>
    </row>
    <row r="29">
      <c r="B29" s="57"/>
      <c r="C29" s="57"/>
    </row>
    <row r="30">
      <c r="B30" s="57"/>
      <c r="C30" s="57"/>
    </row>
    <row r="31">
      <c r="B31" s="57"/>
      <c r="C31" s="57"/>
    </row>
    <row r="32">
      <c r="B32" s="57"/>
      <c r="C32" s="57"/>
    </row>
    <row r="33">
      <c r="B33" s="57"/>
      <c r="C33" s="57"/>
    </row>
    <row r="34">
      <c r="B34" s="57"/>
      <c r="C34" s="87"/>
    </row>
    <row r="35">
      <c r="B35" s="57"/>
      <c r="C35" s="87"/>
    </row>
    <row r="36">
      <c r="B36" s="57"/>
      <c r="C36" s="86"/>
    </row>
    <row r="37">
      <c r="B37" s="57"/>
      <c r="C37" s="87"/>
    </row>
    <row r="38">
      <c r="B38" s="57"/>
      <c r="C38" s="87"/>
    </row>
    <row r="39">
      <c r="B39" s="57"/>
      <c r="C39" s="86"/>
    </row>
    <row r="40">
      <c r="B40" s="57"/>
      <c r="C40" s="87"/>
    </row>
    <row r="41">
      <c r="B41" s="57"/>
      <c r="C41" s="87"/>
    </row>
    <row r="42">
      <c r="B42" s="57"/>
      <c r="C42" s="8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6" t="s">
        <v>75</v>
      </c>
      <c r="C1" s="57" t="s">
        <v>76</v>
      </c>
      <c r="D1" s="57" t="s">
        <v>77</v>
      </c>
      <c r="E1" s="57" t="s">
        <v>78</v>
      </c>
      <c r="F1" s="57" t="s">
        <v>79</v>
      </c>
      <c r="G1" s="58" t="s">
        <v>80</v>
      </c>
      <c r="H1" s="59" t="s">
        <v>81</v>
      </c>
      <c r="I1" s="60" t="s">
        <v>82</v>
      </c>
    </row>
    <row r="2">
      <c r="A2" s="2" t="s">
        <v>24</v>
      </c>
      <c r="B2" s="61">
        <v>5.0</v>
      </c>
      <c r="C2" s="62">
        <v>10.0</v>
      </c>
      <c r="D2" s="62">
        <v>10.0</v>
      </c>
      <c r="E2" s="62">
        <v>10.0</v>
      </c>
      <c r="F2" s="62">
        <v>10.0</v>
      </c>
      <c r="G2" s="62"/>
      <c r="H2" s="13">
        <f t="shared" ref="H2:H22" si="1">SUM(B2:G2)</f>
        <v>45</v>
      </c>
    </row>
    <row r="3">
      <c r="A3" s="2" t="s">
        <v>25</v>
      </c>
      <c r="B3" s="61">
        <v>5.0</v>
      </c>
      <c r="C3" s="62">
        <v>10.0</v>
      </c>
      <c r="D3" s="62">
        <v>10.0</v>
      </c>
      <c r="E3" s="62">
        <v>10.0</v>
      </c>
      <c r="F3" s="62">
        <v>10.0</v>
      </c>
      <c r="H3" s="13">
        <f t="shared" si="1"/>
        <v>45</v>
      </c>
    </row>
    <row r="4">
      <c r="A4" s="2" t="s">
        <v>26</v>
      </c>
      <c r="B4" s="61">
        <v>5.0</v>
      </c>
      <c r="C4" s="62">
        <v>10.0</v>
      </c>
      <c r="D4" s="62">
        <v>10.0</v>
      </c>
      <c r="E4" s="62">
        <v>10.0</v>
      </c>
      <c r="F4" s="62">
        <v>10.0</v>
      </c>
      <c r="H4" s="13">
        <f t="shared" si="1"/>
        <v>45</v>
      </c>
    </row>
    <row r="5">
      <c r="A5" s="2" t="s">
        <v>27</v>
      </c>
      <c r="B5" s="61">
        <v>5.0</v>
      </c>
      <c r="C5" s="62">
        <v>10.0</v>
      </c>
      <c r="D5" s="62">
        <v>10.0</v>
      </c>
      <c r="E5" s="62">
        <v>10.0</v>
      </c>
      <c r="F5" s="62">
        <v>10.0</v>
      </c>
      <c r="H5" s="13">
        <f t="shared" si="1"/>
        <v>45</v>
      </c>
    </row>
    <row r="6">
      <c r="A6" s="2" t="s">
        <v>28</v>
      </c>
      <c r="B6" s="61">
        <v>5.0</v>
      </c>
      <c r="C6" s="62">
        <v>10.0</v>
      </c>
      <c r="D6" s="62">
        <v>10.0</v>
      </c>
      <c r="E6" s="62">
        <v>10.0</v>
      </c>
      <c r="F6" s="62">
        <v>10.0</v>
      </c>
      <c r="G6" s="13">
        <f>SUM(B6:F6)*0.25*-1</f>
        <v>-11.25</v>
      </c>
      <c r="H6" s="13">
        <f t="shared" si="1"/>
        <v>33.75</v>
      </c>
      <c r="I6" s="11" t="s">
        <v>83</v>
      </c>
    </row>
    <row r="7">
      <c r="A7" s="2" t="s">
        <v>29</v>
      </c>
      <c r="B7" s="61">
        <v>5.0</v>
      </c>
      <c r="C7" s="62">
        <v>10.0</v>
      </c>
      <c r="D7" s="62">
        <v>10.0</v>
      </c>
      <c r="E7" s="62">
        <v>10.0</v>
      </c>
      <c r="F7" s="62">
        <v>10.0</v>
      </c>
      <c r="H7" s="13">
        <f t="shared" si="1"/>
        <v>45</v>
      </c>
    </row>
    <row r="8">
      <c r="A8" s="2" t="s">
        <v>30</v>
      </c>
      <c r="B8" s="61">
        <v>5.0</v>
      </c>
      <c r="C8" s="62">
        <v>10.0</v>
      </c>
      <c r="D8" s="62">
        <v>10.0</v>
      </c>
      <c r="E8" s="62">
        <v>10.0</v>
      </c>
      <c r="F8" s="62">
        <v>10.0</v>
      </c>
      <c r="H8" s="13">
        <f t="shared" si="1"/>
        <v>45</v>
      </c>
    </row>
    <row r="9">
      <c r="A9" s="2" t="s">
        <v>31</v>
      </c>
      <c r="B9" s="61">
        <v>5.0</v>
      </c>
      <c r="C9" s="62">
        <v>10.0</v>
      </c>
      <c r="D9" s="62">
        <v>10.0</v>
      </c>
      <c r="E9" s="62">
        <v>10.0</v>
      </c>
      <c r="F9" s="62">
        <v>10.0</v>
      </c>
      <c r="H9" s="13">
        <f t="shared" si="1"/>
        <v>45</v>
      </c>
    </row>
    <row r="10">
      <c r="A10" s="2" t="s">
        <v>32</v>
      </c>
      <c r="B10" s="61">
        <v>5.0</v>
      </c>
      <c r="C10" s="62">
        <v>10.0</v>
      </c>
      <c r="D10" s="62">
        <v>10.0</v>
      </c>
      <c r="E10" s="62">
        <v>10.0</v>
      </c>
      <c r="F10" s="62">
        <v>10.0</v>
      </c>
      <c r="G10" s="11">
        <v>-15.0</v>
      </c>
      <c r="H10" s="13">
        <f t="shared" si="1"/>
        <v>30</v>
      </c>
      <c r="I10" s="11" t="s">
        <v>84</v>
      </c>
    </row>
    <row r="11">
      <c r="A11" s="2" t="s">
        <v>33</v>
      </c>
      <c r="B11" s="63">
        <v>0.0</v>
      </c>
      <c r="C11" s="11">
        <v>0.0</v>
      </c>
      <c r="D11" s="11">
        <v>0.0</v>
      </c>
      <c r="E11" s="11">
        <v>0.0</v>
      </c>
      <c r="F11" s="11">
        <v>0.0</v>
      </c>
      <c r="H11" s="13">
        <f t="shared" si="1"/>
        <v>0</v>
      </c>
      <c r="I11" s="11" t="s">
        <v>85</v>
      </c>
    </row>
    <row r="12">
      <c r="A12" s="2" t="s">
        <v>34</v>
      </c>
      <c r="B12" s="61">
        <v>5.0</v>
      </c>
      <c r="C12" s="62">
        <v>10.0</v>
      </c>
      <c r="D12" s="62">
        <v>10.0</v>
      </c>
      <c r="E12" s="62">
        <v>10.0</v>
      </c>
      <c r="F12" s="62">
        <v>10.0</v>
      </c>
      <c r="H12" s="13">
        <f t="shared" si="1"/>
        <v>45</v>
      </c>
    </row>
    <row r="13">
      <c r="A13" s="2" t="s">
        <v>35</v>
      </c>
      <c r="B13" s="61">
        <v>5.0</v>
      </c>
      <c r="C13" s="62">
        <v>10.0</v>
      </c>
      <c r="D13" s="62">
        <v>10.0</v>
      </c>
      <c r="E13" s="62">
        <v>10.0</v>
      </c>
      <c r="F13" s="62">
        <v>10.0</v>
      </c>
      <c r="H13" s="13">
        <f t="shared" si="1"/>
        <v>45</v>
      </c>
    </row>
    <row r="14">
      <c r="A14" s="2" t="s">
        <v>36</v>
      </c>
      <c r="B14" s="61">
        <v>5.0</v>
      </c>
      <c r="C14" s="62">
        <v>10.0</v>
      </c>
      <c r="D14" s="62">
        <v>10.0</v>
      </c>
      <c r="E14" s="62">
        <v>10.0</v>
      </c>
      <c r="F14" s="62">
        <v>10.0</v>
      </c>
      <c r="H14" s="13">
        <f t="shared" si="1"/>
        <v>45</v>
      </c>
    </row>
    <row r="15">
      <c r="A15" s="2" t="s">
        <v>37</v>
      </c>
      <c r="B15" s="61">
        <v>5.0</v>
      </c>
      <c r="C15" s="62">
        <v>10.0</v>
      </c>
      <c r="D15" s="62">
        <v>10.0</v>
      </c>
      <c r="E15" s="62">
        <v>10.0</v>
      </c>
      <c r="F15" s="62">
        <v>10.0</v>
      </c>
      <c r="H15" s="13">
        <f t="shared" si="1"/>
        <v>45</v>
      </c>
    </row>
    <row r="16">
      <c r="A16" s="2" t="s">
        <v>38</v>
      </c>
      <c r="B16" s="61">
        <v>5.0</v>
      </c>
      <c r="C16" s="62">
        <v>10.0</v>
      </c>
      <c r="D16" s="62">
        <v>10.0</v>
      </c>
      <c r="E16" s="62">
        <v>10.0</v>
      </c>
      <c r="F16" s="62">
        <v>10.0</v>
      </c>
      <c r="H16" s="13">
        <f t="shared" si="1"/>
        <v>45</v>
      </c>
    </row>
    <row r="17">
      <c r="A17" s="2" t="s">
        <v>39</v>
      </c>
      <c r="B17" s="61">
        <v>5.0</v>
      </c>
      <c r="C17" s="62">
        <v>10.0</v>
      </c>
      <c r="D17" s="62">
        <v>10.0</v>
      </c>
      <c r="E17" s="62">
        <v>10.0</v>
      </c>
      <c r="F17" s="62">
        <v>10.0</v>
      </c>
      <c r="H17" s="13">
        <f t="shared" si="1"/>
        <v>45</v>
      </c>
    </row>
    <row r="18">
      <c r="A18" s="2" t="s">
        <v>40</v>
      </c>
      <c r="B18" s="61">
        <v>5.0</v>
      </c>
      <c r="C18" s="62">
        <v>10.0</v>
      </c>
      <c r="D18" s="62">
        <v>10.0</v>
      </c>
      <c r="E18" s="62">
        <v>10.0</v>
      </c>
      <c r="F18" s="62">
        <v>10.0</v>
      </c>
      <c r="H18" s="13">
        <f t="shared" si="1"/>
        <v>45</v>
      </c>
    </row>
    <row r="19">
      <c r="A19" s="2" t="s">
        <v>41</v>
      </c>
      <c r="B19" s="61">
        <v>5.0</v>
      </c>
      <c r="C19" s="62">
        <v>10.0</v>
      </c>
      <c r="D19" s="62">
        <v>10.0</v>
      </c>
      <c r="E19" s="62">
        <v>10.0</v>
      </c>
      <c r="F19" s="62">
        <v>10.0</v>
      </c>
      <c r="H19" s="13">
        <f t="shared" si="1"/>
        <v>45</v>
      </c>
    </row>
    <row r="20">
      <c r="A20" s="2" t="s">
        <v>42</v>
      </c>
      <c r="B20" s="11">
        <v>0.0</v>
      </c>
      <c r="C20" s="11">
        <v>0.0</v>
      </c>
      <c r="D20" s="11">
        <v>0.0</v>
      </c>
      <c r="E20" s="11">
        <v>0.0</v>
      </c>
      <c r="F20" s="11">
        <v>0.0</v>
      </c>
      <c r="H20" s="13">
        <f t="shared" si="1"/>
        <v>0</v>
      </c>
      <c r="I20" s="11" t="s">
        <v>85</v>
      </c>
    </row>
    <row r="21">
      <c r="A21" s="2" t="s">
        <v>43</v>
      </c>
      <c r="B21" s="61">
        <v>5.0</v>
      </c>
      <c r="C21" s="62">
        <v>10.0</v>
      </c>
      <c r="D21" s="62">
        <v>10.0</v>
      </c>
      <c r="E21" s="62">
        <v>10.0</v>
      </c>
      <c r="F21" s="62">
        <v>10.0</v>
      </c>
      <c r="H21" s="13">
        <f t="shared" si="1"/>
        <v>45</v>
      </c>
    </row>
    <row r="22">
      <c r="A22" s="2" t="s">
        <v>44</v>
      </c>
      <c r="B22" s="11">
        <v>0.0</v>
      </c>
      <c r="C22" s="11">
        <v>0.0</v>
      </c>
      <c r="D22" s="11">
        <v>0.0</v>
      </c>
      <c r="E22" s="11">
        <v>0.0</v>
      </c>
      <c r="F22" s="11">
        <v>0.0</v>
      </c>
      <c r="H22" s="13">
        <f t="shared" si="1"/>
        <v>0</v>
      </c>
    </row>
    <row r="23">
      <c r="B23" s="56"/>
    </row>
    <row r="24">
      <c r="B24" s="57"/>
    </row>
    <row r="25">
      <c r="B25" s="57"/>
    </row>
    <row r="26">
      <c r="B26" s="57"/>
    </row>
    <row r="27">
      <c r="B27" s="5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3" width="50.75"/>
  </cols>
  <sheetData>
    <row r="1">
      <c r="B1" s="56" t="s">
        <v>75</v>
      </c>
      <c r="C1" s="57" t="s">
        <v>86</v>
      </c>
      <c r="D1" s="57" t="s">
        <v>87</v>
      </c>
      <c r="E1" s="57" t="s">
        <v>88</v>
      </c>
      <c r="F1" s="57" t="s">
        <v>89</v>
      </c>
      <c r="G1" s="57" t="s">
        <v>90</v>
      </c>
      <c r="H1" s="57" t="s">
        <v>91</v>
      </c>
      <c r="I1" s="57" t="s">
        <v>92</v>
      </c>
      <c r="J1" s="57" t="s">
        <v>93</v>
      </c>
      <c r="K1" s="58" t="s">
        <v>80</v>
      </c>
      <c r="L1" s="59" t="s">
        <v>94</v>
      </c>
      <c r="M1" s="60" t="s">
        <v>82</v>
      </c>
    </row>
    <row r="2">
      <c r="A2" s="2" t="s">
        <v>24</v>
      </c>
      <c r="B2" s="24">
        <v>5.0</v>
      </c>
      <c r="C2" s="24">
        <v>30.0</v>
      </c>
      <c r="D2" s="24">
        <v>10.0</v>
      </c>
      <c r="E2" s="24">
        <v>10.0</v>
      </c>
      <c r="F2" s="24">
        <v>10.0</v>
      </c>
      <c r="G2" s="24">
        <v>10.0</v>
      </c>
      <c r="H2" s="24">
        <v>10.0</v>
      </c>
      <c r="I2" s="24">
        <v>0.0</v>
      </c>
      <c r="J2" s="24">
        <v>50.0</v>
      </c>
      <c r="K2" s="11">
        <v>0.0</v>
      </c>
      <c r="L2" s="24">
        <f t="shared" ref="L2:L3" si="1">SUM(B2:K2)</f>
        <v>135</v>
      </c>
      <c r="M2" s="64" t="s">
        <v>95</v>
      </c>
    </row>
    <row r="3">
      <c r="A3" s="2" t="s">
        <v>25</v>
      </c>
      <c r="B3" s="31">
        <v>5.0</v>
      </c>
      <c r="C3" s="31">
        <v>30.0</v>
      </c>
      <c r="D3" s="31">
        <v>10.0</v>
      </c>
      <c r="E3" s="31">
        <v>10.0</v>
      </c>
      <c r="F3" s="31">
        <v>10.0</v>
      </c>
      <c r="G3" s="31">
        <v>10.0</v>
      </c>
      <c r="H3" s="65">
        <v>5.0</v>
      </c>
      <c r="I3" s="31">
        <v>15.0</v>
      </c>
      <c r="J3" s="31">
        <v>50.0</v>
      </c>
      <c r="K3" s="11">
        <v>0.0</v>
      </c>
      <c r="L3" s="31">
        <f t="shared" si="1"/>
        <v>145</v>
      </c>
      <c r="M3" s="66" t="s">
        <v>96</v>
      </c>
    </row>
    <row r="4">
      <c r="A4" s="2" t="s">
        <v>26</v>
      </c>
      <c r="B4" s="31">
        <v>5.0</v>
      </c>
      <c r="C4" s="31">
        <v>30.0</v>
      </c>
      <c r="D4" s="31">
        <v>10.0</v>
      </c>
      <c r="E4" s="31">
        <v>10.0</v>
      </c>
      <c r="F4" s="31">
        <v>10.0</v>
      </c>
      <c r="G4" s="31">
        <v>10.0</v>
      </c>
      <c r="H4" s="31">
        <v>10.0</v>
      </c>
      <c r="I4" s="31">
        <v>30.0</v>
      </c>
      <c r="J4" s="31">
        <v>45.0</v>
      </c>
      <c r="K4" s="11">
        <v>0.0</v>
      </c>
      <c r="L4" s="31">
        <f t="shared" ref="L4:L7" si="2">SUM(B4:J4)</f>
        <v>160</v>
      </c>
      <c r="M4" s="64" t="s">
        <v>97</v>
      </c>
    </row>
    <row r="5">
      <c r="A5" s="2" t="s">
        <v>27</v>
      </c>
      <c r="B5" s="31">
        <v>5.0</v>
      </c>
      <c r="C5" s="31">
        <v>0.0</v>
      </c>
      <c r="D5" s="31">
        <v>0.0</v>
      </c>
      <c r="E5" s="31">
        <v>0.0</v>
      </c>
      <c r="F5" s="31">
        <v>0.0</v>
      </c>
      <c r="G5" s="31">
        <v>0.0</v>
      </c>
      <c r="H5" s="31">
        <v>0.0</v>
      </c>
      <c r="I5" s="31">
        <v>0.0</v>
      </c>
      <c r="J5" s="31">
        <v>0.0</v>
      </c>
      <c r="K5" s="11">
        <v>0.0</v>
      </c>
      <c r="L5" s="31">
        <f t="shared" si="2"/>
        <v>5</v>
      </c>
      <c r="M5" s="64" t="s">
        <v>98</v>
      </c>
    </row>
    <row r="6">
      <c r="A6" s="2" t="s">
        <v>28</v>
      </c>
      <c r="B6" s="31">
        <v>5.0</v>
      </c>
      <c r="C6" s="31">
        <v>25.0</v>
      </c>
      <c r="D6" s="31">
        <v>10.0</v>
      </c>
      <c r="E6" s="31">
        <v>10.0</v>
      </c>
      <c r="F6" s="31">
        <v>0.0</v>
      </c>
      <c r="G6" s="31">
        <v>5.0</v>
      </c>
      <c r="H6" s="31">
        <v>10.0</v>
      </c>
      <c r="I6" s="31">
        <v>0.0</v>
      </c>
      <c r="J6" s="31">
        <v>30.0</v>
      </c>
      <c r="K6" s="11">
        <v>0.0</v>
      </c>
      <c r="L6" s="31">
        <f t="shared" si="2"/>
        <v>95</v>
      </c>
      <c r="M6" s="64" t="s">
        <v>99</v>
      </c>
    </row>
    <row r="7">
      <c r="A7" s="2" t="s">
        <v>29</v>
      </c>
      <c r="B7" s="31">
        <v>5.0</v>
      </c>
      <c r="C7" s="31">
        <v>30.0</v>
      </c>
      <c r="D7" s="31">
        <v>10.0</v>
      </c>
      <c r="E7" s="31">
        <v>10.0</v>
      </c>
      <c r="F7" s="31">
        <v>10.0</v>
      </c>
      <c r="G7" s="31">
        <v>10.0</v>
      </c>
      <c r="H7" s="31">
        <v>10.0</v>
      </c>
      <c r="I7" s="31">
        <v>30.0</v>
      </c>
      <c r="J7" s="31">
        <v>45.0</v>
      </c>
      <c r="K7" s="11">
        <v>0.0</v>
      </c>
      <c r="L7" s="31">
        <f t="shared" si="2"/>
        <v>160</v>
      </c>
      <c r="M7" s="64" t="s">
        <v>100</v>
      </c>
    </row>
    <row r="8">
      <c r="A8" s="2" t="s">
        <v>30</v>
      </c>
      <c r="B8" s="59">
        <v>5.0</v>
      </c>
      <c r="C8" s="59">
        <v>30.0</v>
      </c>
      <c r="D8" s="59">
        <v>10.0</v>
      </c>
      <c r="E8" s="59">
        <v>10.0</v>
      </c>
      <c r="F8" s="59">
        <v>7.0</v>
      </c>
      <c r="G8" s="59">
        <v>10.0</v>
      </c>
      <c r="H8" s="59">
        <v>3.0</v>
      </c>
      <c r="I8" s="59">
        <v>15.0</v>
      </c>
      <c r="J8" s="59">
        <v>30.0</v>
      </c>
      <c r="K8" s="11">
        <v>-15.0</v>
      </c>
      <c r="L8" s="31">
        <f t="shared" ref="L8:L9" si="3">SUM(B8:K8)</f>
        <v>105</v>
      </c>
      <c r="M8" s="66" t="s">
        <v>101</v>
      </c>
    </row>
    <row r="9">
      <c r="A9" s="2" t="s">
        <v>31</v>
      </c>
      <c r="B9" s="31">
        <v>5.0</v>
      </c>
      <c r="C9" s="31">
        <v>30.0</v>
      </c>
      <c r="D9" s="31">
        <v>10.0</v>
      </c>
      <c r="E9" s="31">
        <v>10.0</v>
      </c>
      <c r="F9" s="31">
        <v>10.0</v>
      </c>
      <c r="G9" s="31">
        <v>10.0</v>
      </c>
      <c r="H9" s="31">
        <v>10.0</v>
      </c>
      <c r="I9" s="31">
        <v>30.0</v>
      </c>
      <c r="J9" s="31">
        <v>45.0</v>
      </c>
      <c r="K9" s="11">
        <v>0.0</v>
      </c>
      <c r="L9" s="31">
        <f t="shared" si="3"/>
        <v>160</v>
      </c>
      <c r="M9" s="64" t="s">
        <v>102</v>
      </c>
    </row>
    <row r="10">
      <c r="A10" s="2" t="s">
        <v>32</v>
      </c>
      <c r="B10" s="31">
        <v>5.0</v>
      </c>
      <c r="C10" s="31">
        <v>25.0</v>
      </c>
      <c r="D10" s="31">
        <v>10.0</v>
      </c>
      <c r="E10" s="31">
        <v>10.0</v>
      </c>
      <c r="F10" s="31">
        <v>10.0</v>
      </c>
      <c r="G10" s="31">
        <v>3.0</v>
      </c>
      <c r="H10" s="31">
        <v>5.0</v>
      </c>
      <c r="I10" s="31">
        <v>0.0</v>
      </c>
      <c r="J10" s="31">
        <v>40.0</v>
      </c>
      <c r="K10" s="11">
        <v>0.0</v>
      </c>
      <c r="L10" s="31">
        <f t="shared" ref="L10:L22" si="4">SUM(B10:J10)</f>
        <v>108</v>
      </c>
      <c r="M10" s="64" t="s">
        <v>103</v>
      </c>
    </row>
    <row r="11">
      <c r="A11" s="2" t="s">
        <v>33</v>
      </c>
      <c r="B11" s="59">
        <v>5.0</v>
      </c>
      <c r="C11" s="59">
        <v>30.0</v>
      </c>
      <c r="D11" s="59">
        <v>10.0</v>
      </c>
      <c r="E11" s="59">
        <v>10.0</v>
      </c>
      <c r="F11" s="59">
        <v>9.0</v>
      </c>
      <c r="G11" s="59">
        <v>7.0</v>
      </c>
      <c r="H11" s="59">
        <v>0.0</v>
      </c>
      <c r="I11" s="59">
        <v>15.0</v>
      </c>
      <c r="J11" s="59">
        <v>35.0</v>
      </c>
      <c r="K11" s="11">
        <v>0.0</v>
      </c>
      <c r="L11" s="31">
        <f t="shared" si="4"/>
        <v>121</v>
      </c>
      <c r="M11" s="66" t="s">
        <v>104</v>
      </c>
    </row>
    <row r="12">
      <c r="A12" s="2" t="s">
        <v>34</v>
      </c>
      <c r="B12" s="31">
        <v>5.0</v>
      </c>
      <c r="C12" s="31">
        <v>25.0</v>
      </c>
      <c r="D12" s="31">
        <v>10.0</v>
      </c>
      <c r="E12" s="31">
        <v>10.0</v>
      </c>
      <c r="F12" s="31">
        <v>10.0</v>
      </c>
      <c r="G12" s="31">
        <v>10.0</v>
      </c>
      <c r="H12" s="31">
        <v>5.0</v>
      </c>
      <c r="I12" s="31">
        <v>15.0</v>
      </c>
      <c r="J12" s="31">
        <v>45.0</v>
      </c>
      <c r="K12" s="11">
        <v>0.0</v>
      </c>
      <c r="L12" s="31">
        <f t="shared" si="4"/>
        <v>135</v>
      </c>
      <c r="M12" s="64" t="s">
        <v>105</v>
      </c>
    </row>
    <row r="13">
      <c r="A13" s="2" t="s">
        <v>35</v>
      </c>
      <c r="B13" s="31">
        <v>5.0</v>
      </c>
      <c r="C13" s="31">
        <v>30.0</v>
      </c>
      <c r="D13" s="31">
        <v>10.0</v>
      </c>
      <c r="E13" s="65">
        <v>9.0</v>
      </c>
      <c r="F13" s="31">
        <v>10.0</v>
      </c>
      <c r="G13" s="65">
        <v>9.0</v>
      </c>
      <c r="H13" s="65">
        <v>5.0</v>
      </c>
      <c r="I13" s="31">
        <v>0.0</v>
      </c>
      <c r="J13" s="31">
        <v>40.0</v>
      </c>
      <c r="K13" s="11">
        <v>0.0</v>
      </c>
      <c r="L13" s="31">
        <f t="shared" si="4"/>
        <v>118</v>
      </c>
      <c r="M13" s="67" t="s">
        <v>106</v>
      </c>
    </row>
    <row r="14">
      <c r="A14" s="2" t="s">
        <v>36</v>
      </c>
      <c r="B14" s="31">
        <v>5.0</v>
      </c>
      <c r="C14" s="31">
        <v>30.0</v>
      </c>
      <c r="D14" s="31">
        <v>10.0</v>
      </c>
      <c r="E14" s="31">
        <v>10.0</v>
      </c>
      <c r="F14" s="31">
        <v>10.0</v>
      </c>
      <c r="G14" s="31">
        <v>10.0</v>
      </c>
      <c r="H14" s="31">
        <v>10.0</v>
      </c>
      <c r="I14" s="31">
        <v>30.0</v>
      </c>
      <c r="J14" s="31">
        <v>40.0</v>
      </c>
      <c r="K14" s="11">
        <v>0.0</v>
      </c>
      <c r="L14" s="31">
        <f t="shared" si="4"/>
        <v>155</v>
      </c>
      <c r="M14" s="67" t="s">
        <v>107</v>
      </c>
    </row>
    <row r="15">
      <c r="A15" s="2" t="s">
        <v>37</v>
      </c>
      <c r="B15" s="11">
        <v>5.0</v>
      </c>
      <c r="C15" s="11">
        <v>27.0</v>
      </c>
      <c r="D15" s="11">
        <v>10.0</v>
      </c>
      <c r="E15" s="11">
        <v>10.0</v>
      </c>
      <c r="F15" s="11">
        <v>6.0</v>
      </c>
      <c r="G15" s="11">
        <v>10.0</v>
      </c>
      <c r="H15" s="11">
        <v>10.0</v>
      </c>
      <c r="I15" s="11">
        <v>30.0</v>
      </c>
      <c r="J15" s="11">
        <v>45.0</v>
      </c>
      <c r="K15" s="11">
        <v>0.0</v>
      </c>
      <c r="L15" s="13">
        <f t="shared" si="4"/>
        <v>153</v>
      </c>
      <c r="M15" s="67" t="s">
        <v>108</v>
      </c>
    </row>
    <row r="16">
      <c r="A16" s="2" t="s">
        <v>38</v>
      </c>
      <c r="B16" s="11">
        <v>5.0</v>
      </c>
      <c r="C16" s="11">
        <v>30.0</v>
      </c>
      <c r="D16" s="11">
        <v>10.0</v>
      </c>
      <c r="E16" s="11">
        <v>10.0</v>
      </c>
      <c r="F16" s="11">
        <v>10.0</v>
      </c>
      <c r="G16" s="11">
        <v>10.0</v>
      </c>
      <c r="H16" s="11">
        <v>5.0</v>
      </c>
      <c r="I16" s="11">
        <v>0.0</v>
      </c>
      <c r="J16" s="11">
        <v>40.0</v>
      </c>
      <c r="K16" s="11">
        <v>0.0</v>
      </c>
      <c r="L16" s="13">
        <f t="shared" si="4"/>
        <v>120</v>
      </c>
      <c r="M16" s="67" t="s">
        <v>109</v>
      </c>
    </row>
    <row r="17">
      <c r="A17" s="2" t="s">
        <v>39</v>
      </c>
      <c r="B17" s="11">
        <v>5.0</v>
      </c>
      <c r="C17" s="11">
        <v>30.0</v>
      </c>
      <c r="D17" s="11">
        <v>10.0</v>
      </c>
      <c r="E17" s="11">
        <v>10.0</v>
      </c>
      <c r="F17" s="11">
        <v>10.0</v>
      </c>
      <c r="G17" s="11">
        <v>10.0</v>
      </c>
      <c r="H17" s="11">
        <v>0.0</v>
      </c>
      <c r="I17" s="11">
        <v>0.0</v>
      </c>
      <c r="J17" s="11">
        <v>35.0</v>
      </c>
      <c r="K17" s="11">
        <v>0.0</v>
      </c>
      <c r="L17" s="13">
        <f t="shared" si="4"/>
        <v>110</v>
      </c>
      <c r="M17" s="67" t="s">
        <v>110</v>
      </c>
    </row>
    <row r="18">
      <c r="A18" s="2" t="s">
        <v>40</v>
      </c>
      <c r="B18" s="11">
        <v>5.0</v>
      </c>
      <c r="C18" s="11">
        <v>30.0</v>
      </c>
      <c r="D18" s="11">
        <v>10.0</v>
      </c>
      <c r="E18" s="11">
        <v>10.0</v>
      </c>
      <c r="F18" s="11">
        <v>0.0</v>
      </c>
      <c r="G18" s="11">
        <v>10.0</v>
      </c>
      <c r="H18" s="11">
        <v>5.0</v>
      </c>
      <c r="I18" s="11">
        <v>30.0</v>
      </c>
      <c r="J18" s="11">
        <v>40.0</v>
      </c>
      <c r="K18" s="11">
        <v>0.0</v>
      </c>
      <c r="L18" s="13">
        <f t="shared" si="4"/>
        <v>140</v>
      </c>
      <c r="M18" s="67" t="s">
        <v>111</v>
      </c>
    </row>
    <row r="19">
      <c r="A19" s="2" t="s">
        <v>41</v>
      </c>
      <c r="B19" s="11">
        <v>5.0</v>
      </c>
      <c r="C19" s="11">
        <v>30.0</v>
      </c>
      <c r="D19" s="11">
        <v>10.0</v>
      </c>
      <c r="E19" s="11">
        <v>10.0</v>
      </c>
      <c r="F19" s="11">
        <v>10.0</v>
      </c>
      <c r="G19" s="11">
        <v>10.0</v>
      </c>
      <c r="H19" s="11">
        <v>5.0</v>
      </c>
      <c r="I19" s="11">
        <v>0.0</v>
      </c>
      <c r="J19" s="11">
        <v>40.0</v>
      </c>
      <c r="K19" s="11">
        <v>0.0</v>
      </c>
      <c r="L19" s="13">
        <f t="shared" si="4"/>
        <v>120</v>
      </c>
      <c r="M19" s="67" t="s">
        <v>112</v>
      </c>
    </row>
    <row r="20">
      <c r="A20" s="2" t="s">
        <v>42</v>
      </c>
      <c r="B20" s="11">
        <v>0.0</v>
      </c>
      <c r="C20" s="11">
        <v>0.0</v>
      </c>
      <c r="D20" s="11">
        <v>0.0</v>
      </c>
      <c r="E20" s="11">
        <v>0.0</v>
      </c>
      <c r="F20" s="11">
        <v>0.0</v>
      </c>
      <c r="G20" s="11">
        <v>0.0</v>
      </c>
      <c r="H20" s="11">
        <v>0.0</v>
      </c>
      <c r="I20" s="11">
        <v>0.0</v>
      </c>
      <c r="J20" s="11">
        <v>0.0</v>
      </c>
      <c r="K20" s="11">
        <v>0.0</v>
      </c>
      <c r="L20" s="13">
        <f t="shared" si="4"/>
        <v>0</v>
      </c>
      <c r="M20" s="67" t="s">
        <v>113</v>
      </c>
    </row>
    <row r="21">
      <c r="A21" s="2" t="s">
        <v>43</v>
      </c>
      <c r="B21" s="11">
        <v>0.0</v>
      </c>
      <c r="C21" s="11">
        <v>0.0</v>
      </c>
      <c r="D21" s="11">
        <v>0.0</v>
      </c>
      <c r="E21" s="11">
        <v>0.0</v>
      </c>
      <c r="F21" s="11">
        <v>0.0</v>
      </c>
      <c r="G21" s="11">
        <v>0.0</v>
      </c>
      <c r="H21" s="11">
        <v>0.0</v>
      </c>
      <c r="I21" s="11">
        <v>0.0</v>
      </c>
      <c r="J21" s="11">
        <v>0.0</v>
      </c>
      <c r="L21" s="13">
        <f t="shared" si="4"/>
        <v>0</v>
      </c>
      <c r="M21" s="67" t="s">
        <v>113</v>
      </c>
    </row>
    <row r="22">
      <c r="A22" s="2" t="s">
        <v>44</v>
      </c>
      <c r="L22" s="13">
        <f t="shared" si="4"/>
        <v>0</v>
      </c>
      <c r="M22" s="68"/>
    </row>
    <row r="23">
      <c r="B23" s="56"/>
    </row>
    <row r="24">
      <c r="B24" s="56"/>
    </row>
    <row r="25">
      <c r="B25" s="57"/>
    </row>
    <row r="26">
      <c r="B26" s="57"/>
    </row>
    <row r="27">
      <c r="B27" s="57"/>
    </row>
    <row r="28">
      <c r="B28" s="57"/>
    </row>
    <row r="29">
      <c r="B29" s="57"/>
    </row>
    <row r="30">
      <c r="B30" s="57"/>
    </row>
    <row r="31">
      <c r="B31" s="57"/>
    </row>
    <row r="32">
      <c r="B32" s="5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20</v>
      </c>
      <c r="B1" s="56" t="s">
        <v>114</v>
      </c>
      <c r="C1" s="57" t="s">
        <v>115</v>
      </c>
      <c r="D1" s="57" t="s">
        <v>116</v>
      </c>
      <c r="E1" s="57" t="s">
        <v>117</v>
      </c>
      <c r="F1" s="57" t="s">
        <v>118</v>
      </c>
      <c r="G1" s="57" t="s">
        <v>119</v>
      </c>
      <c r="H1" s="57" t="s">
        <v>120</v>
      </c>
      <c r="I1" s="57" t="s">
        <v>121</v>
      </c>
      <c r="J1" s="57" t="s">
        <v>122</v>
      </c>
      <c r="K1" s="57" t="s">
        <v>123</v>
      </c>
      <c r="L1" s="58" t="s">
        <v>80</v>
      </c>
      <c r="M1" s="59" t="s">
        <v>124</v>
      </c>
      <c r="N1" s="60" t="s">
        <v>82</v>
      </c>
    </row>
    <row r="2">
      <c r="A2" s="2" t="s">
        <v>24</v>
      </c>
      <c r="B2" s="61">
        <v>5.0</v>
      </c>
      <c r="C2" s="62">
        <v>50.0</v>
      </c>
      <c r="D2" s="69"/>
      <c r="E2" s="62">
        <v>10.0</v>
      </c>
      <c r="F2" s="62">
        <v>10.0</v>
      </c>
      <c r="G2" s="62">
        <v>10.0</v>
      </c>
      <c r="H2" s="62">
        <v>10.0</v>
      </c>
      <c r="I2" s="62">
        <v>10.0</v>
      </c>
      <c r="J2" s="62">
        <v>10.0</v>
      </c>
      <c r="K2" s="62">
        <v>20.0</v>
      </c>
      <c r="M2" s="13">
        <f t="shared" ref="M2:M22" si="1">SUM(B2:L2)</f>
        <v>135</v>
      </c>
      <c r="O2" s="31"/>
    </row>
    <row r="3">
      <c r="A3" s="2" t="s">
        <v>25</v>
      </c>
      <c r="B3" s="61">
        <v>5.0</v>
      </c>
      <c r="C3" s="62">
        <v>45.0</v>
      </c>
      <c r="D3" s="69"/>
      <c r="E3" s="62">
        <v>10.0</v>
      </c>
      <c r="F3" s="62">
        <v>10.0</v>
      </c>
      <c r="G3" s="62">
        <v>10.0</v>
      </c>
      <c r="H3" s="62">
        <v>10.0</v>
      </c>
      <c r="I3" s="62">
        <v>10.0</v>
      </c>
      <c r="J3" s="62">
        <v>10.0</v>
      </c>
      <c r="K3" s="62">
        <v>20.0</v>
      </c>
      <c r="M3" s="13">
        <f t="shared" si="1"/>
        <v>130</v>
      </c>
      <c r="O3" s="31"/>
    </row>
    <row r="4">
      <c r="A4" s="2" t="s">
        <v>26</v>
      </c>
      <c r="B4" s="61">
        <v>5.0</v>
      </c>
      <c r="C4" s="62">
        <v>40.0</v>
      </c>
      <c r="D4" s="69"/>
      <c r="E4" s="62">
        <v>10.0</v>
      </c>
      <c r="F4" s="62">
        <v>10.0</v>
      </c>
      <c r="G4" s="62">
        <v>10.0</v>
      </c>
      <c r="H4" s="62">
        <v>10.0</v>
      </c>
      <c r="I4" s="62">
        <v>10.0</v>
      </c>
      <c r="J4" s="62">
        <v>10.0</v>
      </c>
      <c r="K4" s="62">
        <v>20.0</v>
      </c>
      <c r="M4" s="13">
        <f t="shared" si="1"/>
        <v>125</v>
      </c>
      <c r="O4" s="31"/>
    </row>
    <row r="5">
      <c r="A5" s="2" t="s">
        <v>27</v>
      </c>
      <c r="B5" s="61">
        <v>5.0</v>
      </c>
      <c r="C5" s="62">
        <v>50.0</v>
      </c>
      <c r="D5" s="69"/>
      <c r="E5" s="62">
        <v>10.0</v>
      </c>
      <c r="F5" s="62">
        <v>10.0</v>
      </c>
      <c r="G5" s="62">
        <v>0.0</v>
      </c>
      <c r="H5" s="62">
        <v>10.0</v>
      </c>
      <c r="I5" s="62">
        <v>10.0</v>
      </c>
      <c r="J5" s="62">
        <v>10.0</v>
      </c>
      <c r="K5" s="62">
        <v>20.0</v>
      </c>
      <c r="M5" s="13">
        <f t="shared" si="1"/>
        <v>125</v>
      </c>
      <c r="O5" s="31"/>
    </row>
    <row r="6">
      <c r="A6" s="2" t="s">
        <v>28</v>
      </c>
      <c r="B6" s="61">
        <v>5.0</v>
      </c>
      <c r="C6" s="62">
        <v>50.0</v>
      </c>
      <c r="D6" s="69"/>
      <c r="E6" s="62">
        <v>10.0</v>
      </c>
      <c r="F6" s="62">
        <v>10.0</v>
      </c>
      <c r="G6" s="62">
        <v>10.0</v>
      </c>
      <c r="H6" s="62">
        <v>10.0</v>
      </c>
      <c r="I6" s="62">
        <v>10.0</v>
      </c>
      <c r="J6" s="62">
        <v>10.0</v>
      </c>
      <c r="K6" s="62">
        <v>5.0</v>
      </c>
      <c r="M6" s="13">
        <f t="shared" si="1"/>
        <v>120</v>
      </c>
      <c r="O6" s="31"/>
    </row>
    <row r="7">
      <c r="A7" s="2" t="s">
        <v>29</v>
      </c>
      <c r="B7" s="61">
        <v>5.0</v>
      </c>
      <c r="C7" s="62">
        <v>50.0</v>
      </c>
      <c r="D7" s="69"/>
      <c r="E7" s="62">
        <v>10.0</v>
      </c>
      <c r="F7" s="62">
        <v>10.0</v>
      </c>
      <c r="G7" s="62">
        <v>10.0</v>
      </c>
      <c r="H7" s="62">
        <v>10.0</v>
      </c>
      <c r="I7" s="62">
        <v>10.0</v>
      </c>
      <c r="J7" s="62">
        <v>10.0</v>
      </c>
      <c r="K7" s="62">
        <v>20.0</v>
      </c>
      <c r="M7" s="13">
        <f t="shared" si="1"/>
        <v>135</v>
      </c>
      <c r="O7" s="31"/>
    </row>
    <row r="8">
      <c r="A8" s="2" t="s">
        <v>30</v>
      </c>
      <c r="B8" s="61">
        <v>5.0</v>
      </c>
      <c r="C8" s="62">
        <v>20.0</v>
      </c>
      <c r="D8" s="69"/>
      <c r="E8" s="62">
        <v>10.0</v>
      </c>
      <c r="F8" s="62">
        <v>10.0</v>
      </c>
      <c r="G8" s="62">
        <v>10.0</v>
      </c>
      <c r="H8" s="62">
        <v>10.0</v>
      </c>
      <c r="I8" s="62">
        <v>10.0</v>
      </c>
      <c r="J8" s="62">
        <v>10.0</v>
      </c>
      <c r="K8" s="62">
        <v>5.0</v>
      </c>
      <c r="M8" s="13">
        <f t="shared" si="1"/>
        <v>90</v>
      </c>
      <c r="O8" s="31"/>
    </row>
    <row r="9">
      <c r="A9" s="2" t="s">
        <v>31</v>
      </c>
      <c r="B9" s="61">
        <v>5.0</v>
      </c>
      <c r="C9" s="62">
        <v>40.0</v>
      </c>
      <c r="D9" s="69"/>
      <c r="E9" s="62">
        <v>10.0</v>
      </c>
      <c r="F9" s="62">
        <v>10.0</v>
      </c>
      <c r="G9" s="62">
        <v>10.0</v>
      </c>
      <c r="H9" s="62">
        <v>10.0</v>
      </c>
      <c r="I9" s="62">
        <v>10.0</v>
      </c>
      <c r="J9" s="62">
        <v>10.0</v>
      </c>
      <c r="K9" s="62">
        <v>10.0</v>
      </c>
      <c r="M9" s="13">
        <f t="shared" si="1"/>
        <v>115</v>
      </c>
      <c r="O9" s="31"/>
    </row>
    <row r="10">
      <c r="A10" s="2" t="s">
        <v>32</v>
      </c>
      <c r="B10" s="61">
        <v>5.0</v>
      </c>
      <c r="C10" s="62">
        <v>30.0</v>
      </c>
      <c r="D10" s="69"/>
      <c r="E10" s="62">
        <v>10.0</v>
      </c>
      <c r="F10" s="62">
        <v>10.0</v>
      </c>
      <c r="G10" s="62">
        <v>10.0</v>
      </c>
      <c r="H10" s="62">
        <v>10.0</v>
      </c>
      <c r="I10" s="62">
        <v>10.0</v>
      </c>
      <c r="J10" s="62">
        <v>10.0</v>
      </c>
      <c r="K10" s="62">
        <v>10.0</v>
      </c>
      <c r="M10" s="13">
        <f t="shared" si="1"/>
        <v>105</v>
      </c>
      <c r="O10" s="31"/>
    </row>
    <row r="11">
      <c r="A11" s="2" t="s">
        <v>33</v>
      </c>
      <c r="B11" s="61">
        <v>5.0</v>
      </c>
      <c r="C11" s="62">
        <v>10.0</v>
      </c>
      <c r="D11" s="69"/>
      <c r="E11" s="62">
        <v>0.0</v>
      </c>
      <c r="F11" s="62">
        <v>10.0</v>
      </c>
      <c r="G11" s="62">
        <v>10.0</v>
      </c>
      <c r="H11" s="62">
        <v>10.0</v>
      </c>
      <c r="I11" s="62">
        <v>10.0</v>
      </c>
      <c r="J11" s="62">
        <v>10.0</v>
      </c>
      <c r="K11" s="62">
        <v>5.0</v>
      </c>
      <c r="M11" s="13">
        <f t="shared" si="1"/>
        <v>70</v>
      </c>
      <c r="O11" s="31"/>
    </row>
    <row r="12">
      <c r="A12" s="2" t="s">
        <v>34</v>
      </c>
      <c r="B12" s="61">
        <v>5.0</v>
      </c>
      <c r="C12" s="62">
        <v>20.0</v>
      </c>
      <c r="D12" s="69"/>
      <c r="E12" s="62">
        <v>10.0</v>
      </c>
      <c r="F12" s="62">
        <v>10.0</v>
      </c>
      <c r="G12" s="62">
        <v>10.0</v>
      </c>
      <c r="H12" s="62">
        <v>10.0</v>
      </c>
      <c r="I12" s="62">
        <v>10.0</v>
      </c>
      <c r="J12" s="62">
        <v>10.0</v>
      </c>
      <c r="K12" s="62">
        <v>15.0</v>
      </c>
      <c r="M12" s="13">
        <f t="shared" si="1"/>
        <v>100</v>
      </c>
      <c r="O12" s="31"/>
    </row>
    <row r="13">
      <c r="A13" s="2" t="s">
        <v>35</v>
      </c>
      <c r="B13" s="61">
        <v>5.0</v>
      </c>
      <c r="C13" s="62">
        <v>10.0</v>
      </c>
      <c r="D13" s="69"/>
      <c r="E13" s="62">
        <v>10.0</v>
      </c>
      <c r="F13" s="62">
        <v>10.0</v>
      </c>
      <c r="G13" s="62">
        <v>10.0</v>
      </c>
      <c r="H13" s="62">
        <v>10.0</v>
      </c>
      <c r="I13" s="62">
        <v>10.0</v>
      </c>
      <c r="J13" s="62">
        <v>10.0</v>
      </c>
      <c r="K13" s="62">
        <v>20.0</v>
      </c>
      <c r="M13" s="13">
        <f t="shared" si="1"/>
        <v>95</v>
      </c>
      <c r="O13" s="31"/>
    </row>
    <row r="14">
      <c r="A14" s="2" t="s">
        <v>36</v>
      </c>
      <c r="B14" s="61">
        <v>5.0</v>
      </c>
      <c r="C14" s="62">
        <v>20.0</v>
      </c>
      <c r="D14" s="69"/>
      <c r="E14" s="62">
        <v>0.0</v>
      </c>
      <c r="F14" s="62">
        <v>0.0</v>
      </c>
      <c r="G14" s="62">
        <v>0.0</v>
      </c>
      <c r="H14" s="62">
        <v>0.0</v>
      </c>
      <c r="I14" s="62">
        <v>0.0</v>
      </c>
      <c r="J14" s="62">
        <v>0.0</v>
      </c>
      <c r="K14" s="62">
        <v>0.0</v>
      </c>
      <c r="M14" s="13">
        <f t="shared" si="1"/>
        <v>25</v>
      </c>
      <c r="N14" s="70" t="s">
        <v>125</v>
      </c>
      <c r="O14" s="65"/>
    </row>
    <row r="15">
      <c r="A15" s="2" t="s">
        <v>37</v>
      </c>
      <c r="B15" s="61">
        <v>5.0</v>
      </c>
      <c r="C15" s="62">
        <v>40.0</v>
      </c>
      <c r="D15" s="69"/>
      <c r="E15" s="62">
        <v>0.0</v>
      </c>
      <c r="F15" s="62">
        <v>10.0</v>
      </c>
      <c r="G15" s="62">
        <v>10.0</v>
      </c>
      <c r="H15" s="62">
        <v>10.0</v>
      </c>
      <c r="I15" s="62">
        <v>10.0</v>
      </c>
      <c r="J15" s="62">
        <v>10.0</v>
      </c>
      <c r="K15" s="62">
        <v>20.0</v>
      </c>
      <c r="M15" s="13">
        <f t="shared" si="1"/>
        <v>115</v>
      </c>
      <c r="O15" s="31"/>
    </row>
    <row r="16">
      <c r="A16" s="2" t="s">
        <v>38</v>
      </c>
      <c r="B16" s="61">
        <v>5.0</v>
      </c>
      <c r="C16" s="62">
        <v>50.0</v>
      </c>
      <c r="D16" s="69"/>
      <c r="E16" s="62">
        <v>10.0</v>
      </c>
      <c r="F16" s="62">
        <v>10.0</v>
      </c>
      <c r="G16" s="62">
        <v>10.0</v>
      </c>
      <c r="H16" s="62">
        <v>10.0</v>
      </c>
      <c r="I16" s="62">
        <v>10.0</v>
      </c>
      <c r="J16" s="62">
        <v>10.0</v>
      </c>
      <c r="K16" s="62">
        <v>15.0</v>
      </c>
      <c r="M16" s="13">
        <f t="shared" si="1"/>
        <v>130</v>
      </c>
      <c r="O16" s="31"/>
    </row>
    <row r="17">
      <c r="A17" s="2" t="s">
        <v>39</v>
      </c>
      <c r="B17" s="61">
        <v>5.0</v>
      </c>
      <c r="C17" s="62">
        <v>10.0</v>
      </c>
      <c r="D17" s="69"/>
      <c r="E17" s="62">
        <v>10.0</v>
      </c>
      <c r="F17" s="62">
        <v>10.0</v>
      </c>
      <c r="G17" s="62">
        <v>10.0</v>
      </c>
      <c r="H17" s="62">
        <v>10.0</v>
      </c>
      <c r="I17" s="62">
        <v>10.0</v>
      </c>
      <c r="J17" s="62">
        <v>10.0</v>
      </c>
      <c r="K17" s="62">
        <v>10.0</v>
      </c>
      <c r="M17" s="13">
        <f t="shared" si="1"/>
        <v>85</v>
      </c>
      <c r="O17" s="31"/>
    </row>
    <row r="18">
      <c r="A18" s="2" t="s">
        <v>40</v>
      </c>
      <c r="B18" s="61">
        <v>5.0</v>
      </c>
      <c r="C18" s="62">
        <v>0.0</v>
      </c>
      <c r="D18" s="69"/>
      <c r="E18" s="62">
        <v>10.0</v>
      </c>
      <c r="F18" s="62">
        <v>10.0</v>
      </c>
      <c r="G18" s="62">
        <v>10.0</v>
      </c>
      <c r="H18" s="62">
        <v>10.0</v>
      </c>
      <c r="I18" s="62">
        <v>10.0</v>
      </c>
      <c r="J18" s="62">
        <v>10.0</v>
      </c>
      <c r="K18" s="62">
        <v>15.0</v>
      </c>
      <c r="M18" s="13">
        <f t="shared" si="1"/>
        <v>80</v>
      </c>
      <c r="O18" s="31"/>
    </row>
    <row r="19">
      <c r="A19" s="2" t="s">
        <v>41</v>
      </c>
      <c r="B19" s="61">
        <v>5.0</v>
      </c>
      <c r="C19" s="62">
        <v>10.0</v>
      </c>
      <c r="D19" s="69"/>
      <c r="E19" s="62">
        <v>10.0</v>
      </c>
      <c r="F19" s="62">
        <v>10.0</v>
      </c>
      <c r="G19" s="62">
        <v>10.0</v>
      </c>
      <c r="H19" s="62">
        <v>10.0</v>
      </c>
      <c r="I19" s="62">
        <v>10.0</v>
      </c>
      <c r="J19" s="62">
        <v>10.0</v>
      </c>
      <c r="K19" s="62">
        <v>5.0</v>
      </c>
      <c r="M19" s="13">
        <f t="shared" si="1"/>
        <v>80</v>
      </c>
      <c r="O19" s="31"/>
    </row>
    <row r="20">
      <c r="A20" s="2" t="s">
        <v>42</v>
      </c>
      <c r="B20" s="11">
        <v>0.0</v>
      </c>
      <c r="C20" s="11">
        <v>0.0</v>
      </c>
      <c r="D20" s="71"/>
      <c r="E20" s="11">
        <v>0.0</v>
      </c>
      <c r="F20" s="11">
        <v>0.0</v>
      </c>
      <c r="G20" s="11">
        <v>0.0</v>
      </c>
      <c r="H20" s="11">
        <v>0.0</v>
      </c>
      <c r="I20" s="11">
        <v>0.0</v>
      </c>
      <c r="J20" s="11">
        <v>0.0</v>
      </c>
      <c r="K20" s="11">
        <v>0.0</v>
      </c>
      <c r="M20" s="13">
        <f t="shared" si="1"/>
        <v>0</v>
      </c>
      <c r="N20" s="11" t="s">
        <v>85</v>
      </c>
      <c r="O20" s="31"/>
    </row>
    <row r="21">
      <c r="A21" s="2" t="s">
        <v>43</v>
      </c>
      <c r="B21" s="11">
        <v>0.0</v>
      </c>
      <c r="C21" s="11">
        <v>0.0</v>
      </c>
      <c r="D21" s="71"/>
      <c r="E21" s="11">
        <v>0.0</v>
      </c>
      <c r="F21" s="11">
        <v>0.0</v>
      </c>
      <c r="G21" s="11">
        <v>0.0</v>
      </c>
      <c r="H21" s="11">
        <v>0.0</v>
      </c>
      <c r="I21" s="11">
        <v>0.0</v>
      </c>
      <c r="J21" s="11">
        <v>0.0</v>
      </c>
      <c r="K21" s="11">
        <v>0.0</v>
      </c>
      <c r="M21" s="13">
        <f t="shared" si="1"/>
        <v>0</v>
      </c>
      <c r="N21" s="11" t="s">
        <v>85</v>
      </c>
      <c r="O21" s="31"/>
    </row>
    <row r="22">
      <c r="A22" s="2" t="s">
        <v>44</v>
      </c>
      <c r="B22" s="11">
        <v>0.0</v>
      </c>
      <c r="C22" s="11">
        <v>0.0</v>
      </c>
      <c r="D22" s="71"/>
      <c r="E22" s="11">
        <v>0.0</v>
      </c>
      <c r="F22" s="11">
        <v>0.0</v>
      </c>
      <c r="G22" s="11">
        <v>0.0</v>
      </c>
      <c r="H22" s="11">
        <v>0.0</v>
      </c>
      <c r="I22" s="11">
        <v>0.0</v>
      </c>
      <c r="J22" s="11">
        <v>0.0</v>
      </c>
      <c r="K22" s="11">
        <v>0.0</v>
      </c>
      <c r="M22" s="13">
        <f t="shared" si="1"/>
        <v>0</v>
      </c>
      <c r="N22" s="11" t="s">
        <v>85</v>
      </c>
      <c r="O22" s="31"/>
    </row>
    <row r="23">
      <c r="B23" s="56"/>
    </row>
    <row r="24">
      <c r="A24" s="11" t="s">
        <v>19</v>
      </c>
      <c r="B24" s="56" t="s">
        <v>114</v>
      </c>
      <c r="C24" s="57" t="s">
        <v>115</v>
      </c>
      <c r="D24" s="57" t="s">
        <v>116</v>
      </c>
      <c r="E24" s="57" t="s">
        <v>117</v>
      </c>
      <c r="F24" s="57" t="s">
        <v>118</v>
      </c>
      <c r="G24" s="57" t="s">
        <v>119</v>
      </c>
      <c r="H24" s="57" t="s">
        <v>120</v>
      </c>
      <c r="I24" s="57" t="s">
        <v>121</v>
      </c>
      <c r="J24" s="57" t="s">
        <v>122</v>
      </c>
      <c r="K24" s="57" t="s">
        <v>123</v>
      </c>
      <c r="L24" s="58" t="s">
        <v>80</v>
      </c>
      <c r="M24" s="59" t="s">
        <v>124</v>
      </c>
      <c r="N24" s="60" t="s">
        <v>82</v>
      </c>
    </row>
    <row r="25">
      <c r="A25" s="2" t="s">
        <v>24</v>
      </c>
      <c r="B25" s="61">
        <v>5.0</v>
      </c>
      <c r="C25" s="62">
        <v>50.0</v>
      </c>
      <c r="D25" s="69"/>
      <c r="E25" s="62">
        <v>10.0</v>
      </c>
      <c r="F25" s="62">
        <v>10.0</v>
      </c>
      <c r="G25" s="62">
        <v>10.0</v>
      </c>
      <c r="H25" s="62">
        <v>10.0</v>
      </c>
      <c r="I25" s="62">
        <v>10.0</v>
      </c>
      <c r="J25" s="62">
        <v>0.0</v>
      </c>
      <c r="K25" s="62">
        <v>20.0</v>
      </c>
      <c r="M25" s="13">
        <f t="shared" ref="M25:M45" si="2">SUM(B25:L25)</f>
        <v>125</v>
      </c>
      <c r="N25" s="11" t="s">
        <v>126</v>
      </c>
    </row>
    <row r="26">
      <c r="A26" s="2" t="s">
        <v>25</v>
      </c>
      <c r="B26" s="61">
        <v>5.0</v>
      </c>
      <c r="C26" s="62">
        <v>45.0</v>
      </c>
      <c r="D26" s="69"/>
      <c r="E26" s="62">
        <v>10.0</v>
      </c>
      <c r="F26" s="62">
        <v>10.0</v>
      </c>
      <c r="G26" s="62">
        <v>10.0</v>
      </c>
      <c r="H26" s="62">
        <v>10.0</v>
      </c>
      <c r="I26" s="62">
        <v>10.0</v>
      </c>
      <c r="J26" s="62">
        <v>10.0</v>
      </c>
      <c r="K26" s="62">
        <v>20.0</v>
      </c>
      <c r="M26" s="13">
        <f t="shared" si="2"/>
        <v>130</v>
      </c>
      <c r="N26" s="11" t="s">
        <v>127</v>
      </c>
    </row>
    <row r="27">
      <c r="A27" s="2" t="s">
        <v>26</v>
      </c>
      <c r="B27" s="61">
        <v>5.0</v>
      </c>
      <c r="C27" s="62">
        <v>40.0</v>
      </c>
      <c r="D27" s="69"/>
      <c r="E27" s="62">
        <v>10.0</v>
      </c>
      <c r="F27" s="62">
        <v>10.0</v>
      </c>
      <c r="G27" s="62">
        <v>10.0</v>
      </c>
      <c r="H27" s="62">
        <v>10.0</v>
      </c>
      <c r="I27" s="62">
        <v>10.0</v>
      </c>
      <c r="J27" s="62">
        <v>10.0</v>
      </c>
      <c r="K27" s="62">
        <v>20.0</v>
      </c>
      <c r="M27" s="13">
        <f t="shared" si="2"/>
        <v>125</v>
      </c>
      <c r="N27" s="11" t="s">
        <v>128</v>
      </c>
      <c r="O27" s="61"/>
    </row>
    <row r="28">
      <c r="A28" s="2" t="s">
        <v>27</v>
      </c>
      <c r="B28" s="61">
        <v>5.0</v>
      </c>
      <c r="C28" s="62">
        <v>50.0</v>
      </c>
      <c r="D28" s="69"/>
      <c r="E28" s="62">
        <v>10.0</v>
      </c>
      <c r="F28" s="62">
        <v>10.0</v>
      </c>
      <c r="G28" s="62">
        <v>0.0</v>
      </c>
      <c r="H28" s="62">
        <v>10.0</v>
      </c>
      <c r="I28" s="62">
        <v>10.0</v>
      </c>
      <c r="J28" s="62">
        <v>10.0</v>
      </c>
      <c r="K28" s="62">
        <v>15.0</v>
      </c>
      <c r="M28" s="13">
        <f t="shared" si="2"/>
        <v>120</v>
      </c>
      <c r="N28" s="11" t="s">
        <v>129</v>
      </c>
      <c r="O28" s="62"/>
    </row>
    <row r="29">
      <c r="A29" s="2" t="s">
        <v>28</v>
      </c>
      <c r="B29" s="11">
        <v>5.0</v>
      </c>
      <c r="C29" s="62">
        <v>40.0</v>
      </c>
      <c r="D29" s="69"/>
      <c r="E29" s="62">
        <v>10.0</v>
      </c>
      <c r="F29" s="62">
        <v>0.0</v>
      </c>
      <c r="G29" s="62">
        <v>0.0</v>
      </c>
      <c r="H29" s="62">
        <v>10.0</v>
      </c>
      <c r="I29" s="62">
        <v>10.0</v>
      </c>
      <c r="J29" s="62">
        <v>10.0</v>
      </c>
      <c r="K29" s="62">
        <v>10.0</v>
      </c>
      <c r="M29" s="13">
        <f t="shared" si="2"/>
        <v>95</v>
      </c>
      <c r="N29" s="11" t="s">
        <v>130</v>
      </c>
      <c r="O29" s="72"/>
    </row>
    <row r="30">
      <c r="A30" s="2" t="s">
        <v>29</v>
      </c>
      <c r="B30" s="61">
        <v>5.0</v>
      </c>
      <c r="C30" s="62">
        <v>45.0</v>
      </c>
      <c r="D30" s="69"/>
      <c r="E30" s="62">
        <v>10.0</v>
      </c>
      <c r="F30" s="62">
        <v>10.0</v>
      </c>
      <c r="G30" s="62">
        <v>0.0</v>
      </c>
      <c r="H30" s="62">
        <v>10.0</v>
      </c>
      <c r="I30" s="62">
        <v>10.0</v>
      </c>
      <c r="J30" s="62">
        <v>10.0</v>
      </c>
      <c r="K30" s="62">
        <v>15.0</v>
      </c>
      <c r="M30" s="13">
        <f t="shared" si="2"/>
        <v>115</v>
      </c>
      <c r="N30" s="11" t="s">
        <v>131</v>
      </c>
      <c r="O30" s="62"/>
    </row>
    <row r="31">
      <c r="A31" s="2" t="s">
        <v>30</v>
      </c>
      <c r="B31" s="61">
        <v>5.0</v>
      </c>
      <c r="C31" s="62">
        <v>45.0</v>
      </c>
      <c r="D31" s="69"/>
      <c r="E31" s="62">
        <v>10.0</v>
      </c>
      <c r="F31" s="62">
        <v>0.0</v>
      </c>
      <c r="G31" s="62">
        <v>10.0</v>
      </c>
      <c r="H31" s="62">
        <v>0.0</v>
      </c>
      <c r="I31" s="62">
        <v>10.0</v>
      </c>
      <c r="J31" s="62">
        <v>10.0</v>
      </c>
      <c r="K31" s="62">
        <v>10.0</v>
      </c>
      <c r="M31" s="13">
        <f t="shared" si="2"/>
        <v>100</v>
      </c>
      <c r="N31" s="11" t="s">
        <v>132</v>
      </c>
      <c r="O31" s="62"/>
    </row>
    <row r="32">
      <c r="A32" s="2" t="s">
        <v>31</v>
      </c>
      <c r="B32" s="61">
        <v>5.0</v>
      </c>
      <c r="C32" s="62">
        <v>50.0</v>
      </c>
      <c r="D32" s="69"/>
      <c r="E32" s="62">
        <v>10.0</v>
      </c>
      <c r="F32" s="62">
        <v>10.0</v>
      </c>
      <c r="G32" s="62">
        <v>10.0</v>
      </c>
      <c r="H32" s="62">
        <v>0.0</v>
      </c>
      <c r="I32" s="62">
        <v>10.0</v>
      </c>
      <c r="J32" s="62">
        <v>10.0</v>
      </c>
      <c r="K32" s="62">
        <v>15.0</v>
      </c>
      <c r="M32" s="13">
        <f t="shared" si="2"/>
        <v>120</v>
      </c>
      <c r="N32" s="11" t="s">
        <v>133</v>
      </c>
      <c r="O32" s="62"/>
    </row>
    <row r="33">
      <c r="A33" s="2" t="s">
        <v>32</v>
      </c>
      <c r="B33" s="61">
        <v>5.0</v>
      </c>
      <c r="C33" s="62">
        <v>30.0</v>
      </c>
      <c r="D33" s="69"/>
      <c r="E33" s="62">
        <v>10.0</v>
      </c>
      <c r="F33" s="62">
        <v>10.0</v>
      </c>
      <c r="G33" s="62">
        <v>10.0</v>
      </c>
      <c r="H33" s="62">
        <v>10.0</v>
      </c>
      <c r="I33" s="62">
        <v>0.0</v>
      </c>
      <c r="J33" s="62">
        <v>0.0</v>
      </c>
      <c r="K33" s="62">
        <v>10.0</v>
      </c>
      <c r="M33" s="13">
        <f t="shared" si="2"/>
        <v>85</v>
      </c>
      <c r="N33" s="11" t="s">
        <v>134</v>
      </c>
      <c r="O33" s="62"/>
    </row>
    <row r="34">
      <c r="A34" s="2" t="s">
        <v>33</v>
      </c>
      <c r="B34" s="61">
        <v>5.0</v>
      </c>
      <c r="C34" s="62">
        <v>10.0</v>
      </c>
      <c r="D34" s="69"/>
      <c r="E34" s="62">
        <v>10.0</v>
      </c>
      <c r="F34" s="62">
        <v>10.0</v>
      </c>
      <c r="G34" s="62">
        <v>10.0</v>
      </c>
      <c r="H34" s="62">
        <v>10.0</v>
      </c>
      <c r="I34" s="62">
        <v>10.0</v>
      </c>
      <c r="J34" s="62">
        <v>10.0</v>
      </c>
      <c r="K34" s="62">
        <v>20.0</v>
      </c>
      <c r="M34" s="13">
        <f t="shared" si="2"/>
        <v>95</v>
      </c>
      <c r="N34" s="11" t="s">
        <v>135</v>
      </c>
      <c r="O34" s="62"/>
    </row>
    <row r="35">
      <c r="A35" s="2" t="s">
        <v>34</v>
      </c>
      <c r="B35" s="61">
        <v>5.0</v>
      </c>
      <c r="C35" s="62">
        <v>40.0</v>
      </c>
      <c r="D35" s="69"/>
      <c r="E35" s="62">
        <v>10.0</v>
      </c>
      <c r="F35" s="62">
        <v>10.0</v>
      </c>
      <c r="G35" s="62">
        <v>10.0</v>
      </c>
      <c r="H35" s="62">
        <v>10.0</v>
      </c>
      <c r="I35" s="62">
        <v>0.0</v>
      </c>
      <c r="J35" s="62">
        <v>10.0</v>
      </c>
      <c r="K35" s="62">
        <v>15.0</v>
      </c>
      <c r="M35" s="13">
        <f t="shared" si="2"/>
        <v>110</v>
      </c>
      <c r="N35" s="11" t="s">
        <v>136</v>
      </c>
      <c r="O35" s="62"/>
    </row>
    <row r="36">
      <c r="A36" s="2" t="s">
        <v>35</v>
      </c>
      <c r="B36" s="61">
        <v>5.0</v>
      </c>
      <c r="C36" s="62">
        <v>10.0</v>
      </c>
      <c r="D36" s="69"/>
      <c r="E36" s="62">
        <v>10.0</v>
      </c>
      <c r="F36" s="62">
        <v>10.0</v>
      </c>
      <c r="G36" s="62">
        <v>10.0</v>
      </c>
      <c r="H36" s="62">
        <v>10.0</v>
      </c>
      <c r="I36" s="62">
        <v>10.0</v>
      </c>
      <c r="J36" s="62">
        <v>10.0</v>
      </c>
      <c r="K36" s="62">
        <v>20.0</v>
      </c>
      <c r="M36" s="13">
        <f t="shared" si="2"/>
        <v>95</v>
      </c>
      <c r="N36" s="11" t="s">
        <v>137</v>
      </c>
      <c r="O36" s="62"/>
    </row>
    <row r="37">
      <c r="A37" s="2" t="s">
        <v>36</v>
      </c>
      <c r="B37" s="61">
        <v>5.0</v>
      </c>
      <c r="C37" s="62">
        <v>50.0</v>
      </c>
      <c r="D37" s="69"/>
      <c r="E37" s="62">
        <v>0.0</v>
      </c>
      <c r="F37" s="62">
        <v>0.0</v>
      </c>
      <c r="G37" s="62">
        <v>0.0</v>
      </c>
      <c r="H37" s="62">
        <v>0.0</v>
      </c>
      <c r="I37" s="62">
        <v>0.0</v>
      </c>
      <c r="J37" s="62">
        <v>0.0</v>
      </c>
      <c r="K37" s="62">
        <v>0.0</v>
      </c>
      <c r="M37" s="13">
        <f t="shared" si="2"/>
        <v>55</v>
      </c>
      <c r="N37" s="11" t="s">
        <v>138</v>
      </c>
    </row>
    <row r="38">
      <c r="A38" s="2" t="s">
        <v>37</v>
      </c>
      <c r="B38" s="61">
        <v>5.0</v>
      </c>
      <c r="C38" s="62">
        <v>50.0</v>
      </c>
      <c r="D38" s="69"/>
      <c r="E38" s="62">
        <v>10.0</v>
      </c>
      <c r="F38" s="62">
        <v>10.0</v>
      </c>
      <c r="G38" s="62">
        <v>10.0</v>
      </c>
      <c r="H38" s="62">
        <v>10.0</v>
      </c>
      <c r="I38" s="62">
        <v>10.0</v>
      </c>
      <c r="J38" s="62">
        <v>10.0</v>
      </c>
      <c r="K38" s="62">
        <v>20.0</v>
      </c>
      <c r="M38" s="13">
        <f t="shared" si="2"/>
        <v>135</v>
      </c>
      <c r="N38" s="11" t="s">
        <v>139</v>
      </c>
    </row>
    <row r="39">
      <c r="A39" s="2" t="s">
        <v>38</v>
      </c>
      <c r="B39" s="61">
        <v>5.0</v>
      </c>
      <c r="C39" s="62">
        <v>50.0</v>
      </c>
      <c r="D39" s="69"/>
      <c r="E39" s="62">
        <v>10.0</v>
      </c>
      <c r="F39" s="62">
        <v>10.0</v>
      </c>
      <c r="G39" s="62">
        <v>10.0</v>
      </c>
      <c r="H39" s="62">
        <v>10.0</v>
      </c>
      <c r="I39" s="62">
        <v>10.0</v>
      </c>
      <c r="J39" s="62">
        <v>10.0</v>
      </c>
      <c r="K39" s="62">
        <v>20.0</v>
      </c>
      <c r="M39" s="13">
        <f t="shared" si="2"/>
        <v>135</v>
      </c>
      <c r="N39" s="11" t="s">
        <v>139</v>
      </c>
    </row>
    <row r="40">
      <c r="A40" s="2" t="s">
        <v>39</v>
      </c>
      <c r="B40" s="61">
        <v>5.0</v>
      </c>
      <c r="C40" s="62">
        <v>35.0</v>
      </c>
      <c r="D40" s="69"/>
      <c r="E40" s="62">
        <v>10.0</v>
      </c>
      <c r="F40" s="62">
        <v>10.0</v>
      </c>
      <c r="G40" s="62">
        <v>10.0</v>
      </c>
      <c r="H40" s="72"/>
      <c r="I40" s="62">
        <v>10.0</v>
      </c>
      <c r="J40" s="62">
        <v>10.0</v>
      </c>
      <c r="K40" s="62">
        <v>15.0</v>
      </c>
      <c r="M40" s="13">
        <f t="shared" si="2"/>
        <v>105</v>
      </c>
      <c r="N40" s="11" t="s">
        <v>140</v>
      </c>
    </row>
    <row r="41">
      <c r="A41" s="2" t="s">
        <v>40</v>
      </c>
      <c r="B41" s="61">
        <v>5.0</v>
      </c>
      <c r="C41" s="62">
        <v>15.0</v>
      </c>
      <c r="D41" s="69"/>
      <c r="E41" s="62">
        <v>10.0</v>
      </c>
      <c r="F41" s="62">
        <v>10.0</v>
      </c>
      <c r="G41" s="62">
        <v>10.0</v>
      </c>
      <c r="H41" s="62">
        <v>10.0</v>
      </c>
      <c r="I41" s="62">
        <v>10.0</v>
      </c>
      <c r="J41" s="62">
        <v>10.0</v>
      </c>
      <c r="K41" s="62">
        <v>20.0</v>
      </c>
      <c r="M41" s="13">
        <f t="shared" si="2"/>
        <v>100</v>
      </c>
      <c r="N41" s="11" t="s">
        <v>141</v>
      </c>
      <c r="P41" s="61"/>
    </row>
    <row r="42">
      <c r="A42" s="2" t="s">
        <v>41</v>
      </c>
      <c r="B42" s="61">
        <v>5.0</v>
      </c>
      <c r="C42" s="62">
        <v>15.0</v>
      </c>
      <c r="D42" s="69"/>
      <c r="E42" s="62">
        <v>10.0</v>
      </c>
      <c r="F42" s="62">
        <v>10.0</v>
      </c>
      <c r="G42" s="62">
        <v>10.0</v>
      </c>
      <c r="H42" s="62">
        <v>0.0</v>
      </c>
      <c r="I42" s="62">
        <v>10.0</v>
      </c>
      <c r="J42" s="62">
        <v>10.0</v>
      </c>
      <c r="K42" s="62">
        <v>15.0</v>
      </c>
      <c r="M42" s="13">
        <f t="shared" si="2"/>
        <v>85</v>
      </c>
      <c r="N42" s="11" t="s">
        <v>142</v>
      </c>
      <c r="P42" s="62"/>
    </row>
    <row r="43">
      <c r="A43" s="2" t="s">
        <v>42</v>
      </c>
      <c r="B43" s="11">
        <v>0.0</v>
      </c>
      <c r="C43" s="11">
        <v>0.0</v>
      </c>
      <c r="D43" s="71"/>
      <c r="E43" s="11">
        <v>0.0</v>
      </c>
      <c r="F43" s="11">
        <v>0.0</v>
      </c>
      <c r="G43" s="11">
        <v>0.0</v>
      </c>
      <c r="H43" s="11">
        <v>0.0</v>
      </c>
      <c r="I43" s="11">
        <v>0.0</v>
      </c>
      <c r="J43" s="11">
        <v>0.0</v>
      </c>
      <c r="K43" s="11">
        <v>0.0</v>
      </c>
      <c r="M43" s="13">
        <f t="shared" si="2"/>
        <v>0</v>
      </c>
      <c r="N43" s="11" t="s">
        <v>85</v>
      </c>
      <c r="P43" s="72"/>
    </row>
    <row r="44">
      <c r="A44" s="2" t="s">
        <v>43</v>
      </c>
      <c r="B44" s="11">
        <v>0.0</v>
      </c>
      <c r="C44" s="11">
        <v>0.0</v>
      </c>
      <c r="D44" s="71"/>
      <c r="E44" s="11">
        <v>0.0</v>
      </c>
      <c r="F44" s="11">
        <v>0.0</v>
      </c>
      <c r="G44" s="11">
        <v>0.0</v>
      </c>
      <c r="H44" s="11">
        <v>0.0</v>
      </c>
      <c r="I44" s="11">
        <v>0.0</v>
      </c>
      <c r="J44" s="11">
        <v>0.0</v>
      </c>
      <c r="K44" s="11">
        <v>0.0</v>
      </c>
      <c r="M44" s="13">
        <f t="shared" si="2"/>
        <v>0</v>
      </c>
      <c r="N44" s="11" t="s">
        <v>85</v>
      </c>
      <c r="P44" s="61"/>
    </row>
    <row r="45">
      <c r="A45" s="2" t="s">
        <v>44</v>
      </c>
      <c r="B45" s="11">
        <v>0.0</v>
      </c>
      <c r="C45" s="11">
        <v>0.0</v>
      </c>
      <c r="D45" s="71"/>
      <c r="E45" s="11">
        <v>0.0</v>
      </c>
      <c r="F45" s="11">
        <v>0.0</v>
      </c>
      <c r="G45" s="11">
        <v>0.0</v>
      </c>
      <c r="H45" s="11">
        <v>0.0</v>
      </c>
      <c r="I45" s="11">
        <v>0.0</v>
      </c>
      <c r="J45" s="11">
        <v>0.0</v>
      </c>
      <c r="K45" s="11">
        <v>0.0</v>
      </c>
      <c r="M45" s="13">
        <f t="shared" si="2"/>
        <v>0</v>
      </c>
      <c r="N45" s="11" t="s">
        <v>85</v>
      </c>
      <c r="P45" s="62"/>
    </row>
    <row r="46">
      <c r="P46" s="72"/>
    </row>
    <row r="47">
      <c r="P47" s="62"/>
    </row>
    <row r="48">
      <c r="P48" s="62"/>
    </row>
    <row r="49">
      <c r="P49" s="62"/>
    </row>
    <row r="50">
      <c r="P50" s="62"/>
    </row>
    <row r="51">
      <c r="P51" s="62"/>
    </row>
    <row r="52">
      <c r="P52" s="62"/>
    </row>
    <row r="53">
      <c r="P53" s="62"/>
    </row>
    <row r="54">
      <c r="P54" s="62"/>
    </row>
    <row r="55">
      <c r="P55" s="62"/>
    </row>
    <row r="56">
      <c r="P56" s="62"/>
    </row>
    <row r="57">
      <c r="P57" s="62"/>
    </row>
    <row r="58">
      <c r="P58" s="62"/>
    </row>
    <row r="59">
      <c r="P59" s="62"/>
    </row>
    <row r="60">
      <c r="P60" s="62"/>
    </row>
    <row r="61">
      <c r="P61" s="62"/>
    </row>
    <row r="62">
      <c r="P62" s="62"/>
    </row>
    <row r="63">
      <c r="P63" s="62"/>
    </row>
    <row r="64">
      <c r="P64" s="62"/>
    </row>
    <row r="65">
      <c r="P65" s="62"/>
    </row>
    <row r="66">
      <c r="P66" s="62"/>
    </row>
    <row r="67">
      <c r="P67" s="62"/>
    </row>
    <row r="68">
      <c r="P68" s="6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7" t="s">
        <v>75</v>
      </c>
      <c r="C1" s="57" t="s">
        <v>143</v>
      </c>
      <c r="D1" s="57" t="s">
        <v>144</v>
      </c>
      <c r="E1" s="57" t="s">
        <v>145</v>
      </c>
      <c r="F1" s="57" t="s">
        <v>146</v>
      </c>
      <c r="G1" s="58" t="s">
        <v>80</v>
      </c>
      <c r="H1" s="59" t="s">
        <v>147</v>
      </c>
      <c r="I1" s="60" t="s">
        <v>82</v>
      </c>
      <c r="J1" s="57"/>
    </row>
    <row r="2">
      <c r="A2" s="2" t="s">
        <v>24</v>
      </c>
      <c r="B2" s="61">
        <v>5.0</v>
      </c>
      <c r="C2" s="62">
        <v>20.0</v>
      </c>
      <c r="D2" s="62">
        <v>20.0</v>
      </c>
      <c r="E2" s="62">
        <v>20.0</v>
      </c>
      <c r="F2" s="62">
        <v>50.0</v>
      </c>
      <c r="H2" s="13">
        <f t="shared" ref="H2:H22" si="1">SUM(B2:G2)</f>
        <v>115</v>
      </c>
      <c r="N2" s="31"/>
    </row>
    <row r="3">
      <c r="A3" s="2" t="s">
        <v>25</v>
      </c>
      <c r="B3" s="61">
        <v>5.0</v>
      </c>
      <c r="C3" s="62">
        <v>20.0</v>
      </c>
      <c r="D3" s="62">
        <v>20.0</v>
      </c>
      <c r="E3" s="62">
        <v>20.0</v>
      </c>
      <c r="F3" s="62">
        <v>50.0</v>
      </c>
      <c r="H3" s="13">
        <f t="shared" si="1"/>
        <v>115</v>
      </c>
      <c r="J3" s="61"/>
      <c r="K3" s="61"/>
      <c r="L3" s="61"/>
      <c r="M3" s="61"/>
      <c r="N3" s="31"/>
    </row>
    <row r="4">
      <c r="A4" s="2" t="s">
        <v>26</v>
      </c>
      <c r="B4" s="61">
        <v>5.0</v>
      </c>
      <c r="C4" s="62">
        <v>20.0</v>
      </c>
      <c r="D4" s="62">
        <v>20.0</v>
      </c>
      <c r="E4" s="62">
        <v>20.0</v>
      </c>
      <c r="F4" s="62">
        <v>50.0</v>
      </c>
      <c r="H4" s="13">
        <f t="shared" si="1"/>
        <v>115</v>
      </c>
      <c r="J4" s="62"/>
      <c r="K4" s="62"/>
      <c r="L4" s="62"/>
      <c r="M4" s="62"/>
      <c r="N4" s="31"/>
    </row>
    <row r="5">
      <c r="A5" s="2" t="s">
        <v>27</v>
      </c>
      <c r="B5" s="61">
        <v>5.0</v>
      </c>
      <c r="C5" s="62">
        <v>20.0</v>
      </c>
      <c r="D5" s="62">
        <v>20.0</v>
      </c>
      <c r="E5" s="62">
        <v>20.0</v>
      </c>
      <c r="F5" s="62">
        <v>50.0</v>
      </c>
      <c r="H5" s="13">
        <f t="shared" si="1"/>
        <v>115</v>
      </c>
      <c r="J5" s="62"/>
      <c r="K5" s="62"/>
      <c r="L5" s="62"/>
      <c r="M5" s="62"/>
      <c r="N5" s="31"/>
    </row>
    <row r="6">
      <c r="A6" s="2" t="s">
        <v>28</v>
      </c>
      <c r="B6" s="61">
        <v>5.0</v>
      </c>
      <c r="C6" s="62">
        <v>20.0</v>
      </c>
      <c r="D6" s="62">
        <v>20.0</v>
      </c>
      <c r="E6" s="62">
        <v>20.0</v>
      </c>
      <c r="F6" s="62">
        <v>40.0</v>
      </c>
      <c r="H6" s="13">
        <f t="shared" si="1"/>
        <v>105</v>
      </c>
      <c r="J6" s="62"/>
      <c r="K6" s="62"/>
      <c r="L6" s="62"/>
      <c r="M6" s="62"/>
      <c r="N6" s="31"/>
    </row>
    <row r="7">
      <c r="A7" s="2" t="s">
        <v>29</v>
      </c>
      <c r="B7" s="61">
        <v>5.0</v>
      </c>
      <c r="C7" s="62">
        <v>20.0</v>
      </c>
      <c r="D7" s="62">
        <v>20.0</v>
      </c>
      <c r="E7" s="62">
        <v>20.0</v>
      </c>
      <c r="F7" s="63">
        <v>40.0</v>
      </c>
      <c r="H7" s="13">
        <f t="shared" si="1"/>
        <v>105</v>
      </c>
      <c r="J7" s="62"/>
      <c r="K7" s="62"/>
      <c r="L7" s="62"/>
      <c r="M7" s="62"/>
      <c r="N7" s="31"/>
    </row>
    <row r="8">
      <c r="A8" s="2" t="s">
        <v>30</v>
      </c>
      <c r="B8" s="61">
        <v>5.0</v>
      </c>
      <c r="C8" s="62">
        <v>20.0</v>
      </c>
      <c r="D8" s="62">
        <v>20.0</v>
      </c>
      <c r="E8" s="62">
        <v>20.0</v>
      </c>
      <c r="F8" s="63">
        <v>30.0</v>
      </c>
      <c r="H8" s="13">
        <f t="shared" si="1"/>
        <v>95</v>
      </c>
      <c r="J8" s="61"/>
      <c r="K8" s="62"/>
      <c r="L8" s="62"/>
      <c r="M8" s="62"/>
      <c r="N8" s="31"/>
    </row>
    <row r="9">
      <c r="A9" s="2" t="s">
        <v>31</v>
      </c>
      <c r="B9" s="61">
        <v>5.0</v>
      </c>
      <c r="C9" s="62">
        <v>20.0</v>
      </c>
      <c r="D9" s="62">
        <v>20.0</v>
      </c>
      <c r="E9" s="62">
        <v>20.0</v>
      </c>
      <c r="F9" s="62">
        <v>45.0</v>
      </c>
      <c r="H9" s="13">
        <f t="shared" si="1"/>
        <v>110</v>
      </c>
      <c r="J9" s="61"/>
      <c r="K9" s="62"/>
      <c r="L9" s="62"/>
      <c r="M9" s="62"/>
      <c r="N9" s="31"/>
    </row>
    <row r="10">
      <c r="A10" s="2" t="s">
        <v>32</v>
      </c>
      <c r="B10" s="61">
        <v>5.0</v>
      </c>
      <c r="C10" s="62">
        <v>20.0</v>
      </c>
      <c r="D10" s="62">
        <v>20.0</v>
      </c>
      <c r="E10" s="62">
        <v>20.0</v>
      </c>
      <c r="F10" s="63">
        <v>45.0</v>
      </c>
      <c r="H10" s="13">
        <f t="shared" si="1"/>
        <v>110</v>
      </c>
      <c r="J10" s="61"/>
      <c r="K10" s="62"/>
      <c r="L10" s="62"/>
      <c r="M10" s="62"/>
      <c r="N10" s="31"/>
    </row>
    <row r="11">
      <c r="A11" s="2" t="s">
        <v>33</v>
      </c>
      <c r="B11" s="61">
        <v>5.0</v>
      </c>
      <c r="C11" s="62">
        <v>20.0</v>
      </c>
      <c r="D11" s="62">
        <v>20.0</v>
      </c>
      <c r="E11" s="62">
        <v>20.0</v>
      </c>
      <c r="F11" s="62">
        <v>10.0</v>
      </c>
      <c r="H11" s="13">
        <f t="shared" si="1"/>
        <v>75</v>
      </c>
      <c r="J11" s="61"/>
      <c r="K11" s="62"/>
      <c r="L11" s="62"/>
      <c r="M11" s="62"/>
      <c r="N11" s="31"/>
    </row>
    <row r="12">
      <c r="A12" s="2" t="s">
        <v>34</v>
      </c>
      <c r="B12" s="61">
        <v>5.0</v>
      </c>
      <c r="C12" s="62">
        <v>20.0</v>
      </c>
      <c r="D12" s="62">
        <v>20.0</v>
      </c>
      <c r="E12" s="62">
        <v>20.0</v>
      </c>
      <c r="F12" s="62">
        <v>45.0</v>
      </c>
      <c r="H12" s="13">
        <f t="shared" si="1"/>
        <v>110</v>
      </c>
      <c r="J12" s="61"/>
      <c r="K12" s="62"/>
      <c r="L12" s="62"/>
      <c r="M12" s="62"/>
      <c r="N12" s="31"/>
    </row>
    <row r="13">
      <c r="A13" s="2" t="s">
        <v>35</v>
      </c>
      <c r="B13" s="61">
        <v>5.0</v>
      </c>
      <c r="C13" s="62">
        <v>20.0</v>
      </c>
      <c r="D13" s="62">
        <v>20.0</v>
      </c>
      <c r="E13" s="62">
        <v>20.0</v>
      </c>
      <c r="F13" s="62">
        <v>10.0</v>
      </c>
      <c r="H13" s="13">
        <f t="shared" si="1"/>
        <v>75</v>
      </c>
      <c r="L13" s="61"/>
      <c r="M13" s="62"/>
      <c r="N13" s="31"/>
      <c r="P13" s="62"/>
    </row>
    <row r="14">
      <c r="A14" s="2" t="s">
        <v>36</v>
      </c>
      <c r="B14" s="61">
        <v>5.0</v>
      </c>
      <c r="C14" s="62">
        <v>20.0</v>
      </c>
      <c r="D14" s="62">
        <v>20.0</v>
      </c>
      <c r="E14" s="62">
        <v>20.0</v>
      </c>
      <c r="F14" s="62">
        <v>50.0</v>
      </c>
      <c r="H14" s="13">
        <f t="shared" si="1"/>
        <v>115</v>
      </c>
      <c r="J14" s="61"/>
      <c r="L14" s="61"/>
      <c r="M14" s="62"/>
      <c r="N14" s="31"/>
      <c r="P14" s="62"/>
    </row>
    <row r="15">
      <c r="A15" s="2" t="s">
        <v>37</v>
      </c>
      <c r="B15" s="61">
        <v>5.0</v>
      </c>
      <c r="C15" s="62">
        <v>20.0</v>
      </c>
      <c r="D15" s="62">
        <v>20.0</v>
      </c>
      <c r="E15" s="62">
        <v>20.0</v>
      </c>
      <c r="F15" s="62">
        <v>50.0</v>
      </c>
      <c r="H15" s="13">
        <f t="shared" si="1"/>
        <v>115</v>
      </c>
      <c r="J15" s="62"/>
      <c r="L15" s="38"/>
      <c r="M15" s="40"/>
      <c r="N15" s="31"/>
      <c r="P15" s="40"/>
    </row>
    <row r="16">
      <c r="A16" s="2" t="s">
        <v>38</v>
      </c>
      <c r="B16" s="61">
        <v>5.0</v>
      </c>
      <c r="C16" s="62">
        <v>20.0</v>
      </c>
      <c r="D16" s="62">
        <v>20.0</v>
      </c>
      <c r="E16" s="62">
        <v>20.0</v>
      </c>
      <c r="F16" s="62">
        <v>50.0</v>
      </c>
      <c r="H16" s="13">
        <f t="shared" si="1"/>
        <v>115</v>
      </c>
      <c r="J16" s="62"/>
      <c r="L16" s="61"/>
      <c r="M16" s="62"/>
      <c r="N16" s="31"/>
      <c r="P16" s="62"/>
    </row>
    <row r="17">
      <c r="A17" s="2" t="s">
        <v>39</v>
      </c>
      <c r="B17" s="61">
        <v>5.0</v>
      </c>
      <c r="C17" s="62">
        <v>20.0</v>
      </c>
      <c r="D17" s="62">
        <v>20.0</v>
      </c>
      <c r="E17" s="62">
        <v>20.0</v>
      </c>
      <c r="F17" s="62">
        <v>5.0</v>
      </c>
      <c r="H17" s="13">
        <f t="shared" si="1"/>
        <v>70</v>
      </c>
      <c r="J17" s="62"/>
      <c r="N17" s="31"/>
    </row>
    <row r="18">
      <c r="A18" s="2" t="s">
        <v>40</v>
      </c>
      <c r="B18" s="61">
        <v>5.0</v>
      </c>
      <c r="C18" s="62">
        <v>20.0</v>
      </c>
      <c r="D18" s="62">
        <v>20.0</v>
      </c>
      <c r="E18" s="62">
        <v>20.0</v>
      </c>
      <c r="F18" s="62">
        <v>1.0</v>
      </c>
      <c r="H18" s="13">
        <f t="shared" si="1"/>
        <v>66</v>
      </c>
      <c r="J18" s="62"/>
      <c r="N18" s="31"/>
    </row>
    <row r="19">
      <c r="A19" s="2" t="s">
        <v>41</v>
      </c>
      <c r="B19" s="61">
        <v>5.0</v>
      </c>
      <c r="C19" s="62">
        <v>20.0</v>
      </c>
      <c r="D19" s="62">
        <v>20.0</v>
      </c>
      <c r="E19" s="62">
        <v>20.0</v>
      </c>
      <c r="F19" s="62">
        <v>45.0</v>
      </c>
      <c r="H19" s="13">
        <f t="shared" si="1"/>
        <v>110</v>
      </c>
      <c r="N19" s="31"/>
    </row>
    <row r="20">
      <c r="A20" s="2" t="s">
        <v>42</v>
      </c>
      <c r="B20" s="11">
        <v>0.0</v>
      </c>
      <c r="C20" s="11">
        <v>0.0</v>
      </c>
      <c r="D20" s="11">
        <v>0.0</v>
      </c>
      <c r="E20" s="11">
        <v>0.0</v>
      </c>
      <c r="F20" s="11">
        <v>0.0</v>
      </c>
      <c r="H20" s="13">
        <f t="shared" si="1"/>
        <v>0</v>
      </c>
      <c r="I20" s="11" t="s">
        <v>85</v>
      </c>
      <c r="N20" s="31"/>
    </row>
    <row r="21">
      <c r="A21" s="2" t="s">
        <v>43</v>
      </c>
      <c r="B21" s="61">
        <v>5.0</v>
      </c>
      <c r="C21" s="62">
        <v>20.0</v>
      </c>
      <c r="D21" s="62">
        <v>20.0</v>
      </c>
      <c r="E21" s="62">
        <v>20.0</v>
      </c>
      <c r="F21" s="62">
        <v>10.0</v>
      </c>
      <c r="H21" s="13">
        <f t="shared" si="1"/>
        <v>75</v>
      </c>
      <c r="I21" s="11" t="s">
        <v>148</v>
      </c>
      <c r="N21" s="31"/>
    </row>
    <row r="22">
      <c r="A22" s="2" t="s">
        <v>44</v>
      </c>
      <c r="B22" s="11">
        <v>0.0</v>
      </c>
      <c r="C22" s="11">
        <v>0.0</v>
      </c>
      <c r="D22" s="11">
        <v>0.0</v>
      </c>
      <c r="E22" s="11">
        <v>0.0</v>
      </c>
      <c r="F22" s="11">
        <v>0.0</v>
      </c>
      <c r="H22" s="13">
        <f t="shared" si="1"/>
        <v>0</v>
      </c>
      <c r="I22" s="11" t="s">
        <v>85</v>
      </c>
      <c r="N22" s="3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v>23.5</v>
      </c>
      <c r="B1" s="73" t="s">
        <v>75</v>
      </c>
      <c r="C1" s="57" t="s">
        <v>149</v>
      </c>
      <c r="D1" s="74" t="s">
        <v>150</v>
      </c>
      <c r="E1" s="74" t="s">
        <v>151</v>
      </c>
      <c r="F1" s="57" t="s">
        <v>152</v>
      </c>
      <c r="G1" s="57" t="s">
        <v>153</v>
      </c>
      <c r="H1" s="57" t="s">
        <v>154</v>
      </c>
      <c r="I1" s="57" t="s">
        <v>155</v>
      </c>
      <c r="J1" s="58" t="s">
        <v>80</v>
      </c>
      <c r="K1" s="59" t="s">
        <v>156</v>
      </c>
      <c r="L1" s="60" t="s">
        <v>82</v>
      </c>
    </row>
    <row r="2">
      <c r="A2" s="2" t="s">
        <v>24</v>
      </c>
      <c r="B2" s="61">
        <v>5.0</v>
      </c>
      <c r="C2" s="62">
        <v>15.0</v>
      </c>
      <c r="D2" s="62">
        <v>1.0</v>
      </c>
      <c r="E2" s="62">
        <v>1.0</v>
      </c>
      <c r="F2" s="62">
        <v>0.0</v>
      </c>
      <c r="G2" s="62">
        <v>5.0</v>
      </c>
      <c r="H2" s="75">
        <v>0.0</v>
      </c>
      <c r="I2" s="62">
        <v>20.0</v>
      </c>
      <c r="J2" s="13">
        <f>SUM(B2:I2)*0.5*-1</f>
        <v>-23.5</v>
      </c>
      <c r="K2" s="13">
        <f t="shared" ref="K2:K22" si="1">SUM(B2:J2)</f>
        <v>23.5</v>
      </c>
      <c r="L2" s="11" t="s">
        <v>157</v>
      </c>
    </row>
    <row r="3">
      <c r="A3" s="2" t="s">
        <v>25</v>
      </c>
      <c r="B3" s="61">
        <v>5.0</v>
      </c>
      <c r="C3" s="62">
        <v>0.0</v>
      </c>
      <c r="D3" s="62">
        <v>10.0</v>
      </c>
      <c r="E3" s="62">
        <v>10.0</v>
      </c>
      <c r="F3" s="62">
        <v>0.0</v>
      </c>
      <c r="G3" s="62">
        <v>0.0</v>
      </c>
      <c r="H3" s="62">
        <v>0.0</v>
      </c>
      <c r="I3" s="62">
        <v>10.0</v>
      </c>
      <c r="K3" s="13">
        <f t="shared" si="1"/>
        <v>35</v>
      </c>
      <c r="L3" s="11" t="s">
        <v>158</v>
      </c>
      <c r="N3" s="61"/>
      <c r="O3" s="61"/>
      <c r="P3" s="61"/>
      <c r="Q3" s="61"/>
      <c r="R3" s="61"/>
      <c r="S3" s="61"/>
      <c r="T3" s="61"/>
      <c r="U3" s="61"/>
      <c r="V3" s="61"/>
      <c r="W3" s="61"/>
      <c r="X3" s="61"/>
      <c r="Y3" s="61"/>
    </row>
    <row r="4">
      <c r="A4" s="2" t="s">
        <v>26</v>
      </c>
      <c r="B4" s="61">
        <v>5.0</v>
      </c>
      <c r="C4" s="62">
        <v>30.0</v>
      </c>
      <c r="D4" s="62">
        <v>10.0</v>
      </c>
      <c r="E4" s="62">
        <v>10.0</v>
      </c>
      <c r="F4" s="62">
        <v>30.0</v>
      </c>
      <c r="G4" s="62">
        <v>20.0</v>
      </c>
      <c r="H4" s="62">
        <v>15.0</v>
      </c>
      <c r="I4" s="62">
        <v>45.0</v>
      </c>
      <c r="K4" s="13">
        <f t="shared" si="1"/>
        <v>165</v>
      </c>
      <c r="L4" s="11" t="s">
        <v>159</v>
      </c>
      <c r="N4" s="62"/>
      <c r="O4" s="62"/>
      <c r="P4" s="62"/>
      <c r="Q4" s="62"/>
      <c r="R4" s="72"/>
      <c r="S4" s="62"/>
      <c r="T4" s="62"/>
      <c r="U4" s="62"/>
      <c r="V4" s="62"/>
      <c r="W4" s="62"/>
      <c r="X4" s="62"/>
      <c r="Y4" s="62"/>
    </row>
    <row r="5">
      <c r="A5" s="2" t="s">
        <v>27</v>
      </c>
      <c r="B5" s="61">
        <v>5.0</v>
      </c>
      <c r="C5" s="62">
        <v>20.0</v>
      </c>
      <c r="D5" s="62">
        <v>10.0</v>
      </c>
      <c r="E5" s="62">
        <v>0.0</v>
      </c>
      <c r="F5" s="62">
        <v>15.0</v>
      </c>
      <c r="G5" s="62">
        <v>0.0</v>
      </c>
      <c r="H5" s="62">
        <v>0.0</v>
      </c>
      <c r="I5" s="62">
        <v>25.0</v>
      </c>
      <c r="K5" s="13">
        <f t="shared" si="1"/>
        <v>75</v>
      </c>
      <c r="L5" s="11" t="s">
        <v>160</v>
      </c>
      <c r="N5" s="62"/>
      <c r="O5" s="62"/>
      <c r="P5" s="62"/>
      <c r="Q5" s="62"/>
      <c r="R5" s="62"/>
      <c r="S5" s="62"/>
      <c r="T5" s="62"/>
      <c r="U5" s="62"/>
      <c r="V5" s="62"/>
      <c r="W5" s="62"/>
      <c r="X5" s="62"/>
      <c r="Y5" s="62"/>
    </row>
    <row r="6">
      <c r="A6" s="2" t="s">
        <v>28</v>
      </c>
      <c r="B6" s="61">
        <v>5.0</v>
      </c>
      <c r="C6" s="62">
        <v>0.0</v>
      </c>
      <c r="D6" s="62">
        <v>0.0</v>
      </c>
      <c r="E6" s="62">
        <v>0.0</v>
      </c>
      <c r="F6" s="62">
        <v>0.0</v>
      </c>
      <c r="G6" s="62">
        <v>10.0</v>
      </c>
      <c r="H6" s="62">
        <v>0.0</v>
      </c>
      <c r="I6" s="62">
        <v>10.0</v>
      </c>
      <c r="K6" s="13">
        <f t="shared" si="1"/>
        <v>25</v>
      </c>
      <c r="L6" s="11" t="s">
        <v>161</v>
      </c>
      <c r="N6" s="62"/>
      <c r="O6" s="62"/>
      <c r="P6" s="62"/>
      <c r="Q6" s="62"/>
      <c r="R6" s="62"/>
      <c r="S6" s="62"/>
      <c r="T6" s="62"/>
      <c r="U6" s="62"/>
      <c r="V6" s="62"/>
      <c r="W6" s="62"/>
      <c r="X6" s="62"/>
      <c r="Y6" s="62"/>
    </row>
    <row r="7">
      <c r="A7" s="2" t="s">
        <v>29</v>
      </c>
      <c r="B7" s="61">
        <v>5.0</v>
      </c>
      <c r="C7" s="62">
        <v>25.0</v>
      </c>
      <c r="D7" s="62">
        <v>10.0</v>
      </c>
      <c r="E7" s="62">
        <v>10.0</v>
      </c>
      <c r="F7" s="62">
        <v>30.0</v>
      </c>
      <c r="G7" s="62">
        <v>20.0</v>
      </c>
      <c r="H7" s="62">
        <v>15.0</v>
      </c>
      <c r="I7" s="62">
        <v>45.0</v>
      </c>
      <c r="K7" s="13">
        <f t="shared" si="1"/>
        <v>160</v>
      </c>
      <c r="L7" s="11" t="s">
        <v>162</v>
      </c>
      <c r="N7" s="62"/>
      <c r="O7" s="62"/>
      <c r="P7" s="62"/>
      <c r="Q7" s="62"/>
      <c r="R7" s="62"/>
      <c r="S7" s="62"/>
      <c r="T7" s="62"/>
      <c r="U7" s="62"/>
      <c r="V7" s="62"/>
      <c r="W7" s="62"/>
      <c r="X7" s="62"/>
      <c r="Y7" s="62"/>
    </row>
    <row r="8">
      <c r="A8" s="2" t="s">
        <v>30</v>
      </c>
      <c r="B8" s="61">
        <v>0.0</v>
      </c>
      <c r="C8" s="62">
        <v>0.0</v>
      </c>
      <c r="D8" s="62">
        <v>0.0</v>
      </c>
      <c r="E8" s="62">
        <v>0.0</v>
      </c>
      <c r="F8" s="62">
        <v>0.0</v>
      </c>
      <c r="G8" s="62">
        <v>0.0</v>
      </c>
      <c r="H8" s="62">
        <v>0.0</v>
      </c>
      <c r="I8" s="62">
        <v>0.0</v>
      </c>
      <c r="K8" s="13">
        <f t="shared" si="1"/>
        <v>0</v>
      </c>
      <c r="L8" s="11" t="s">
        <v>85</v>
      </c>
      <c r="N8" s="62"/>
      <c r="O8" s="62"/>
      <c r="P8" s="62"/>
      <c r="Q8" s="62"/>
      <c r="R8" s="62"/>
      <c r="S8" s="62"/>
      <c r="T8" s="62"/>
      <c r="U8" s="62"/>
      <c r="V8" s="62"/>
      <c r="W8" s="62"/>
      <c r="X8" s="62"/>
      <c r="Y8" s="62"/>
    </row>
    <row r="9">
      <c r="A9" s="2" t="s">
        <v>31</v>
      </c>
      <c r="B9" s="61">
        <v>5.0</v>
      </c>
      <c r="C9" s="62">
        <v>15.0</v>
      </c>
      <c r="D9" s="62">
        <v>0.0</v>
      </c>
      <c r="E9" s="62">
        <v>0.0</v>
      </c>
      <c r="F9" s="62">
        <v>0.0</v>
      </c>
      <c r="G9" s="62">
        <v>0.0</v>
      </c>
      <c r="H9" s="62">
        <v>0.0</v>
      </c>
      <c r="I9" s="62">
        <v>25.0</v>
      </c>
      <c r="K9" s="13">
        <f t="shared" si="1"/>
        <v>45</v>
      </c>
      <c r="L9" s="11" t="s">
        <v>163</v>
      </c>
      <c r="N9" s="62"/>
      <c r="O9" s="62"/>
      <c r="P9" s="62"/>
      <c r="Q9" s="62"/>
      <c r="R9" s="62"/>
      <c r="S9" s="62"/>
      <c r="T9" s="62"/>
      <c r="U9" s="62"/>
      <c r="V9" s="62"/>
      <c r="W9" s="62"/>
      <c r="X9" s="62"/>
      <c r="Y9" s="62"/>
    </row>
    <row r="10">
      <c r="A10" s="2" t="s">
        <v>32</v>
      </c>
      <c r="B10" s="61">
        <v>5.0</v>
      </c>
      <c r="C10" s="62">
        <v>25.0</v>
      </c>
      <c r="D10" s="62">
        <v>0.0</v>
      </c>
      <c r="E10" s="62">
        <v>0.0</v>
      </c>
      <c r="F10" s="62">
        <v>0.0</v>
      </c>
      <c r="G10" s="62">
        <v>0.0</v>
      </c>
      <c r="H10" s="62">
        <v>0.0</v>
      </c>
      <c r="I10" s="62">
        <v>20.0</v>
      </c>
      <c r="K10" s="13">
        <f t="shared" si="1"/>
        <v>50</v>
      </c>
      <c r="L10" s="11" t="s">
        <v>164</v>
      </c>
      <c r="N10" s="62"/>
      <c r="O10" s="62"/>
      <c r="P10" s="62"/>
      <c r="Q10" s="62"/>
      <c r="R10" s="62"/>
      <c r="S10" s="62"/>
      <c r="T10" s="62"/>
      <c r="U10" s="62"/>
      <c r="V10" s="62"/>
      <c r="W10" s="62"/>
      <c r="X10" s="62"/>
      <c r="Y10" s="62"/>
    </row>
    <row r="11">
      <c r="A11" s="2" t="s">
        <v>33</v>
      </c>
      <c r="B11" s="61">
        <v>5.0</v>
      </c>
      <c r="C11" s="62">
        <v>0.0</v>
      </c>
      <c r="D11" s="62">
        <v>0.0</v>
      </c>
      <c r="E11" s="62">
        <v>0.0</v>
      </c>
      <c r="F11" s="62">
        <v>0.0</v>
      </c>
      <c r="G11" s="62">
        <v>0.0</v>
      </c>
      <c r="H11" s="62">
        <v>0.0</v>
      </c>
      <c r="I11" s="62">
        <v>15.0</v>
      </c>
      <c r="K11" s="13">
        <f t="shared" si="1"/>
        <v>20</v>
      </c>
      <c r="L11" s="11" t="s">
        <v>165</v>
      </c>
      <c r="N11" s="61"/>
      <c r="O11" s="62"/>
      <c r="P11" s="62"/>
      <c r="Q11" s="62"/>
      <c r="R11" s="62"/>
      <c r="S11" s="62"/>
      <c r="T11" s="62"/>
      <c r="U11" s="62"/>
    </row>
    <row r="12">
      <c r="A12" s="2" t="s">
        <v>34</v>
      </c>
      <c r="B12" s="61">
        <v>5.0</v>
      </c>
      <c r="C12" s="62">
        <v>0.0</v>
      </c>
      <c r="D12" s="62">
        <v>10.0</v>
      </c>
      <c r="E12" s="62">
        <v>10.0</v>
      </c>
      <c r="F12" s="62">
        <v>30.0</v>
      </c>
      <c r="G12" s="62">
        <v>0.0</v>
      </c>
      <c r="H12" s="62">
        <v>0.0</v>
      </c>
      <c r="I12" s="62">
        <v>15.0</v>
      </c>
      <c r="K12" s="13">
        <f t="shared" si="1"/>
        <v>70</v>
      </c>
      <c r="L12" s="11" t="s">
        <v>166</v>
      </c>
      <c r="N12" s="61"/>
      <c r="O12" s="62"/>
      <c r="P12" s="62"/>
      <c r="Q12" s="62"/>
      <c r="R12" s="62"/>
      <c r="S12" s="62"/>
      <c r="T12" s="62"/>
      <c r="U12" s="62"/>
    </row>
    <row r="13">
      <c r="A13" s="2" t="s">
        <v>35</v>
      </c>
      <c r="B13" s="61">
        <v>5.0</v>
      </c>
      <c r="C13" s="62">
        <v>0.0</v>
      </c>
      <c r="D13" s="62">
        <v>10.0</v>
      </c>
      <c r="E13" s="62">
        <v>10.0</v>
      </c>
      <c r="F13" s="62">
        <v>0.0</v>
      </c>
      <c r="G13" s="62">
        <v>0.0</v>
      </c>
      <c r="H13" s="62">
        <v>0.0</v>
      </c>
      <c r="I13" s="62">
        <v>10.0</v>
      </c>
      <c r="K13" s="13">
        <f t="shared" si="1"/>
        <v>35</v>
      </c>
      <c r="L13" s="11" t="s">
        <v>166</v>
      </c>
      <c r="N13" s="61"/>
      <c r="O13" s="62"/>
      <c r="P13" s="62"/>
      <c r="Q13" s="62"/>
      <c r="R13" s="62"/>
      <c r="S13" s="62"/>
      <c r="T13" s="62"/>
      <c r="U13" s="62"/>
    </row>
    <row r="14">
      <c r="A14" s="2" t="s">
        <v>36</v>
      </c>
      <c r="B14" s="61">
        <v>5.0</v>
      </c>
      <c r="C14" s="62">
        <v>0.0</v>
      </c>
      <c r="D14" s="62">
        <v>10.0</v>
      </c>
      <c r="E14" s="62">
        <v>10.0</v>
      </c>
      <c r="F14" s="62">
        <v>0.0</v>
      </c>
      <c r="G14" s="62">
        <v>0.0</v>
      </c>
      <c r="H14" s="62">
        <v>0.0</v>
      </c>
      <c r="I14" s="62">
        <v>10.0</v>
      </c>
      <c r="K14" s="13">
        <f t="shared" si="1"/>
        <v>35</v>
      </c>
      <c r="L14" s="11" t="s">
        <v>166</v>
      </c>
      <c r="N14" s="61"/>
      <c r="O14" s="62"/>
      <c r="P14" s="62"/>
      <c r="Q14" s="62"/>
      <c r="R14" s="62"/>
      <c r="S14" s="62"/>
      <c r="T14" s="62"/>
      <c r="U14" s="62"/>
    </row>
    <row r="15">
      <c r="A15" s="2" t="s">
        <v>37</v>
      </c>
      <c r="B15" s="61">
        <v>5.0</v>
      </c>
      <c r="C15" s="72"/>
      <c r="D15" s="62">
        <v>10.0</v>
      </c>
      <c r="E15" s="62">
        <v>10.0</v>
      </c>
      <c r="F15" s="62">
        <v>15.0</v>
      </c>
      <c r="G15" s="62">
        <v>10.0</v>
      </c>
      <c r="H15" s="62">
        <v>15.0</v>
      </c>
      <c r="I15" s="62">
        <v>30.0</v>
      </c>
      <c r="K15" s="13">
        <f t="shared" si="1"/>
        <v>95</v>
      </c>
      <c r="L15" s="11" t="s">
        <v>167</v>
      </c>
      <c r="N15" s="61"/>
      <c r="O15" s="72"/>
      <c r="P15" s="62"/>
      <c r="Q15" s="62"/>
      <c r="R15" s="62"/>
      <c r="S15" s="62"/>
      <c r="T15" s="62"/>
      <c r="U15" s="62"/>
    </row>
    <row r="16">
      <c r="A16" s="2" t="s">
        <v>38</v>
      </c>
      <c r="B16" s="61">
        <v>5.0</v>
      </c>
      <c r="C16" s="62">
        <v>30.0</v>
      </c>
      <c r="D16" s="62">
        <v>10.0</v>
      </c>
      <c r="E16" s="62">
        <v>10.0</v>
      </c>
      <c r="F16" s="62">
        <v>30.0</v>
      </c>
      <c r="G16" s="62">
        <v>20.0</v>
      </c>
      <c r="H16" s="62">
        <v>5.0</v>
      </c>
      <c r="I16" s="62">
        <v>35.0</v>
      </c>
      <c r="K16" s="13">
        <f t="shared" si="1"/>
        <v>145</v>
      </c>
      <c r="L16" s="11" t="s">
        <v>168</v>
      </c>
      <c r="N16" s="61"/>
      <c r="O16" s="62"/>
      <c r="P16" s="62"/>
      <c r="Q16" s="62"/>
      <c r="R16" s="62"/>
      <c r="S16" s="62"/>
      <c r="T16" s="62"/>
      <c r="U16" s="62"/>
    </row>
    <row r="17">
      <c r="A17" s="2" t="s">
        <v>39</v>
      </c>
      <c r="B17" s="61">
        <v>0.0</v>
      </c>
      <c r="C17" s="62">
        <v>0.0</v>
      </c>
      <c r="D17" s="62">
        <v>0.0</v>
      </c>
      <c r="E17" s="62">
        <v>0.0</v>
      </c>
      <c r="F17" s="62">
        <v>0.0</v>
      </c>
      <c r="G17" s="62">
        <v>0.0</v>
      </c>
      <c r="H17" s="62">
        <v>0.0</v>
      </c>
      <c r="I17" s="62">
        <v>0.0</v>
      </c>
      <c r="K17" s="13">
        <f t="shared" si="1"/>
        <v>0</v>
      </c>
      <c r="N17" s="61"/>
      <c r="O17" s="62"/>
      <c r="P17" s="62"/>
      <c r="Q17" s="62"/>
      <c r="R17" s="62"/>
      <c r="S17" s="62"/>
      <c r="T17" s="62"/>
      <c r="U17" s="62"/>
    </row>
    <row r="18">
      <c r="A18" s="2" t="s">
        <v>40</v>
      </c>
      <c r="B18" s="61">
        <v>5.0</v>
      </c>
      <c r="C18" s="62">
        <v>25.0</v>
      </c>
      <c r="D18" s="62">
        <v>10.0</v>
      </c>
      <c r="E18" s="62">
        <v>10.0</v>
      </c>
      <c r="F18" s="62">
        <v>30.0</v>
      </c>
      <c r="G18" s="62">
        <v>10.0</v>
      </c>
      <c r="H18" s="62">
        <v>0.0</v>
      </c>
      <c r="I18" s="62">
        <v>30.0</v>
      </c>
      <c r="K18" s="13">
        <f t="shared" si="1"/>
        <v>120</v>
      </c>
      <c r="L18" s="11" t="s">
        <v>168</v>
      </c>
      <c r="N18" s="61"/>
      <c r="O18" s="62"/>
      <c r="P18" s="62"/>
      <c r="Q18" s="62"/>
      <c r="R18" s="62"/>
      <c r="S18" s="62"/>
      <c r="T18" s="62"/>
      <c r="U18" s="62"/>
    </row>
    <row r="19">
      <c r="A19" s="2" t="s">
        <v>41</v>
      </c>
      <c r="B19" s="61">
        <v>5.0</v>
      </c>
      <c r="C19" s="62">
        <v>0.0</v>
      </c>
      <c r="D19" s="62">
        <v>5.0</v>
      </c>
      <c r="E19" s="62">
        <v>5.0</v>
      </c>
      <c r="F19" s="62">
        <v>5.0</v>
      </c>
      <c r="G19" s="62">
        <v>0.0</v>
      </c>
      <c r="H19" s="62">
        <v>0.0</v>
      </c>
      <c r="I19" s="62">
        <v>20.0</v>
      </c>
      <c r="K19" s="13">
        <f t="shared" si="1"/>
        <v>40</v>
      </c>
      <c r="L19" s="11" t="s">
        <v>169</v>
      </c>
      <c r="N19" s="61"/>
      <c r="O19" s="62"/>
      <c r="P19" s="62"/>
      <c r="Q19" s="62"/>
      <c r="R19" s="62"/>
      <c r="S19" s="62"/>
      <c r="T19" s="62"/>
      <c r="U19" s="62"/>
    </row>
    <row r="20">
      <c r="A20" s="2" t="s">
        <v>42</v>
      </c>
      <c r="B20" s="61">
        <v>0.0</v>
      </c>
      <c r="C20" s="62">
        <v>0.0</v>
      </c>
      <c r="D20" s="62">
        <v>0.0</v>
      </c>
      <c r="E20" s="62">
        <v>0.0</v>
      </c>
      <c r="F20" s="62">
        <v>0.0</v>
      </c>
      <c r="G20" s="62">
        <v>0.0</v>
      </c>
      <c r="H20" s="62">
        <v>0.0</v>
      </c>
      <c r="I20" s="62">
        <v>0.0</v>
      </c>
      <c r="K20" s="13">
        <f t="shared" si="1"/>
        <v>0</v>
      </c>
      <c r="L20" s="11" t="s">
        <v>85</v>
      </c>
      <c r="N20" s="61"/>
      <c r="O20" s="62"/>
      <c r="P20" s="62"/>
      <c r="Q20" s="62"/>
      <c r="R20" s="62"/>
      <c r="S20" s="62"/>
      <c r="T20" s="62"/>
      <c r="U20" s="62"/>
    </row>
    <row r="21">
      <c r="A21" s="2" t="s">
        <v>43</v>
      </c>
      <c r="B21" s="61">
        <v>0.0</v>
      </c>
      <c r="C21" s="62">
        <v>0.0</v>
      </c>
      <c r="D21" s="62">
        <v>0.0</v>
      </c>
      <c r="E21" s="62">
        <v>0.0</v>
      </c>
      <c r="F21" s="62">
        <v>0.0</v>
      </c>
      <c r="G21" s="62">
        <v>0.0</v>
      </c>
      <c r="H21" s="62">
        <v>0.0</v>
      </c>
      <c r="I21" s="62">
        <v>0.0</v>
      </c>
      <c r="K21" s="13">
        <f t="shared" si="1"/>
        <v>0</v>
      </c>
      <c r="L21" s="11" t="s">
        <v>85</v>
      </c>
      <c r="N21" s="61"/>
      <c r="O21" s="62"/>
      <c r="P21" s="62"/>
      <c r="Q21" s="62"/>
      <c r="R21" s="62"/>
      <c r="S21" s="62"/>
      <c r="T21" s="62"/>
      <c r="U21" s="62"/>
    </row>
    <row r="22">
      <c r="A22" s="2" t="s">
        <v>44</v>
      </c>
      <c r="B22" s="61">
        <v>0.0</v>
      </c>
      <c r="C22" s="62">
        <v>0.0</v>
      </c>
      <c r="D22" s="62">
        <v>0.0</v>
      </c>
      <c r="E22" s="62">
        <v>0.0</v>
      </c>
      <c r="F22" s="62">
        <v>0.0</v>
      </c>
      <c r="G22" s="62">
        <v>0.0</v>
      </c>
      <c r="H22" s="62">
        <v>0.0</v>
      </c>
      <c r="I22" s="62">
        <v>0.0</v>
      </c>
      <c r="K22" s="13">
        <f t="shared" si="1"/>
        <v>0</v>
      </c>
      <c r="L22" s="11" t="s">
        <v>85</v>
      </c>
      <c r="N22" s="61"/>
      <c r="O22" s="62"/>
      <c r="P22" s="62"/>
      <c r="Q22" s="62"/>
      <c r="R22" s="62"/>
      <c r="S22" s="62"/>
      <c r="T22" s="62"/>
      <c r="U22" s="62"/>
    </row>
    <row r="23">
      <c r="B23" s="56"/>
    </row>
    <row r="24">
      <c r="B24" s="56"/>
    </row>
    <row r="25">
      <c r="B25" s="57"/>
    </row>
    <row r="26">
      <c r="B26" s="57"/>
    </row>
    <row r="27">
      <c r="B27" s="57"/>
    </row>
    <row r="28">
      <c r="B28" s="57"/>
    </row>
    <row r="29">
      <c r="B29" s="57"/>
    </row>
    <row r="30">
      <c r="B30" s="57"/>
    </row>
    <row r="31">
      <c r="B31" s="57"/>
    </row>
    <row r="32">
      <c r="B32" s="5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6" t="s">
        <v>170</v>
      </c>
      <c r="C1" s="74" t="s">
        <v>171</v>
      </c>
      <c r="D1" s="58" t="s">
        <v>80</v>
      </c>
      <c r="E1" s="59" t="s">
        <v>172</v>
      </c>
      <c r="F1" s="60" t="s">
        <v>82</v>
      </c>
      <c r="G1" s="57"/>
      <c r="H1" s="56"/>
      <c r="I1" s="57"/>
      <c r="J1" s="57"/>
      <c r="K1" s="57"/>
    </row>
    <row r="2">
      <c r="A2" s="2" t="s">
        <v>24</v>
      </c>
      <c r="B2" s="61">
        <v>200.0</v>
      </c>
      <c r="C2" s="62">
        <v>20.0</v>
      </c>
      <c r="E2" s="13">
        <f t="shared" ref="E2:E22" si="1">SUM(B2:D2)</f>
        <v>220</v>
      </c>
      <c r="G2" s="31"/>
    </row>
    <row r="3">
      <c r="A3" s="2" t="s">
        <v>25</v>
      </c>
      <c r="B3" s="61">
        <v>100.0</v>
      </c>
      <c r="C3" s="62">
        <v>10.0</v>
      </c>
      <c r="E3" s="13">
        <f t="shared" si="1"/>
        <v>110</v>
      </c>
      <c r="G3" s="31"/>
      <c r="I3" s="61"/>
      <c r="J3" s="61"/>
      <c r="K3" s="61"/>
      <c r="L3" s="61"/>
      <c r="M3" s="61"/>
      <c r="N3" s="61"/>
      <c r="O3" s="61"/>
      <c r="P3" s="61"/>
      <c r="Q3" s="61"/>
      <c r="R3" s="61"/>
      <c r="S3" s="61"/>
      <c r="T3" s="61"/>
      <c r="U3" s="61"/>
      <c r="V3" s="61"/>
      <c r="W3" s="61"/>
      <c r="X3" s="61"/>
      <c r="Y3" s="76"/>
      <c r="Z3" s="61"/>
    </row>
    <row r="4">
      <c r="A4" s="2" t="s">
        <v>26</v>
      </c>
      <c r="B4" s="61">
        <v>200.0</v>
      </c>
      <c r="C4" s="62">
        <v>15.0</v>
      </c>
      <c r="E4" s="13">
        <f t="shared" si="1"/>
        <v>215</v>
      </c>
      <c r="G4" s="30"/>
      <c r="I4" s="62"/>
      <c r="J4" s="62"/>
      <c r="K4" s="62"/>
      <c r="L4" s="62"/>
      <c r="M4" s="62"/>
      <c r="N4" s="62"/>
      <c r="O4" s="62"/>
      <c r="P4" s="62"/>
      <c r="Q4" s="62"/>
      <c r="R4" s="62"/>
      <c r="S4" s="62"/>
      <c r="T4" s="62"/>
      <c r="U4" s="62"/>
      <c r="V4" s="62"/>
      <c r="W4" s="62"/>
      <c r="X4" s="62"/>
      <c r="Y4" s="30"/>
      <c r="Z4" s="62"/>
    </row>
    <row r="5">
      <c r="A5" s="2" t="s">
        <v>27</v>
      </c>
      <c r="B5" s="61">
        <v>100.0</v>
      </c>
      <c r="C5" s="62">
        <v>20.0</v>
      </c>
      <c r="E5" s="13">
        <f t="shared" si="1"/>
        <v>120</v>
      </c>
      <c r="G5" s="30"/>
      <c r="I5" s="62"/>
      <c r="J5" s="62"/>
      <c r="K5" s="62"/>
      <c r="L5" s="62"/>
      <c r="M5" s="62"/>
      <c r="N5" s="62"/>
      <c r="O5" s="62"/>
      <c r="P5" s="62"/>
      <c r="Q5" s="62"/>
      <c r="R5" s="62"/>
      <c r="S5" s="62"/>
      <c r="T5" s="62"/>
      <c r="U5" s="62"/>
      <c r="V5" s="62"/>
      <c r="W5" s="62"/>
      <c r="X5" s="62"/>
    </row>
    <row r="6">
      <c r="A6" s="2" t="s">
        <v>28</v>
      </c>
      <c r="B6" s="61">
        <v>200.0</v>
      </c>
      <c r="C6" s="62">
        <v>20.0</v>
      </c>
      <c r="E6" s="13">
        <f t="shared" si="1"/>
        <v>220</v>
      </c>
      <c r="G6" s="30"/>
      <c r="I6" s="62"/>
      <c r="J6" s="62"/>
      <c r="K6" s="62"/>
      <c r="L6" s="62"/>
      <c r="M6" s="62"/>
      <c r="N6" s="62"/>
      <c r="O6" s="62"/>
      <c r="P6" s="62"/>
      <c r="Q6" s="62"/>
      <c r="R6" s="62"/>
      <c r="S6" s="62"/>
      <c r="T6" s="62"/>
      <c r="U6" s="62"/>
      <c r="V6" s="62"/>
      <c r="W6" s="62"/>
      <c r="X6" s="62"/>
    </row>
    <row r="7">
      <c r="A7" s="2" t="s">
        <v>29</v>
      </c>
      <c r="B7" s="61">
        <v>200.0</v>
      </c>
      <c r="C7" s="62">
        <v>10.0</v>
      </c>
      <c r="E7" s="13">
        <f t="shared" si="1"/>
        <v>210</v>
      </c>
      <c r="G7" s="30"/>
      <c r="I7" s="62"/>
      <c r="J7" s="62"/>
      <c r="K7" s="62"/>
      <c r="L7" s="62"/>
      <c r="M7" s="62"/>
      <c r="N7" s="62"/>
      <c r="O7" s="62"/>
      <c r="P7" s="62"/>
      <c r="Q7" s="62"/>
      <c r="R7" s="62"/>
      <c r="S7" s="62"/>
      <c r="T7" s="62"/>
      <c r="U7" s="62"/>
      <c r="V7" s="62"/>
      <c r="W7" s="62"/>
      <c r="X7" s="62"/>
    </row>
    <row r="8">
      <c r="A8" s="2" t="s">
        <v>30</v>
      </c>
      <c r="B8" s="61">
        <v>180.0</v>
      </c>
      <c r="C8" s="62">
        <v>5.0</v>
      </c>
      <c r="E8" s="13">
        <f t="shared" si="1"/>
        <v>185</v>
      </c>
      <c r="G8" s="30"/>
    </row>
    <row r="9">
      <c r="A9" s="2" t="s">
        <v>31</v>
      </c>
      <c r="B9" s="61">
        <v>200.0</v>
      </c>
      <c r="C9" s="62">
        <v>20.0</v>
      </c>
      <c r="E9" s="13">
        <f t="shared" si="1"/>
        <v>220</v>
      </c>
      <c r="G9" s="30"/>
    </row>
    <row r="10">
      <c r="A10" s="2" t="s">
        <v>32</v>
      </c>
      <c r="B10" s="77">
        <v>200.0</v>
      </c>
      <c r="C10" s="62">
        <v>20.0</v>
      </c>
      <c r="E10" s="13">
        <f t="shared" si="1"/>
        <v>220</v>
      </c>
      <c r="G10" s="30"/>
    </row>
    <row r="11">
      <c r="A11" s="2" t="s">
        <v>33</v>
      </c>
      <c r="B11" s="61">
        <v>180.0</v>
      </c>
      <c r="C11" s="62">
        <v>5.0</v>
      </c>
      <c r="E11" s="13">
        <f t="shared" si="1"/>
        <v>185</v>
      </c>
      <c r="G11" s="30"/>
    </row>
    <row r="12">
      <c r="A12" s="2" t="s">
        <v>34</v>
      </c>
      <c r="B12" s="61">
        <v>180.0</v>
      </c>
      <c r="C12" s="62">
        <v>5.0</v>
      </c>
      <c r="E12" s="13">
        <f t="shared" si="1"/>
        <v>185</v>
      </c>
      <c r="G12" s="30"/>
    </row>
    <row r="13">
      <c r="A13" s="2" t="s">
        <v>35</v>
      </c>
      <c r="B13" s="61">
        <v>100.0</v>
      </c>
      <c r="C13" s="62">
        <v>20.0</v>
      </c>
      <c r="E13" s="13">
        <f t="shared" si="1"/>
        <v>120</v>
      </c>
      <c r="G13" s="30"/>
    </row>
    <row r="14">
      <c r="A14" s="2" t="s">
        <v>36</v>
      </c>
      <c r="B14" s="61">
        <v>200.0</v>
      </c>
      <c r="C14" s="62">
        <v>10.0</v>
      </c>
      <c r="E14" s="13">
        <f t="shared" si="1"/>
        <v>210</v>
      </c>
      <c r="G14" s="30"/>
    </row>
    <row r="15">
      <c r="A15" s="2" t="s">
        <v>37</v>
      </c>
      <c r="B15" s="61">
        <v>200.0</v>
      </c>
      <c r="C15" s="62">
        <v>20.0</v>
      </c>
      <c r="E15" s="13">
        <f t="shared" si="1"/>
        <v>220</v>
      </c>
      <c r="G15" s="30"/>
    </row>
    <row r="16">
      <c r="A16" s="2" t="s">
        <v>38</v>
      </c>
      <c r="B16" s="61">
        <v>200.0</v>
      </c>
      <c r="C16" s="62">
        <v>20.0</v>
      </c>
      <c r="E16" s="13">
        <f t="shared" si="1"/>
        <v>220</v>
      </c>
      <c r="G16" s="30"/>
    </row>
    <row r="17">
      <c r="A17" s="2" t="s">
        <v>39</v>
      </c>
      <c r="B17" s="61">
        <v>200.0</v>
      </c>
      <c r="C17" s="62">
        <v>5.0</v>
      </c>
      <c r="E17" s="13">
        <f t="shared" si="1"/>
        <v>205</v>
      </c>
      <c r="G17" s="30"/>
    </row>
    <row r="18">
      <c r="A18" s="2" t="s">
        <v>40</v>
      </c>
      <c r="B18" s="61">
        <v>200.0</v>
      </c>
      <c r="C18" s="62">
        <v>5.0</v>
      </c>
      <c r="E18" s="13">
        <f t="shared" si="1"/>
        <v>205</v>
      </c>
      <c r="G18" s="31"/>
    </row>
    <row r="19">
      <c r="A19" s="2" t="s">
        <v>41</v>
      </c>
      <c r="B19" s="61">
        <v>150.0</v>
      </c>
      <c r="C19" s="62">
        <v>20.0</v>
      </c>
      <c r="E19" s="13">
        <f t="shared" si="1"/>
        <v>170</v>
      </c>
      <c r="G19" s="31"/>
    </row>
    <row r="20">
      <c r="A20" s="2" t="s">
        <v>42</v>
      </c>
      <c r="B20" s="76">
        <v>0.0</v>
      </c>
      <c r="C20" s="30">
        <v>0.0</v>
      </c>
      <c r="E20" s="13">
        <f t="shared" si="1"/>
        <v>0</v>
      </c>
      <c r="G20" s="31"/>
    </row>
    <row r="21">
      <c r="A21" s="2" t="s">
        <v>43</v>
      </c>
      <c r="B21" s="61">
        <v>180.0</v>
      </c>
      <c r="C21" s="62">
        <v>20.0</v>
      </c>
      <c r="E21" s="13">
        <f t="shared" si="1"/>
        <v>200</v>
      </c>
      <c r="G21" s="31"/>
    </row>
    <row r="22">
      <c r="A22" s="2" t="s">
        <v>44</v>
      </c>
      <c r="B22" s="11">
        <v>0.0</v>
      </c>
      <c r="C22" s="11">
        <v>0.0</v>
      </c>
      <c r="E22" s="13">
        <f t="shared" si="1"/>
        <v>0</v>
      </c>
      <c r="G22" s="31"/>
    </row>
    <row r="23">
      <c r="B23" s="56"/>
    </row>
    <row r="24">
      <c r="B24" s="57"/>
    </row>
    <row r="25">
      <c r="B25" s="57"/>
    </row>
    <row r="26">
      <c r="B26" s="57"/>
    </row>
    <row r="27">
      <c r="B27" s="57"/>
    </row>
    <row r="28">
      <c r="B28" s="57"/>
    </row>
    <row r="29">
      <c r="B29" s="57"/>
    </row>
    <row r="30">
      <c r="B30" s="57"/>
    </row>
    <row r="31">
      <c r="B31" s="57"/>
    </row>
    <row r="32">
      <c r="B32" s="5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173</v>
      </c>
      <c r="B1" s="56" t="s">
        <v>75</v>
      </c>
      <c r="C1" s="57" t="s">
        <v>174</v>
      </c>
      <c r="D1" s="57" t="s">
        <v>175</v>
      </c>
      <c r="E1" s="57" t="s">
        <v>176</v>
      </c>
      <c r="F1" s="57" t="s">
        <v>177</v>
      </c>
      <c r="G1" s="57" t="s">
        <v>178</v>
      </c>
      <c r="H1" s="57" t="s">
        <v>179</v>
      </c>
      <c r="I1" s="58" t="s">
        <v>80</v>
      </c>
      <c r="J1" s="59" t="s">
        <v>180</v>
      </c>
      <c r="K1" s="60" t="s">
        <v>82</v>
      </c>
    </row>
    <row r="2">
      <c r="A2" s="2" t="s">
        <v>24</v>
      </c>
      <c r="B2" s="61">
        <v>5.0</v>
      </c>
      <c r="C2" s="62">
        <v>8.0</v>
      </c>
      <c r="D2" s="62">
        <v>10.0</v>
      </c>
      <c r="E2" s="62">
        <v>10.0</v>
      </c>
      <c r="F2" s="62">
        <v>10.0</v>
      </c>
      <c r="G2" s="62">
        <v>10.0</v>
      </c>
      <c r="H2" s="62">
        <v>50.0</v>
      </c>
      <c r="J2" s="13">
        <f t="shared" ref="J2:J22" si="1">SUM(B2:I2)</f>
        <v>103</v>
      </c>
      <c r="K2" s="11" t="s">
        <v>181</v>
      </c>
    </row>
    <row r="3">
      <c r="A3" s="2" t="s">
        <v>25</v>
      </c>
      <c r="B3" s="61">
        <v>5.0</v>
      </c>
      <c r="C3" s="62">
        <v>15.0</v>
      </c>
      <c r="D3" s="62">
        <v>3.0</v>
      </c>
      <c r="E3" s="62">
        <v>3.0</v>
      </c>
      <c r="F3" s="62">
        <v>8.0</v>
      </c>
      <c r="G3" s="62">
        <v>0.0</v>
      </c>
      <c r="H3" s="62">
        <v>45.0</v>
      </c>
      <c r="I3" s="61"/>
      <c r="J3" s="13">
        <f t="shared" si="1"/>
        <v>79</v>
      </c>
      <c r="K3" s="11" t="s">
        <v>182</v>
      </c>
      <c r="L3" s="61"/>
      <c r="M3" s="76"/>
      <c r="N3" s="61"/>
      <c r="O3" s="61"/>
      <c r="P3" s="76"/>
      <c r="Q3" s="61"/>
      <c r="R3" s="76"/>
      <c r="S3" s="61"/>
      <c r="T3" s="61"/>
      <c r="U3" s="61"/>
      <c r="V3" s="61"/>
      <c r="W3" s="61"/>
      <c r="X3" s="61"/>
      <c r="Y3" s="61"/>
      <c r="Z3" s="61"/>
    </row>
    <row r="4">
      <c r="A4" s="2" t="s">
        <v>26</v>
      </c>
      <c r="B4" s="61">
        <v>5.0</v>
      </c>
      <c r="C4" s="62">
        <v>15.0</v>
      </c>
      <c r="D4" s="62">
        <v>15.0</v>
      </c>
      <c r="E4" s="62">
        <v>15.0</v>
      </c>
      <c r="F4" s="62">
        <v>15.0</v>
      </c>
      <c r="G4" s="62">
        <v>15.0</v>
      </c>
      <c r="H4" s="62">
        <v>45.0</v>
      </c>
      <c r="I4" s="62"/>
      <c r="J4" s="13">
        <f t="shared" si="1"/>
        <v>125</v>
      </c>
      <c r="K4" s="11" t="s">
        <v>183</v>
      </c>
      <c r="L4" s="62"/>
      <c r="M4" s="30"/>
      <c r="N4" s="62"/>
      <c r="O4" s="62"/>
      <c r="P4" s="30"/>
      <c r="Q4" s="62"/>
      <c r="R4" s="30"/>
      <c r="S4" s="62"/>
      <c r="T4" s="62"/>
      <c r="U4" s="62"/>
      <c r="V4" s="62"/>
      <c r="W4" s="62"/>
      <c r="X4" s="62"/>
      <c r="Y4" s="62"/>
      <c r="Z4" s="62"/>
    </row>
    <row r="5">
      <c r="A5" s="2" t="s">
        <v>27</v>
      </c>
      <c r="B5" s="61">
        <v>5.0</v>
      </c>
      <c r="C5" s="62">
        <v>15.0</v>
      </c>
      <c r="D5" s="62">
        <v>15.0</v>
      </c>
      <c r="E5" s="62">
        <v>15.0</v>
      </c>
      <c r="F5" s="62">
        <v>15.0</v>
      </c>
      <c r="G5" s="62">
        <v>15.0</v>
      </c>
      <c r="H5" s="62">
        <v>40.0</v>
      </c>
      <c r="I5" s="62"/>
      <c r="J5" s="13">
        <f t="shared" si="1"/>
        <v>120</v>
      </c>
      <c r="K5" s="11" t="s">
        <v>184</v>
      </c>
      <c r="L5" s="62"/>
      <c r="M5" s="30"/>
      <c r="N5" s="62"/>
      <c r="O5" s="62"/>
      <c r="P5" s="30"/>
      <c r="Q5" s="62"/>
      <c r="R5" s="30"/>
      <c r="S5" s="62"/>
      <c r="T5" s="62"/>
      <c r="U5" s="62"/>
      <c r="V5" s="62"/>
      <c r="W5" s="62"/>
      <c r="X5" s="62"/>
      <c r="Y5" s="62"/>
      <c r="Z5" s="62"/>
    </row>
    <row r="6">
      <c r="A6" s="2" t="s">
        <v>28</v>
      </c>
      <c r="B6" s="76">
        <v>5.0</v>
      </c>
      <c r="C6" s="30">
        <v>15.0</v>
      </c>
      <c r="D6" s="30">
        <v>3.0</v>
      </c>
      <c r="E6" s="30">
        <v>3.0</v>
      </c>
      <c r="F6" s="30">
        <v>3.0</v>
      </c>
      <c r="G6" s="78">
        <v>15.0</v>
      </c>
      <c r="H6" s="62">
        <v>20.0</v>
      </c>
      <c r="I6" s="62"/>
      <c r="J6" s="13">
        <f t="shared" si="1"/>
        <v>64</v>
      </c>
      <c r="K6" s="11" t="s">
        <v>185</v>
      </c>
      <c r="L6" s="62"/>
      <c r="M6" s="30"/>
      <c r="N6" s="62"/>
      <c r="O6" s="62"/>
      <c r="P6" s="30"/>
      <c r="Q6" s="62"/>
      <c r="R6" s="30"/>
      <c r="S6" s="62"/>
      <c r="T6" s="62"/>
      <c r="U6" s="62"/>
      <c r="V6" s="62"/>
      <c r="W6" s="62"/>
      <c r="X6" s="62"/>
      <c r="Y6" s="62"/>
      <c r="Z6" s="62"/>
    </row>
    <row r="7">
      <c r="A7" s="2" t="s">
        <v>29</v>
      </c>
      <c r="B7" s="61">
        <v>5.0</v>
      </c>
      <c r="C7" s="62">
        <v>15.0</v>
      </c>
      <c r="D7" s="62">
        <v>15.0</v>
      </c>
      <c r="E7" s="62">
        <v>15.0</v>
      </c>
      <c r="F7" s="62">
        <v>15.0</v>
      </c>
      <c r="G7" s="62">
        <v>15.0</v>
      </c>
      <c r="H7" s="62">
        <v>48.0</v>
      </c>
      <c r="I7" s="62"/>
      <c r="J7" s="13">
        <f t="shared" si="1"/>
        <v>128</v>
      </c>
      <c r="K7" s="11" t="s">
        <v>186</v>
      </c>
      <c r="L7" s="62"/>
      <c r="M7" s="30"/>
      <c r="N7" s="62"/>
      <c r="O7" s="62"/>
      <c r="P7" s="30"/>
      <c r="Q7" s="62"/>
      <c r="R7" s="30"/>
      <c r="S7" s="62"/>
      <c r="T7" s="62"/>
      <c r="U7" s="62"/>
      <c r="V7" s="62"/>
      <c r="W7" s="62"/>
      <c r="X7" s="62"/>
      <c r="Y7" s="62"/>
      <c r="Z7" s="62"/>
    </row>
    <row r="8">
      <c r="A8" s="2" t="s">
        <v>30</v>
      </c>
      <c r="B8" s="61">
        <v>0.0</v>
      </c>
      <c r="C8" s="62">
        <v>0.0</v>
      </c>
      <c r="D8" s="62">
        <v>0.0</v>
      </c>
      <c r="E8" s="62">
        <v>0.0</v>
      </c>
      <c r="F8" s="62">
        <v>0.0</v>
      </c>
      <c r="G8" s="62">
        <v>0.0</v>
      </c>
      <c r="H8" s="62">
        <v>0.0</v>
      </c>
      <c r="I8" s="62"/>
      <c r="J8" s="13">
        <f t="shared" si="1"/>
        <v>0</v>
      </c>
      <c r="K8" s="11" t="s">
        <v>187</v>
      </c>
      <c r="L8" s="62"/>
      <c r="M8" s="78"/>
      <c r="N8" s="62"/>
      <c r="O8" s="62"/>
      <c r="P8" s="30"/>
      <c r="Q8" s="62"/>
      <c r="R8" s="30"/>
      <c r="S8" s="62"/>
      <c r="T8" s="62"/>
      <c r="U8" s="62"/>
      <c r="V8" s="62"/>
      <c r="W8" s="62"/>
      <c r="X8" s="62"/>
      <c r="Y8" s="62"/>
      <c r="Z8" s="62"/>
    </row>
    <row r="9">
      <c r="A9" s="2" t="s">
        <v>31</v>
      </c>
      <c r="B9" s="76">
        <v>5.0</v>
      </c>
      <c r="C9" s="30">
        <v>15.0</v>
      </c>
      <c r="D9" s="30">
        <v>10.0</v>
      </c>
      <c r="E9" s="30">
        <v>10.0</v>
      </c>
      <c r="F9" s="30">
        <v>10.0</v>
      </c>
      <c r="G9" s="30">
        <v>10.0</v>
      </c>
      <c r="H9" s="78">
        <v>45.0</v>
      </c>
      <c r="I9" s="62"/>
      <c r="J9" s="13">
        <f t="shared" si="1"/>
        <v>105</v>
      </c>
      <c r="K9" s="11" t="s">
        <v>188</v>
      </c>
      <c r="L9" s="62"/>
      <c r="M9" s="62"/>
      <c r="N9" s="62"/>
      <c r="O9" s="62"/>
      <c r="P9" s="78"/>
      <c r="Q9" s="62"/>
      <c r="R9" s="30"/>
      <c r="S9" s="62"/>
      <c r="T9" s="62"/>
      <c r="U9" s="62"/>
      <c r="V9" s="62"/>
      <c r="W9" s="62"/>
      <c r="X9" s="62"/>
      <c r="Y9" s="62"/>
      <c r="Z9" s="62"/>
    </row>
    <row r="10">
      <c r="A10" s="2" t="s">
        <v>32</v>
      </c>
      <c r="B10" s="61">
        <v>5.0</v>
      </c>
      <c r="C10" s="62">
        <v>10.0</v>
      </c>
      <c r="D10" s="62">
        <v>6.0</v>
      </c>
      <c r="E10" s="62">
        <v>6.0</v>
      </c>
      <c r="F10" s="62">
        <v>6.0</v>
      </c>
      <c r="G10" s="62">
        <v>6.0</v>
      </c>
      <c r="H10" s="62">
        <v>35.0</v>
      </c>
      <c r="J10" s="13">
        <f t="shared" si="1"/>
        <v>74</v>
      </c>
      <c r="K10" s="11" t="s">
        <v>189</v>
      </c>
    </row>
    <row r="11">
      <c r="A11" s="2" t="s">
        <v>33</v>
      </c>
      <c r="B11" s="76">
        <v>0.0</v>
      </c>
      <c r="C11" s="30">
        <v>0.0</v>
      </c>
      <c r="D11" s="30">
        <v>0.0</v>
      </c>
      <c r="E11" s="30">
        <v>0.0</v>
      </c>
      <c r="F11" s="30">
        <v>0.0</v>
      </c>
      <c r="G11" s="30">
        <v>0.0</v>
      </c>
      <c r="H11" s="30">
        <v>0.0</v>
      </c>
      <c r="J11" s="13">
        <f t="shared" si="1"/>
        <v>0</v>
      </c>
      <c r="K11" s="11" t="s">
        <v>187</v>
      </c>
    </row>
    <row r="12">
      <c r="A12" s="2" t="s">
        <v>34</v>
      </c>
      <c r="B12" s="61">
        <v>5.0</v>
      </c>
      <c r="C12" s="62">
        <v>15.0</v>
      </c>
      <c r="D12" s="62">
        <v>15.0</v>
      </c>
      <c r="E12" s="62">
        <v>15.0</v>
      </c>
      <c r="F12" s="62">
        <v>15.0</v>
      </c>
      <c r="G12" s="62">
        <v>15.0</v>
      </c>
      <c r="H12" s="62">
        <v>45.0</v>
      </c>
      <c r="J12" s="13">
        <f t="shared" si="1"/>
        <v>125</v>
      </c>
      <c r="K12" s="11" t="s">
        <v>190</v>
      </c>
    </row>
    <row r="13">
      <c r="A13" s="2" t="s">
        <v>35</v>
      </c>
      <c r="B13" s="61">
        <v>5.0</v>
      </c>
      <c r="C13" s="62">
        <v>15.0</v>
      </c>
      <c r="D13" s="62">
        <v>2.0</v>
      </c>
      <c r="E13" s="62">
        <v>2.0</v>
      </c>
      <c r="F13" s="62">
        <v>15.0</v>
      </c>
      <c r="G13" s="62">
        <v>2.0</v>
      </c>
      <c r="H13" s="62">
        <v>40.0</v>
      </c>
      <c r="J13" s="13">
        <f t="shared" si="1"/>
        <v>81</v>
      </c>
      <c r="K13" s="11" t="s">
        <v>191</v>
      </c>
    </row>
    <row r="14">
      <c r="A14" s="2" t="s">
        <v>36</v>
      </c>
      <c r="B14" s="61">
        <v>5.0</v>
      </c>
      <c r="C14" s="62">
        <v>8.0</v>
      </c>
      <c r="D14" s="62">
        <v>8.0</v>
      </c>
      <c r="E14" s="62">
        <v>8.0</v>
      </c>
      <c r="F14" s="62">
        <v>8.0</v>
      </c>
      <c r="G14" s="62">
        <v>3.0</v>
      </c>
      <c r="H14" s="62">
        <v>35.0</v>
      </c>
      <c r="J14" s="13">
        <f t="shared" si="1"/>
        <v>75</v>
      </c>
      <c r="K14" s="11" t="s">
        <v>192</v>
      </c>
    </row>
    <row r="15">
      <c r="A15" s="2" t="s">
        <v>37</v>
      </c>
      <c r="B15" s="61">
        <v>5.0</v>
      </c>
      <c r="C15" s="62">
        <v>15.0</v>
      </c>
      <c r="D15" s="62">
        <v>15.0</v>
      </c>
      <c r="E15" s="62">
        <v>15.0</v>
      </c>
      <c r="F15" s="62">
        <v>15.0</v>
      </c>
      <c r="G15" s="62">
        <v>15.0</v>
      </c>
      <c r="H15" s="62">
        <v>45.0</v>
      </c>
      <c r="J15" s="13">
        <f t="shared" si="1"/>
        <v>125</v>
      </c>
      <c r="K15" s="11" t="s">
        <v>193</v>
      </c>
    </row>
    <row r="16">
      <c r="A16" s="2" t="s">
        <v>38</v>
      </c>
      <c r="B16" s="61">
        <v>5.0</v>
      </c>
      <c r="C16" s="62">
        <v>12.0</v>
      </c>
      <c r="D16" s="62">
        <v>12.0</v>
      </c>
      <c r="E16" s="62">
        <v>12.0</v>
      </c>
      <c r="F16" s="62">
        <v>12.0</v>
      </c>
      <c r="G16" s="62">
        <v>10.0</v>
      </c>
      <c r="H16" s="62">
        <v>42.0</v>
      </c>
      <c r="J16" s="13">
        <f t="shared" si="1"/>
        <v>105</v>
      </c>
      <c r="K16" s="11" t="s">
        <v>194</v>
      </c>
    </row>
    <row r="17">
      <c r="A17" s="2" t="s">
        <v>39</v>
      </c>
      <c r="B17" s="61">
        <v>5.0</v>
      </c>
      <c r="C17" s="62">
        <v>6.0</v>
      </c>
      <c r="D17" s="62">
        <v>6.0</v>
      </c>
      <c r="E17" s="62">
        <v>6.0</v>
      </c>
      <c r="F17" s="62">
        <v>6.0</v>
      </c>
      <c r="G17" s="62">
        <v>0.0</v>
      </c>
      <c r="H17" s="62">
        <v>15.0</v>
      </c>
      <c r="J17" s="13">
        <f t="shared" si="1"/>
        <v>44</v>
      </c>
      <c r="K17" s="11" t="s">
        <v>195</v>
      </c>
    </row>
    <row r="18">
      <c r="A18" s="2" t="s">
        <v>40</v>
      </c>
      <c r="B18" s="61">
        <v>5.0</v>
      </c>
      <c r="C18" s="62">
        <v>15.0</v>
      </c>
      <c r="D18" s="62">
        <v>10.0</v>
      </c>
      <c r="E18" s="62">
        <v>10.0</v>
      </c>
      <c r="F18" s="62">
        <v>10.0</v>
      </c>
      <c r="G18" s="62">
        <v>5.0</v>
      </c>
      <c r="H18" s="62">
        <v>42.0</v>
      </c>
      <c r="J18" s="13">
        <f t="shared" si="1"/>
        <v>97</v>
      </c>
      <c r="K18" s="11" t="s">
        <v>196</v>
      </c>
    </row>
    <row r="19">
      <c r="A19" s="2" t="s">
        <v>41</v>
      </c>
      <c r="B19" s="61">
        <v>5.0</v>
      </c>
      <c r="C19" s="62">
        <v>10.0</v>
      </c>
      <c r="D19" s="62">
        <v>10.0</v>
      </c>
      <c r="E19" s="62">
        <v>10.0</v>
      </c>
      <c r="F19" s="62">
        <v>10.0</v>
      </c>
      <c r="G19" s="62">
        <v>10.0</v>
      </c>
      <c r="H19" s="62">
        <v>40.0</v>
      </c>
      <c r="J19" s="13">
        <f t="shared" si="1"/>
        <v>95</v>
      </c>
      <c r="K19" s="11" t="s">
        <v>197</v>
      </c>
    </row>
    <row r="20">
      <c r="A20" s="2" t="s">
        <v>42</v>
      </c>
      <c r="B20" s="11">
        <v>0.0</v>
      </c>
      <c r="C20" s="11">
        <v>0.0</v>
      </c>
      <c r="D20" s="11">
        <v>0.0</v>
      </c>
      <c r="E20" s="11">
        <v>0.0</v>
      </c>
      <c r="F20" s="11">
        <v>0.0</v>
      </c>
      <c r="G20" s="11">
        <v>0.0</v>
      </c>
      <c r="H20" s="11">
        <v>0.0</v>
      </c>
      <c r="J20" s="13">
        <f t="shared" si="1"/>
        <v>0</v>
      </c>
      <c r="K20" s="11" t="s">
        <v>187</v>
      </c>
    </row>
    <row r="21">
      <c r="A21" s="2" t="s">
        <v>43</v>
      </c>
      <c r="B21" s="11">
        <v>0.0</v>
      </c>
      <c r="C21" s="11">
        <v>0.0</v>
      </c>
      <c r="D21" s="11">
        <v>0.0</v>
      </c>
      <c r="E21" s="11">
        <v>0.0</v>
      </c>
      <c r="F21" s="11">
        <v>0.0</v>
      </c>
      <c r="G21" s="11">
        <v>0.0</v>
      </c>
      <c r="H21" s="11">
        <v>0.0</v>
      </c>
      <c r="J21" s="13">
        <f t="shared" si="1"/>
        <v>0</v>
      </c>
      <c r="K21" s="11" t="s">
        <v>187</v>
      </c>
    </row>
    <row r="22">
      <c r="A22" s="2" t="s">
        <v>44</v>
      </c>
      <c r="B22" s="11">
        <v>0.0</v>
      </c>
      <c r="C22" s="11">
        <v>0.0</v>
      </c>
      <c r="D22" s="11">
        <v>0.0</v>
      </c>
      <c r="E22" s="11">
        <v>0.0</v>
      </c>
      <c r="F22" s="11">
        <v>0.0</v>
      </c>
      <c r="G22" s="11">
        <v>0.0</v>
      </c>
      <c r="H22" s="11">
        <v>0.0</v>
      </c>
      <c r="J22" s="13">
        <f t="shared" si="1"/>
        <v>0</v>
      </c>
      <c r="K22" s="11" t="s">
        <v>187</v>
      </c>
    </row>
    <row r="23">
      <c r="B23" s="56"/>
    </row>
    <row r="24">
      <c r="A24" s="11" t="s">
        <v>19</v>
      </c>
      <c r="B24" s="56" t="s">
        <v>75</v>
      </c>
      <c r="C24" s="57" t="s">
        <v>174</v>
      </c>
      <c r="D24" s="57" t="s">
        <v>175</v>
      </c>
      <c r="E24" s="57" t="s">
        <v>176</v>
      </c>
      <c r="F24" s="57" t="s">
        <v>177</v>
      </c>
      <c r="G24" s="57" t="s">
        <v>178</v>
      </c>
      <c r="H24" s="57" t="s">
        <v>179</v>
      </c>
      <c r="I24" s="58" t="s">
        <v>80</v>
      </c>
      <c r="J24" s="59" t="s">
        <v>180</v>
      </c>
      <c r="K24" s="60" t="s">
        <v>82</v>
      </c>
    </row>
    <row r="25">
      <c r="A25" s="2" t="s">
        <v>24</v>
      </c>
      <c r="B25" s="61">
        <v>5.0</v>
      </c>
      <c r="C25" s="62">
        <v>15.0</v>
      </c>
      <c r="D25" s="62">
        <v>15.0</v>
      </c>
      <c r="E25" s="62">
        <v>15.0</v>
      </c>
      <c r="F25" s="62">
        <v>15.0</v>
      </c>
      <c r="G25" s="62">
        <v>15.0</v>
      </c>
      <c r="H25" s="62">
        <v>40.0</v>
      </c>
      <c r="J25" s="13">
        <f t="shared" ref="J25:J45" si="2">SUM(B25:I25)</f>
        <v>120</v>
      </c>
      <c r="K25" s="11" t="s">
        <v>198</v>
      </c>
      <c r="M25" s="65"/>
    </row>
    <row r="26">
      <c r="A26" s="2" t="s">
        <v>25</v>
      </c>
      <c r="B26" s="61">
        <v>5.0</v>
      </c>
      <c r="C26" s="62">
        <v>15.0</v>
      </c>
      <c r="D26" s="62">
        <v>1.0</v>
      </c>
      <c r="E26" s="62">
        <v>1.0</v>
      </c>
      <c r="F26" s="62">
        <v>5.0</v>
      </c>
      <c r="G26" s="62">
        <v>0.0</v>
      </c>
      <c r="H26" s="62">
        <v>10.0</v>
      </c>
      <c r="I26" s="61"/>
      <c r="J26" s="13">
        <f t="shared" si="2"/>
        <v>37</v>
      </c>
      <c r="K26" s="11" t="s">
        <v>199</v>
      </c>
      <c r="L26" s="61"/>
      <c r="M26" s="61"/>
      <c r="N26" s="61"/>
      <c r="O26" s="61"/>
      <c r="P26" s="61"/>
      <c r="Q26" s="61"/>
      <c r="R26" s="61"/>
      <c r="S26" s="61"/>
      <c r="T26" s="61"/>
      <c r="U26" s="61"/>
      <c r="V26" s="61"/>
      <c r="W26" s="61"/>
      <c r="X26" s="61"/>
    </row>
    <row r="27">
      <c r="A27" s="2" t="s">
        <v>26</v>
      </c>
      <c r="B27" s="61">
        <v>5.0</v>
      </c>
      <c r="C27" s="62">
        <v>15.0</v>
      </c>
      <c r="D27" s="62">
        <v>15.0</v>
      </c>
      <c r="E27" s="62">
        <v>15.0</v>
      </c>
      <c r="F27" s="62">
        <v>15.0</v>
      </c>
      <c r="G27" s="62">
        <v>15.0</v>
      </c>
      <c r="H27" s="62">
        <v>45.0</v>
      </c>
      <c r="I27" s="62"/>
      <c r="J27" s="13">
        <f t="shared" si="2"/>
        <v>125</v>
      </c>
      <c r="K27" s="11" t="s">
        <v>200</v>
      </c>
      <c r="L27" s="62"/>
      <c r="M27" s="62"/>
      <c r="N27" s="62"/>
      <c r="O27" s="62"/>
      <c r="P27" s="62"/>
      <c r="Q27" s="62"/>
      <c r="R27" s="62"/>
      <c r="S27" s="62"/>
      <c r="T27" s="62"/>
      <c r="U27" s="62"/>
      <c r="V27" s="62"/>
      <c r="W27" s="62"/>
      <c r="X27" s="62"/>
    </row>
    <row r="28">
      <c r="A28" s="2" t="s">
        <v>27</v>
      </c>
      <c r="B28" s="61">
        <v>5.0</v>
      </c>
      <c r="C28" s="62">
        <v>15.0</v>
      </c>
      <c r="D28" s="62">
        <v>15.0</v>
      </c>
      <c r="E28" s="62">
        <v>15.0</v>
      </c>
      <c r="F28" s="62">
        <v>15.0</v>
      </c>
      <c r="G28" s="62">
        <v>0.0</v>
      </c>
      <c r="H28" s="62">
        <v>40.0</v>
      </c>
      <c r="I28" s="62"/>
      <c r="J28" s="13">
        <f t="shared" si="2"/>
        <v>105</v>
      </c>
      <c r="K28" s="11" t="s">
        <v>201</v>
      </c>
      <c r="L28" s="62"/>
      <c r="M28" s="62"/>
      <c r="N28" s="62"/>
      <c r="O28" s="62"/>
      <c r="P28" s="62"/>
      <c r="Q28" s="62"/>
      <c r="R28" s="62"/>
      <c r="S28" s="62"/>
      <c r="T28" s="62"/>
      <c r="U28" s="62"/>
      <c r="V28" s="62"/>
      <c r="W28" s="62"/>
      <c r="X28" s="62"/>
    </row>
    <row r="29">
      <c r="A29" s="2" t="s">
        <v>28</v>
      </c>
      <c r="B29" s="61">
        <v>5.0</v>
      </c>
      <c r="C29" s="62">
        <v>15.0</v>
      </c>
      <c r="D29" s="62">
        <v>0.0</v>
      </c>
      <c r="E29" s="62">
        <v>0.0</v>
      </c>
      <c r="F29" s="62">
        <v>0.0</v>
      </c>
      <c r="G29" s="62">
        <v>0.0</v>
      </c>
      <c r="H29" s="62">
        <v>5.0</v>
      </c>
      <c r="I29" s="62"/>
      <c r="J29" s="13">
        <f t="shared" si="2"/>
        <v>25</v>
      </c>
      <c r="K29" s="11" t="s">
        <v>202</v>
      </c>
      <c r="L29" s="62"/>
      <c r="M29" s="62"/>
      <c r="N29" s="62"/>
      <c r="O29" s="62"/>
      <c r="P29" s="62"/>
      <c r="Q29" s="62"/>
      <c r="R29" s="62"/>
      <c r="S29" s="62"/>
      <c r="T29" s="62"/>
      <c r="U29" s="62"/>
      <c r="V29" s="62"/>
      <c r="W29" s="62"/>
      <c r="X29" s="62"/>
    </row>
    <row r="30">
      <c r="A30" s="2" t="s">
        <v>29</v>
      </c>
      <c r="B30" s="61">
        <v>5.0</v>
      </c>
      <c r="C30" s="62">
        <v>15.0</v>
      </c>
      <c r="D30" s="62">
        <v>15.0</v>
      </c>
      <c r="E30" s="62">
        <v>15.0</v>
      </c>
      <c r="F30" s="62">
        <v>15.0</v>
      </c>
      <c r="G30" s="62">
        <v>15.0</v>
      </c>
      <c r="H30" s="62">
        <v>35.0</v>
      </c>
      <c r="I30" s="62"/>
      <c r="J30" s="13">
        <f t="shared" si="2"/>
        <v>115</v>
      </c>
      <c r="K30" s="11" t="s">
        <v>203</v>
      </c>
      <c r="L30" s="62"/>
      <c r="M30" s="79"/>
      <c r="N30" s="62"/>
      <c r="O30" s="62"/>
      <c r="P30" s="62"/>
      <c r="Q30" s="62"/>
      <c r="R30" s="62"/>
      <c r="S30" s="62"/>
      <c r="T30" s="62"/>
      <c r="U30" s="62"/>
      <c r="V30" s="62"/>
      <c r="W30" s="62"/>
      <c r="X30" s="62"/>
    </row>
    <row r="31">
      <c r="A31" s="2" t="s">
        <v>30</v>
      </c>
      <c r="B31" s="61">
        <v>0.0</v>
      </c>
      <c r="C31" s="62">
        <v>0.0</v>
      </c>
      <c r="D31" s="62">
        <v>0.0</v>
      </c>
      <c r="E31" s="62">
        <v>0.0</v>
      </c>
      <c r="F31" s="62">
        <v>0.0</v>
      </c>
      <c r="G31" s="62">
        <v>0.0</v>
      </c>
      <c r="H31" s="62">
        <v>0.0</v>
      </c>
      <c r="I31" s="62"/>
      <c r="J31" s="13">
        <f t="shared" si="2"/>
        <v>0</v>
      </c>
      <c r="K31" s="11" t="s">
        <v>187</v>
      </c>
      <c r="L31" s="62"/>
      <c r="M31" s="62"/>
      <c r="N31" s="62"/>
      <c r="O31" s="62"/>
      <c r="P31" s="62"/>
      <c r="Q31" s="62"/>
      <c r="R31" s="62"/>
      <c r="S31" s="62"/>
      <c r="T31" s="62"/>
      <c r="U31" s="62"/>
      <c r="V31" s="62"/>
      <c r="W31" s="62"/>
      <c r="X31" s="62"/>
    </row>
    <row r="32">
      <c r="A32" s="2" t="s">
        <v>31</v>
      </c>
      <c r="B32" s="61">
        <v>5.0</v>
      </c>
      <c r="C32" s="62">
        <v>15.0</v>
      </c>
      <c r="D32" s="62">
        <v>5.0</v>
      </c>
      <c r="E32" s="62">
        <v>5.0</v>
      </c>
      <c r="F32" s="62">
        <v>5.0</v>
      </c>
      <c r="G32" s="62">
        <v>5.0</v>
      </c>
      <c r="H32" s="62">
        <v>15.0</v>
      </c>
      <c r="I32" s="62"/>
      <c r="J32" s="13">
        <f t="shared" si="2"/>
        <v>55</v>
      </c>
      <c r="K32" s="11" t="s">
        <v>204</v>
      </c>
      <c r="L32" s="62"/>
      <c r="M32" s="62"/>
      <c r="N32" s="62"/>
      <c r="O32" s="62"/>
      <c r="P32" s="62"/>
      <c r="Q32" s="62"/>
      <c r="R32" s="62"/>
      <c r="S32" s="62"/>
      <c r="T32" s="62"/>
      <c r="U32" s="62"/>
      <c r="V32" s="62"/>
      <c r="W32" s="62"/>
      <c r="X32" s="62"/>
    </row>
    <row r="33">
      <c r="A33" s="2" t="s">
        <v>32</v>
      </c>
      <c r="B33" s="61">
        <v>5.0</v>
      </c>
      <c r="C33" s="62">
        <v>15.0</v>
      </c>
      <c r="D33" s="62">
        <v>5.0</v>
      </c>
      <c r="E33" s="62">
        <v>5.0</v>
      </c>
      <c r="F33" s="62">
        <v>5.0</v>
      </c>
      <c r="G33" s="62">
        <v>5.0</v>
      </c>
      <c r="H33" s="62">
        <v>15.0</v>
      </c>
      <c r="J33" s="13">
        <f t="shared" si="2"/>
        <v>55</v>
      </c>
      <c r="K33" s="11" t="s">
        <v>205</v>
      </c>
      <c r="M33" s="31"/>
    </row>
    <row r="34">
      <c r="A34" s="2" t="s">
        <v>33</v>
      </c>
      <c r="B34" s="61">
        <v>0.0</v>
      </c>
      <c r="C34" s="62">
        <v>0.0</v>
      </c>
      <c r="D34" s="62">
        <v>0.0</v>
      </c>
      <c r="E34" s="62">
        <v>0.0</v>
      </c>
      <c r="F34" s="79">
        <v>0.0</v>
      </c>
      <c r="G34" s="62">
        <v>0.0</v>
      </c>
      <c r="H34" s="62">
        <v>0.0</v>
      </c>
      <c r="J34" s="13">
        <f t="shared" si="2"/>
        <v>0</v>
      </c>
      <c r="K34" s="11" t="s">
        <v>187</v>
      </c>
      <c r="M34" s="31"/>
    </row>
    <row r="35">
      <c r="A35" s="2" t="s">
        <v>34</v>
      </c>
      <c r="B35" s="61">
        <v>5.0</v>
      </c>
      <c r="C35" s="62">
        <v>15.0</v>
      </c>
      <c r="D35" s="62">
        <v>15.0</v>
      </c>
      <c r="E35" s="62">
        <v>15.0</v>
      </c>
      <c r="F35" s="62">
        <v>15.0</v>
      </c>
      <c r="G35" s="62">
        <v>15.0</v>
      </c>
      <c r="H35" s="62">
        <v>45.0</v>
      </c>
      <c r="J35" s="13">
        <f t="shared" si="2"/>
        <v>125</v>
      </c>
      <c r="K35" s="11" t="s">
        <v>206</v>
      </c>
      <c r="M35" s="31"/>
    </row>
    <row r="36">
      <c r="A36" s="2" t="s">
        <v>35</v>
      </c>
      <c r="B36" s="61">
        <v>5.0</v>
      </c>
      <c r="C36" s="62">
        <v>15.0</v>
      </c>
      <c r="D36" s="62">
        <v>0.0</v>
      </c>
      <c r="E36" s="62">
        <v>0.0</v>
      </c>
      <c r="F36" s="62">
        <v>5.0</v>
      </c>
      <c r="G36" s="62">
        <v>0.0</v>
      </c>
      <c r="H36" s="62">
        <v>30.0</v>
      </c>
      <c r="J36" s="13">
        <f t="shared" si="2"/>
        <v>55</v>
      </c>
      <c r="K36" s="11" t="s">
        <v>207</v>
      </c>
      <c r="M36" s="31"/>
    </row>
    <row r="37">
      <c r="A37" s="2" t="s">
        <v>36</v>
      </c>
      <c r="B37" s="61">
        <v>5.0</v>
      </c>
      <c r="C37" s="62">
        <v>15.0</v>
      </c>
      <c r="D37" s="62">
        <v>15.0</v>
      </c>
      <c r="E37" s="62">
        <v>15.0</v>
      </c>
      <c r="F37" s="62">
        <v>15.0</v>
      </c>
      <c r="G37" s="62">
        <v>15.0</v>
      </c>
      <c r="H37" s="62">
        <v>5.0</v>
      </c>
      <c r="J37" s="13">
        <f t="shared" si="2"/>
        <v>85</v>
      </c>
      <c r="K37" s="11" t="s">
        <v>208</v>
      </c>
      <c r="M37" s="31"/>
    </row>
    <row r="38">
      <c r="A38" s="2" t="s">
        <v>37</v>
      </c>
      <c r="B38" s="61">
        <v>5.0</v>
      </c>
      <c r="C38" s="62">
        <v>15.0</v>
      </c>
      <c r="D38" s="62">
        <v>10.0</v>
      </c>
      <c r="E38" s="62">
        <v>10.0</v>
      </c>
      <c r="F38" s="62">
        <v>10.0</v>
      </c>
      <c r="G38" s="62">
        <v>10.0</v>
      </c>
      <c r="H38" s="62">
        <v>40.0</v>
      </c>
      <c r="J38" s="13">
        <f t="shared" si="2"/>
        <v>100</v>
      </c>
      <c r="K38" s="11" t="s">
        <v>209</v>
      </c>
      <c r="M38" s="31"/>
    </row>
    <row r="39">
      <c r="A39" s="2" t="s">
        <v>38</v>
      </c>
      <c r="B39" s="61">
        <v>5.0</v>
      </c>
      <c r="C39" s="62">
        <v>15.0</v>
      </c>
      <c r="D39" s="62">
        <v>5.0</v>
      </c>
      <c r="E39" s="62">
        <v>5.0</v>
      </c>
      <c r="F39" s="62">
        <v>5.0</v>
      </c>
      <c r="G39" s="62">
        <v>5.0</v>
      </c>
      <c r="H39" s="62">
        <v>35.0</v>
      </c>
      <c r="J39" s="13">
        <f t="shared" si="2"/>
        <v>75</v>
      </c>
      <c r="K39" s="11" t="s">
        <v>210</v>
      </c>
      <c r="M39" s="31"/>
    </row>
    <row r="40">
      <c r="A40" s="2" t="s">
        <v>39</v>
      </c>
      <c r="B40" s="61">
        <v>5.0</v>
      </c>
      <c r="C40" s="62">
        <v>5.0</v>
      </c>
      <c r="D40" s="62">
        <v>1.0</v>
      </c>
      <c r="E40" s="62">
        <v>1.0</v>
      </c>
      <c r="F40" s="62">
        <v>1.0</v>
      </c>
      <c r="G40" s="62">
        <v>1.0</v>
      </c>
      <c r="H40" s="62">
        <v>1.0</v>
      </c>
      <c r="J40" s="13">
        <f t="shared" si="2"/>
        <v>15</v>
      </c>
      <c r="K40" s="11" t="s">
        <v>211</v>
      </c>
      <c r="M40" s="31"/>
    </row>
    <row r="41">
      <c r="A41" s="2" t="s">
        <v>40</v>
      </c>
      <c r="B41" s="61">
        <v>5.0</v>
      </c>
      <c r="C41" s="62">
        <v>15.0</v>
      </c>
      <c r="D41" s="62">
        <v>15.0</v>
      </c>
      <c r="E41" s="62">
        <v>15.0</v>
      </c>
      <c r="F41" s="62">
        <v>10.0</v>
      </c>
      <c r="G41" s="62">
        <v>5.0</v>
      </c>
      <c r="H41" s="62">
        <v>35.0</v>
      </c>
      <c r="J41" s="13">
        <f t="shared" si="2"/>
        <v>100</v>
      </c>
      <c r="K41" s="11" t="s">
        <v>212</v>
      </c>
      <c r="M41" s="31"/>
    </row>
    <row r="42">
      <c r="A42" s="2" t="s">
        <v>41</v>
      </c>
      <c r="B42" s="61">
        <v>5.0</v>
      </c>
      <c r="C42" s="62">
        <v>15.0</v>
      </c>
      <c r="D42" s="62">
        <v>10.0</v>
      </c>
      <c r="E42" s="62">
        <v>10.0</v>
      </c>
      <c r="F42" s="62">
        <v>10.0</v>
      </c>
      <c r="G42" s="62">
        <v>10.0</v>
      </c>
      <c r="H42" s="62">
        <v>15.0</v>
      </c>
      <c r="J42" s="13">
        <f t="shared" si="2"/>
        <v>75</v>
      </c>
      <c r="K42" s="11" t="s">
        <v>213</v>
      </c>
      <c r="M42" s="31"/>
    </row>
    <row r="43">
      <c r="A43" s="2" t="s">
        <v>42</v>
      </c>
      <c r="B43" s="61">
        <v>0.0</v>
      </c>
      <c r="C43" s="62">
        <v>0.0</v>
      </c>
      <c r="D43" s="62">
        <v>0.0</v>
      </c>
      <c r="E43" s="62">
        <v>0.0</v>
      </c>
      <c r="F43" s="62">
        <v>0.0</v>
      </c>
      <c r="G43" s="62">
        <v>0.0</v>
      </c>
      <c r="H43" s="62">
        <v>0.0</v>
      </c>
      <c r="J43" s="13">
        <f t="shared" si="2"/>
        <v>0</v>
      </c>
      <c r="K43" s="11" t="s">
        <v>187</v>
      </c>
      <c r="M43" s="31"/>
    </row>
    <row r="44">
      <c r="A44" s="2" t="s">
        <v>43</v>
      </c>
      <c r="B44" s="61">
        <v>0.0</v>
      </c>
      <c r="C44" s="62">
        <v>0.0</v>
      </c>
      <c r="D44" s="62">
        <v>0.0</v>
      </c>
      <c r="E44" s="62">
        <v>0.0</v>
      </c>
      <c r="F44" s="62">
        <v>0.0</v>
      </c>
      <c r="G44" s="62">
        <v>0.0</v>
      </c>
      <c r="H44" s="62">
        <v>0.0</v>
      </c>
      <c r="J44" s="13">
        <f t="shared" si="2"/>
        <v>0</v>
      </c>
      <c r="K44" s="11" t="s">
        <v>187</v>
      </c>
      <c r="M44" s="31"/>
    </row>
    <row r="45">
      <c r="A45" s="2" t="s">
        <v>44</v>
      </c>
      <c r="B45" s="61">
        <v>0.0</v>
      </c>
      <c r="C45" s="62">
        <v>0.0</v>
      </c>
      <c r="D45" s="62">
        <v>0.0</v>
      </c>
      <c r="E45" s="62">
        <v>0.0</v>
      </c>
      <c r="F45" s="62">
        <v>0.0</v>
      </c>
      <c r="G45" s="62">
        <v>0.0</v>
      </c>
      <c r="H45" s="62">
        <v>0.0</v>
      </c>
      <c r="J45" s="13">
        <f t="shared" si="2"/>
        <v>0</v>
      </c>
      <c r="K45" s="11" t="s">
        <v>187</v>
      </c>
      <c r="M45" s="31"/>
    </row>
    <row r="47">
      <c r="K47" s="38"/>
    </row>
    <row r="48">
      <c r="K48" s="31"/>
    </row>
    <row r="49">
      <c r="K49" s="31"/>
    </row>
    <row r="50">
      <c r="K50" s="31"/>
    </row>
    <row r="51">
      <c r="K51" s="31"/>
    </row>
    <row r="52">
      <c r="K52" s="31"/>
    </row>
    <row r="53">
      <c r="K53" s="31"/>
    </row>
    <row r="54">
      <c r="K54" s="31"/>
    </row>
    <row r="55">
      <c r="K55" s="31"/>
    </row>
    <row r="56">
      <c r="K56" s="31"/>
    </row>
    <row r="57">
      <c r="K57" s="31"/>
    </row>
    <row r="58">
      <c r="K58" s="31"/>
    </row>
    <row r="59">
      <c r="K59" s="31"/>
    </row>
    <row r="60">
      <c r="K60" s="31"/>
    </row>
    <row r="61">
      <c r="K61" s="31"/>
    </row>
    <row r="62">
      <c r="K62" s="31"/>
    </row>
    <row r="63">
      <c r="K63" s="31"/>
    </row>
    <row r="64">
      <c r="K64" s="31"/>
    </row>
    <row r="65">
      <c r="K65" s="31"/>
    </row>
    <row r="66">
      <c r="K66" s="31"/>
    </row>
    <row r="67">
      <c r="K67" s="3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6" t="s">
        <v>75</v>
      </c>
      <c r="C1" s="57" t="s">
        <v>214</v>
      </c>
      <c r="D1" s="57" t="s">
        <v>215</v>
      </c>
      <c r="E1" s="57" t="s">
        <v>216</v>
      </c>
      <c r="F1" s="57" t="s">
        <v>217</v>
      </c>
      <c r="G1" s="57" t="s">
        <v>218</v>
      </c>
      <c r="H1" s="58" t="s">
        <v>80</v>
      </c>
      <c r="I1" s="59" t="s">
        <v>124</v>
      </c>
      <c r="J1" s="60" t="s">
        <v>82</v>
      </c>
      <c r="K1" s="57"/>
    </row>
    <row r="2">
      <c r="A2" s="2" t="s">
        <v>24</v>
      </c>
      <c r="B2" s="61">
        <v>5.0</v>
      </c>
      <c r="C2" s="62">
        <v>20.0</v>
      </c>
      <c r="D2" s="62">
        <v>15.0</v>
      </c>
      <c r="E2" s="62">
        <v>15.0</v>
      </c>
      <c r="F2" s="62">
        <v>0.0</v>
      </c>
      <c r="G2" s="62">
        <v>45.0</v>
      </c>
      <c r="I2" s="13">
        <f t="shared" ref="I2:I22" si="1">SUM(B2:H2)</f>
        <v>100</v>
      </c>
      <c r="J2" s="11" t="s">
        <v>219</v>
      </c>
      <c r="K2" s="80"/>
    </row>
    <row r="3">
      <c r="A3" s="2" t="s">
        <v>25</v>
      </c>
      <c r="B3" s="61">
        <v>5.0</v>
      </c>
      <c r="C3" s="62">
        <v>20.0</v>
      </c>
      <c r="D3" s="62">
        <v>15.0</v>
      </c>
      <c r="E3" s="62">
        <v>15.0</v>
      </c>
      <c r="F3" s="62">
        <v>15.0</v>
      </c>
      <c r="G3" s="62">
        <v>40.0</v>
      </c>
      <c r="I3" s="13">
        <f t="shared" si="1"/>
        <v>110</v>
      </c>
      <c r="J3" s="11" t="s">
        <v>220</v>
      </c>
      <c r="K3" s="27"/>
    </row>
    <row r="4">
      <c r="A4" s="2" t="s">
        <v>26</v>
      </c>
      <c r="B4" s="61">
        <v>5.0</v>
      </c>
      <c r="C4" s="62">
        <v>20.0</v>
      </c>
      <c r="D4" s="62">
        <v>18.0</v>
      </c>
      <c r="E4" s="62">
        <v>18.0</v>
      </c>
      <c r="F4" s="62">
        <v>18.0</v>
      </c>
      <c r="G4" s="62">
        <v>45.0</v>
      </c>
      <c r="I4" s="13">
        <f t="shared" si="1"/>
        <v>124</v>
      </c>
      <c r="J4" s="11" t="s">
        <v>221</v>
      </c>
      <c r="K4" s="27"/>
    </row>
    <row r="5">
      <c r="A5" s="2" t="s">
        <v>27</v>
      </c>
      <c r="B5" s="61">
        <v>5.0</v>
      </c>
      <c r="C5" s="62">
        <v>20.0</v>
      </c>
      <c r="D5" s="62">
        <v>15.0</v>
      </c>
      <c r="E5" s="62">
        <v>15.0</v>
      </c>
      <c r="F5" s="62">
        <v>0.0</v>
      </c>
      <c r="G5" s="62">
        <v>47.0</v>
      </c>
      <c r="H5" s="61"/>
      <c r="I5" s="13">
        <f t="shared" si="1"/>
        <v>102</v>
      </c>
      <c r="J5" s="11" t="s">
        <v>222</v>
      </c>
      <c r="K5" s="27"/>
      <c r="M5" s="61"/>
      <c r="N5" s="61"/>
      <c r="O5" s="61"/>
      <c r="P5" s="61"/>
      <c r="Q5" s="61"/>
      <c r="R5" s="61"/>
      <c r="S5" s="61"/>
    </row>
    <row r="6">
      <c r="A6" s="2" t="s">
        <v>28</v>
      </c>
      <c r="B6" s="61">
        <v>5.0</v>
      </c>
      <c r="C6" s="62">
        <v>20.0</v>
      </c>
      <c r="D6" s="62">
        <v>20.0</v>
      </c>
      <c r="E6" s="62">
        <v>18.0</v>
      </c>
      <c r="F6" s="62">
        <v>10.0</v>
      </c>
      <c r="G6" s="62">
        <v>47.0</v>
      </c>
      <c r="H6" s="62"/>
      <c r="I6" s="13">
        <f t="shared" si="1"/>
        <v>120</v>
      </c>
      <c r="J6" s="11" t="s">
        <v>223</v>
      </c>
      <c r="K6" s="31"/>
      <c r="M6" s="62"/>
      <c r="N6" s="62"/>
      <c r="O6" s="62"/>
      <c r="P6" s="62"/>
      <c r="Q6" s="62"/>
      <c r="R6" s="62"/>
      <c r="S6" s="62"/>
    </row>
    <row r="7">
      <c r="A7" s="2" t="s">
        <v>29</v>
      </c>
      <c r="B7" s="61">
        <v>5.0</v>
      </c>
      <c r="C7" s="62">
        <v>20.0</v>
      </c>
      <c r="D7" s="62">
        <v>20.0</v>
      </c>
      <c r="E7" s="62">
        <v>18.0</v>
      </c>
      <c r="F7" s="62">
        <v>20.0</v>
      </c>
      <c r="G7" s="62">
        <v>50.0</v>
      </c>
      <c r="H7" s="62"/>
      <c r="I7" s="13">
        <f t="shared" si="1"/>
        <v>133</v>
      </c>
      <c r="J7" s="11" t="s">
        <v>224</v>
      </c>
      <c r="K7" s="31"/>
      <c r="M7" s="62"/>
      <c r="N7" s="62"/>
      <c r="O7" s="62"/>
      <c r="P7" s="62"/>
      <c r="Q7" s="62"/>
      <c r="R7" s="62"/>
      <c r="S7" s="62"/>
    </row>
    <row r="8">
      <c r="A8" s="2" t="s">
        <v>30</v>
      </c>
      <c r="B8" s="61">
        <v>5.0</v>
      </c>
      <c r="C8" s="62">
        <v>2.0</v>
      </c>
      <c r="D8" s="62">
        <v>2.0</v>
      </c>
      <c r="E8" s="62">
        <v>0.0</v>
      </c>
      <c r="F8" s="62">
        <v>2.0</v>
      </c>
      <c r="G8" s="62">
        <v>5.0</v>
      </c>
      <c r="H8" s="62"/>
      <c r="I8" s="13">
        <f t="shared" si="1"/>
        <v>16</v>
      </c>
      <c r="J8" s="11" t="s">
        <v>225</v>
      </c>
      <c r="K8" s="31"/>
      <c r="M8" s="62"/>
      <c r="N8" s="62"/>
      <c r="O8" s="62"/>
      <c r="P8" s="62"/>
      <c r="Q8" s="62"/>
      <c r="R8" s="62"/>
      <c r="S8" s="62"/>
    </row>
    <row r="9">
      <c r="A9" s="2" t="s">
        <v>31</v>
      </c>
      <c r="B9" s="61">
        <v>5.0</v>
      </c>
      <c r="C9" s="62">
        <v>20.0</v>
      </c>
      <c r="D9" s="62">
        <v>20.0</v>
      </c>
      <c r="E9" s="62">
        <v>20.0</v>
      </c>
      <c r="F9" s="62">
        <v>20.0</v>
      </c>
      <c r="G9" s="62">
        <v>48.0</v>
      </c>
      <c r="H9" s="62"/>
      <c r="I9" s="13">
        <f t="shared" si="1"/>
        <v>133</v>
      </c>
      <c r="J9" s="11" t="s">
        <v>226</v>
      </c>
      <c r="K9" s="31"/>
      <c r="M9" s="62"/>
      <c r="N9" s="62"/>
      <c r="O9" s="62"/>
      <c r="P9" s="62"/>
      <c r="Q9" s="62"/>
      <c r="R9" s="62"/>
      <c r="S9" s="62"/>
    </row>
    <row r="10">
      <c r="A10" s="2" t="s">
        <v>32</v>
      </c>
      <c r="B10" s="61">
        <v>5.0</v>
      </c>
      <c r="C10" s="62">
        <v>17.0</v>
      </c>
      <c r="D10" s="62">
        <v>12.0</v>
      </c>
      <c r="E10" s="62">
        <v>12.0</v>
      </c>
      <c r="F10" s="30">
        <v>10.0</v>
      </c>
      <c r="G10" s="78">
        <v>35.0</v>
      </c>
      <c r="H10" s="62"/>
      <c r="I10" s="13">
        <f t="shared" si="1"/>
        <v>91</v>
      </c>
      <c r="J10" s="11" t="s">
        <v>227</v>
      </c>
      <c r="K10" s="31"/>
      <c r="M10" s="62"/>
      <c r="N10" s="62"/>
      <c r="O10" s="62"/>
      <c r="P10" s="62"/>
      <c r="Q10" s="62"/>
      <c r="R10" s="62"/>
      <c r="S10" s="62"/>
    </row>
    <row r="11">
      <c r="A11" s="2" t="s">
        <v>33</v>
      </c>
      <c r="B11" s="61">
        <v>5.0</v>
      </c>
      <c r="C11" s="62">
        <v>20.0</v>
      </c>
      <c r="D11" s="62">
        <v>3.0</v>
      </c>
      <c r="E11" s="62">
        <v>3.0</v>
      </c>
      <c r="F11" s="62">
        <v>3.0</v>
      </c>
      <c r="G11" s="62">
        <v>15.0</v>
      </c>
      <c r="I11" s="13">
        <f t="shared" si="1"/>
        <v>49</v>
      </c>
      <c r="J11" s="11" t="s">
        <v>228</v>
      </c>
      <c r="K11" s="31"/>
    </row>
    <row r="12">
      <c r="A12" s="2" t="s">
        <v>34</v>
      </c>
      <c r="B12" s="61">
        <v>5.0</v>
      </c>
      <c r="C12" s="62">
        <v>20.0</v>
      </c>
      <c r="D12" s="62">
        <v>18.0</v>
      </c>
      <c r="E12" s="62">
        <v>18.0</v>
      </c>
      <c r="F12" s="62">
        <v>15.0</v>
      </c>
      <c r="G12" s="62">
        <v>47.0</v>
      </c>
      <c r="I12" s="13">
        <f t="shared" si="1"/>
        <v>123</v>
      </c>
      <c r="J12" s="11" t="s">
        <v>229</v>
      </c>
      <c r="K12" s="31"/>
    </row>
    <row r="13">
      <c r="A13" s="2" t="s">
        <v>35</v>
      </c>
      <c r="B13" s="61">
        <v>5.0</v>
      </c>
      <c r="C13" s="62">
        <v>20.0</v>
      </c>
      <c r="D13" s="62">
        <v>3.0</v>
      </c>
      <c r="E13" s="62">
        <v>2.0</v>
      </c>
      <c r="F13" s="62">
        <v>2.0</v>
      </c>
      <c r="G13" s="62">
        <v>40.0</v>
      </c>
      <c r="I13" s="13">
        <f t="shared" si="1"/>
        <v>72</v>
      </c>
      <c r="J13" s="11" t="s">
        <v>230</v>
      </c>
      <c r="K13" s="31"/>
    </row>
    <row r="14">
      <c r="A14" s="2" t="s">
        <v>36</v>
      </c>
      <c r="B14" s="61">
        <v>5.0</v>
      </c>
      <c r="C14" s="62">
        <v>18.0</v>
      </c>
      <c r="D14" s="62">
        <v>18.0</v>
      </c>
      <c r="E14" s="62">
        <v>18.0</v>
      </c>
      <c r="F14" s="62">
        <v>17.0</v>
      </c>
      <c r="G14" s="62">
        <v>48.0</v>
      </c>
      <c r="I14" s="13">
        <f t="shared" si="1"/>
        <v>124</v>
      </c>
      <c r="J14" s="11" t="s">
        <v>231</v>
      </c>
      <c r="K14" s="31"/>
    </row>
    <row r="15">
      <c r="A15" s="2" t="s">
        <v>37</v>
      </c>
      <c r="B15" s="61">
        <v>5.0</v>
      </c>
      <c r="C15" s="62">
        <v>20.0</v>
      </c>
      <c r="D15" s="62">
        <v>18.0</v>
      </c>
      <c r="E15" s="62">
        <v>18.0</v>
      </c>
      <c r="F15" s="62">
        <v>15.0</v>
      </c>
      <c r="G15" s="62">
        <v>43.0</v>
      </c>
      <c r="I15" s="13">
        <f t="shared" si="1"/>
        <v>119</v>
      </c>
      <c r="J15" s="11" t="s">
        <v>232</v>
      </c>
      <c r="K15" s="31"/>
    </row>
    <row r="16">
      <c r="A16" s="2" t="s">
        <v>38</v>
      </c>
      <c r="B16" s="61">
        <v>5.0</v>
      </c>
      <c r="C16" s="62">
        <v>5.0</v>
      </c>
      <c r="D16" s="62">
        <v>10.0</v>
      </c>
      <c r="E16" s="62">
        <v>0.0</v>
      </c>
      <c r="F16" s="62">
        <v>0.0</v>
      </c>
      <c r="G16" s="62">
        <v>35.0</v>
      </c>
      <c r="I16" s="13">
        <f t="shared" si="1"/>
        <v>55</v>
      </c>
      <c r="J16" s="11" t="s">
        <v>233</v>
      </c>
      <c r="K16" s="31"/>
    </row>
    <row r="17">
      <c r="A17" s="2" t="s">
        <v>39</v>
      </c>
      <c r="B17" s="61">
        <v>5.0</v>
      </c>
      <c r="C17" s="62">
        <v>2.0</v>
      </c>
      <c r="D17" s="62">
        <v>2.0</v>
      </c>
      <c r="E17" s="62">
        <v>0.0</v>
      </c>
      <c r="F17" s="62">
        <v>2.0</v>
      </c>
      <c r="G17" s="62">
        <v>7.0</v>
      </c>
      <c r="I17" s="13">
        <f t="shared" si="1"/>
        <v>18</v>
      </c>
      <c r="J17" s="11" t="s">
        <v>234</v>
      </c>
      <c r="K17" s="31"/>
    </row>
    <row r="18">
      <c r="A18" s="2" t="s">
        <v>40</v>
      </c>
      <c r="B18" s="61">
        <v>5.0</v>
      </c>
      <c r="C18" s="62">
        <v>4.0</v>
      </c>
      <c r="D18" s="62">
        <v>10.0</v>
      </c>
      <c r="E18" s="62">
        <v>5.0</v>
      </c>
      <c r="F18" s="62">
        <v>20.0</v>
      </c>
      <c r="G18" s="62">
        <v>35.0</v>
      </c>
      <c r="I18" s="13">
        <f t="shared" si="1"/>
        <v>79</v>
      </c>
      <c r="J18" s="11" t="s">
        <v>235</v>
      </c>
      <c r="K18" s="31"/>
    </row>
    <row r="19">
      <c r="A19" s="2" t="s">
        <v>41</v>
      </c>
      <c r="B19" s="61">
        <v>5.0</v>
      </c>
      <c r="C19" s="62">
        <v>12.0</v>
      </c>
      <c r="D19" s="62">
        <v>5.0</v>
      </c>
      <c r="E19" s="62">
        <v>0.0</v>
      </c>
      <c r="F19" s="62">
        <v>0.0</v>
      </c>
      <c r="G19" s="62">
        <v>5.0</v>
      </c>
      <c r="I19" s="13">
        <f t="shared" si="1"/>
        <v>27</v>
      </c>
      <c r="J19" s="11" t="s">
        <v>236</v>
      </c>
      <c r="K19" s="81"/>
    </row>
    <row r="20">
      <c r="A20" s="2" t="s">
        <v>42</v>
      </c>
      <c r="B20" s="11">
        <v>0.0</v>
      </c>
      <c r="C20" s="11">
        <v>0.0</v>
      </c>
      <c r="D20" s="11">
        <v>0.0</v>
      </c>
      <c r="E20" s="11">
        <v>0.0</v>
      </c>
      <c r="F20" s="11">
        <v>0.0</v>
      </c>
      <c r="G20" s="11">
        <v>0.0</v>
      </c>
      <c r="I20" s="13">
        <f t="shared" si="1"/>
        <v>0</v>
      </c>
      <c r="K20" s="31"/>
    </row>
    <row r="21">
      <c r="A21" s="2" t="s">
        <v>43</v>
      </c>
      <c r="B21" s="11">
        <v>0.0</v>
      </c>
      <c r="C21" s="11">
        <v>0.0</v>
      </c>
      <c r="D21" s="11">
        <v>0.0</v>
      </c>
      <c r="E21" s="11">
        <v>0.0</v>
      </c>
      <c r="F21" s="11">
        <v>0.0</v>
      </c>
      <c r="G21" s="11">
        <v>0.0</v>
      </c>
      <c r="I21" s="13">
        <f t="shared" si="1"/>
        <v>0</v>
      </c>
      <c r="K21" s="31"/>
    </row>
    <row r="22">
      <c r="A22" s="2" t="s">
        <v>44</v>
      </c>
      <c r="B22" s="11">
        <v>0.0</v>
      </c>
      <c r="C22" s="11">
        <v>0.0</v>
      </c>
      <c r="D22" s="11">
        <v>0.0</v>
      </c>
      <c r="E22" s="11">
        <v>0.0</v>
      </c>
      <c r="F22" s="11">
        <v>0.0</v>
      </c>
      <c r="G22" s="11">
        <v>0.0</v>
      </c>
      <c r="I22" s="13">
        <f t="shared" si="1"/>
        <v>0</v>
      </c>
      <c r="K22" s="31"/>
    </row>
    <row r="23">
      <c r="B23" s="56"/>
    </row>
    <row r="24">
      <c r="B24" s="56"/>
    </row>
    <row r="25">
      <c r="B25" s="57"/>
    </row>
    <row r="26">
      <c r="B26" s="57"/>
    </row>
    <row r="27">
      <c r="B27" s="57"/>
    </row>
    <row r="28">
      <c r="B28" s="57"/>
    </row>
    <row r="29">
      <c r="B29" s="57"/>
    </row>
    <row r="30">
      <c r="B30" s="57"/>
    </row>
    <row r="31">
      <c r="B31" s="57"/>
    </row>
    <row r="32">
      <c r="B32" s="57"/>
    </row>
  </sheetData>
  <drawing r:id="rId1"/>
</worksheet>
</file>