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ntmcconachie/Desktop/research/molfeat/results/"/>
    </mc:Choice>
  </mc:AlternateContent>
  <xr:revisionPtr revIDLastSave="0" documentId="13_ncr:1_{694194F2-AFB3-2147-B121-D209042322AE}" xr6:coauthVersionLast="47" xr6:coauthVersionMax="47" xr10:uidLastSave="{00000000-0000-0000-0000-000000000000}"/>
  <bookViews>
    <workbookView xWindow="-40" yWindow="760" windowWidth="30240" windowHeight="17460" xr2:uid="{123CDDCE-1309-DC46-93B4-EF344A70005B}"/>
  </bookViews>
  <sheets>
    <sheet name="Sheet1" sheetId="1" r:id="rId1"/>
  </sheets>
  <definedNames>
    <definedName name="_xlchart.v1.2" hidden="1">Sheet1!$A$5:$A$17</definedName>
    <definedName name="_xlchart.v1.3" hidden="1">Sheet1!$G$5:$G$17</definedName>
    <definedName name="_xlchart.v2.0" hidden="1">Sheet1!$A$5:$A$17</definedName>
    <definedName name="_xlchart.v2.1" hidden="1">Sheet1!$G$5:$G$17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G5" i="1"/>
  <c r="H5" i="1"/>
  <c r="G9" i="1"/>
  <c r="G17" i="1"/>
  <c r="H4" i="1"/>
  <c r="H6" i="1"/>
  <c r="H7" i="1"/>
  <c r="H8" i="1"/>
  <c r="H9" i="1"/>
  <c r="I9" i="1" s="1"/>
  <c r="H10" i="1"/>
  <c r="H11" i="1"/>
  <c r="H12" i="1"/>
  <c r="H13" i="1"/>
  <c r="H14" i="1"/>
  <c r="H15" i="1"/>
  <c r="H16" i="1"/>
  <c r="H17" i="1"/>
  <c r="G4" i="1"/>
  <c r="G6" i="1"/>
  <c r="G7" i="1"/>
  <c r="G8" i="1"/>
  <c r="G10" i="1"/>
  <c r="G11" i="1"/>
  <c r="G12" i="1"/>
  <c r="G13" i="1"/>
  <c r="G14" i="1"/>
  <c r="G15" i="1"/>
  <c r="G16" i="1"/>
  <c r="I5" i="1" l="1"/>
  <c r="J6" i="1"/>
  <c r="I18" i="1"/>
  <c r="J18" i="1"/>
  <c r="I17" i="1"/>
  <c r="J5" i="1"/>
  <c r="I4" i="1"/>
  <c r="J12" i="1"/>
  <c r="J11" i="1"/>
  <c r="J17" i="1"/>
  <c r="J9" i="1"/>
  <c r="J10" i="1"/>
  <c r="J16" i="1"/>
  <c r="J14" i="1"/>
  <c r="J4" i="1"/>
  <c r="I14" i="1"/>
  <c r="I16" i="1"/>
  <c r="J15" i="1"/>
  <c r="I15" i="1"/>
  <c r="J13" i="1"/>
  <c r="I13" i="1"/>
  <c r="I12" i="1"/>
  <c r="I11" i="1"/>
  <c r="I10" i="1"/>
  <c r="J7" i="1"/>
  <c r="I7" i="1"/>
  <c r="I8" i="1"/>
  <c r="J8" i="1"/>
  <c r="I6" i="1"/>
</calcChain>
</file>

<file path=xl/sharedStrings.xml><?xml version="1.0" encoding="utf-8"?>
<sst xmlns="http://schemas.openxmlformats.org/spreadsheetml/2006/main" count="57" uniqueCount="43">
  <si>
    <t>HC random split (R2)</t>
  </si>
  <si>
    <t>rand_split_1</t>
  </si>
  <si>
    <t>rand_split_2</t>
  </si>
  <si>
    <t>rand_split_3</t>
  </si>
  <si>
    <t>rand_split_4</t>
  </si>
  <si>
    <t>rand_split_5</t>
  </si>
  <si>
    <t>avg</t>
  </si>
  <si>
    <t>std</t>
  </si>
  <si>
    <t>CATS</t>
  </si>
  <si>
    <t>MordredDescriptors</t>
  </si>
  <si>
    <t>Pharmacophore2D</t>
  </si>
  <si>
    <t>RDKitDescriptors2D</t>
  </si>
  <si>
    <t>ScaffoldKeyCalculator</t>
  </si>
  <si>
    <t>ecfp</t>
  </si>
  <si>
    <t>Roberta-Zinc480M-102M</t>
  </si>
  <si>
    <t>GPT2-Zinc480M-87M</t>
  </si>
  <si>
    <t>ChemGPT-19M</t>
  </si>
  <si>
    <t>MolT5</t>
  </si>
  <si>
    <t>ChemBERTa-77M-MTR</t>
  </si>
  <si>
    <t>gin_supervised_infomax</t>
  </si>
  <si>
    <t>gin_supervised_edgepred</t>
  </si>
  <si>
    <t>gin_supervised_contextpred</t>
  </si>
  <si>
    <t>+1 std</t>
  </si>
  <si>
    <t>-1 std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</si>
  <si>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</si>
  <si>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</si>
  <si>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</si>
  <si>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</si>
  <si>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</si>
  <si>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</si>
  <si>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</si>
  <si>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</si>
  <si>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</si>
  <si>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</si>
  <si>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</si>
  <si>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</si>
  <si>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</si>
  <si>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</si>
  <si>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</si>
  <si>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</si>
  <si>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</si>
  <si>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</si>
  <si>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Guo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</si>
</sst>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6A5A-7BB2-5346-AC1D-C1C8792E7D45}">
  <dimension ref="A1:J47"/>
  <sheetViews>
    <sheetView tabSelected="1" topLeftCell="A15" workbookViewId="0">
      <selection activeCell="M14" sqref="M14"/>
    </sheetView>
  </sheetViews>
  <sheetFormatPr baseColWidth="10" defaultRowHeight="16" x14ac:dyDescent="0.2"/>
  <cols>
    <col min="1" max="2" width="24" bestFit="1" customWidth="1"/>
    <col min="3" max="5" width="11" bestFit="1" customWidth="1"/>
    <col min="6" max="6" width="12.6640625" bestFit="1" customWidth="1"/>
    <col min="7" max="8" width="7.33203125" bestFit="1" customWidth="1"/>
  </cols>
  <sheetData>
    <row r="1" spans="1:10" x14ac:dyDescent="0.2">
      <c r="A1" t="s">
        <v>0</v>
      </c>
    </row>
    <row r="3" spans="1:1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1" t="s">
        <v>22</v>
      </c>
      <c r="J3" s="1" t="s">
        <v>23</v>
      </c>
    </row>
    <row r="4" spans="1:10" x14ac:dyDescent="0.2">
      <c r="A4" t="s">
        <v>9</v>
      </c>
      <c r="B4">
        <v>0.60263496889592505</v>
      </c>
      <c r="C4">
        <v>0.608806538509716</v>
      </c>
      <c r="D4">
        <v>0.60274932298874795</v>
      </c>
      <c r="E4">
        <v>0.54715384006450696</v>
      </c>
      <c r="F4">
        <v>0.53285942848854595</v>
      </c>
      <c r="G4">
        <f>AVERAGE(B4:F4)</f>
        <v>0.57884081978948831</v>
      </c>
      <c r="H4">
        <f>STDEV(B4:F4)</f>
        <v>3.5895944706226618E-2</v>
      </c>
      <c r="I4">
        <f>G4+H4</f>
        <v>0.6147367644957149</v>
      </c>
      <c r="J4">
        <f>G4-H4</f>
        <v>0.54294487508326172</v>
      </c>
    </row>
    <row r="5" spans="1:10" x14ac:dyDescent="0.2">
      <c r="A5" t="s">
        <v>8</v>
      </c>
      <c r="B5">
        <v>0.52840260134403705</v>
      </c>
      <c r="C5">
        <v>0.59149284798671198</v>
      </c>
      <c r="D5">
        <v>0.59873839394467099</v>
      </c>
      <c r="E5">
        <v>0.53583075456597196</v>
      </c>
      <c r="F5">
        <v>0.54883460563070297</v>
      </c>
      <c r="G5">
        <f>AVERAGE(B5:F5)</f>
        <v>0.56065984069441899</v>
      </c>
      <c r="H5">
        <f>STDEV(B5:F5)</f>
        <v>3.2394057129019355E-2</v>
      </c>
      <c r="I5">
        <f>G5+H5</f>
        <v>0.59305389782343831</v>
      </c>
      <c r="J5">
        <f>G5-H5</f>
        <v>0.52826578356539966</v>
      </c>
    </row>
    <row r="6" spans="1:10" x14ac:dyDescent="0.2">
      <c r="A6" t="s">
        <v>10</v>
      </c>
      <c r="B6">
        <v>0.50817986983669605</v>
      </c>
      <c r="C6">
        <v>0.52625941520622799</v>
      </c>
      <c r="D6">
        <v>0.62728274594671596</v>
      </c>
      <c r="E6">
        <v>0.52184577735164395</v>
      </c>
      <c r="F6">
        <v>0.46833075672297197</v>
      </c>
      <c r="G6">
        <f t="shared" ref="G6:G16" si="0">AVERAGE(B6:F6)</f>
        <v>0.53037971301285114</v>
      </c>
      <c r="H6">
        <f t="shared" ref="H6:H18" si="1">STDEV(B6:F6)</f>
        <v>5.8785433394200198E-2</v>
      </c>
      <c r="I6">
        <f t="shared" ref="I6:I18" si="2">G6+H6</f>
        <v>0.58916514640705131</v>
      </c>
      <c r="J6">
        <f t="shared" ref="J6:J18" si="3">G6-H6</f>
        <v>0.47159427961865097</v>
      </c>
    </row>
    <row r="7" spans="1:10" x14ac:dyDescent="0.2">
      <c r="A7" t="s">
        <v>11</v>
      </c>
      <c r="B7">
        <v>0.62888398184393701</v>
      </c>
      <c r="C7">
        <v>0.65740282561162799</v>
      </c>
      <c r="D7">
        <v>0.63447138819883497</v>
      </c>
      <c r="E7">
        <v>0.56394446279614097</v>
      </c>
      <c r="F7">
        <v>0.51906481727379405</v>
      </c>
      <c r="G7">
        <f t="shared" si="0"/>
        <v>0.60075349514486698</v>
      </c>
      <c r="H7">
        <f t="shared" si="1"/>
        <v>5.7370097156600568E-2</v>
      </c>
      <c r="I7">
        <f t="shared" si="2"/>
        <v>0.65812359230146755</v>
      </c>
      <c r="J7">
        <f t="shared" si="3"/>
        <v>0.5433833979882664</v>
      </c>
    </row>
    <row r="8" spans="1:10" x14ac:dyDescent="0.2">
      <c r="A8" t="s">
        <v>12</v>
      </c>
      <c r="B8">
        <v>0.49752089917465198</v>
      </c>
      <c r="C8">
        <v>0.48662827419193999</v>
      </c>
      <c r="D8">
        <v>0.57543202231758805</v>
      </c>
      <c r="E8">
        <v>0.48673602888686801</v>
      </c>
      <c r="F8">
        <v>0.46062746696944001</v>
      </c>
      <c r="G8">
        <f t="shared" si="0"/>
        <v>0.50138893830809761</v>
      </c>
      <c r="H8">
        <f t="shared" si="1"/>
        <v>4.3564384885257226E-2</v>
      </c>
      <c r="I8">
        <f t="shared" si="2"/>
        <v>0.54495332319335488</v>
      </c>
      <c r="J8">
        <f t="shared" si="3"/>
        <v>0.4578245534228404</v>
      </c>
    </row>
    <row r="9" spans="1:10" x14ac:dyDescent="0.2">
      <c r="A9" t="s">
        <v>13</v>
      </c>
      <c r="B9">
        <v>0.52217055118641598</v>
      </c>
      <c r="C9">
        <v>0.59174434825933997</v>
      </c>
      <c r="D9">
        <v>0.59691563575434003</v>
      </c>
      <c r="E9">
        <v>0.553877352816594</v>
      </c>
      <c r="F9">
        <v>0.52457562730885499</v>
      </c>
      <c r="G9">
        <f>AVERAGE(B9:F9)</f>
        <v>0.55785670306510904</v>
      </c>
      <c r="H9">
        <f t="shared" si="1"/>
        <v>3.5605264313844753E-2</v>
      </c>
      <c r="I9">
        <f t="shared" si="2"/>
        <v>0.59346196737895385</v>
      </c>
      <c r="J9">
        <f t="shared" si="3"/>
        <v>0.52225143875126423</v>
      </c>
    </row>
    <row r="10" spans="1:10" x14ac:dyDescent="0.2">
      <c r="A10" t="s">
        <v>14</v>
      </c>
      <c r="B10">
        <v>0.592048556110783</v>
      </c>
      <c r="C10">
        <v>0.57878230690650101</v>
      </c>
      <c r="D10">
        <v>0.60769977668221198</v>
      </c>
      <c r="E10">
        <v>0.52180438237780302</v>
      </c>
      <c r="F10">
        <v>0.51856355929062503</v>
      </c>
      <c r="G10">
        <f t="shared" si="0"/>
        <v>0.56377971627358492</v>
      </c>
      <c r="H10">
        <f t="shared" si="1"/>
        <v>4.1108412295135892E-2</v>
      </c>
      <c r="I10">
        <f t="shared" si="2"/>
        <v>0.60488812856872076</v>
      </c>
      <c r="J10">
        <f t="shared" si="3"/>
        <v>0.52267130397844908</v>
      </c>
    </row>
    <row r="11" spans="1:10" x14ac:dyDescent="0.2">
      <c r="A11" t="s">
        <v>15</v>
      </c>
      <c r="B11">
        <v>0.50349687329182002</v>
      </c>
      <c r="C11">
        <v>0.56805695950138102</v>
      </c>
      <c r="D11">
        <v>0.61047854496931797</v>
      </c>
      <c r="E11">
        <v>0.47062468524937001</v>
      </c>
      <c r="F11">
        <v>0.45211115928661799</v>
      </c>
      <c r="G11">
        <f t="shared" si="0"/>
        <v>0.52095364445970138</v>
      </c>
      <c r="H11">
        <f t="shared" si="1"/>
        <v>6.6727919304406344E-2</v>
      </c>
      <c r="I11">
        <f t="shared" si="2"/>
        <v>0.58768156376410774</v>
      </c>
      <c r="J11">
        <f t="shared" si="3"/>
        <v>0.45422572515529502</v>
      </c>
    </row>
    <row r="12" spans="1:10" x14ac:dyDescent="0.2">
      <c r="A12" t="s">
        <v>16</v>
      </c>
      <c r="B12">
        <v>0.57858916289935203</v>
      </c>
      <c r="C12">
        <v>0.61598887729736596</v>
      </c>
      <c r="D12">
        <v>0.58917616850337695</v>
      </c>
      <c r="E12">
        <v>0.51812173603822698</v>
      </c>
      <c r="F12">
        <v>0.49530946548942001</v>
      </c>
      <c r="G12">
        <f t="shared" si="0"/>
        <v>0.55943708204554832</v>
      </c>
      <c r="H12">
        <f t="shared" si="1"/>
        <v>5.0667124527288034E-2</v>
      </c>
      <c r="I12">
        <f t="shared" si="2"/>
        <v>0.61010420657283637</v>
      </c>
      <c r="J12">
        <f t="shared" si="3"/>
        <v>0.50876995751826026</v>
      </c>
    </row>
    <row r="13" spans="1:10" x14ac:dyDescent="0.2">
      <c r="A13" t="s">
        <v>17</v>
      </c>
      <c r="B13">
        <v>0.59096084702555596</v>
      </c>
      <c r="C13">
        <v>0.58068647766108406</v>
      </c>
      <c r="D13">
        <v>0.57403655097561601</v>
      </c>
      <c r="E13">
        <v>0.55099936179139597</v>
      </c>
      <c r="F13">
        <v>0.47686847317378001</v>
      </c>
      <c r="G13">
        <f t="shared" si="0"/>
        <v>0.55471034212548642</v>
      </c>
      <c r="H13">
        <f t="shared" si="1"/>
        <v>4.5922459124940092E-2</v>
      </c>
      <c r="I13">
        <f t="shared" si="2"/>
        <v>0.60063280125042651</v>
      </c>
      <c r="J13">
        <f t="shared" si="3"/>
        <v>0.50878788300054634</v>
      </c>
    </row>
    <row r="14" spans="1:10" x14ac:dyDescent="0.2">
      <c r="A14" t="s">
        <v>18</v>
      </c>
      <c r="B14">
        <v>0.58779157179796104</v>
      </c>
      <c r="C14">
        <v>0.61249465894807498</v>
      </c>
      <c r="D14">
        <v>0.60778980388388903</v>
      </c>
      <c r="E14">
        <v>0.53269115069855899</v>
      </c>
      <c r="F14">
        <v>0.53068035895931098</v>
      </c>
      <c r="G14">
        <f t="shared" si="0"/>
        <v>0.57428950885755892</v>
      </c>
      <c r="H14">
        <f t="shared" si="1"/>
        <v>3.9988718159966359E-2</v>
      </c>
      <c r="I14">
        <f t="shared" si="2"/>
        <v>0.61427822701752532</v>
      </c>
      <c r="J14">
        <f t="shared" si="3"/>
        <v>0.53430079069759251</v>
      </c>
    </row>
    <row r="15" spans="1:10" x14ac:dyDescent="0.2">
      <c r="A15" t="s">
        <v>19</v>
      </c>
      <c r="B15">
        <v>0.54482744398592597</v>
      </c>
      <c r="C15">
        <v>0.51191522396340905</v>
      </c>
      <c r="D15">
        <v>0.59576697189455396</v>
      </c>
      <c r="E15">
        <v>0.51848176193235795</v>
      </c>
      <c r="F15">
        <v>0.47880604676705002</v>
      </c>
      <c r="G15">
        <f t="shared" si="0"/>
        <v>0.52995948970865936</v>
      </c>
      <c r="H15">
        <f t="shared" si="1"/>
        <v>4.3662596298234213E-2</v>
      </c>
      <c r="I15">
        <f t="shared" si="2"/>
        <v>0.57362208600689357</v>
      </c>
      <c r="J15">
        <f t="shared" si="3"/>
        <v>0.48629689341042515</v>
      </c>
    </row>
    <row r="16" spans="1:10" x14ac:dyDescent="0.2">
      <c r="A16" t="s">
        <v>20</v>
      </c>
      <c r="B16">
        <v>0.55817367599020695</v>
      </c>
      <c r="C16">
        <v>0.57721140727130305</v>
      </c>
      <c r="D16">
        <v>0.579796917425627</v>
      </c>
      <c r="E16">
        <v>0.51547343733530504</v>
      </c>
      <c r="F16">
        <v>0.51993503889279702</v>
      </c>
      <c r="G16">
        <f t="shared" si="0"/>
        <v>0.55011809538304779</v>
      </c>
      <c r="H16">
        <f t="shared" si="1"/>
        <v>3.078571761453066E-2</v>
      </c>
      <c r="I16">
        <f t="shared" si="2"/>
        <v>0.58090381299757843</v>
      </c>
      <c r="J16">
        <f t="shared" si="3"/>
        <v>0.51933237776851715</v>
      </c>
    </row>
    <row r="17" spans="1:10" x14ac:dyDescent="0.2">
      <c r="A17" t="s">
        <v>21</v>
      </c>
      <c r="B17">
        <v>0.55983679168493705</v>
      </c>
      <c r="C17">
        <v>0.56698147195722504</v>
      </c>
      <c r="D17">
        <v>0.62928875910190196</v>
      </c>
      <c r="E17">
        <v>0.50683720614930095</v>
      </c>
      <c r="F17">
        <v>0.46979753489158399</v>
      </c>
      <c r="G17">
        <f>AVERAGE(B17:F17)</f>
        <v>0.54654835275698976</v>
      </c>
      <c r="H17">
        <f t="shared" si="1"/>
        <v>6.1048613865140378E-2</v>
      </c>
      <c r="I17">
        <f t="shared" si="2"/>
        <v>0.60759696662213014</v>
      </c>
      <c r="J17">
        <f t="shared" si="3"/>
        <v>0.48549973889184939</v>
      </c>
    </row>
    <row r="18" spans="1:10" x14ac:dyDescent="0.2">
      <c r="A18" s="5" t="s">
        <v>42</v>
      </c>
      <c r="B18" s="5">
        <v>0.6</v>
      </c>
      <c r="C18" s="5">
        <v>0.53</v>
      </c>
      <c r="D18" s="5">
        <v>0.56999999999999995</v>
      </c>
      <c r="E18" s="5">
        <v>0.56999999999999995</v>
      </c>
      <c r="F18" s="5">
        <v>0.51</v>
      </c>
      <c r="G18" s="5">
        <f>AVERAGE(B18:F18)</f>
        <v>0.55599999999999983</v>
      </c>
      <c r="H18" s="5">
        <f t="shared" si="1"/>
        <v>3.577708763999661E-2</v>
      </c>
      <c r="I18" s="5">
        <f t="shared" si="2"/>
        <v>0.59177708763999648</v>
      </c>
      <c r="J18" s="5">
        <f t="shared" si="3"/>
        <v>0.52022291236000318</v>
      </c>
    </row>
    <row r="22" spans="1:10" x14ac:dyDescent="0.2">
      <c r="B22" t="s">
        <v>24</v>
      </c>
    </row>
    <row r="24" spans="1:10" ht="17" thickBot="1" x14ac:dyDescent="0.25">
      <c r="B24" t="s">
        <v>25</v>
      </c>
    </row>
    <row r="25" spans="1:10" x14ac:dyDescent="0.2">
      <c r="B25" s="4" t="s">
        <v>26</v>
      </c>
      <c r="C25" s="4" t="s">
        <v>27</v>
      </c>
      <c r="D25" s="4" t="s">
        <v>28</v>
      </c>
      <c r="E25" s="4" t="s">
        <v>29</v>
      </c>
      <c r="F25" s="4" t="s">
        <v>30</v>
      </c>
    </row>
    <row r="26" spans="1:10" x14ac:dyDescent="0.2">
      <c r="B26" s="2" t="s">
        <v>9</v>
      </c>
      <c r="C26" s="2">
        <v>5</v>
      </c>
      <c r="D26" s="2">
        <v>2.8942040989474416</v>
      </c>
      <c r="E26" s="2">
        <v>0.57884081978948831</v>
      </c>
      <c r="F26" s="2">
        <v>1.2885188463524786E-3</v>
      </c>
    </row>
    <row r="27" spans="1:10" x14ac:dyDescent="0.2">
      <c r="B27" s="2" t="s">
        <v>8</v>
      </c>
      <c r="C27" s="2">
        <v>5</v>
      </c>
      <c r="D27" s="2">
        <v>2.8032992034720952</v>
      </c>
      <c r="E27" s="2">
        <v>0.56065984069441899</v>
      </c>
      <c r="F27" s="2">
        <v>1.0493749372781698E-3</v>
      </c>
    </row>
    <row r="28" spans="1:10" x14ac:dyDescent="0.2">
      <c r="B28" s="2" t="s">
        <v>10</v>
      </c>
      <c r="C28" s="2">
        <v>5</v>
      </c>
      <c r="D28" s="2">
        <v>2.6518985650642559</v>
      </c>
      <c r="E28" s="2">
        <v>0.53037971301285114</v>
      </c>
      <c r="F28" s="2">
        <v>3.4557271793439481E-3</v>
      </c>
    </row>
    <row r="29" spans="1:10" x14ac:dyDescent="0.2">
      <c r="B29" s="2" t="s">
        <v>11</v>
      </c>
      <c r="C29" s="2">
        <v>5</v>
      </c>
      <c r="D29" s="2">
        <v>3.0037674757243349</v>
      </c>
      <c r="E29" s="2">
        <v>0.60075349514486698</v>
      </c>
      <c r="F29" s="2">
        <v>3.2913280477577887E-3</v>
      </c>
    </row>
    <row r="30" spans="1:10" x14ac:dyDescent="0.2">
      <c r="B30" s="2" t="s">
        <v>12</v>
      </c>
      <c r="C30" s="2">
        <v>5</v>
      </c>
      <c r="D30" s="2">
        <v>2.5069446915404883</v>
      </c>
      <c r="E30" s="2">
        <v>0.50138893830809761</v>
      </c>
      <c r="F30" s="2">
        <v>1.8978556304308281E-3</v>
      </c>
    </row>
    <row r="31" spans="1:10" x14ac:dyDescent="0.2">
      <c r="B31" s="2" t="s">
        <v>13</v>
      </c>
      <c r="C31" s="2">
        <v>5</v>
      </c>
      <c r="D31" s="2">
        <v>2.7892835153255451</v>
      </c>
      <c r="E31" s="2">
        <v>0.55785670306510904</v>
      </c>
      <c r="F31" s="2">
        <v>1.2677348468587467E-3</v>
      </c>
    </row>
    <row r="32" spans="1:10" x14ac:dyDescent="0.2">
      <c r="B32" s="2" t="s">
        <v>14</v>
      </c>
      <c r="C32" s="2">
        <v>5</v>
      </c>
      <c r="D32" s="2">
        <v>2.8188985813679244</v>
      </c>
      <c r="E32" s="2">
        <v>0.56377971627358492</v>
      </c>
      <c r="F32" s="2">
        <v>1.6899015614268795E-3</v>
      </c>
    </row>
    <row r="33" spans="2:8" x14ac:dyDescent="0.2">
      <c r="B33" s="2" t="s">
        <v>15</v>
      </c>
      <c r="C33" s="2">
        <v>5</v>
      </c>
      <c r="D33" s="2">
        <v>2.6047682222985071</v>
      </c>
      <c r="E33" s="2">
        <v>0.52095364445970138</v>
      </c>
      <c r="F33" s="2">
        <v>4.4526152146953657E-3</v>
      </c>
    </row>
    <row r="34" spans="2:8" x14ac:dyDescent="0.2">
      <c r="B34" s="2" t="s">
        <v>16</v>
      </c>
      <c r="C34" s="2">
        <v>5</v>
      </c>
      <c r="D34" s="2">
        <v>2.7971854102277418</v>
      </c>
      <c r="E34" s="2">
        <v>0.55943708204554832</v>
      </c>
      <c r="F34" s="2">
        <v>2.5671575078637125E-3</v>
      </c>
    </row>
    <row r="35" spans="2:8" x14ac:dyDescent="0.2">
      <c r="B35" s="2" t="s">
        <v>17</v>
      </c>
      <c r="C35" s="2">
        <v>5</v>
      </c>
      <c r="D35" s="2">
        <v>2.7735517106274319</v>
      </c>
      <c r="E35" s="2">
        <v>0.55471034212548642</v>
      </c>
      <c r="F35" s="2">
        <v>2.1088722520817933E-3</v>
      </c>
    </row>
    <row r="36" spans="2:8" x14ac:dyDescent="0.2">
      <c r="B36" s="2" t="s">
        <v>18</v>
      </c>
      <c r="C36" s="2">
        <v>5</v>
      </c>
      <c r="D36" s="2">
        <v>2.8714475442877947</v>
      </c>
      <c r="E36" s="2">
        <v>0.57428950885755892</v>
      </c>
      <c r="F36" s="2">
        <v>1.5990975800772231E-3</v>
      </c>
    </row>
    <row r="37" spans="2:8" x14ac:dyDescent="0.2">
      <c r="B37" s="2" t="s">
        <v>19</v>
      </c>
      <c r="C37" s="2">
        <v>5</v>
      </c>
      <c r="D37" s="2">
        <v>2.6497974485432967</v>
      </c>
      <c r="E37" s="2">
        <v>0.52995948970865936</v>
      </c>
      <c r="F37" s="2">
        <v>1.906422315502576E-3</v>
      </c>
    </row>
    <row r="38" spans="2:8" x14ac:dyDescent="0.2">
      <c r="B38" s="2" t="s">
        <v>20</v>
      </c>
      <c r="C38" s="2">
        <v>5</v>
      </c>
      <c r="D38" s="2">
        <v>2.7505904769152387</v>
      </c>
      <c r="E38" s="2">
        <v>0.55011809538304779</v>
      </c>
      <c r="F38" s="2">
        <v>9.4776040904162335E-4</v>
      </c>
    </row>
    <row r="39" spans="2:8" ht="17" thickBot="1" x14ac:dyDescent="0.25">
      <c r="B39" s="3" t="s">
        <v>21</v>
      </c>
      <c r="C39" s="3">
        <v>5</v>
      </c>
      <c r="D39" s="3">
        <v>2.7327417637849489</v>
      </c>
      <c r="E39" s="3">
        <v>0.54654835275698976</v>
      </c>
      <c r="F39" s="3">
        <v>3.7269332548550099E-3</v>
      </c>
    </row>
    <row r="42" spans="2:8" ht="17" thickBot="1" x14ac:dyDescent="0.25">
      <c r="B42" t="s">
        <v>31</v>
      </c>
    </row>
    <row r="43" spans="2:8" x14ac:dyDescent="0.2">
      <c r="B43" s="4" t="s">
        <v>32</v>
      </c>
      <c r="C43" s="4" t="s">
        <v>33</v>
      </c>
      <c r="D43" s="4" t="s">
        <v>34</v>
      </c>
      <c r="E43" s="4" t="s">
        <v>35</v>
      </c>
      <c r="F43" s="4" t="s">
        <v>36</v>
      </c>
      <c r="G43" s="4" t="s">
        <v>37</v>
      </c>
      <c r="H43" s="4" t="s">
        <v>38</v>
      </c>
    </row>
    <row r="44" spans="2:8" x14ac:dyDescent="0.2">
      <c r="B44" s="2" t="s">
        <v>39</v>
      </c>
      <c r="C44" s="2">
        <v>4.2082524382172068E-2</v>
      </c>
      <c r="D44" s="2">
        <v>13</v>
      </c>
      <c r="E44" s="2">
        <v>3.2371172601670822E-3</v>
      </c>
      <c r="F44" s="2">
        <v>1.4502610377281051</v>
      </c>
      <c r="G44" s="2">
        <v>0.16625142525921091</v>
      </c>
      <c r="H44" s="2">
        <v>1.8992649531410335</v>
      </c>
    </row>
    <row r="45" spans="2:8" x14ac:dyDescent="0.2">
      <c r="B45" s="2" t="s">
        <v>40</v>
      </c>
      <c r="C45" s="2">
        <v>0.12499719833426477</v>
      </c>
      <c r="D45" s="2">
        <v>56</v>
      </c>
      <c r="E45" s="2">
        <v>2.2320928273975851E-3</v>
      </c>
      <c r="F45" s="2"/>
      <c r="G45" s="2"/>
      <c r="H45" s="2"/>
    </row>
    <row r="46" spans="2:8" x14ac:dyDescent="0.2">
      <c r="B46" s="2"/>
      <c r="C46" s="2"/>
      <c r="D46" s="2"/>
      <c r="E46" s="2"/>
      <c r="F46" s="2"/>
      <c r="G46" s="2"/>
      <c r="H46" s="2"/>
    </row>
    <row r="47" spans="2:8" ht="17" thickBot="1" x14ac:dyDescent="0.25">
      <c r="B47" s="3" t="s">
        <v>41</v>
      </c>
      <c r="C47" s="3">
        <v>0.16707972271643684</v>
      </c>
      <c r="D47" s="3">
        <v>69</v>
      </c>
      <c r="E47" s="3"/>
      <c r="F47" s="3"/>
      <c r="G47" s="3"/>
      <c r="H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Mcconachie, Grant</dc:creator>
  <cp:keywords/>
  <dc:description/>
  <cp:lastModifiedBy>Mcconachie, Grant</cp:lastModifiedBy>
  <dcterms:created xsi:type="dcterms:W3CDTF">2025-02-06T14:35:26Z</dcterms:created>
  <dcterms:modified xsi:type="dcterms:W3CDTF">2025-02-26T22:47:29Z</dcterms:modified>
  <cp:category/>
</cp:coreProperties>
</file>