
<file path=[Content_Types].xml><?xml version="1.0" encoding="utf-8"?>
<Types xmlns="http://schemas.openxmlformats.org/package/2006/content-types"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worksheets/sheet10.xml" ContentType="application/vnd.openxmlformats-officedocument.spreadsheetml.worksheet+xml"/>
  <Override PartName="/xl/worksheets/sheet4.xml" ContentType="application/vnd.openxmlformats-officedocument.spreadsheetml.worksheet+xml"/>
  <Default Extension="xml" ContentType="application/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8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Default Extension="jpeg" ContentType="image/jpeg"/>
  <Override PartName="/xl/worksheets/sheet3.xml" ContentType="application/vnd.openxmlformats-officedocument.spreadsheetml.worksheet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60" yWindow="-80" windowWidth="9660" windowHeight="13960" tabRatio="500" firstSheet="2" activeTab="3"/>
  </bookViews>
  <sheets>
    <sheet name="P21" sheetId="1" r:id="rId1"/>
    <sheet name="P22" sheetId="2" r:id="rId2"/>
    <sheet name="P23" sheetId="3" r:id="rId3"/>
    <sheet name="P24" sheetId="4" r:id="rId4"/>
    <sheet name="P25" sheetId="5" r:id="rId5"/>
    <sheet name="P26" sheetId="6" r:id="rId6"/>
    <sheet name="P27" sheetId="7" r:id="rId7"/>
    <sheet name="P28" sheetId="8" r:id="rId8"/>
    <sheet name="P29" sheetId="9" r:id="rId9"/>
    <sheet name="P30" sheetId="10" r:id="rId10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28" i="1"/>
  <c r="B28"/>
  <c r="D28"/>
  <c r="E28"/>
  <c r="C14"/>
  <c r="B14"/>
  <c r="D14"/>
  <c r="E14"/>
  <c r="C28" i="2"/>
  <c r="B28"/>
  <c r="D28"/>
  <c r="E28"/>
  <c r="C14"/>
  <c r="B14"/>
  <c r="D14"/>
  <c r="E14"/>
  <c r="C28" i="3"/>
  <c r="B28"/>
  <c r="D28"/>
  <c r="E28"/>
  <c r="C14"/>
  <c r="B14"/>
  <c r="D14"/>
  <c r="E14"/>
  <c r="C28" i="4"/>
  <c r="B28"/>
  <c r="D28"/>
  <c r="E28"/>
  <c r="C14"/>
  <c r="B14"/>
  <c r="D14"/>
  <c r="E14"/>
  <c r="C28" i="5"/>
  <c r="B28"/>
  <c r="D28"/>
  <c r="E28"/>
  <c r="C14"/>
  <c r="B14"/>
  <c r="D14"/>
  <c r="E14"/>
  <c r="C28" i="6"/>
  <c r="B28"/>
  <c r="D28"/>
  <c r="E28"/>
  <c r="C14"/>
  <c r="B14"/>
  <c r="D14"/>
  <c r="E14"/>
  <c r="C28" i="7"/>
  <c r="B28"/>
  <c r="D28"/>
  <c r="E28"/>
  <c r="C14"/>
  <c r="B14"/>
  <c r="D14"/>
  <c r="E14"/>
  <c r="C28" i="8"/>
  <c r="B28"/>
  <c r="D28"/>
  <c r="E28"/>
  <c r="C14"/>
  <c r="B14"/>
  <c r="D14"/>
  <c r="E14"/>
  <c r="C28" i="9"/>
  <c r="B28"/>
  <c r="D28"/>
  <c r="E28"/>
  <c r="C14"/>
  <c r="B14"/>
  <c r="D14"/>
  <c r="E14"/>
  <c r="C28" i="10"/>
  <c r="B28"/>
  <c r="D28"/>
  <c r="E28"/>
  <c r="C14"/>
  <c r="B14"/>
  <c r="D14"/>
  <c r="E14"/>
</calcChain>
</file>

<file path=xl/sharedStrings.xml><?xml version="1.0" encoding="utf-8"?>
<sst xmlns="http://schemas.openxmlformats.org/spreadsheetml/2006/main" count="160" uniqueCount="56">
  <si>
    <t>DUS Study#</t>
    <phoneticPr fontId="2" type="noConversion"/>
  </si>
  <si>
    <t>Main Study#</t>
    <phoneticPr fontId="2" type="noConversion"/>
  </si>
  <si>
    <t>N/A</t>
    <phoneticPr fontId="2" type="noConversion"/>
  </si>
  <si>
    <t>Erector Spinae</t>
    <phoneticPr fontId="2" type="noConversion"/>
  </si>
  <si>
    <t>Resting (cm)</t>
    <phoneticPr fontId="2" type="noConversion"/>
  </si>
  <si>
    <t>Contracted (cm)</t>
    <phoneticPr fontId="2" type="noConversion"/>
  </si>
  <si>
    <t>Change</t>
    <phoneticPr fontId="2" type="noConversion"/>
  </si>
  <si>
    <t>Change (%)</t>
    <phoneticPr fontId="2" type="noConversion"/>
  </si>
  <si>
    <t>Average:</t>
    <phoneticPr fontId="2" type="noConversion"/>
  </si>
  <si>
    <t>Gluteus Medius</t>
    <phoneticPr fontId="2" type="noConversion"/>
  </si>
  <si>
    <t>Resting (cm)</t>
    <phoneticPr fontId="2" type="noConversion"/>
  </si>
  <si>
    <t>Contracted (cm)</t>
    <phoneticPr fontId="2" type="noConversion"/>
  </si>
  <si>
    <t>Change</t>
    <phoneticPr fontId="2" type="noConversion"/>
  </si>
  <si>
    <t>Change (%)</t>
    <phoneticPr fontId="2" type="noConversion"/>
  </si>
  <si>
    <t>DUS Study#</t>
    <phoneticPr fontId="2" type="noConversion"/>
  </si>
  <si>
    <t>Resting (cm)</t>
    <phoneticPr fontId="2" type="noConversion"/>
  </si>
  <si>
    <t>Contracted (cm)</t>
    <phoneticPr fontId="2" type="noConversion"/>
  </si>
  <si>
    <t>Change</t>
    <phoneticPr fontId="2" type="noConversion"/>
  </si>
  <si>
    <t>Change (%)</t>
    <phoneticPr fontId="2" type="noConversion"/>
  </si>
  <si>
    <t>DUS Study#</t>
    <phoneticPr fontId="2" type="noConversion"/>
  </si>
  <si>
    <t>Main Study#</t>
    <phoneticPr fontId="2" type="noConversion"/>
  </si>
  <si>
    <t>Erector Spinae</t>
    <phoneticPr fontId="2" type="noConversion"/>
  </si>
  <si>
    <t>Average:</t>
    <phoneticPr fontId="2" type="noConversion"/>
  </si>
  <si>
    <t>Contracted (cm)</t>
    <phoneticPr fontId="2" type="noConversion"/>
  </si>
  <si>
    <t>Average:</t>
    <phoneticPr fontId="2" type="noConversion"/>
  </si>
  <si>
    <t>N/A</t>
    <phoneticPr fontId="2" type="noConversion"/>
  </si>
  <si>
    <t>Erector Spinae</t>
    <phoneticPr fontId="2" type="noConversion"/>
  </si>
  <si>
    <t>Resting (cm)</t>
    <phoneticPr fontId="2" type="noConversion"/>
  </si>
  <si>
    <t>Contracted (cm)</t>
    <phoneticPr fontId="2" type="noConversion"/>
  </si>
  <si>
    <t>Change</t>
    <phoneticPr fontId="2" type="noConversion"/>
  </si>
  <si>
    <t>Change (%)</t>
    <phoneticPr fontId="2" type="noConversion"/>
  </si>
  <si>
    <t>Average:</t>
    <phoneticPr fontId="2" type="noConversion"/>
  </si>
  <si>
    <t>Gluteus Medius</t>
    <phoneticPr fontId="2" type="noConversion"/>
  </si>
  <si>
    <t>DUS Study#</t>
    <phoneticPr fontId="2" type="noConversion"/>
  </si>
  <si>
    <t>Main Study#</t>
    <phoneticPr fontId="2" type="noConversion"/>
  </si>
  <si>
    <t>N/A</t>
    <phoneticPr fontId="2" type="noConversion"/>
  </si>
  <si>
    <t>Erector Spinae</t>
    <phoneticPr fontId="2" type="noConversion"/>
  </si>
  <si>
    <t>Average:</t>
    <phoneticPr fontId="2" type="noConversion"/>
  </si>
  <si>
    <t>Change</t>
    <phoneticPr fontId="2" type="noConversion"/>
  </si>
  <si>
    <t>Average:</t>
    <phoneticPr fontId="2" type="noConversion"/>
  </si>
  <si>
    <t>Gluteus Medius</t>
    <phoneticPr fontId="2" type="noConversion"/>
  </si>
  <si>
    <t>P21</t>
    <phoneticPr fontId="2" type="noConversion"/>
  </si>
  <si>
    <t>P16</t>
    <phoneticPr fontId="2" type="noConversion"/>
  </si>
  <si>
    <t>P22</t>
    <phoneticPr fontId="2" type="noConversion"/>
  </si>
  <si>
    <t>P17</t>
    <phoneticPr fontId="2" type="noConversion"/>
  </si>
  <si>
    <t>P23</t>
    <phoneticPr fontId="2" type="noConversion"/>
  </si>
  <si>
    <t>P26</t>
    <phoneticPr fontId="2" type="noConversion"/>
  </si>
  <si>
    <t>P24</t>
    <phoneticPr fontId="2" type="noConversion"/>
  </si>
  <si>
    <t>P27</t>
    <phoneticPr fontId="2" type="noConversion"/>
  </si>
  <si>
    <t>P25</t>
    <phoneticPr fontId="2" type="noConversion"/>
  </si>
  <si>
    <t>P26</t>
    <phoneticPr fontId="2" type="noConversion"/>
  </si>
  <si>
    <t>P27</t>
    <phoneticPr fontId="2" type="noConversion"/>
  </si>
  <si>
    <t>P28</t>
    <phoneticPr fontId="2" type="noConversion"/>
  </si>
  <si>
    <t>P29</t>
    <phoneticPr fontId="2" type="noConversion"/>
  </si>
  <si>
    <t>P30</t>
    <phoneticPr fontId="2" type="noConversion"/>
  </si>
  <si>
    <t>P15</t>
    <phoneticPr fontId="2" type="noConversion"/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</si>
</sst>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0.0000"/>
    <numFmt numFmtId="169" formatCode="0.00"/>
  </numFmts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3" xfId="0" applyBorder="1"/>
    <xf numFmtId="0" fontId="1" fillId="0" borderId="3" xfId="0" applyFont="1" applyBorder="1"/>
    <xf numFmtId="0" fontId="1" fillId="0" borderId="0" xfId="0" applyFont="1"/>
    <xf numFmtId="0" fontId="0" fillId="0" borderId="1" xfId="0" applyBorder="1"/>
    <xf numFmtId="0" fontId="0" fillId="0" borderId="5" xfId="0" applyBorder="1"/>
    <xf numFmtId="0" fontId="0" fillId="0" borderId="4" xfId="0" applyBorder="1"/>
    <xf numFmtId="0" fontId="0" fillId="0" borderId="2" xfId="0" applyBorder="1"/>
    <xf numFmtId="2" fontId="0" fillId="0" borderId="1" xfId="0" applyNumberFormat="1" applyBorder="1"/>
    <xf numFmtId="168" fontId="0" fillId="0" borderId="1" xfId="0" applyNumberFormat="1" applyBorder="1"/>
    <xf numFmtId="169" fontId="0" fillId="0" borderId="1" xfId="0" applyNumberFormat="1" applyBorder="1"/>
    <xf numFmtId="168" fontId="0" fillId="0" borderId="1" xfId="0" applyNumberFormat="1" applyBorder="1"/>
    <xf numFmtId="169" fontId="0" fillId="0" borderId="1" xfId="0" applyNumberFormat="1" applyBorder="1"/>
    <xf numFmtId="168" fontId="0" fillId="0" borderId="1" xfId="0" applyNumberFormat="1" applyBorder="1"/>
    <xf numFmtId="169" fontId="0" fillId="0" borderId="1" xfId="0" applyNumberFormat="1" applyBorder="1"/>
    <xf numFmtId="168" fontId="0" fillId="0" borderId="1" xfId="0" applyNumberFormat="1" applyBorder="1"/>
    <xf numFmtId="169" fontId="0" fillId="0" borderId="1" xfId="0" applyNumberFormat="1" applyBorder="1"/>
    <xf numFmtId="168" fontId="0" fillId="0" borderId="1" xfId="0" applyNumberFormat="1" applyBorder="1"/>
    <xf numFmtId="169" fontId="0" fillId="0" borderId="1" xfId="0" applyNumberFormat="1" applyBorder="1"/>
    <xf numFmtId="168" fontId="0" fillId="0" borderId="1" xfId="0" applyNumberFormat="1" applyBorder="1"/>
    <xf numFmtId="169" fontId="0" fillId="0" borderId="1" xfId="0" applyNumberFormat="1" applyBorder="1"/>
    <xf numFmtId="168" fontId="0" fillId="0" borderId="1" xfId="0" applyNumberFormat="1" applyBorder="1"/>
    <xf numFmtId="169" fontId="0" fillId="0" borderId="1" xfId="0" applyNumberFormat="1" applyBorder="1"/>
    <xf numFmtId="168" fontId="0" fillId="0" borderId="1" xfId="0" applyNumberFormat="1" applyBorder="1"/>
    <xf numFmtId="169" fontId="0" fillId="0" borderId="1" xfId="0" applyNumberFormat="1" applyBorder="1"/>
    <xf numFmtId="168" fontId="0" fillId="0" borderId="1" xfId="0" applyNumberFormat="1" applyBorder="1"/>
    <xf numFmtId="169" fontId="0" fillId="0" borderId="1" xfId="0" applyNumberFormat="1" applyBorder="1"/>
    <xf numFmtId="168" fontId="0" fillId="0" borderId="1" xfId="0" applyNumberFormat="1" applyBorder="1"/>
    <xf numFmtId="169" fontId="0" fillId="0" borderId="1" xfId="0" applyNumberFormat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4:E28"/>
  <sheetViews>
    <sheetView workbookViewId="0">
      <selection activeCell="E28" sqref="E28"/>
    </sheetView>
  </sheetViews>
  <sheetFormatPr baseColWidth="10" defaultRowHeight="13"/>
  <sheetData>
    <row r="4" spans="1:5">
      <c r="A4" s="1" t="s">
        <v>0</v>
      </c>
      <c r="B4" s="2" t="s">
        <v>41</v>
      </c>
    </row>
    <row r="5" spans="1:5">
      <c r="A5" s="1" t="s">
        <v>1</v>
      </c>
      <c r="B5" s="1" t="s">
        <v>42</v>
      </c>
    </row>
    <row r="8" spans="1:5">
      <c r="C8" s="3" t="s">
        <v>3</v>
      </c>
    </row>
    <row r="9" spans="1:5" ht="14" thickBot="1"/>
    <row r="10" spans="1:5" ht="14" thickBot="1">
      <c r="B10" s="4" t="s">
        <v>4</v>
      </c>
      <c r="C10" s="5" t="s">
        <v>5</v>
      </c>
      <c r="D10" s="4" t="s">
        <v>6</v>
      </c>
      <c r="E10" s="4" t="s">
        <v>7</v>
      </c>
    </row>
    <row r="11" spans="1:5">
      <c r="B11" s="6">
        <v>2.92</v>
      </c>
      <c r="C11" s="6">
        <v>3.19</v>
      </c>
    </row>
    <row r="12" spans="1:5">
      <c r="B12" s="1">
        <v>2.9</v>
      </c>
      <c r="C12" s="1">
        <v>3.16</v>
      </c>
    </row>
    <row r="13" spans="1:5" ht="14" thickBot="1">
      <c r="B13" s="7">
        <v>2.91</v>
      </c>
      <c r="C13" s="7">
        <v>3.15</v>
      </c>
    </row>
    <row r="14" spans="1:5" ht="14" thickBot="1">
      <c r="A14" s="3" t="s">
        <v>8</v>
      </c>
      <c r="B14" s="8">
        <f>AVERAGE(B11:B13)</f>
        <v>2.91</v>
      </c>
      <c r="C14" s="8">
        <f>AVERAGE(C11:C13)</f>
        <v>3.1666666666666665</v>
      </c>
      <c r="D14" s="9">
        <f>((C14-B14)/B14)</f>
        <v>8.8201603665521086E-2</v>
      </c>
      <c r="E14" s="10">
        <f>D14*100</f>
        <v>8.8201603665521091</v>
      </c>
    </row>
    <row r="22" spans="1:5">
      <c r="C22" s="3" t="s">
        <v>9</v>
      </c>
    </row>
    <row r="23" spans="1:5" ht="14" thickBot="1"/>
    <row r="24" spans="1:5" ht="14" thickBot="1">
      <c r="B24" s="4" t="s">
        <v>10</v>
      </c>
      <c r="C24" s="4" t="s">
        <v>11</v>
      </c>
      <c r="D24" s="4" t="s">
        <v>12</v>
      </c>
      <c r="E24" s="4" t="s">
        <v>13</v>
      </c>
    </row>
    <row r="25" spans="1:5">
      <c r="B25" s="6">
        <v>3.55</v>
      </c>
      <c r="C25" s="6">
        <v>3.65</v>
      </c>
    </row>
    <row r="26" spans="1:5">
      <c r="B26" s="1">
        <v>3.55</v>
      </c>
      <c r="C26" s="1">
        <v>3.65</v>
      </c>
    </row>
    <row r="27" spans="1:5" ht="14" thickBot="1">
      <c r="B27" s="7">
        <v>3.53</v>
      </c>
      <c r="C27" s="7">
        <v>3.67</v>
      </c>
    </row>
    <row r="28" spans="1:5" ht="14" thickBot="1">
      <c r="A28" s="3" t="s">
        <v>8</v>
      </c>
      <c r="B28" s="8">
        <f>AVERAGE(B25:B27)</f>
        <v>3.543333333333333</v>
      </c>
      <c r="C28" s="8">
        <f>AVERAGE(C25:C27)</f>
        <v>3.6566666666666663</v>
      </c>
      <c r="D28" s="9">
        <f>((C28-B28)/B28)</f>
        <v>3.1984948259642508E-2</v>
      </c>
      <c r="E28" s="10">
        <f>D28*100</f>
        <v>3.1984948259642509</v>
      </c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4:E28"/>
  <sheetViews>
    <sheetView workbookViewId="0">
      <selection activeCell="B15" sqref="B15"/>
    </sheetView>
  </sheetViews>
  <sheetFormatPr baseColWidth="10" defaultRowHeight="13"/>
  <sheetData>
    <row r="4" spans="1:5">
      <c r="A4" s="1" t="s">
        <v>0</v>
      </c>
      <c r="B4" s="2" t="s">
        <v>54</v>
      </c>
    </row>
    <row r="5" spans="1:5">
      <c r="A5" s="1" t="s">
        <v>1</v>
      </c>
      <c r="B5" s="1" t="s">
        <v>55</v>
      </c>
    </row>
    <row r="8" spans="1:5">
      <c r="C8" s="3" t="s">
        <v>3</v>
      </c>
    </row>
    <row r="9" spans="1:5" ht="14" thickBot="1"/>
    <row r="10" spans="1:5" ht="14" thickBot="1">
      <c r="B10" s="4" t="s">
        <v>4</v>
      </c>
      <c r="C10" s="5" t="s">
        <v>5</v>
      </c>
      <c r="D10" s="4" t="s">
        <v>6</v>
      </c>
      <c r="E10" s="4" t="s">
        <v>7</v>
      </c>
    </row>
    <row r="11" spans="1:5">
      <c r="B11" s="6">
        <v>2.5099999999999998</v>
      </c>
      <c r="C11" s="6">
        <v>2.79</v>
      </c>
    </row>
    <row r="12" spans="1:5">
      <c r="B12" s="1">
        <v>2.52</v>
      </c>
      <c r="C12" s="1">
        <v>2.8</v>
      </c>
    </row>
    <row r="13" spans="1:5" ht="14" thickBot="1">
      <c r="B13" s="7">
        <v>2.5299999999999998</v>
      </c>
      <c r="C13" s="7">
        <v>2.81</v>
      </c>
    </row>
    <row r="14" spans="1:5" ht="14" thickBot="1">
      <c r="A14" s="3" t="s">
        <v>8</v>
      </c>
      <c r="B14" s="8">
        <f>AVERAGE(B11:B13)</f>
        <v>2.5199999999999996</v>
      </c>
      <c r="C14" s="8">
        <f>AVERAGE(C11:C13)</f>
        <v>2.8000000000000003</v>
      </c>
      <c r="D14" s="27">
        <f>((C14-B14)/B14)</f>
        <v>0.11111111111111141</v>
      </c>
      <c r="E14" s="28">
        <f>D14*100</f>
        <v>11.111111111111141</v>
      </c>
    </row>
    <row r="22" spans="1:5">
      <c r="C22" s="3" t="s">
        <v>40</v>
      </c>
    </row>
    <row r="23" spans="1:5" ht="14" thickBot="1"/>
    <row r="24" spans="1:5" ht="14" thickBot="1">
      <c r="B24" s="4" t="s">
        <v>10</v>
      </c>
      <c r="C24" s="4" t="s">
        <v>11</v>
      </c>
      <c r="D24" s="4" t="s">
        <v>12</v>
      </c>
      <c r="E24" s="4" t="s">
        <v>13</v>
      </c>
    </row>
    <row r="25" spans="1:5">
      <c r="B25" s="6">
        <v>2.74</v>
      </c>
      <c r="C25" s="6">
        <v>2.97</v>
      </c>
    </row>
    <row r="26" spans="1:5">
      <c r="B26" s="1">
        <v>2.73</v>
      </c>
      <c r="C26" s="1">
        <v>3</v>
      </c>
    </row>
    <row r="27" spans="1:5" ht="14" thickBot="1">
      <c r="B27" s="7">
        <v>2.68</v>
      </c>
      <c r="C27" s="7">
        <v>2.95</v>
      </c>
    </row>
    <row r="28" spans="1:5" ht="14" thickBot="1">
      <c r="A28" s="3" t="s">
        <v>37</v>
      </c>
      <c r="B28" s="8">
        <f>AVERAGE(B25:B27)</f>
        <v>2.7166666666666668</v>
      </c>
      <c r="C28" s="8">
        <f>AVERAGE(C25:C27)</f>
        <v>2.973333333333334</v>
      </c>
      <c r="D28" s="27">
        <f>((C28-B28)/B28)</f>
        <v>9.4478527607362181E-2</v>
      </c>
      <c r="E28" s="28">
        <f>D28*100</f>
        <v>9.4478527607362182</v>
      </c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4:E28"/>
  <sheetViews>
    <sheetView workbookViewId="0">
      <selection activeCell="C27" sqref="C27"/>
    </sheetView>
  </sheetViews>
  <sheetFormatPr baseColWidth="10" defaultRowHeight="13"/>
  <sheetData>
    <row r="4" spans="1:5">
      <c r="A4" s="1" t="s">
        <v>14</v>
      </c>
      <c r="B4" s="2" t="s">
        <v>43</v>
      </c>
    </row>
    <row r="5" spans="1:5">
      <c r="A5" s="1" t="s">
        <v>1</v>
      </c>
      <c r="B5" s="1" t="s">
        <v>44</v>
      </c>
    </row>
    <row r="8" spans="1:5">
      <c r="C8" s="3" t="s">
        <v>3</v>
      </c>
    </row>
    <row r="9" spans="1:5" ht="14" thickBot="1"/>
    <row r="10" spans="1:5" ht="14" thickBot="1">
      <c r="B10" s="4" t="s">
        <v>4</v>
      </c>
      <c r="C10" s="5" t="s">
        <v>5</v>
      </c>
      <c r="D10" s="4" t="s">
        <v>6</v>
      </c>
      <c r="E10" s="4" t="s">
        <v>7</v>
      </c>
    </row>
    <row r="11" spans="1:5">
      <c r="B11" s="6">
        <v>2.37</v>
      </c>
      <c r="C11" s="6">
        <v>2.56</v>
      </c>
    </row>
    <row r="12" spans="1:5">
      <c r="B12" s="1">
        <v>2.34</v>
      </c>
      <c r="C12" s="1">
        <v>2.52</v>
      </c>
    </row>
    <row r="13" spans="1:5" ht="14" thickBot="1">
      <c r="B13" s="7">
        <v>2.35</v>
      </c>
      <c r="C13" s="7">
        <v>2.54</v>
      </c>
    </row>
    <row r="14" spans="1:5" ht="14" thickBot="1">
      <c r="A14" s="3" t="s">
        <v>8</v>
      </c>
      <c r="B14" s="8">
        <f>AVERAGE(B11:B13)</f>
        <v>2.3533333333333335</v>
      </c>
      <c r="C14" s="8">
        <f>AVERAGE(C11:C13)</f>
        <v>2.54</v>
      </c>
      <c r="D14" s="11">
        <f>((C14-B14)/B14)</f>
        <v>7.9320113314447535E-2</v>
      </c>
      <c r="E14" s="12">
        <f>D14*100</f>
        <v>7.9320113314447536</v>
      </c>
    </row>
    <row r="22" spans="1:5">
      <c r="C22" s="3" t="s">
        <v>9</v>
      </c>
    </row>
    <row r="23" spans="1:5" ht="14" thickBot="1"/>
    <row r="24" spans="1:5" ht="14" thickBot="1">
      <c r="B24" s="4" t="s">
        <v>10</v>
      </c>
      <c r="C24" s="4" t="s">
        <v>11</v>
      </c>
      <c r="D24" s="4" t="s">
        <v>12</v>
      </c>
      <c r="E24" s="4" t="s">
        <v>13</v>
      </c>
    </row>
    <row r="25" spans="1:5">
      <c r="B25" s="6">
        <v>3.02</v>
      </c>
      <c r="C25" s="6">
        <v>3.18</v>
      </c>
    </row>
    <row r="26" spans="1:5">
      <c r="B26" s="1">
        <v>3.01</v>
      </c>
      <c r="C26" s="1">
        <v>3.19</v>
      </c>
    </row>
    <row r="27" spans="1:5" ht="14" thickBot="1">
      <c r="B27" s="7">
        <v>3.01</v>
      </c>
      <c r="C27" s="7">
        <v>3.17</v>
      </c>
    </row>
    <row r="28" spans="1:5" ht="14" thickBot="1">
      <c r="A28" s="3" t="s">
        <v>8</v>
      </c>
      <c r="B28" s="8">
        <f>AVERAGE(B25:B27)</f>
        <v>3.0133333333333332</v>
      </c>
      <c r="C28" s="8">
        <f>AVERAGE(C25:C27)</f>
        <v>3.1799999999999997</v>
      </c>
      <c r="D28" s="11">
        <f>((C28-B28)/B28)</f>
        <v>5.530973451327429E-2</v>
      </c>
      <c r="E28" s="12">
        <f>D28*100</f>
        <v>5.5309734513274291</v>
      </c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4:E28"/>
  <sheetViews>
    <sheetView workbookViewId="0">
      <selection activeCell="E28" sqref="E28"/>
    </sheetView>
  </sheetViews>
  <sheetFormatPr baseColWidth="10" defaultRowHeight="13"/>
  <sheetData>
    <row r="4" spans="1:5">
      <c r="A4" s="1" t="s">
        <v>0</v>
      </c>
      <c r="B4" s="2" t="s">
        <v>45</v>
      </c>
    </row>
    <row r="5" spans="1:5">
      <c r="A5" s="1" t="s">
        <v>1</v>
      </c>
      <c r="B5" s="1" t="s">
        <v>46</v>
      </c>
    </row>
    <row r="8" spans="1:5">
      <c r="C8" s="3" t="s">
        <v>3</v>
      </c>
    </row>
    <row r="9" spans="1:5" ht="14" thickBot="1"/>
    <row r="10" spans="1:5" ht="14" thickBot="1">
      <c r="B10" s="4" t="s">
        <v>15</v>
      </c>
      <c r="C10" s="5" t="s">
        <v>16</v>
      </c>
      <c r="D10" s="4" t="s">
        <v>17</v>
      </c>
      <c r="E10" s="4" t="s">
        <v>18</v>
      </c>
    </row>
    <row r="11" spans="1:5">
      <c r="B11" s="6">
        <v>2.78</v>
      </c>
      <c r="C11" s="6">
        <v>2.87</v>
      </c>
    </row>
    <row r="12" spans="1:5">
      <c r="B12" s="1">
        <v>2.79</v>
      </c>
      <c r="C12" s="1">
        <v>2.88</v>
      </c>
    </row>
    <row r="13" spans="1:5" ht="14" thickBot="1">
      <c r="B13" s="7">
        <v>2.8</v>
      </c>
      <c r="C13" s="7">
        <v>2.87</v>
      </c>
    </row>
    <row r="14" spans="1:5" ht="14" thickBot="1">
      <c r="A14" s="3" t="s">
        <v>8</v>
      </c>
      <c r="B14" s="8">
        <f>AVERAGE(B11:B13)</f>
        <v>2.7900000000000005</v>
      </c>
      <c r="C14" s="8">
        <f>AVERAGE(C11:C13)</f>
        <v>2.8733333333333335</v>
      </c>
      <c r="D14" s="13">
        <f>((C14-B14)/B14)</f>
        <v>2.9868578255674919E-2</v>
      </c>
      <c r="E14" s="14">
        <f>D14*100</f>
        <v>2.9868578255674918</v>
      </c>
    </row>
    <row r="22" spans="1:5">
      <c r="C22" s="3" t="s">
        <v>9</v>
      </c>
    </row>
    <row r="23" spans="1:5" ht="14" thickBot="1"/>
    <row r="24" spans="1:5" ht="14" thickBot="1">
      <c r="B24" s="4" t="s">
        <v>10</v>
      </c>
      <c r="C24" s="4" t="s">
        <v>11</v>
      </c>
      <c r="D24" s="4" t="s">
        <v>12</v>
      </c>
      <c r="E24" s="4" t="s">
        <v>13</v>
      </c>
    </row>
    <row r="25" spans="1:5">
      <c r="B25" s="6">
        <v>3.04</v>
      </c>
      <c r="C25" s="6">
        <v>3.2</v>
      </c>
    </row>
    <row r="26" spans="1:5">
      <c r="B26" s="1">
        <v>3.02</v>
      </c>
      <c r="C26" s="1">
        <v>3.22</v>
      </c>
    </row>
    <row r="27" spans="1:5" ht="14" thickBot="1">
      <c r="B27" s="7">
        <v>3.01</v>
      </c>
      <c r="C27" s="7">
        <v>3.23</v>
      </c>
    </row>
    <row r="28" spans="1:5" ht="14" thickBot="1">
      <c r="A28" s="3" t="s">
        <v>8</v>
      </c>
      <c r="B28" s="8">
        <f>AVERAGE(B25:B27)</f>
        <v>3.0233333333333334</v>
      </c>
      <c r="C28" s="8">
        <f>AVERAGE(C25:C27)</f>
        <v>3.2166666666666668</v>
      </c>
      <c r="D28" s="13">
        <f>((C28-B28)/B28)</f>
        <v>6.3947078280044103E-2</v>
      </c>
      <c r="E28" s="14">
        <f>D28*100</f>
        <v>6.3947078280044103</v>
      </c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4:E28"/>
  <sheetViews>
    <sheetView tabSelected="1" workbookViewId="0">
      <selection activeCell="C30" sqref="C30"/>
    </sheetView>
  </sheetViews>
  <sheetFormatPr baseColWidth="10" defaultRowHeight="13"/>
  <sheetData>
    <row r="4" spans="1:5">
      <c r="A4" s="1" t="s">
        <v>19</v>
      </c>
      <c r="B4" s="2" t="s">
        <v>47</v>
      </c>
    </row>
    <row r="5" spans="1:5">
      <c r="A5" s="1" t="s">
        <v>20</v>
      </c>
      <c r="B5" s="1" t="s">
        <v>48</v>
      </c>
    </row>
    <row r="8" spans="1:5">
      <c r="C8" s="3" t="s">
        <v>21</v>
      </c>
    </row>
    <row r="9" spans="1:5" ht="14" thickBot="1"/>
    <row r="10" spans="1:5" ht="14" thickBot="1">
      <c r="B10" s="4" t="s">
        <v>4</v>
      </c>
      <c r="C10" s="5" t="s">
        <v>5</v>
      </c>
      <c r="D10" s="4" t="s">
        <v>6</v>
      </c>
      <c r="E10" s="4" t="s">
        <v>7</v>
      </c>
    </row>
    <row r="11" spans="1:5">
      <c r="B11" s="6">
        <v>2.37</v>
      </c>
      <c r="C11" s="6">
        <v>2.57</v>
      </c>
    </row>
    <row r="12" spans="1:5">
      <c r="B12" s="1">
        <v>2.35</v>
      </c>
      <c r="C12" s="1">
        <v>2.59</v>
      </c>
    </row>
    <row r="13" spans="1:5" ht="14" thickBot="1">
      <c r="B13" s="7">
        <v>2.3199999999999998</v>
      </c>
      <c r="C13" s="7">
        <v>2.56</v>
      </c>
    </row>
    <row r="14" spans="1:5" ht="14" thickBot="1">
      <c r="A14" s="3" t="s">
        <v>22</v>
      </c>
      <c r="B14" s="8">
        <f>AVERAGE(B11:B13)</f>
        <v>2.3466666666666671</v>
      </c>
      <c r="C14" s="8">
        <f>AVERAGE(C11:C13)</f>
        <v>2.5733333333333337</v>
      </c>
      <c r="D14" s="15">
        <f>((C14-B14)/B14)</f>
        <v>9.6590909090909033E-2</v>
      </c>
      <c r="E14" s="16">
        <f>D14*100</f>
        <v>9.659090909090903</v>
      </c>
    </row>
    <row r="22" spans="1:5">
      <c r="C22" s="3" t="s">
        <v>9</v>
      </c>
    </row>
    <row r="23" spans="1:5" ht="14" thickBot="1"/>
    <row r="24" spans="1:5" ht="14" thickBot="1">
      <c r="B24" s="4" t="s">
        <v>10</v>
      </c>
      <c r="C24" s="4" t="s">
        <v>11</v>
      </c>
      <c r="D24" s="4" t="s">
        <v>12</v>
      </c>
      <c r="E24" s="4" t="s">
        <v>13</v>
      </c>
    </row>
    <row r="25" spans="1:5">
      <c r="B25" s="6">
        <v>2.57</v>
      </c>
      <c r="C25" s="6">
        <v>2.75</v>
      </c>
    </row>
    <row r="26" spans="1:5">
      <c r="B26" s="1">
        <v>2.54</v>
      </c>
      <c r="C26" s="1">
        <v>2.72</v>
      </c>
    </row>
    <row r="27" spans="1:5" ht="14" thickBot="1">
      <c r="B27" s="7">
        <v>2.5499999999999998</v>
      </c>
      <c r="C27" s="7">
        <v>2.74</v>
      </c>
    </row>
    <row r="28" spans="1:5" ht="14" thickBot="1">
      <c r="A28" s="3" t="s">
        <v>8</v>
      </c>
      <c r="B28" s="8">
        <f>AVERAGE(B25:B27)</f>
        <v>2.5533333333333332</v>
      </c>
      <c r="C28" s="8">
        <f>AVERAGE(C25:C27)</f>
        <v>2.7366666666666668</v>
      </c>
      <c r="D28" s="15">
        <f>((C28-B28)/B28)</f>
        <v>7.180156657963456E-2</v>
      </c>
      <c r="E28" s="16">
        <f>D28*100</f>
        <v>7.1801566579634564</v>
      </c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4:E28"/>
  <sheetViews>
    <sheetView workbookViewId="0">
      <selection activeCell="E28" sqref="E28"/>
    </sheetView>
  </sheetViews>
  <sheetFormatPr baseColWidth="10" defaultRowHeight="13"/>
  <sheetData>
    <row r="4" spans="1:5">
      <c r="A4" s="1" t="s">
        <v>0</v>
      </c>
      <c r="B4" s="2" t="s">
        <v>49</v>
      </c>
    </row>
    <row r="5" spans="1:5">
      <c r="A5" s="1" t="s">
        <v>1</v>
      </c>
      <c r="B5" s="1" t="s">
        <v>2</v>
      </c>
    </row>
    <row r="8" spans="1:5">
      <c r="C8" s="3" t="s">
        <v>3</v>
      </c>
    </row>
    <row r="9" spans="1:5" ht="14" thickBot="1"/>
    <row r="10" spans="1:5" ht="14" thickBot="1">
      <c r="B10" s="4" t="s">
        <v>4</v>
      </c>
      <c r="C10" s="5" t="s">
        <v>5</v>
      </c>
      <c r="D10" s="4" t="s">
        <v>6</v>
      </c>
      <c r="E10" s="4" t="s">
        <v>7</v>
      </c>
    </row>
    <row r="11" spans="1:5">
      <c r="B11" s="6">
        <v>3.21</v>
      </c>
      <c r="C11" s="6">
        <v>3.46</v>
      </c>
    </row>
    <row r="12" spans="1:5">
      <c r="B12" s="1">
        <v>3.25</v>
      </c>
      <c r="C12" s="1">
        <v>3.42</v>
      </c>
    </row>
    <row r="13" spans="1:5" ht="14" thickBot="1">
      <c r="B13" s="7">
        <v>3.23</v>
      </c>
      <c r="C13" s="7">
        <v>3.44</v>
      </c>
    </row>
    <row r="14" spans="1:5" ht="14" thickBot="1">
      <c r="A14" s="3" t="s">
        <v>8</v>
      </c>
      <c r="B14" s="8">
        <f>AVERAGE(B11:B13)</f>
        <v>3.23</v>
      </c>
      <c r="C14" s="8">
        <f>AVERAGE(C11:C13)</f>
        <v>3.44</v>
      </c>
      <c r="D14" s="17">
        <f>((C14-B14)/B14)</f>
        <v>6.5015479876160978E-2</v>
      </c>
      <c r="E14" s="18">
        <f>D14*100</f>
        <v>6.5015479876160978</v>
      </c>
    </row>
    <row r="22" spans="1:5">
      <c r="C22" s="3" t="s">
        <v>9</v>
      </c>
    </row>
    <row r="23" spans="1:5" ht="14" thickBot="1"/>
    <row r="24" spans="1:5" ht="14" thickBot="1">
      <c r="B24" s="4" t="s">
        <v>15</v>
      </c>
      <c r="C24" s="4" t="s">
        <v>23</v>
      </c>
      <c r="D24" s="4" t="s">
        <v>17</v>
      </c>
      <c r="E24" s="4" t="s">
        <v>13</v>
      </c>
    </row>
    <row r="25" spans="1:5">
      <c r="B25" s="6">
        <v>3.01</v>
      </c>
      <c r="C25" s="6">
        <v>3.21</v>
      </c>
    </row>
    <row r="26" spans="1:5">
      <c r="B26" s="1">
        <v>3.02</v>
      </c>
      <c r="C26" s="1">
        <v>3.23</v>
      </c>
    </row>
    <row r="27" spans="1:5" ht="14" thickBot="1">
      <c r="B27" s="7">
        <v>2.98</v>
      </c>
      <c r="C27" s="7">
        <v>3.22</v>
      </c>
    </row>
    <row r="28" spans="1:5" ht="14" thickBot="1">
      <c r="A28" s="3" t="s">
        <v>24</v>
      </c>
      <c r="B28" s="8">
        <f>AVERAGE(B25:B27)</f>
        <v>3.0033333333333334</v>
      </c>
      <c r="C28" s="8">
        <f>AVERAGE(C25:C27)</f>
        <v>3.22</v>
      </c>
      <c r="D28" s="17">
        <f>((C28-B28)/B28)</f>
        <v>7.2142064372919021E-2</v>
      </c>
      <c r="E28" s="18">
        <f>D28*100</f>
        <v>7.2142064372919021</v>
      </c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4:E28"/>
  <sheetViews>
    <sheetView workbookViewId="0">
      <selection activeCell="E28" sqref="E28"/>
    </sheetView>
  </sheetViews>
  <sheetFormatPr baseColWidth="10" defaultRowHeight="13"/>
  <sheetData>
    <row r="4" spans="1:5">
      <c r="A4" s="1" t="s">
        <v>0</v>
      </c>
      <c r="B4" s="2" t="s">
        <v>50</v>
      </c>
    </row>
    <row r="5" spans="1:5">
      <c r="A5" s="1" t="s">
        <v>1</v>
      </c>
      <c r="B5" s="1" t="s">
        <v>25</v>
      </c>
    </row>
    <row r="8" spans="1:5">
      <c r="C8" s="3" t="s">
        <v>26</v>
      </c>
    </row>
    <row r="9" spans="1:5" ht="14" thickBot="1"/>
    <row r="10" spans="1:5" ht="14" thickBot="1">
      <c r="B10" s="4" t="s">
        <v>27</v>
      </c>
      <c r="C10" s="5" t="s">
        <v>28</v>
      </c>
      <c r="D10" s="4" t="s">
        <v>29</v>
      </c>
      <c r="E10" s="4" t="s">
        <v>30</v>
      </c>
    </row>
    <row r="11" spans="1:5">
      <c r="B11" s="6">
        <v>2.66</v>
      </c>
      <c r="C11" s="6">
        <v>2.88</v>
      </c>
    </row>
    <row r="12" spans="1:5">
      <c r="B12" s="1">
        <v>2.7</v>
      </c>
      <c r="C12" s="1">
        <v>2.86</v>
      </c>
    </row>
    <row r="13" spans="1:5" ht="14" thickBot="1">
      <c r="B13" s="7">
        <v>2.69</v>
      </c>
      <c r="C13" s="7">
        <v>2.84</v>
      </c>
    </row>
    <row r="14" spans="1:5" ht="14" thickBot="1">
      <c r="A14" s="3" t="s">
        <v>31</v>
      </c>
      <c r="B14" s="8">
        <f>AVERAGE(B11:B13)</f>
        <v>2.6833333333333336</v>
      </c>
      <c r="C14" s="8">
        <f>AVERAGE(C11:C13)</f>
        <v>2.86</v>
      </c>
      <c r="D14" s="19">
        <f>((C14-B14)/B14)</f>
        <v>6.5838509316770044E-2</v>
      </c>
      <c r="E14" s="20">
        <f>D14*100</f>
        <v>6.583850931677004</v>
      </c>
    </row>
    <row r="22" spans="1:5">
      <c r="C22" s="3" t="s">
        <v>32</v>
      </c>
    </row>
    <row r="23" spans="1:5" ht="14" thickBot="1"/>
    <row r="24" spans="1:5" ht="14" thickBot="1">
      <c r="B24" s="4" t="s">
        <v>10</v>
      </c>
      <c r="C24" s="4" t="s">
        <v>11</v>
      </c>
      <c r="D24" s="4" t="s">
        <v>12</v>
      </c>
      <c r="E24" s="4" t="s">
        <v>13</v>
      </c>
    </row>
    <row r="25" spans="1:5">
      <c r="B25" s="6">
        <v>2.48</v>
      </c>
      <c r="C25" s="6">
        <v>2.71</v>
      </c>
    </row>
    <row r="26" spans="1:5">
      <c r="B26" s="1">
        <v>2.4900000000000002</v>
      </c>
      <c r="C26" s="1">
        <v>2.69</v>
      </c>
    </row>
    <row r="27" spans="1:5" ht="14" thickBot="1">
      <c r="B27" s="7">
        <v>2.52</v>
      </c>
      <c r="C27" s="7">
        <v>2.68</v>
      </c>
    </row>
    <row r="28" spans="1:5" ht="14" thickBot="1">
      <c r="A28" s="3" t="s">
        <v>8</v>
      </c>
      <c r="B28" s="8">
        <f>AVERAGE(B25:B27)</f>
        <v>2.4966666666666666</v>
      </c>
      <c r="C28" s="8">
        <f>AVERAGE(C25:C27)</f>
        <v>2.6933333333333334</v>
      </c>
      <c r="D28" s="19">
        <f>((C28-B28)/B28)</f>
        <v>7.8771695594125543E-2</v>
      </c>
      <c r="E28" s="20">
        <f>D28*100</f>
        <v>7.8771695594125539</v>
      </c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4:E28"/>
  <sheetViews>
    <sheetView workbookViewId="0">
      <selection activeCell="B16" sqref="B16"/>
    </sheetView>
  </sheetViews>
  <sheetFormatPr baseColWidth="10" defaultRowHeight="13"/>
  <sheetData>
    <row r="4" spans="1:5">
      <c r="A4" s="1" t="s">
        <v>33</v>
      </c>
      <c r="B4" s="2" t="s">
        <v>51</v>
      </c>
    </row>
    <row r="5" spans="1:5">
      <c r="A5" s="1" t="s">
        <v>34</v>
      </c>
      <c r="B5" s="1" t="s">
        <v>35</v>
      </c>
    </row>
    <row r="8" spans="1:5">
      <c r="C8" s="3" t="s">
        <v>36</v>
      </c>
    </row>
    <row r="9" spans="1:5" ht="14" thickBot="1"/>
    <row r="10" spans="1:5" ht="14" thickBot="1">
      <c r="B10" s="4" t="s">
        <v>4</v>
      </c>
      <c r="C10" s="5" t="s">
        <v>5</v>
      </c>
      <c r="D10" s="4" t="s">
        <v>6</v>
      </c>
      <c r="E10" s="4" t="s">
        <v>7</v>
      </c>
    </row>
    <row r="11" spans="1:5">
      <c r="B11" s="6">
        <v>3.15</v>
      </c>
      <c r="C11" s="6">
        <v>3.58</v>
      </c>
    </row>
    <row r="12" spans="1:5">
      <c r="B12" s="1">
        <v>3.12</v>
      </c>
      <c r="C12" s="1">
        <v>3.56</v>
      </c>
    </row>
    <row r="13" spans="1:5" ht="14" thickBot="1">
      <c r="B13" s="7">
        <v>3.11</v>
      </c>
      <c r="C13" s="7">
        <v>3.55</v>
      </c>
    </row>
    <row r="14" spans="1:5" ht="14" thickBot="1">
      <c r="A14" s="3" t="s">
        <v>8</v>
      </c>
      <c r="B14" s="8">
        <f>AVERAGE(B11:B13)</f>
        <v>3.1266666666666665</v>
      </c>
      <c r="C14" s="8">
        <f>AVERAGE(C11:C13)</f>
        <v>3.5633333333333339</v>
      </c>
      <c r="D14" s="21">
        <f>((C14-B14)/B14)</f>
        <v>0.13965884861407274</v>
      </c>
      <c r="E14" s="22">
        <f>D14*100</f>
        <v>13.965884861407273</v>
      </c>
    </row>
    <row r="22" spans="1:5">
      <c r="C22" s="3" t="s">
        <v>9</v>
      </c>
    </row>
    <row r="23" spans="1:5" ht="14" thickBot="1"/>
    <row r="24" spans="1:5" ht="14" thickBot="1">
      <c r="B24" s="4" t="s">
        <v>10</v>
      </c>
      <c r="C24" s="4" t="s">
        <v>11</v>
      </c>
      <c r="D24" s="4" t="s">
        <v>12</v>
      </c>
      <c r="E24" s="4" t="s">
        <v>13</v>
      </c>
    </row>
    <row r="25" spans="1:5">
      <c r="B25" s="6">
        <v>3.16</v>
      </c>
      <c r="C25" s="6">
        <v>3.38</v>
      </c>
    </row>
    <row r="26" spans="1:5">
      <c r="B26" s="1">
        <v>3.14</v>
      </c>
      <c r="C26" s="1">
        <v>3.36</v>
      </c>
    </row>
    <row r="27" spans="1:5" ht="14" thickBot="1">
      <c r="B27" s="7">
        <v>3.17</v>
      </c>
      <c r="C27" s="7">
        <v>3.39</v>
      </c>
    </row>
    <row r="28" spans="1:5" ht="14" thickBot="1">
      <c r="A28" s="3" t="s">
        <v>8</v>
      </c>
      <c r="B28" s="8">
        <f>AVERAGE(B25:B27)</f>
        <v>3.1566666666666667</v>
      </c>
      <c r="C28" s="8">
        <f>AVERAGE(C25:C27)</f>
        <v>3.3766666666666669</v>
      </c>
      <c r="D28" s="21">
        <f>((C28-B28)/B28)</f>
        <v>6.9693769799366478E-2</v>
      </c>
      <c r="E28" s="22">
        <f>D28*100</f>
        <v>6.9693769799366478</v>
      </c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4:E28"/>
  <sheetViews>
    <sheetView workbookViewId="0">
      <selection activeCell="C16" sqref="C16"/>
    </sheetView>
  </sheetViews>
  <sheetFormatPr baseColWidth="10" defaultRowHeight="13"/>
  <sheetData>
    <row r="4" spans="1:5">
      <c r="A4" s="1" t="s">
        <v>0</v>
      </c>
      <c r="B4" s="2" t="s">
        <v>52</v>
      </c>
    </row>
    <row r="5" spans="1:5">
      <c r="A5" s="1" t="s">
        <v>1</v>
      </c>
      <c r="B5" s="1" t="s">
        <v>2</v>
      </c>
    </row>
    <row r="8" spans="1:5">
      <c r="C8" s="3" t="s">
        <v>3</v>
      </c>
    </row>
    <row r="9" spans="1:5" ht="14" thickBot="1"/>
    <row r="10" spans="1:5" ht="14" thickBot="1">
      <c r="B10" s="4" t="s">
        <v>4</v>
      </c>
      <c r="C10" s="5" t="s">
        <v>5</v>
      </c>
      <c r="D10" s="4" t="s">
        <v>6</v>
      </c>
      <c r="E10" s="4" t="s">
        <v>7</v>
      </c>
    </row>
    <row r="11" spans="1:5">
      <c r="B11" s="6">
        <v>3.13</v>
      </c>
      <c r="C11" s="6">
        <v>3.47</v>
      </c>
    </row>
    <row r="12" spans="1:5">
      <c r="B12" s="1">
        <v>3.16</v>
      </c>
      <c r="C12" s="1">
        <v>3.45</v>
      </c>
    </row>
    <row r="13" spans="1:5" ht="14" thickBot="1">
      <c r="B13" s="7">
        <v>3.15</v>
      </c>
      <c r="C13" s="7">
        <v>3.46</v>
      </c>
    </row>
    <row r="14" spans="1:5" ht="14" thickBot="1">
      <c r="A14" s="3" t="s">
        <v>8</v>
      </c>
      <c r="B14" s="8">
        <f>AVERAGE(B11:B13)</f>
        <v>3.1466666666666665</v>
      </c>
      <c r="C14" s="8">
        <f>AVERAGE(C11:C13)</f>
        <v>3.4599999999999995</v>
      </c>
      <c r="D14" s="23">
        <f>((C14-B14)/B14)</f>
        <v>9.9576271186440579E-2</v>
      </c>
      <c r="E14" s="24">
        <f>D14*100</f>
        <v>9.9576271186440586</v>
      </c>
    </row>
    <row r="22" spans="1:5">
      <c r="C22" s="3" t="s">
        <v>9</v>
      </c>
    </row>
    <row r="23" spans="1:5" ht="14" thickBot="1"/>
    <row r="24" spans="1:5" ht="14" thickBot="1">
      <c r="B24" s="4" t="s">
        <v>10</v>
      </c>
      <c r="C24" s="4" t="s">
        <v>11</v>
      </c>
      <c r="D24" s="4" t="s">
        <v>12</v>
      </c>
      <c r="E24" s="4" t="s">
        <v>13</v>
      </c>
    </row>
    <row r="25" spans="1:5">
      <c r="B25" s="6">
        <v>3.11</v>
      </c>
      <c r="C25" s="6">
        <v>3.34</v>
      </c>
    </row>
    <row r="26" spans="1:5">
      <c r="B26" s="1">
        <v>3.11</v>
      </c>
      <c r="C26" s="1">
        <v>3.3</v>
      </c>
    </row>
    <row r="27" spans="1:5" ht="14" thickBot="1">
      <c r="B27" s="7">
        <v>3.13</v>
      </c>
      <c r="C27" s="7">
        <v>3.33</v>
      </c>
    </row>
    <row r="28" spans="1:5" ht="14" thickBot="1">
      <c r="A28" s="3" t="s">
        <v>8</v>
      </c>
      <c r="B28" s="8">
        <f>AVERAGE(B25:B27)</f>
        <v>3.1166666666666667</v>
      </c>
      <c r="C28" s="8">
        <f>AVERAGE(C25:C27)</f>
        <v>3.3233333333333328</v>
      </c>
      <c r="D28" s="23">
        <f>((C28-B28)/B28)</f>
        <v>6.631016042780731E-2</v>
      </c>
      <c r="E28" s="24">
        <f>D28*100</f>
        <v>6.6310160427807308</v>
      </c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4:E28"/>
  <sheetViews>
    <sheetView workbookViewId="0">
      <selection activeCell="C16" sqref="C16"/>
    </sheetView>
  </sheetViews>
  <sheetFormatPr baseColWidth="10" defaultRowHeight="13"/>
  <sheetData>
    <row r="4" spans="1:5">
      <c r="A4" s="1" t="s">
        <v>0</v>
      </c>
      <c r="B4" s="2" t="s">
        <v>53</v>
      </c>
    </row>
    <row r="5" spans="1:5">
      <c r="A5" s="1" t="s">
        <v>1</v>
      </c>
      <c r="B5" s="1" t="s">
        <v>2</v>
      </c>
    </row>
    <row r="8" spans="1:5">
      <c r="C8" s="3" t="s">
        <v>3</v>
      </c>
    </row>
    <row r="9" spans="1:5" ht="14" thickBot="1"/>
    <row r="10" spans="1:5" ht="14" thickBot="1">
      <c r="B10" s="4" t="s">
        <v>15</v>
      </c>
      <c r="C10" s="5" t="s">
        <v>16</v>
      </c>
      <c r="D10" s="4" t="s">
        <v>17</v>
      </c>
      <c r="E10" s="4" t="s">
        <v>18</v>
      </c>
    </row>
    <row r="11" spans="1:5">
      <c r="B11" s="6">
        <v>3.12</v>
      </c>
      <c r="C11" s="6">
        <v>3.4</v>
      </c>
    </row>
    <row r="12" spans="1:5">
      <c r="B12" s="1">
        <v>3.15</v>
      </c>
      <c r="C12" s="1">
        <v>3.39</v>
      </c>
    </row>
    <row r="13" spans="1:5" ht="14" thickBot="1">
      <c r="B13" s="7">
        <v>3.13</v>
      </c>
      <c r="C13" s="7">
        <v>3.38</v>
      </c>
    </row>
    <row r="14" spans="1:5" ht="14" thickBot="1">
      <c r="A14" s="3" t="s">
        <v>37</v>
      </c>
      <c r="B14" s="8">
        <f>AVERAGE(B11:B13)</f>
        <v>3.1333333333333329</v>
      </c>
      <c r="C14" s="8">
        <f>AVERAGE(C11:C13)</f>
        <v>3.39</v>
      </c>
      <c r="D14" s="25">
        <f>((C14-B14)/B14)</f>
        <v>8.1914893617021478E-2</v>
      </c>
      <c r="E14" s="26">
        <f>D14*100</f>
        <v>8.191489361702148</v>
      </c>
    </row>
    <row r="22" spans="1:5">
      <c r="C22" s="3" t="s">
        <v>9</v>
      </c>
    </row>
    <row r="23" spans="1:5" ht="14" thickBot="1"/>
    <row r="24" spans="1:5" ht="14" thickBot="1">
      <c r="B24" s="4" t="s">
        <v>15</v>
      </c>
      <c r="C24" s="4" t="s">
        <v>16</v>
      </c>
      <c r="D24" s="4" t="s">
        <v>38</v>
      </c>
      <c r="E24" s="4" t="s">
        <v>18</v>
      </c>
    </row>
    <row r="25" spans="1:5">
      <c r="B25" s="6">
        <v>3.59</v>
      </c>
      <c r="C25" s="6">
        <v>3.72</v>
      </c>
    </row>
    <row r="26" spans="1:5">
      <c r="B26" s="1">
        <v>3.55</v>
      </c>
      <c r="C26" s="1">
        <v>3.75</v>
      </c>
    </row>
    <row r="27" spans="1:5" ht="14" thickBot="1">
      <c r="B27" s="7">
        <v>3.56</v>
      </c>
      <c r="C27" s="7">
        <v>3.76</v>
      </c>
    </row>
    <row r="28" spans="1:5" ht="14" thickBot="1">
      <c r="A28" s="3" t="s">
        <v>39</v>
      </c>
      <c r="B28" s="8">
        <f>AVERAGE(B25:B27)</f>
        <v>3.5666666666666664</v>
      </c>
      <c r="C28" s="8">
        <f>AVERAGE(C25:C27)</f>
        <v>3.7433333333333336</v>
      </c>
      <c r="D28" s="25">
        <f>((C28-B28)/B28)</f>
        <v>4.9532710280373982E-2</v>
      </c>
      <c r="E28" s="26">
        <f>D28*100</f>
        <v>4.9532710280373982</v>
      </c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P21</vt:lpstr>
      <vt:lpstr>P22</vt:lpstr>
      <vt:lpstr>P23</vt:lpstr>
      <vt:lpstr>P24</vt:lpstr>
      <vt:lpstr>P25</vt:lpstr>
      <vt:lpstr>P26</vt:lpstr>
      <vt:lpstr>P27</vt:lpstr>
      <vt:lpstr>P28</vt:lpstr>
      <vt:lpstr>P29</vt:lpstr>
      <vt:lpstr>P30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Jed Farley</dc:creator>
  <cp:lastModifiedBy>Jed Farley</cp:lastModifiedBy>
  <dcterms:created xsi:type="dcterms:W3CDTF">2022-07-02T04:34:01Z</dcterms:created>
  <dcterms:modified xsi:type="dcterms:W3CDTF">2022-07-05T04:59:44Z</dcterms:modified>
</cp:coreProperties>
</file>