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Research\PhD Research\Data\Data\Mainstream-nich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N8" i="1"/>
  <c r="N7" i="1"/>
  <c r="N6" i="1"/>
  <c r="N5" i="1"/>
  <c r="N4" i="1"/>
  <c r="N3" i="1"/>
  <c r="N2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<sst xmlns="http://schemas.openxmlformats.org/spreadsheetml/2006/main" count="28" uniqueCount="22">
  <si>
    <t>CMP.Row</t>
  </si>
  <si>
    <t>Country.Name</t>
  </si>
  <si>
    <t>Date</t>
  </si>
  <si>
    <t>CMP.Party.ID</t>
  </si>
  <si>
    <t>Party.Name</t>
  </si>
  <si>
    <t>Vote.Pct</t>
  </si>
  <si>
    <t>Total.Per.Codes</t>
  </si>
  <si>
    <t>Dimension.Emphasis</t>
  </si>
  <si>
    <t>Raw.Nicheness.Score</t>
  </si>
  <si>
    <t>Mean.Nicheness.Score</t>
  </si>
  <si>
    <t>Standardised.Nicheness.Score</t>
  </si>
  <si>
    <t>United Kingdom</t>
  </si>
  <si>
    <t>We Ourselves</t>
  </si>
  <si>
    <t>Labour Party</t>
  </si>
  <si>
    <t>Liberal Democrats</t>
  </si>
  <si>
    <t>Conservative Party</t>
  </si>
  <si>
    <t>Ulster Unionist Party</t>
  </si>
  <si>
    <t>Scottish National Party</t>
  </si>
  <si>
    <t>Democratic Unionist Party</t>
  </si>
  <si>
    <t>Raw Nichness</t>
  </si>
  <si>
    <t>Mean nicheness</t>
  </si>
  <si>
    <t>standardised nicheness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</si>
</sst>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O2" sqref="O2:O8"/>
    </sheetView>
  </sheetViews>
  <sheetFormatPr defaultRowHeight="15" x14ac:dyDescent="0.25"/>
  <cols>
    <col min="2" max="2" width="15.42578125" bestFit="1" customWidth="1"/>
    <col min="3" max="3" width="10.7109375" bestFit="1" customWidth="1"/>
    <col min="4" max="4" width="12.5703125" bestFit="1" customWidth="1"/>
    <col min="5" max="5" width="24.28515625" bestFit="1" customWidth="1"/>
    <col min="6" max="6" width="8.5703125" bestFit="1" customWidth="1"/>
    <col min="7" max="7" width="15.140625" bestFit="1" customWidth="1"/>
    <col min="8" max="8" width="19.7109375" bestFit="1" customWidth="1"/>
    <col min="9" max="9" width="20.140625" bestFit="1" customWidth="1"/>
    <col min="10" max="10" width="21.5703125" bestFit="1" customWidth="1"/>
    <col min="11" max="11" width="28.28515625" bestFit="1" customWidth="1"/>
    <col min="13" max="13" width="13.28515625" bestFit="1" customWidth="1"/>
    <col min="14" max="14" width="15.42578125" bestFit="1" customWidth="1"/>
    <col min="15" max="15" width="2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19</v>
      </c>
      <c r="N1" t="s">
        <v>20</v>
      </c>
      <c r="O1" t="s">
        <v>21</v>
      </c>
    </row>
    <row r="2" spans="1:15" x14ac:dyDescent="0.25">
      <c r="A2">
        <v>2123</v>
      </c>
      <c r="B2" t="s">
        <v>11</v>
      </c>
      <c r="C2" s="1">
        <v>35551</v>
      </c>
      <c r="D2">
        <v>51210</v>
      </c>
      <c r="E2" t="s">
        <v>12</v>
      </c>
      <c r="F2">
        <v>0.41</v>
      </c>
      <c r="G2">
        <v>537</v>
      </c>
      <c r="H2">
        <v>6.8890000000000002</v>
      </c>
      <c r="I2">
        <v>2.5659126027309598</v>
      </c>
      <c r="J2">
        <v>1.4782574367357999</v>
      </c>
      <c r="K2">
        <v>1.0876551659951701</v>
      </c>
      <c r="M2">
        <f>SQRT((H2-(H3*F3+H4*F4+H5*F5+H6*F6+H7*F7+H8*F8)/(F3+F4+F5+F6+F7+F8)^2))</f>
        <v>2.6158971758926324</v>
      </c>
      <c r="N2">
        <f>(M3*F3+M4*F4+M5*F5+M6*F6+M7*F7+M8*F8)/(F3+F4+F5+F6+F7+F8)</f>
        <v>2.0469268075080467</v>
      </c>
      <c r="O2">
        <f>M2-N2</f>
        <v>0.5689703683845857</v>
      </c>
    </row>
    <row r="3" spans="1:15" x14ac:dyDescent="0.25">
      <c r="A3">
        <v>2124</v>
      </c>
      <c r="B3" t="s">
        <v>11</v>
      </c>
      <c r="C3" s="1">
        <v>35551</v>
      </c>
      <c r="D3">
        <v>51320</v>
      </c>
      <c r="E3" t="s">
        <v>13</v>
      </c>
      <c r="F3">
        <v>43.207999999999998</v>
      </c>
      <c r="G3">
        <v>830</v>
      </c>
      <c r="H3">
        <v>3.4929999999999999</v>
      </c>
      <c r="I3">
        <v>1.5537655395471901</v>
      </c>
      <c r="J3">
        <v>1.42304592074606</v>
      </c>
      <c r="K3">
        <v>0.130719618801133</v>
      </c>
      <c r="M3">
        <f>SQRT((H3-(H4*F4+H5*F5+H6*F6+H7*F7+H8*F8+H2*F2)/(F2+F4+F5+F6+F7+F8)^2))</f>
        <v>1.8423009822374967</v>
      </c>
      <c r="N3">
        <f>(M2*F2+M4*F4+M5*F5+M6*F6+M7*F7+M8*F8)/(F2+F4+F5+F6+F7+F8)</f>
        <v>2.224810773191229</v>
      </c>
      <c r="O3">
        <f t="shared" ref="O3:O8" si="0">M3-N3</f>
        <v>-0.38250979095373228</v>
      </c>
    </row>
    <row r="4" spans="1:15" x14ac:dyDescent="0.25">
      <c r="A4">
        <v>2125</v>
      </c>
      <c r="B4" t="s">
        <v>11</v>
      </c>
      <c r="C4" s="1">
        <v>35551</v>
      </c>
      <c r="D4">
        <v>51421</v>
      </c>
      <c r="E4" t="s">
        <v>14</v>
      </c>
      <c r="F4">
        <v>16.757999999999999</v>
      </c>
      <c r="G4">
        <v>842</v>
      </c>
      <c r="H4">
        <v>4.0380000000000003</v>
      </c>
      <c r="I4">
        <v>0.36034097979732799</v>
      </c>
      <c r="J4">
        <v>1.7258529005379399</v>
      </c>
      <c r="K4">
        <v>-1.3655119207406099</v>
      </c>
      <c r="M4">
        <f>SQRT((H4-(H5*F5+H6*F6+H7*F7+H8*F8+H2*F2+H3*F3)/(F2+F3+F5+F6+F7+F8)^2))</f>
        <v>1.9952998700177567</v>
      </c>
      <c r="N4">
        <f>(M2*F2+M3*F3+M5*F5+M6*F6+M7*F7+M8*F8)/(F2+F3+F5+F6+F7+F8)</f>
        <v>2.0611066573692742</v>
      </c>
      <c r="O4">
        <f t="shared" si="0"/>
        <v>-6.5806787351517571E-2</v>
      </c>
    </row>
    <row r="5" spans="1:15" x14ac:dyDescent="0.25">
      <c r="A5">
        <v>2126</v>
      </c>
      <c r="B5" t="s">
        <v>11</v>
      </c>
      <c r="C5" s="1">
        <v>35551</v>
      </c>
      <c r="D5">
        <v>51620</v>
      </c>
      <c r="E5" t="s">
        <v>15</v>
      </c>
      <c r="F5">
        <v>30.687000000000001</v>
      </c>
      <c r="G5">
        <v>1084</v>
      </c>
      <c r="H5">
        <v>5.72</v>
      </c>
      <c r="I5">
        <v>2.0550439435910302</v>
      </c>
      <c r="J5">
        <v>1.2066962915927499</v>
      </c>
      <c r="K5">
        <v>0.84834765199827999</v>
      </c>
      <c r="M5">
        <f>SQRT((H5-(H6*F6+H7*F7+H8*F8+H2*F2+H3*F3+H4*F4)/(F2+F3+F4+F6+F7+F8)^2))</f>
        <v>2.3795623250600597</v>
      </c>
      <c r="N5">
        <f>(M2*F2+M4*F4+M3*F3+M6*F6+M7*F7+M8*F8)/(F2+F4+F3+F6+F7+F8)</f>
        <v>1.8899400869703835</v>
      </c>
      <c r="O5">
        <f t="shared" si="0"/>
        <v>0.4896222380896762</v>
      </c>
    </row>
    <row r="6" spans="1:15" x14ac:dyDescent="0.25">
      <c r="A6">
        <v>2127</v>
      </c>
      <c r="B6" t="s">
        <v>11</v>
      </c>
      <c r="C6" s="1">
        <v>35551</v>
      </c>
      <c r="D6">
        <v>51621</v>
      </c>
      <c r="E6" t="s">
        <v>16</v>
      </c>
      <c r="F6">
        <v>0.83</v>
      </c>
      <c r="G6">
        <v>261</v>
      </c>
      <c r="H6">
        <v>3.448</v>
      </c>
      <c r="I6">
        <v>0.89412893899971102</v>
      </c>
      <c r="J6">
        <v>1.4882235505899299</v>
      </c>
      <c r="K6">
        <v>-0.59409461159022103</v>
      </c>
      <c r="M6">
        <f>SQRT((H6-(H7*F7+H8*F8+H2*F2+H3*F3+H4*F4+H5*F5)/(F2+F3+F4+F5+F7+F8)^2))</f>
        <v>1.8443174651632144</v>
      </c>
      <c r="N6">
        <f>(M2*F2+M4*F4+M5*F5+M3*F3+M7*F7+M8*F8)/(F2+F4+F5+F3+F7+F8)</f>
        <v>2.0512252410649929</v>
      </c>
      <c r="O6">
        <f t="shared" si="0"/>
        <v>-0.20690777590177856</v>
      </c>
    </row>
    <row r="7" spans="1:15" x14ac:dyDescent="0.25">
      <c r="A7">
        <v>2128</v>
      </c>
      <c r="B7" t="s">
        <v>11</v>
      </c>
      <c r="C7" s="1">
        <v>35551</v>
      </c>
      <c r="D7">
        <v>51902</v>
      </c>
      <c r="E7" t="s">
        <v>17</v>
      </c>
      <c r="F7">
        <v>1.99</v>
      </c>
      <c r="G7">
        <v>651</v>
      </c>
      <c r="H7">
        <v>3.5329999999999999</v>
      </c>
      <c r="I7">
        <v>0.818540316372665</v>
      </c>
      <c r="J7">
        <v>1.49732626988208</v>
      </c>
      <c r="K7">
        <v>-0.67878595350941195</v>
      </c>
      <c r="M7">
        <f>SQRT((H7-(H8*F8+H2*F2+H3*F3+H4*F4+H5*F5+H6*F6)/(F2+F3+F4+F5+F6+F8)^2))</f>
        <v>1.8670351193447623</v>
      </c>
      <c r="N7">
        <f>(M2*F2+M4*F4+M5*F5+M6*F6+M3*F3+M8*F8)/(F2+F4+F5+F6+F3+F8)</f>
        <v>2.0533373363912291</v>
      </c>
      <c r="O7">
        <f t="shared" si="0"/>
        <v>-0.18630221704646677</v>
      </c>
    </row>
    <row r="8" spans="1:15" x14ac:dyDescent="0.25">
      <c r="A8">
        <v>2129</v>
      </c>
      <c r="B8" t="s">
        <v>11</v>
      </c>
      <c r="C8" s="1">
        <v>35551</v>
      </c>
      <c r="D8">
        <v>51903</v>
      </c>
      <c r="E8" t="s">
        <v>18</v>
      </c>
      <c r="F8">
        <v>0.34</v>
      </c>
      <c r="G8">
        <v>374</v>
      </c>
      <c r="H8">
        <v>4.5449999999999999</v>
      </c>
      <c r="I8">
        <v>0.21151057166899201</v>
      </c>
      <c r="J8">
        <v>1.48759493715846</v>
      </c>
      <c r="K8">
        <v>-1.27608436548947</v>
      </c>
      <c r="M8">
        <f>SQRT((H8-(H2*F2+H3*F3+H4*F4+H5*F5+H6*F6+H7*F7)/(F2+F3+F4+F5+F6+F7)^2))</f>
        <v>2.1210472875806876</v>
      </c>
      <c r="N8">
        <f>(M2*F2+M4*F4+M5*F5+M6*F6+M7*F7+M3*F3)/(F2+F4+F5+F6+F7+F3)</f>
        <v>2.0491431500600839</v>
      </c>
      <c r="O8">
        <f t="shared" si="0"/>
        <v>7.1904137520603761E-2</v>
      </c>
    </row>
    <row r="17" spans="1:1" x14ac:dyDescent="0.25">
      <c r="A17" s="2"/>
    </row>
    <row r="33" spans="1:1" x14ac:dyDescent="0.25">
      <c r="A3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Grant</cp:lastModifiedBy>
  <dcterms:created xsi:type="dcterms:W3CDTF">2019-06-10T09:08:56Z</dcterms:created>
  <dcterms:modified xsi:type="dcterms:W3CDTF">2019-06-10T09:33:40Z</dcterms:modified>
</cp:coreProperties>
</file>