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nse_traffic_emi\factor\"/>
    </mc:Choice>
  </mc:AlternateContent>
  <xr:revisionPtr revIDLastSave="0" documentId="13_ncr:1_{447939C2-176D-47BE-B4DD-CAF96A195BED}" xr6:coauthVersionLast="47" xr6:coauthVersionMax="47" xr10:uidLastSave="{00000000-0000-0000-0000-000000000000}"/>
  <bookViews>
    <workbookView xWindow="-120" yWindow="-120" windowWidth="29040" windowHeight="15840" xr2:uid="{D5E3E7A8-E29F-44A6-8FAD-F9C5F6A174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3" i="1"/>
  <c r="G4" i="1"/>
  <c r="G2" i="1"/>
  <c r="E3" i="1"/>
  <c r="E4" i="1"/>
  <c r="E2" i="1"/>
  <c r="C4" i="1"/>
  <c r="C5" i="1"/>
  <c r="D6" i="1"/>
  <c r="F6" i="1"/>
  <c r="I6" i="1"/>
  <c r="B6" i="1"/>
  <c r="C3" i="1" s="1"/>
  <c r="C2" i="1" l="1"/>
</calcChain>
</file>

<file path=xl/sharedStrings.xml><?xml version="1.0" encoding="utf-8"?>
<sst xmlns="http://schemas.openxmlformats.org/spreadsheetml/2006/main" count="15" uniqueCount="15">
  <si>
    <t>승용차</t>
    <phoneticPr fontId="1" type="noConversion"/>
  </si>
  <si>
    <t>휘발유</t>
    <phoneticPr fontId="1" type="noConversion"/>
  </si>
  <si>
    <t>승합차</t>
    <phoneticPr fontId="1" type="noConversion"/>
  </si>
  <si>
    <t>화물차</t>
    <phoneticPr fontId="1" type="noConversion"/>
  </si>
  <si>
    <t>특수차</t>
    <phoneticPr fontId="1" type="noConversion"/>
  </si>
  <si>
    <t>경유</t>
    <phoneticPr fontId="1" type="noConversion"/>
  </si>
  <si>
    <t>LPG</t>
    <phoneticPr fontId="1" type="noConversion"/>
  </si>
  <si>
    <t>하이브리드</t>
    <phoneticPr fontId="1" type="noConversion"/>
  </si>
  <si>
    <t>연료</t>
    <phoneticPr fontId="1" type="noConversion"/>
  </si>
  <si>
    <t>계</t>
    <phoneticPr fontId="1" type="noConversion"/>
  </si>
  <si>
    <t>승용차비율</t>
    <phoneticPr fontId="1" type="noConversion"/>
  </si>
  <si>
    <t>승합비율</t>
    <phoneticPr fontId="1" type="noConversion"/>
  </si>
  <si>
    <t>화물비율</t>
    <phoneticPr fontId="1" type="noConversion"/>
  </si>
  <si>
    <t>특수비율</t>
    <phoneticPr fontId="1" type="noConversion"/>
  </si>
  <si>
    <t>화물대형비율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</si>
</sst>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b/>
      <sz val="10"/>
      <color rgb="FFFF0000"/>
      <name val="굴림"/>
      <family val="3"/>
      <charset val="129"/>
    </font>
    <font>
      <sz val="10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1" fontId="3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3" fillId="0" borderId="2" xfId="1" applyFont="1" applyFill="1" applyBorder="1">
      <alignment vertical="center"/>
    </xf>
    <xf numFmtId="41" fontId="3" fillId="0" borderId="2" xfId="1" applyFont="1" applyBorder="1">
      <alignment vertical="center"/>
    </xf>
  </cellXfs>
  <cellStyles count="2">
    <cellStyle name="쉼표 [0] 3" xfId="1" xr:uid="{1576C47B-704E-45DA-9904-7137070C2B2D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05A09-2912-4E3E-812F-FD8739E5DD02}">
  <dimension ref="A1:J6"/>
  <sheetViews>
    <sheetView tabSelected="1" workbookViewId="0">
      <selection activeCell="H2" sqref="H2:H3"/>
    </sheetView>
  </sheetViews>
  <sheetFormatPr defaultRowHeight="13.5" x14ac:dyDescent="0.25"/>
  <cols>
    <col min="1" max="1" width="13.7109375" customWidth="1"/>
    <col min="2" max="3" width="11.85546875" customWidth="1"/>
    <col min="5" max="5" width="16.7109375" customWidth="1"/>
    <col min="6" max="6" width="10.42578125" bestFit="1" customWidth="1"/>
    <col min="7" max="7" width="10.42578125" customWidth="1"/>
    <col min="8" max="8" width="23.28515625" customWidth="1"/>
  </cols>
  <sheetData>
    <row r="1" spans="1:10" x14ac:dyDescent="0.25">
      <c r="A1" t="s">
        <v>8</v>
      </c>
      <c r="B1" t="s">
        <v>0</v>
      </c>
      <c r="C1" t="s">
        <v>10</v>
      </c>
      <c r="D1" t="s">
        <v>2</v>
      </c>
      <c r="E1" t="s">
        <v>11</v>
      </c>
      <c r="F1" t="s">
        <v>3</v>
      </c>
      <c r="G1" t="s">
        <v>12</v>
      </c>
      <c r="H1" t="s">
        <v>14</v>
      </c>
      <c r="I1" t="s">
        <v>4</v>
      </c>
      <c r="J1" t="s">
        <v>13</v>
      </c>
    </row>
    <row r="2" spans="1:10" x14ac:dyDescent="0.25">
      <c r="A2" t="s">
        <v>1</v>
      </c>
      <c r="B2">
        <v>3208580</v>
      </c>
      <c r="C2">
        <f>B2/B$6</f>
        <v>0.59817909018641613</v>
      </c>
      <c r="D2">
        <v>1942</v>
      </c>
      <c r="E2">
        <f>D2/SUM(D$2:D$4)</f>
        <v>1.1987654320987653E-2</v>
      </c>
      <c r="F2">
        <v>8266</v>
      </c>
      <c r="G2">
        <f>F2/SUM(F$2:F$4)</f>
        <v>1.0250940951058144E-2</v>
      </c>
      <c r="H2">
        <f>F2/SUM(F$2:F$3)</f>
        <v>1.0913810472557696E-2</v>
      </c>
      <c r="I2">
        <v>88</v>
      </c>
    </row>
    <row r="3" spans="1:10" x14ac:dyDescent="0.25">
      <c r="A3" t="s">
        <v>5</v>
      </c>
      <c r="B3">
        <v>1404214</v>
      </c>
      <c r="C3">
        <f t="shared" ref="C3:C5" si="0">B3/B$6</f>
        <v>0.26178915686909104</v>
      </c>
      <c r="D3">
        <v>144201</v>
      </c>
      <c r="E3">
        <f t="shared" ref="E3:E4" si="1">D3/SUM(D$2:D$4)</f>
        <v>0.8901296296296296</v>
      </c>
      <c r="F3">
        <v>749123</v>
      </c>
      <c r="G3">
        <f t="shared" ref="G3:G4" si="2">F3/SUM(F$2:F$4)</f>
        <v>0.92901229592058188</v>
      </c>
      <c r="H3">
        <f>F3/SUM(F$2:F$3)</f>
        <v>0.98908618952744232</v>
      </c>
      <c r="I3">
        <v>26663</v>
      </c>
    </row>
    <row r="4" spans="1:10" x14ac:dyDescent="0.25">
      <c r="A4" t="s">
        <v>6</v>
      </c>
      <c r="B4">
        <v>294705</v>
      </c>
      <c r="C4">
        <f t="shared" si="0"/>
        <v>5.4942176530860309E-2</v>
      </c>
      <c r="D4">
        <v>15857</v>
      </c>
      <c r="E4">
        <f t="shared" si="1"/>
        <v>9.7882716049382715E-2</v>
      </c>
      <c r="F4" s="2">
        <v>48976</v>
      </c>
      <c r="G4">
        <f t="shared" si="2"/>
        <v>6.0736763128359988E-2</v>
      </c>
      <c r="I4" s="2">
        <v>385</v>
      </c>
    </row>
    <row r="5" spans="1:10" x14ac:dyDescent="0.25">
      <c r="A5" t="s">
        <v>7</v>
      </c>
      <c r="B5" s="1">
        <v>456413</v>
      </c>
      <c r="C5">
        <f t="shared" si="0"/>
        <v>8.5089576413632434E-2</v>
      </c>
      <c r="D5" s="1">
        <v>227</v>
      </c>
      <c r="F5" s="1">
        <v>599</v>
      </c>
      <c r="G5" s="4"/>
      <c r="H5" s="4"/>
      <c r="I5" s="3">
        <v>15</v>
      </c>
    </row>
    <row r="6" spans="1:10" x14ac:dyDescent="0.25">
      <c r="A6" t="s">
        <v>9</v>
      </c>
      <c r="B6">
        <f>SUM(B2:B5)</f>
        <v>5363912</v>
      </c>
      <c r="D6">
        <f t="shared" ref="D6:I6" si="3">SUM(D2:D5)</f>
        <v>162227</v>
      </c>
      <c r="F6">
        <f t="shared" si="3"/>
        <v>806964</v>
      </c>
      <c r="I6">
        <f t="shared" si="3"/>
        <v>27151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2024-12-03T00:29:25Z</dcterms:created>
  <dcterms:modified xsi:type="dcterms:W3CDTF">2024-12-03T02:22:16Z</dcterms:modified>
</cp:coreProperties>
</file>