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mi_calculation\factor\"/>
    </mc:Choice>
  </mc:AlternateContent>
  <xr:revisionPtr revIDLastSave="0" documentId="13_ncr:1_{505A376E-DF37-41DB-80B5-F93E8405694A}" xr6:coauthVersionLast="47" xr6:coauthVersionMax="47" xr10:uidLastSave="{00000000-0000-0000-0000-000000000000}"/>
  <bookViews>
    <workbookView xWindow="-120" yWindow="-120" windowWidth="29040" windowHeight="15840" xr2:uid="{4489F708-40CD-48E8-ADA7-B8FE96640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3" i="1" s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3" i="1" s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R23" i="1"/>
  <c r="P23" i="1"/>
  <c r="N23" i="1"/>
  <c r="L23" i="1"/>
</calcChain>
</file>

<file path=xl/sharedStrings.xml><?xml version="1.0" encoding="utf-8"?>
<sst xmlns="http://schemas.openxmlformats.org/spreadsheetml/2006/main" count="18" uniqueCount="18">
  <si>
    <t>연식</t>
    <phoneticPr fontId="2" type="noConversion"/>
  </si>
  <si>
    <t>승용차</t>
    <phoneticPr fontId="2" type="noConversion"/>
  </si>
  <si>
    <t>택시</t>
    <phoneticPr fontId="2" type="noConversion"/>
  </si>
  <si>
    <t>승합차</t>
    <phoneticPr fontId="2" type="noConversion"/>
  </si>
  <si>
    <t>버스</t>
    <phoneticPr fontId="2" type="noConversion"/>
  </si>
  <si>
    <t>소형화물</t>
    <phoneticPr fontId="2" type="noConversion"/>
  </si>
  <si>
    <t>대형화물</t>
    <phoneticPr fontId="2" type="noConversion"/>
  </si>
  <si>
    <t>특수차</t>
    <phoneticPr fontId="2" type="noConversion"/>
  </si>
  <si>
    <t>승용</t>
  </si>
  <si>
    <t>승합</t>
  </si>
  <si>
    <t>화물</t>
  </si>
  <si>
    <t>특수</t>
  </si>
  <si>
    <t>총계</t>
  </si>
  <si>
    <t>연도</t>
    <phoneticPr fontId="2" type="noConversion"/>
  </si>
  <si>
    <t>승용비율</t>
    <phoneticPr fontId="2" type="noConversion"/>
  </si>
  <si>
    <t>승합비율</t>
    <phoneticPr fontId="2" type="noConversion"/>
  </si>
  <si>
    <t>화물비율</t>
    <phoneticPr fontId="2" type="noConversion"/>
  </si>
  <si>
    <t>특수비율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</si>
</sst>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0" formatCode="0.0%"/>
  </numFmts>
  <fonts count="9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BF1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4" fillId="0" borderId="1" xfId="3" applyFont="1" applyBorder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9" fontId="5" fillId="2" borderId="1" xfId="3" applyFont="1" applyFill="1" applyBorder="1" applyAlignment="1">
      <alignment horizontal="center" vertical="center"/>
    </xf>
    <xf numFmtId="9" fontId="6" fillId="2" borderId="1" xfId="3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3" fontId="8" fillId="0" borderId="1" xfId="0" applyNumberFormat="1" applyFont="1" applyBorder="1" applyAlignment="1">
      <alignment horizontal="left" vertical="center" wrapText="1" readingOrder="1"/>
    </xf>
    <xf numFmtId="180" fontId="8" fillId="0" borderId="1" xfId="3" applyNumberFormat="1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9" fontId="8" fillId="0" borderId="1" xfId="3" applyFont="1" applyBorder="1" applyAlignment="1">
      <alignment horizontal="left" vertical="center" wrapText="1" readingOrder="1"/>
    </xf>
    <xf numFmtId="0" fontId="7" fillId="3" borderId="1" xfId="0" applyFont="1" applyFill="1" applyBorder="1" applyAlignment="1">
      <alignment horizontal="center" vertical="center" wrapText="1" readingOrder="1"/>
    </xf>
  </cellXfs>
  <cellStyles count="4">
    <cellStyle name="백분율" xfId="3" builtinId="5"/>
    <cellStyle name="쉼표 [0]" xfId="1" builtinId="6"/>
    <cellStyle name="표준" xfId="0" builtinId="0"/>
    <cellStyle name="표준 48" xfId="2" xr:uid="{53EAFCF9-F1F2-482D-8F3D-B4D359D88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80FD-6799-4629-B6A9-82688F09EFD8}">
  <dimension ref="A1:S23"/>
  <sheetViews>
    <sheetView tabSelected="1" zoomScaleNormal="100" workbookViewId="0">
      <selection activeCell="K1" sqref="K1:S23"/>
    </sheetView>
  </sheetViews>
  <sheetFormatPr defaultRowHeight="13.5"/>
  <cols>
    <col min="1" max="1" width="12.140625" bestFit="1" customWidth="1"/>
    <col min="2" max="2" width="7.42578125" bestFit="1" customWidth="1"/>
    <col min="3" max="3" width="7.85546875" bestFit="1" customWidth="1"/>
    <col min="4" max="4" width="7.7109375" bestFit="1" customWidth="1"/>
    <col min="5" max="5" width="7.85546875" bestFit="1" customWidth="1"/>
    <col min="6" max="7" width="9.42578125" bestFit="1" customWidth="1"/>
    <col min="8" max="8" width="7.5703125" bestFit="1" customWidth="1"/>
    <col min="11" max="11" width="5.7109375" bestFit="1" customWidth="1"/>
    <col min="12" max="12" width="9.5703125" bestFit="1" customWidth="1"/>
    <col min="13" max="13" width="8" bestFit="1" customWidth="1"/>
    <col min="14" max="14" width="8.140625" bestFit="1" customWidth="1"/>
    <col min="15" max="15" width="8" bestFit="1" customWidth="1"/>
    <col min="16" max="16" width="8.140625" bestFit="1" customWidth="1"/>
    <col min="17" max="17" width="8" bestFit="1" customWidth="1"/>
    <col min="18" max="18" width="7.140625" bestFit="1" customWidth="1"/>
    <col min="19" max="19" width="8" bestFit="1" customWidth="1"/>
  </cols>
  <sheetData>
    <row r="1" spans="1:19" ht="16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K1" s="10" t="s">
        <v>13</v>
      </c>
      <c r="L1" s="10" t="s">
        <v>8</v>
      </c>
      <c r="M1" s="10" t="s">
        <v>14</v>
      </c>
      <c r="N1" s="10" t="s">
        <v>9</v>
      </c>
      <c r="O1" s="10" t="s">
        <v>15</v>
      </c>
      <c r="P1" s="10" t="s">
        <v>10</v>
      </c>
      <c r="Q1" s="10" t="s">
        <v>16</v>
      </c>
      <c r="R1" s="10" t="s">
        <v>11</v>
      </c>
      <c r="S1" s="10" t="s">
        <v>17</v>
      </c>
    </row>
    <row r="2" spans="1:19" ht="16.5">
      <c r="A2" s="2">
        <v>2004</v>
      </c>
      <c r="B2" s="1">
        <v>2.992558959201911E-2</v>
      </c>
      <c r="C2" s="1">
        <v>7.33335906441777E-4</v>
      </c>
      <c r="D2" s="1">
        <v>0.12516026097609617</v>
      </c>
      <c r="E2" s="1">
        <v>3.8648547562648047E-3</v>
      </c>
      <c r="F2" s="1">
        <v>8.8151762476546089E-2</v>
      </c>
      <c r="G2" s="1">
        <v>8.8151762476546089E-2</v>
      </c>
      <c r="H2" s="1">
        <v>4.0338820521016464E-2</v>
      </c>
      <c r="K2" s="5">
        <v>2004</v>
      </c>
      <c r="L2" s="6">
        <v>163013</v>
      </c>
      <c r="M2" s="7">
        <f>L2/L$23</f>
        <v>2.9471868271616387E-2</v>
      </c>
      <c r="N2" s="6">
        <v>17698</v>
      </c>
      <c r="O2" s="7">
        <f>N2/N$23</f>
        <v>0.10013069380873442</v>
      </c>
      <c r="P2" s="6">
        <v>75734</v>
      </c>
      <c r="Q2" s="7">
        <f>P2/P$23</f>
        <v>8.8151762476546089E-2</v>
      </c>
      <c r="R2" s="6">
        <v>1262</v>
      </c>
      <c r="S2" s="7">
        <f>R2/R$23</f>
        <v>4.0338820521016464E-2</v>
      </c>
    </row>
    <row r="3" spans="1:19" ht="16.5">
      <c r="A3" s="2">
        <v>2005</v>
      </c>
      <c r="B3" s="1">
        <v>6.688819486351848E-3</v>
      </c>
      <c r="C3" s="1">
        <v>6.4327711091383946E-5</v>
      </c>
      <c r="D3" s="1">
        <v>6.2964756830678941E-3</v>
      </c>
      <c r="E3" s="1">
        <v>3.1168183518264555E-4</v>
      </c>
      <c r="F3" s="1">
        <v>9.0079289329229959E-3</v>
      </c>
      <c r="G3" s="1">
        <v>9.0079289329229959E-3</v>
      </c>
      <c r="H3" s="1">
        <v>3.8996324116988973E-3</v>
      </c>
      <c r="K3" s="5">
        <v>2005</v>
      </c>
      <c r="L3" s="6">
        <v>36430</v>
      </c>
      <c r="M3" s="7">
        <f t="shared" ref="M3:O22" si="0">L3/L$23</f>
        <v>6.5863468627347819E-3</v>
      </c>
      <c r="N3" s="8">
        <v>895</v>
      </c>
      <c r="O3" s="7">
        <f t="shared" si="0"/>
        <v>5.0636778708790433E-3</v>
      </c>
      <c r="P3" s="6">
        <v>7739</v>
      </c>
      <c r="Q3" s="7">
        <f t="shared" ref="Q3" si="1">P3/P$23</f>
        <v>9.0079289329229959E-3</v>
      </c>
      <c r="R3" s="8">
        <v>122</v>
      </c>
      <c r="S3" s="7">
        <f t="shared" ref="S3" si="2">R3/R$23</f>
        <v>3.8996324116988973E-3</v>
      </c>
    </row>
    <row r="4" spans="1:19" ht="16.5">
      <c r="A4" s="2">
        <v>2006</v>
      </c>
      <c r="B4" s="1">
        <v>8.9577878229033028E-3</v>
      </c>
      <c r="C4" s="1">
        <v>1.0292433774621432E-4</v>
      </c>
      <c r="D4" s="1">
        <v>1.2087238952676714E-2</v>
      </c>
      <c r="E4" s="1">
        <v>4.051863857374392E-4</v>
      </c>
      <c r="F4" s="1">
        <v>8.3933551538063998E-3</v>
      </c>
      <c r="G4" s="1">
        <v>8.3933551538063998E-3</v>
      </c>
      <c r="H4" s="1">
        <v>5.4339140163017418E-3</v>
      </c>
      <c r="K4" s="5">
        <v>2006</v>
      </c>
      <c r="L4" s="6">
        <v>48795</v>
      </c>
      <c r="M4" s="7">
        <f t="shared" si="0"/>
        <v>8.8218719507862659E-3</v>
      </c>
      <c r="N4" s="6">
        <v>1712</v>
      </c>
      <c r="O4" s="7">
        <f t="shared" si="0"/>
        <v>9.6860519720054997E-3</v>
      </c>
      <c r="P4" s="6">
        <v>7211</v>
      </c>
      <c r="Q4" s="7">
        <f t="shared" ref="Q4" si="3">P4/P$23</f>
        <v>8.3933551538063998E-3</v>
      </c>
      <c r="R4" s="8">
        <v>170</v>
      </c>
      <c r="S4" s="7">
        <f t="shared" ref="S4" si="4">R4/R$23</f>
        <v>5.4339140163017418E-3</v>
      </c>
    </row>
    <row r="5" spans="1:19" ht="16.5">
      <c r="A5" s="2">
        <v>2007</v>
      </c>
      <c r="B5" s="1">
        <v>1.7006335481155349E-2</v>
      </c>
      <c r="C5" s="1">
        <v>1.157898799644911E-4</v>
      </c>
      <c r="D5" s="1">
        <v>1.4067352346220689E-2</v>
      </c>
      <c r="E5" s="1">
        <v>8.7270913851140758E-4</v>
      </c>
      <c r="F5" s="1">
        <v>1.3660298999455265E-2</v>
      </c>
      <c r="G5" s="1">
        <v>1.3660298999455265E-2</v>
      </c>
      <c r="H5" s="1">
        <v>9.7810452293431351E-3</v>
      </c>
      <c r="K5" s="5">
        <v>2007</v>
      </c>
      <c r="L5" s="6">
        <v>92639</v>
      </c>
      <c r="M5" s="7">
        <f t="shared" si="0"/>
        <v>1.6748629893408935E-2</v>
      </c>
      <c r="N5" s="6">
        <v>2007</v>
      </c>
      <c r="O5" s="7">
        <f t="shared" si="0"/>
        <v>1.1355085460172335E-2</v>
      </c>
      <c r="P5" s="6">
        <v>11736</v>
      </c>
      <c r="Q5" s="7">
        <f t="shared" ref="Q5" si="5">P5/P$23</f>
        <v>1.3660298999455265E-2</v>
      </c>
      <c r="R5" s="8">
        <v>306</v>
      </c>
      <c r="S5" s="7">
        <f t="shared" ref="S5" si="6">R5/R$23</f>
        <v>9.7810452293431351E-3</v>
      </c>
    </row>
    <row r="6" spans="1:19" ht="16.5">
      <c r="A6" s="2">
        <v>2008</v>
      </c>
      <c r="B6" s="1">
        <v>1.9489620778350716E-2</v>
      </c>
      <c r="C6" s="1">
        <v>1.2865542218276789E-4</v>
      </c>
      <c r="D6" s="1">
        <v>3.0243026866862303E-2</v>
      </c>
      <c r="E6" s="1">
        <v>5.6102730332876203E-4</v>
      </c>
      <c r="F6" s="1">
        <v>1.7405939948692401E-2</v>
      </c>
      <c r="G6" s="1">
        <v>1.7405939948692401E-2</v>
      </c>
      <c r="H6" s="1">
        <v>1.1091577433274732E-2</v>
      </c>
      <c r="K6" s="5">
        <v>2008</v>
      </c>
      <c r="L6" s="6">
        <v>106177</v>
      </c>
      <c r="M6" s="7">
        <f t="shared" si="0"/>
        <v>1.9196227033889405E-2</v>
      </c>
      <c r="N6" s="6">
        <v>4283</v>
      </c>
      <c r="O6" s="7">
        <f t="shared" si="0"/>
        <v>2.4232103151927309E-2</v>
      </c>
      <c r="P6" s="6">
        <v>14954</v>
      </c>
      <c r="Q6" s="7">
        <f t="shared" ref="Q6" si="7">P6/P$23</f>
        <v>1.7405939948692401E-2</v>
      </c>
      <c r="R6" s="8">
        <v>347</v>
      </c>
      <c r="S6" s="7">
        <f t="shared" ref="S6" si="8">R6/R$23</f>
        <v>1.1091577433274732E-2</v>
      </c>
    </row>
    <row r="7" spans="1:19" ht="16.5">
      <c r="A7" s="2">
        <v>2009</v>
      </c>
      <c r="B7" s="1">
        <v>2.2071892229605272E-2</v>
      </c>
      <c r="C7" s="1">
        <v>5.1462168873107158E-5</v>
      </c>
      <c r="D7" s="1">
        <v>3.2607766603037124E-2</v>
      </c>
      <c r="E7" s="1">
        <v>3.7401820221917467E-4</v>
      </c>
      <c r="F7" s="1">
        <v>1.6513178417286285E-2</v>
      </c>
      <c r="G7" s="1">
        <v>1.6513178417286285E-2</v>
      </c>
      <c r="H7" s="1">
        <v>1.0260508230781524E-2</v>
      </c>
      <c r="K7" s="5">
        <v>2009</v>
      </c>
      <c r="L7" s="6">
        <v>120325</v>
      </c>
      <c r="M7" s="7">
        <f t="shared" si="0"/>
        <v>2.175410887341649E-2</v>
      </c>
      <c r="N7" s="6">
        <v>4633</v>
      </c>
      <c r="O7" s="7">
        <f t="shared" si="0"/>
        <v>2.6212312375176097E-2</v>
      </c>
      <c r="P7" s="6">
        <v>14187</v>
      </c>
      <c r="Q7" s="7">
        <f t="shared" ref="Q7" si="9">P7/P$23</f>
        <v>1.6513178417286285E-2</v>
      </c>
      <c r="R7" s="8">
        <v>321</v>
      </c>
      <c r="S7" s="7">
        <f t="shared" ref="S7" si="10">R7/R$23</f>
        <v>1.0260508230781524E-2</v>
      </c>
    </row>
    <row r="8" spans="1:19" ht="16.5">
      <c r="A8" s="2">
        <v>2010</v>
      </c>
      <c r="B8" s="1">
        <v>3.6912285779454442E-2</v>
      </c>
      <c r="C8" s="1">
        <v>6.4327711091383946E-5</v>
      </c>
      <c r="D8" s="1">
        <v>5.8107068577452348E-2</v>
      </c>
      <c r="E8" s="1">
        <v>4.3635456925570379E-4</v>
      </c>
      <c r="F8" s="1">
        <v>2.4523588924635562E-2</v>
      </c>
      <c r="G8" s="1">
        <v>2.4523588924635562E-2</v>
      </c>
      <c r="H8" s="1">
        <v>1.4863353044590058E-2</v>
      </c>
      <c r="K8" s="5">
        <v>2010</v>
      </c>
      <c r="L8" s="6">
        <v>201078</v>
      </c>
      <c r="M8" s="7">
        <f t="shared" si="0"/>
        <v>3.6353814286713824E-2</v>
      </c>
      <c r="N8" s="6">
        <v>8204</v>
      </c>
      <c r="O8" s="7">
        <f t="shared" si="0"/>
        <v>4.6416104192951585E-2</v>
      </c>
      <c r="P8" s="6">
        <v>21069</v>
      </c>
      <c r="Q8" s="7">
        <f t="shared" ref="Q8" si="11">P8/P$23</f>
        <v>2.4523588924635562E-2</v>
      </c>
      <c r="R8" s="8">
        <v>465</v>
      </c>
      <c r="S8" s="7">
        <f t="shared" ref="S8" si="12">R8/R$23</f>
        <v>1.4863353044590058E-2</v>
      </c>
    </row>
    <row r="9" spans="1:19" ht="16.5">
      <c r="A9" s="2">
        <v>2011</v>
      </c>
      <c r="B9" s="1">
        <v>4.2814909114549569E-2</v>
      </c>
      <c r="C9" s="1">
        <v>3.859662665483037E-5</v>
      </c>
      <c r="D9" s="1">
        <v>7.2929428188837284E-2</v>
      </c>
      <c r="E9" s="1">
        <v>3.3973320034908364E-3</v>
      </c>
      <c r="F9" s="1">
        <v>3.4660564383587153E-2</v>
      </c>
      <c r="G9" s="1">
        <v>3.4660564383587153E-2</v>
      </c>
      <c r="H9" s="1">
        <v>2.6082787278248361E-2</v>
      </c>
      <c r="K9" s="5">
        <v>2011</v>
      </c>
      <c r="L9" s="6">
        <v>233260</v>
      </c>
      <c r="M9" s="7">
        <f t="shared" si="0"/>
        <v>4.2172145737071516E-2</v>
      </c>
      <c r="N9" s="6">
        <v>10404</v>
      </c>
      <c r="O9" s="7">
        <f t="shared" si="0"/>
        <v>5.8863133596229682E-2</v>
      </c>
      <c r="P9" s="6">
        <v>29778</v>
      </c>
      <c r="Q9" s="7">
        <f t="shared" ref="Q9" si="13">P9/P$23</f>
        <v>3.4660564383587153E-2</v>
      </c>
      <c r="R9" s="8">
        <v>816</v>
      </c>
      <c r="S9" s="7">
        <f t="shared" ref="S9" si="14">R9/R$23</f>
        <v>2.6082787278248361E-2</v>
      </c>
    </row>
    <row r="10" spans="1:19" ht="16.5">
      <c r="A10" s="2">
        <v>2012</v>
      </c>
      <c r="B10" s="1">
        <v>5.282334589361725E-2</v>
      </c>
      <c r="C10" s="1">
        <v>5.1462168873107158E-5</v>
      </c>
      <c r="D10" s="1">
        <v>7.1554745149434454E-2</v>
      </c>
      <c r="E10" s="1">
        <v>2.0789178406682457E-2</v>
      </c>
      <c r="F10" s="1">
        <v>4.0482719768324307E-2</v>
      </c>
      <c r="G10" s="1">
        <v>4.0482719768324307E-2</v>
      </c>
      <c r="H10" s="1">
        <v>3.221991369665974E-2</v>
      </c>
      <c r="K10" s="5">
        <v>2012</v>
      </c>
      <c r="L10" s="6">
        <v>287875</v>
      </c>
      <c r="M10" s="7">
        <f t="shared" si="0"/>
        <v>5.2046242193515654E-2</v>
      </c>
      <c r="N10" s="6">
        <v>10763</v>
      </c>
      <c r="O10" s="7">
        <f t="shared" si="0"/>
        <v>6.0894262485219154E-2</v>
      </c>
      <c r="P10" s="6">
        <v>34780</v>
      </c>
      <c r="Q10" s="7">
        <f t="shared" ref="Q10" si="15">P10/P$23</f>
        <v>4.0482719768324307E-2</v>
      </c>
      <c r="R10" s="6">
        <v>1008</v>
      </c>
      <c r="S10" s="7">
        <f t="shared" ref="S10" si="16">R10/R$23</f>
        <v>3.221991369665974E-2</v>
      </c>
    </row>
    <row r="11" spans="1:19" ht="16.5">
      <c r="A11" s="2">
        <v>2013</v>
      </c>
      <c r="B11" s="1">
        <v>4.2760733019099738E-2</v>
      </c>
      <c r="C11" s="1">
        <v>3.2163855545691973E-4</v>
      </c>
      <c r="D11" s="1">
        <v>7.5173081854183879E-2</v>
      </c>
      <c r="E11" s="1">
        <v>4.076798404189004E-2</v>
      </c>
      <c r="F11" s="1">
        <v>3.3274281484102559E-2</v>
      </c>
      <c r="G11" s="1">
        <v>3.3274281484102559E-2</v>
      </c>
      <c r="H11" s="1">
        <v>3.0046348090139043E-2</v>
      </c>
      <c r="K11" s="5">
        <v>2013</v>
      </c>
      <c r="L11" s="6">
        <v>233089</v>
      </c>
      <c r="M11" s="7">
        <f t="shared" si="0"/>
        <v>4.2141229862420741E-2</v>
      </c>
      <c r="N11" s="6">
        <v>11937</v>
      </c>
      <c r="O11" s="7">
        <f t="shared" si="0"/>
        <v>6.7536449994059375E-2</v>
      </c>
      <c r="P11" s="6">
        <v>28587</v>
      </c>
      <c r="Q11" s="7">
        <f t="shared" ref="Q11" si="17">P11/P$23</f>
        <v>3.3274281484102559E-2</v>
      </c>
      <c r="R11" s="8">
        <v>940</v>
      </c>
      <c r="S11" s="7">
        <f t="shared" ref="S11" si="18">R11/R$23</f>
        <v>3.0046348090139043E-2</v>
      </c>
    </row>
    <row r="12" spans="1:19" ht="16.5">
      <c r="A12" s="2">
        <v>2014</v>
      </c>
      <c r="B12" s="1">
        <v>5.448719479116125E-2</v>
      </c>
      <c r="C12" s="1">
        <v>9.391845819342056E-4</v>
      </c>
      <c r="D12" s="1">
        <v>7.7146072537679133E-2</v>
      </c>
      <c r="E12" s="1">
        <v>7.9323027053983294E-2</v>
      </c>
      <c r="F12" s="1">
        <v>5.1095757112993113E-2</v>
      </c>
      <c r="G12" s="1">
        <v>5.1095757112993113E-2</v>
      </c>
      <c r="H12" s="1">
        <v>3.5640083106920246E-2</v>
      </c>
      <c r="K12" s="5">
        <v>2014</v>
      </c>
      <c r="L12" s="6">
        <v>297004</v>
      </c>
      <c r="M12" s="7">
        <f t="shared" si="0"/>
        <v>5.3696715992854277E-2</v>
      </c>
      <c r="N12" s="6">
        <v>13504</v>
      </c>
      <c r="O12" s="7">
        <f t="shared" si="0"/>
        <v>7.6402129573576089E-2</v>
      </c>
      <c r="P12" s="6">
        <v>43898</v>
      </c>
      <c r="Q12" s="7">
        <f t="shared" ref="Q12" si="19">P12/P$23</f>
        <v>5.1095757112993113E-2</v>
      </c>
      <c r="R12" s="6">
        <v>1115</v>
      </c>
      <c r="S12" s="7">
        <f t="shared" ref="S12" si="20">R12/R$23</f>
        <v>3.5640083106920246E-2</v>
      </c>
    </row>
    <row r="13" spans="1:19" ht="16.5">
      <c r="A13" s="2">
        <v>2015</v>
      </c>
      <c r="B13" s="1">
        <v>6.1393820545999546E-2</v>
      </c>
      <c r="C13" s="1">
        <v>3.061999047949876E-3</v>
      </c>
      <c r="D13" s="1">
        <v>7.5835493888714772E-2</v>
      </c>
      <c r="E13" s="1">
        <v>8.1816481735444452E-2</v>
      </c>
      <c r="F13" s="1">
        <v>5.1213317627558978E-2</v>
      </c>
      <c r="G13" s="1">
        <v>5.1213317627558978E-2</v>
      </c>
      <c r="H13" s="1">
        <v>4.2576314527728941E-2</v>
      </c>
      <c r="K13" s="5">
        <v>2015</v>
      </c>
      <c r="L13" s="6">
        <v>334867</v>
      </c>
      <c r="M13" s="7">
        <f t="shared" si="0"/>
        <v>6.0542141501054303E-2</v>
      </c>
      <c r="N13" s="6">
        <v>13504</v>
      </c>
      <c r="O13" s="7">
        <f t="shared" si="0"/>
        <v>7.6402129573576089E-2</v>
      </c>
      <c r="P13" s="6">
        <v>43999</v>
      </c>
      <c r="Q13" s="7">
        <f t="shared" ref="Q13" si="21">P13/P$23</f>
        <v>5.1213317627558978E-2</v>
      </c>
      <c r="R13" s="6">
        <v>1332</v>
      </c>
      <c r="S13" s="7">
        <f t="shared" ref="S13" si="22">R13/R$23</f>
        <v>4.2576314527728941E-2</v>
      </c>
    </row>
    <row r="14" spans="1:19" ht="16.5">
      <c r="A14" s="2">
        <v>2016</v>
      </c>
      <c r="B14" s="1">
        <v>8.1659536847641767E-2</v>
      </c>
      <c r="C14" s="1">
        <v>9.5976944948344845E-3</v>
      </c>
      <c r="D14" s="1">
        <v>5.7451779252970167E-2</v>
      </c>
      <c r="E14" s="1">
        <v>8.7520259319286878E-2</v>
      </c>
      <c r="F14" s="1">
        <v>5.9316845374168349E-2</v>
      </c>
      <c r="G14" s="1">
        <v>5.9316845374168349E-2</v>
      </c>
      <c r="H14" s="1">
        <v>5.0279686750839062E-2</v>
      </c>
      <c r="K14" s="5">
        <v>2016</v>
      </c>
      <c r="L14" s="6">
        <v>446107</v>
      </c>
      <c r="M14" s="7">
        <f t="shared" si="0"/>
        <v>8.0653731537030621E-2</v>
      </c>
      <c r="N14" s="6">
        <v>11131</v>
      </c>
      <c r="O14" s="7">
        <f t="shared" si="0"/>
        <v>6.2976311039949301E-2</v>
      </c>
      <c r="P14" s="6">
        <v>50961</v>
      </c>
      <c r="Q14" s="7">
        <f t="shared" ref="Q14" si="23">P14/P$23</f>
        <v>5.9316845374168349E-2</v>
      </c>
      <c r="R14" s="6">
        <v>1573</v>
      </c>
      <c r="S14" s="7">
        <f t="shared" ref="S14" si="24">R14/R$23</f>
        <v>5.0279686750839062E-2</v>
      </c>
    </row>
    <row r="15" spans="1:19" ht="16.5">
      <c r="A15" s="2">
        <v>2017</v>
      </c>
      <c r="B15" s="1">
        <v>6.4046612745229478E-2</v>
      </c>
      <c r="C15" s="1">
        <v>2.3736925392720678E-2</v>
      </c>
      <c r="D15" s="1">
        <v>6.1319410809424768E-2</v>
      </c>
      <c r="E15" s="1">
        <v>8.9577359431492337E-2</v>
      </c>
      <c r="F15" s="1">
        <v>6.4098415610173987E-2</v>
      </c>
      <c r="G15" s="1">
        <v>6.4098415610173987E-2</v>
      </c>
      <c r="H15" s="1">
        <v>6.1019657983058972E-2</v>
      </c>
      <c r="K15" s="5">
        <v>2017</v>
      </c>
      <c r="L15" s="6">
        <v>351374</v>
      </c>
      <c r="M15" s="7">
        <f t="shared" si="0"/>
        <v>6.3526517775091176E-2</v>
      </c>
      <c r="N15" s="6">
        <v>12041</v>
      </c>
      <c r="O15" s="7">
        <f t="shared" si="0"/>
        <v>6.8124855020396155E-2</v>
      </c>
      <c r="P15" s="6">
        <v>55069</v>
      </c>
      <c r="Q15" s="7">
        <f t="shared" ref="Q15" si="25">P15/P$23</f>
        <v>6.4098415610173987E-2</v>
      </c>
      <c r="R15" s="6">
        <v>1909</v>
      </c>
      <c r="S15" s="7">
        <f t="shared" ref="S15" si="26">R15/R$23</f>
        <v>6.1019657983058972E-2</v>
      </c>
    </row>
    <row r="16" spans="1:19" ht="16.5">
      <c r="A16" s="2">
        <v>2018</v>
      </c>
      <c r="B16" s="1">
        <v>7.591503425214767E-2</v>
      </c>
      <c r="C16" s="1">
        <v>6.3156946749520756E-2</v>
      </c>
      <c r="D16" s="1">
        <v>4.7679421066127242E-2</v>
      </c>
      <c r="E16" s="1">
        <v>8.6896895648921585E-2</v>
      </c>
      <c r="F16" s="1">
        <v>7.9752587495285937E-2</v>
      </c>
      <c r="G16" s="1">
        <v>7.9752587495285937E-2</v>
      </c>
      <c r="H16" s="1">
        <v>6.9841777209525335E-2</v>
      </c>
      <c r="K16" s="5">
        <v>2018</v>
      </c>
      <c r="L16" s="6">
        <v>419113</v>
      </c>
      <c r="M16" s="7">
        <f t="shared" si="0"/>
        <v>7.5773362412334969E-2</v>
      </c>
      <c r="N16" s="6">
        <v>9915</v>
      </c>
      <c r="O16" s="7">
        <f t="shared" si="0"/>
        <v>5.6096498424319234E-2</v>
      </c>
      <c r="P16" s="6">
        <v>68518</v>
      </c>
      <c r="Q16" s="7">
        <f t="shared" ref="Q16" si="27">P16/P$23</f>
        <v>7.9752587495285937E-2</v>
      </c>
      <c r="R16" s="6">
        <v>2185</v>
      </c>
      <c r="S16" s="7">
        <f t="shared" ref="S16" si="28">R16/R$23</f>
        <v>6.9841777209525335E-2</v>
      </c>
    </row>
    <row r="17" spans="1:19" ht="16.5">
      <c r="A17" s="2">
        <v>2019</v>
      </c>
      <c r="B17" s="1">
        <v>7.2720297450638224E-2</v>
      </c>
      <c r="C17" s="1">
        <v>9.6941860614715603E-2</v>
      </c>
      <c r="D17" s="1">
        <v>6.8378016467705638E-2</v>
      </c>
      <c r="E17" s="1">
        <v>7.1686822092008481E-2</v>
      </c>
      <c r="F17" s="1">
        <v>8.4250150151548311E-2</v>
      </c>
      <c r="G17" s="1">
        <v>8.4250150151548311E-2</v>
      </c>
      <c r="H17" s="1">
        <v>9.5413137286239416E-2</v>
      </c>
      <c r="K17" s="5">
        <v>2019</v>
      </c>
      <c r="L17" s="6">
        <v>404304</v>
      </c>
      <c r="M17" s="7">
        <f t="shared" si="0"/>
        <v>7.3095975349742617E-2</v>
      </c>
      <c r="N17" s="6">
        <v>12607</v>
      </c>
      <c r="O17" s="7">
        <f t="shared" si="0"/>
        <v>7.1327136221421339E-2</v>
      </c>
      <c r="P17" s="6">
        <v>72382</v>
      </c>
      <c r="Q17" s="7">
        <f t="shared" ref="Q17" si="29">P17/P$23</f>
        <v>8.4250150151548311E-2</v>
      </c>
      <c r="R17" s="6">
        <v>2985</v>
      </c>
      <c r="S17" s="7">
        <f t="shared" ref="S17" si="30">R17/R$23</f>
        <v>9.5413137286239416E-2</v>
      </c>
    </row>
    <row r="18" spans="1:19" ht="16.5">
      <c r="A18" s="2">
        <v>2020</v>
      </c>
      <c r="B18" s="1">
        <v>6.9574043663361868E-2</v>
      </c>
      <c r="C18" s="1">
        <v>0.13144724484413395</v>
      </c>
      <c r="D18" s="1">
        <v>3.2102054189578053E-2</v>
      </c>
      <c r="E18" s="1">
        <v>9.5499314299962598E-2</v>
      </c>
      <c r="F18" s="1">
        <v>7.6612208601239393E-2</v>
      </c>
      <c r="G18" s="1">
        <v>7.6612208601239393E-2</v>
      </c>
      <c r="H18" s="1">
        <v>9.6499920089499758E-2</v>
      </c>
      <c r="K18" s="5">
        <v>2020</v>
      </c>
      <c r="L18" s="6">
        <v>390001</v>
      </c>
      <c r="M18" s="7">
        <f t="shared" si="0"/>
        <v>7.0510070348982365E-2</v>
      </c>
      <c r="N18" s="6">
        <v>8083</v>
      </c>
      <c r="O18" s="7">
        <f t="shared" si="0"/>
        <v>4.5731517575771291E-2</v>
      </c>
      <c r="P18" s="6">
        <v>65820</v>
      </c>
      <c r="Q18" s="7">
        <f t="shared" ref="Q18" si="31">P18/P$23</f>
        <v>7.6612208601239393E-2</v>
      </c>
      <c r="R18" s="6">
        <v>3019</v>
      </c>
      <c r="S18" s="7">
        <f t="shared" ref="S18" si="32">R18/R$23</f>
        <v>9.6499920089499758E-2</v>
      </c>
    </row>
    <row r="19" spans="1:19" ht="16.5">
      <c r="A19" s="2">
        <v>2021</v>
      </c>
      <c r="B19" s="1">
        <v>6.2794869468666567E-2</v>
      </c>
      <c r="C19" s="1">
        <v>0.11175009970795219</v>
      </c>
      <c r="D19" s="1">
        <v>2.0833926892504059E-2</v>
      </c>
      <c r="E19" s="1">
        <v>5.5479366662510909E-2</v>
      </c>
      <c r="F19" s="1">
        <v>4.8500114068618094E-2</v>
      </c>
      <c r="G19" s="1">
        <v>4.8500114068618094E-2</v>
      </c>
      <c r="H19" s="1">
        <v>0.11340898194022694</v>
      </c>
      <c r="K19" s="5">
        <v>2021</v>
      </c>
      <c r="L19" s="6">
        <v>351048</v>
      </c>
      <c r="M19" s="7">
        <f t="shared" si="0"/>
        <v>6.3467578739207248E-2</v>
      </c>
      <c r="N19" s="6">
        <v>4929</v>
      </c>
      <c r="O19" s="7">
        <f t="shared" si="0"/>
        <v>2.7887003603980786E-2</v>
      </c>
      <c r="P19" s="6">
        <v>41668</v>
      </c>
      <c r="Q19" s="7">
        <f t="shared" ref="Q19" si="33">P19/P$23</f>
        <v>4.8500114068618094E-2</v>
      </c>
      <c r="R19" s="6">
        <v>3548</v>
      </c>
      <c r="S19" s="7">
        <f t="shared" ref="S19" si="34">R19/R$23</f>
        <v>0.11340898194022694</v>
      </c>
    </row>
    <row r="20" spans="1:19" ht="16.5">
      <c r="A20" s="2">
        <v>2022</v>
      </c>
      <c r="B20" s="1">
        <v>5.4965780908931637E-2</v>
      </c>
      <c r="C20" s="1">
        <v>0.1920053520655628</v>
      </c>
      <c r="D20" s="1">
        <v>2.0114533177583407E-2</v>
      </c>
      <c r="E20" s="1">
        <v>0.10326019199601047</v>
      </c>
      <c r="F20" s="1">
        <v>8.2279556575706639E-2</v>
      </c>
      <c r="G20" s="1">
        <v>8.2279556575706639E-2</v>
      </c>
      <c r="H20" s="1">
        <v>0.12811251398433754</v>
      </c>
      <c r="K20" s="5">
        <v>2022</v>
      </c>
      <c r="L20" s="6">
        <v>314949</v>
      </c>
      <c r="M20" s="7">
        <f t="shared" si="0"/>
        <v>5.6941074885299391E-2</v>
      </c>
      <c r="N20" s="6">
        <v>6522</v>
      </c>
      <c r="O20" s="7">
        <f t="shared" si="0"/>
        <v>3.6899784440081698E-2</v>
      </c>
      <c r="P20" s="6">
        <v>70689</v>
      </c>
      <c r="Q20" s="7">
        <f t="shared" ref="Q20" si="35">P20/P$23</f>
        <v>8.2279556575706639E-2</v>
      </c>
      <c r="R20" s="6">
        <v>4008</v>
      </c>
      <c r="S20" s="7">
        <f t="shared" ref="S20" si="36">R20/R$23</f>
        <v>0.12811251398433754</v>
      </c>
    </row>
    <row r="21" spans="1:19" ht="16.5">
      <c r="A21" s="2">
        <v>2023</v>
      </c>
      <c r="B21" s="1">
        <v>6.6582421307844003E-2</v>
      </c>
      <c r="C21" s="1">
        <v>0.22130019169657905</v>
      </c>
      <c r="D21" s="1">
        <v>2.36117838115046E-2</v>
      </c>
      <c r="E21" s="1">
        <v>8.8486473008353078E-2</v>
      </c>
      <c r="F21" s="1">
        <v>7.1209080793172647E-2</v>
      </c>
      <c r="G21" s="1">
        <v>7.1209080793172647E-2</v>
      </c>
      <c r="H21" s="1">
        <v>7.9079431037238287E-2</v>
      </c>
      <c r="K21" s="5">
        <v>2023</v>
      </c>
      <c r="L21" s="6">
        <v>380294</v>
      </c>
      <c r="M21" s="7">
        <f t="shared" si="0"/>
        <v>6.875509727743237E-2</v>
      </c>
      <c r="N21" s="6">
        <v>6602</v>
      </c>
      <c r="O21" s="7">
        <f t="shared" si="0"/>
        <v>3.7352403691109995E-2</v>
      </c>
      <c r="P21" s="6">
        <v>61178</v>
      </c>
      <c r="Q21" s="7">
        <f t="shared" ref="Q21" si="37">P21/P$23</f>
        <v>7.1209080793172647E-2</v>
      </c>
      <c r="R21" s="6">
        <v>2474</v>
      </c>
      <c r="S21" s="7">
        <f t="shared" ref="S21" si="38">R21/R$23</f>
        <v>7.9079431037238287E-2</v>
      </c>
    </row>
    <row r="22" spans="1:19" ht="16.5">
      <c r="A22" s="2">
        <v>2024</v>
      </c>
      <c r="B22" s="1">
        <v>5.6409068821271412E-2</v>
      </c>
      <c r="C22" s="1">
        <v>0.1443899803157204</v>
      </c>
      <c r="D22" s="1">
        <v>1.7301062708339268E-2</v>
      </c>
      <c r="E22" s="1">
        <v>8.8673482109462659E-2</v>
      </c>
      <c r="F22" s="1">
        <v>4.5598348100175524E-2</v>
      </c>
      <c r="G22" s="1">
        <v>4.5598348100175524E-2</v>
      </c>
      <c r="H22" s="1">
        <v>4.4110596132331786E-2</v>
      </c>
      <c r="K22" s="5">
        <v>2024</v>
      </c>
      <c r="L22" s="6">
        <v>319397</v>
      </c>
      <c r="M22" s="7">
        <f t="shared" si="0"/>
        <v>5.7745249215396685E-2</v>
      </c>
      <c r="N22" s="6">
        <v>5375</v>
      </c>
      <c r="O22" s="7">
        <f t="shared" si="0"/>
        <v>3.0410355928463528E-2</v>
      </c>
      <c r="P22" s="6">
        <v>39175</v>
      </c>
      <c r="Q22" s="7">
        <f t="shared" ref="Q22" si="39">P22/P$23</f>
        <v>4.5598348100175524E-2</v>
      </c>
      <c r="R22" s="6">
        <v>1380</v>
      </c>
      <c r="S22" s="7">
        <f t="shared" ref="S22" si="40">R22/R$23</f>
        <v>4.4110596132331786E-2</v>
      </c>
    </row>
    <row r="23" spans="1:19">
      <c r="K23" s="5" t="s">
        <v>12</v>
      </c>
      <c r="L23" s="6">
        <f>SUM(L2:L22)</f>
        <v>5531139</v>
      </c>
      <c r="M23" s="9">
        <f>SUM(M2:M22)</f>
        <v>1.0000000000000002</v>
      </c>
      <c r="N23" s="6">
        <f>SUM(N2:N22)</f>
        <v>176749</v>
      </c>
      <c r="O23" s="9">
        <f>SUM(O2:O22)</f>
        <v>1</v>
      </c>
      <c r="P23" s="6">
        <f>SUM(P2:P22)</f>
        <v>859132</v>
      </c>
      <c r="Q23" s="9">
        <f>SUM(Q2:Q22)</f>
        <v>1</v>
      </c>
      <c r="R23" s="6">
        <f>SUM(R2:R22)</f>
        <v>31285</v>
      </c>
      <c r="S23" s="9">
        <f>SUM(S2:S22)</f>
        <v>0.99999999999999989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ImSang-Hun</cp:lastModifiedBy>
  <dcterms:created xsi:type="dcterms:W3CDTF">2024-12-03T03:46:05Z</dcterms:created>
  <dcterms:modified xsi:type="dcterms:W3CDTF">2025-02-26T07:02:12Z</dcterms:modified>
</cp:coreProperties>
</file>