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mi_calculation\factor\legacy\"/>
    </mc:Choice>
  </mc:AlternateContent>
  <xr:revisionPtr revIDLastSave="0" documentId="13_ncr:1_{BA9C4AAC-0756-49F1-B445-345B667F94AA}" xr6:coauthVersionLast="47" xr6:coauthVersionMax="47" xr10:uidLastSave="{00000000-0000-0000-0000-000000000000}"/>
  <bookViews>
    <workbookView xWindow="-120" yWindow="-120" windowWidth="29040" windowHeight="15840" xr2:uid="{E9F72EC7-75B0-40F0-97FD-58290D084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G6" i="1"/>
  <c r="I6" i="1"/>
  <c r="F6" i="1"/>
  <c r="B6" i="1"/>
  <c r="D6" i="1"/>
  <c r="E3" i="1" s="1"/>
  <c r="K6" i="1"/>
  <c r="J6" i="1"/>
  <c r="H6" i="1"/>
  <c r="F2" i="1"/>
  <c r="B2" i="1"/>
  <c r="C5" i="1" l="1"/>
  <c r="E4" i="1"/>
  <c r="E5" i="1"/>
  <c r="E2" i="1"/>
  <c r="G3" i="1"/>
  <c r="G4" i="1"/>
  <c r="G5" i="1"/>
  <c r="G2" i="1"/>
  <c r="C3" i="1"/>
  <c r="C4" i="1"/>
  <c r="C2" i="1"/>
</calcChain>
</file>

<file path=xl/sharedStrings.xml><?xml version="1.0" encoding="utf-8"?>
<sst xmlns="http://schemas.openxmlformats.org/spreadsheetml/2006/main" count="23" uniqueCount="23">
  <si>
    <t>소형</t>
  </si>
  <si>
    <t>중형</t>
  </si>
  <si>
    <t>대형</t>
  </si>
  <si>
    <t>계</t>
  </si>
  <si>
    <t>경형</t>
    <phoneticPr fontId="2" type="noConversion"/>
  </si>
  <si>
    <t>버스</t>
    <phoneticPr fontId="2" type="noConversion"/>
  </si>
  <si>
    <t>차종</t>
    <phoneticPr fontId="2" type="noConversion"/>
  </si>
  <si>
    <t>승용차</t>
    <phoneticPr fontId="2" type="noConversion"/>
  </si>
  <si>
    <t>승합차</t>
    <phoneticPr fontId="2" type="noConversion"/>
  </si>
  <si>
    <t>4
(고속)</t>
    <phoneticPr fontId="2" type="noConversion"/>
  </si>
  <si>
    <t>4009
(시내)</t>
    <phoneticPr fontId="2" type="noConversion"/>
  </si>
  <si>
    <t>버스 비율</t>
    <phoneticPr fontId="2" type="noConversion"/>
  </si>
  <si>
    <t>17860
(시외)</t>
    <phoneticPr fontId="2" type="noConversion"/>
  </si>
  <si>
    <t>9386
(전세)</t>
    <phoneticPr fontId="2" type="noConversion"/>
  </si>
  <si>
    <t>화물차</t>
    <phoneticPr fontId="2" type="noConversion"/>
  </si>
  <si>
    <t>특수차</t>
    <phoneticPr fontId="2" type="noConversion"/>
  </si>
  <si>
    <t>승용 비율</t>
    <phoneticPr fontId="2" type="noConversion"/>
  </si>
  <si>
    <t>승합 비율</t>
    <phoneticPr fontId="2" type="noConversion"/>
  </si>
  <si>
    <t>화물 비율</t>
    <phoneticPr fontId="2" type="noConversion"/>
  </si>
  <si>
    <t>특수 비율</t>
    <phoneticPr fontId="2" type="noConversion"/>
  </si>
  <si>
    <t>23875
(특수용도)</t>
    <phoneticPr fontId="2" type="noConversion"/>
  </si>
  <si>
    <t>2524
(구난)</t>
    <phoneticPr fontId="2" type="noConversion"/>
  </si>
  <si>
    <t>4886
(견인)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</si>
</sst>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6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10"/>
      <name val="굴림"/>
      <family val="3"/>
      <charset val="129"/>
    </font>
    <font>
      <b/>
      <sz val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41" fontId="4" fillId="2" borderId="1" xfId="2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41" fontId="4" fillId="2" borderId="1" xfId="2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쉼표 [0] 3" xfId="2" xr:uid="{516E223E-4372-4428-9E14-3A1DBBC9E2B7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7D90-2C41-404E-BEFC-1AE52E6B3B96}">
  <dimension ref="A1:K6"/>
  <sheetViews>
    <sheetView tabSelected="1" workbookViewId="0">
      <selection activeCell="M9" sqref="M9"/>
    </sheetView>
  </sheetViews>
  <sheetFormatPr defaultRowHeight="13.5" x14ac:dyDescent="0.25"/>
  <cols>
    <col min="1" max="1" width="9" customWidth="1"/>
    <col min="2" max="2" width="13.85546875" bestFit="1" customWidth="1"/>
    <col min="3" max="3" width="9.85546875" bestFit="1" customWidth="1"/>
    <col min="4" max="4" width="11.7109375" bestFit="1" customWidth="1"/>
    <col min="5" max="5" width="9.85546875" bestFit="1" customWidth="1"/>
    <col min="6" max="6" width="11.7109375" bestFit="1" customWidth="1"/>
    <col min="7" max="7" width="9.85546875" bestFit="1" customWidth="1"/>
    <col min="8" max="8" width="10.5703125" bestFit="1" customWidth="1"/>
    <col min="9" max="9" width="9.85546875" bestFit="1" customWidth="1"/>
    <col min="10" max="10" width="10.42578125" bestFit="1" customWidth="1"/>
    <col min="11" max="11" width="9.85546875" bestFit="1" customWidth="1"/>
  </cols>
  <sheetData>
    <row r="1" spans="1:11" ht="22.5" customHeight="1" x14ac:dyDescent="0.25">
      <c r="A1" s="6" t="s">
        <v>6</v>
      </c>
      <c r="B1" s="6" t="s">
        <v>7</v>
      </c>
      <c r="C1" s="7" t="s">
        <v>16</v>
      </c>
      <c r="D1" s="6" t="s">
        <v>8</v>
      </c>
      <c r="E1" s="7" t="s">
        <v>17</v>
      </c>
      <c r="F1" s="6" t="s">
        <v>14</v>
      </c>
      <c r="G1" s="7" t="s">
        <v>18</v>
      </c>
      <c r="H1" s="6" t="s">
        <v>15</v>
      </c>
      <c r="I1" s="7" t="s">
        <v>19</v>
      </c>
      <c r="J1" s="7" t="s">
        <v>5</v>
      </c>
      <c r="K1" s="7" t="s">
        <v>11</v>
      </c>
    </row>
    <row r="2" spans="1:11" ht="24" x14ac:dyDescent="0.25">
      <c r="A2" s="6" t="s">
        <v>4</v>
      </c>
      <c r="B2" s="2">
        <f>562281+545</f>
        <v>562826</v>
      </c>
      <c r="C2" s="3">
        <f>B2/B$6</f>
        <v>0.10175589512395186</v>
      </c>
      <c r="D2" s="2">
        <v>8634</v>
      </c>
      <c r="E2" s="3">
        <f>D2/D$6</f>
        <v>4.8848932667228666E-2</v>
      </c>
      <c r="F2" s="2">
        <f>14908+133</f>
        <v>15041</v>
      </c>
      <c r="G2" s="3">
        <f>F2/F$6</f>
        <v>1.7507204946387748E-2</v>
      </c>
      <c r="H2" s="2"/>
      <c r="I2" s="3">
        <v>0</v>
      </c>
      <c r="J2" s="4" t="s">
        <v>9</v>
      </c>
      <c r="K2" s="3">
        <v>1.2797952327627579E-4</v>
      </c>
    </row>
    <row r="3" spans="1:11" ht="27" x14ac:dyDescent="0.25">
      <c r="A3" s="6" t="s">
        <v>0</v>
      </c>
      <c r="B3" s="2">
        <v>57374</v>
      </c>
      <c r="C3" s="3">
        <f>B3/B$6</f>
        <v>1.0372908726394328E-2</v>
      </c>
      <c r="D3" s="2">
        <v>5945</v>
      </c>
      <c r="E3" s="3">
        <f>D3/D$6</f>
        <v>3.3635268092040121E-2</v>
      </c>
      <c r="F3" s="2">
        <v>655182</v>
      </c>
      <c r="G3" s="3">
        <f>F3/F$6</f>
        <v>0.76260923816130699</v>
      </c>
      <c r="H3" s="5" t="s">
        <v>22</v>
      </c>
      <c r="I3" s="3">
        <v>0.15617708166853125</v>
      </c>
      <c r="J3" s="4" t="s">
        <v>10</v>
      </c>
      <c r="K3" s="3">
        <v>0.12826747720364742</v>
      </c>
    </row>
    <row r="4" spans="1:11" ht="27" x14ac:dyDescent="0.25">
      <c r="A4" s="6" t="s">
        <v>1</v>
      </c>
      <c r="B4" s="2">
        <v>3269519</v>
      </c>
      <c r="C4" s="3">
        <f>B4/B$6</f>
        <v>0.59111134252818454</v>
      </c>
      <c r="D4" s="2">
        <v>133875</v>
      </c>
      <c r="E4" s="3">
        <f>D4/D$6</f>
        <v>0.75743002789266134</v>
      </c>
      <c r="F4" s="2">
        <v>109121</v>
      </c>
      <c r="G4" s="3">
        <f>F4/F$6</f>
        <v>0.12701307831625408</v>
      </c>
      <c r="H4" s="5" t="s">
        <v>21</v>
      </c>
      <c r="I4" s="3">
        <v>8.0677641042032927E-2</v>
      </c>
      <c r="J4" s="4" t="s">
        <v>12</v>
      </c>
      <c r="K4" s="3">
        <v>0.5714285714285714</v>
      </c>
    </row>
    <row r="5" spans="1:11" ht="27" x14ac:dyDescent="0.25">
      <c r="A5" s="6" t="s">
        <v>2</v>
      </c>
      <c r="B5" s="2">
        <v>1641420</v>
      </c>
      <c r="C5" s="3">
        <f>B5/B$6</f>
        <v>0.29675985362146928</v>
      </c>
      <c r="D5" s="2">
        <v>28295</v>
      </c>
      <c r="E5" s="3">
        <f>D5/D$6</f>
        <v>0.16008577134806987</v>
      </c>
      <c r="F5" s="2">
        <v>79788</v>
      </c>
      <c r="G5" s="3">
        <f>F5/F$6</f>
        <v>9.2870478576051171E-2</v>
      </c>
      <c r="H5" s="5" t="s">
        <v>20</v>
      </c>
      <c r="I5" s="3">
        <v>0.76314527728943582</v>
      </c>
      <c r="J5" s="4" t="s">
        <v>13</v>
      </c>
      <c r="K5" s="3">
        <v>0.30030395136778115</v>
      </c>
    </row>
    <row r="6" spans="1:11" ht="24.75" customHeight="1" x14ac:dyDescent="0.25">
      <c r="A6" s="6" t="s">
        <v>3</v>
      </c>
      <c r="B6" s="2">
        <f>SUM(B2:B5)</f>
        <v>5531139</v>
      </c>
      <c r="C6" s="8">
        <f>SUM(C2:C5)</f>
        <v>1</v>
      </c>
      <c r="D6" s="2">
        <f>SUM(D2:D5)</f>
        <v>176749</v>
      </c>
      <c r="E6" s="8">
        <f>SUM(E2:E5)</f>
        <v>1</v>
      </c>
      <c r="F6" s="2">
        <f>SUM(F2:F5)</f>
        <v>859132</v>
      </c>
      <c r="G6" s="8">
        <f>SUM(G2:G5)</f>
        <v>1</v>
      </c>
      <c r="H6" s="2">
        <f>4886+2524+23875</f>
        <v>31285</v>
      </c>
      <c r="I6" s="8">
        <f>SUM(I2:I5)</f>
        <v>1</v>
      </c>
      <c r="J6" s="1">
        <f>4+4009+17860+9386</f>
        <v>31259</v>
      </c>
      <c r="K6" s="8">
        <f>SUM(K2:K5)</f>
        <v>1.0001279795232763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ImSang-Hun</cp:lastModifiedBy>
  <dcterms:created xsi:type="dcterms:W3CDTF">2024-12-03T00:26:16Z</dcterms:created>
  <dcterms:modified xsi:type="dcterms:W3CDTF">2025-02-26T06:16:54Z</dcterms:modified>
</cp:coreProperties>
</file>