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raffic_interpolation\input\"/>
    </mc:Choice>
  </mc:AlternateContent>
  <xr:revisionPtr revIDLastSave="0" documentId="13_ncr:1_{4806085A-3097-4FA8-85A6-338AF9172A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2" l="1"/>
  <c r="S24" i="2"/>
  <c r="S25" i="2"/>
  <c r="S22" i="2"/>
  <c r="K23" i="2"/>
  <c r="L23" i="2"/>
  <c r="M23" i="2"/>
  <c r="N23" i="2"/>
  <c r="O23" i="2"/>
  <c r="P23" i="2"/>
  <c r="Q23" i="2"/>
  <c r="R23" i="2"/>
  <c r="K24" i="2"/>
  <c r="L24" i="2"/>
  <c r="M24" i="2"/>
  <c r="N24" i="2"/>
  <c r="O24" i="2"/>
  <c r="P24" i="2"/>
  <c r="Q24" i="2"/>
  <c r="R24" i="2"/>
  <c r="K25" i="2"/>
  <c r="L25" i="2"/>
  <c r="M25" i="2"/>
  <c r="N25" i="2"/>
  <c r="O25" i="2"/>
  <c r="P25" i="2"/>
  <c r="Q25" i="2"/>
  <c r="R25" i="2"/>
  <c r="R22" i="2"/>
  <c r="Q22" i="2"/>
  <c r="P22" i="2"/>
  <c r="O22" i="2"/>
  <c r="N22" i="2"/>
  <c r="M22" i="2"/>
  <c r="L22" i="2"/>
  <c r="K22" i="2"/>
  <c r="J3" i="2"/>
  <c r="J2" i="2"/>
  <c r="B3" i="2"/>
  <c r="C3" i="2"/>
  <c r="D3" i="2"/>
  <c r="E3" i="2"/>
  <c r="F3" i="2"/>
  <c r="G3" i="2"/>
  <c r="H3" i="2"/>
  <c r="I3" i="2"/>
  <c r="C2" i="2"/>
  <c r="D2" i="2"/>
  <c r="E2" i="2"/>
  <c r="F2" i="2"/>
  <c r="G2" i="2"/>
  <c r="H2" i="2"/>
  <c r="I2" i="2"/>
  <c r="B2" i="2"/>
  <c r="Q12" i="2"/>
  <c r="O12" i="2"/>
  <c r="K12" i="2"/>
</calcChain>
</file>

<file path=xl/sharedStrings.xml><?xml version="1.0" encoding="utf-8"?>
<sst xmlns="http://schemas.openxmlformats.org/spreadsheetml/2006/main" count="21" uniqueCount="11">
  <si>
    <t>02_taxi</t>
  </si>
  <si>
    <t>03_van</t>
  </si>
  <si>
    <t>04_bus</t>
  </si>
  <si>
    <t>05_LightTruck</t>
  </si>
  <si>
    <t>06_HeavyTruck</t>
  </si>
  <si>
    <t>07_SpecialVehicle</t>
  </si>
  <si>
    <t>08_Motorcycle</t>
  </si>
  <si>
    <t>01_car</t>
  </si>
  <si>
    <t>Total</t>
  </si>
  <si>
    <t>DateTime</t>
    <phoneticPr fontId="3" type="noConversion"/>
  </si>
  <si>
    <t>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</si>
</sst>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 applyAlignment="1"/>
    <xf numFmtId="41" fontId="0" fillId="0" borderId="0" xfId="1" applyFont="1" applyAlignment="1"/>
    <xf numFmtId="0" fontId="4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H7" sqref="H7"/>
    </sheetView>
  </sheetViews>
  <sheetFormatPr defaultRowHeight="16.5"/>
  <cols>
    <col min="1" max="1" width="11.625" bestFit="1" customWidth="1"/>
  </cols>
  <sheetData>
    <row r="1" spans="1:10">
      <c r="A1" s="1" t="s">
        <v>9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>
      <c r="A2" s="7">
        <v>2024081209</v>
      </c>
      <c r="B2" s="8">
        <v>1510</v>
      </c>
      <c r="C2" s="8">
        <v>51</v>
      </c>
      <c r="D2" s="8">
        <v>70</v>
      </c>
      <c r="E2" s="8">
        <v>34</v>
      </c>
      <c r="F2" s="8">
        <v>177</v>
      </c>
      <c r="G2" s="8">
        <v>53</v>
      </c>
      <c r="H2" s="8">
        <v>9</v>
      </c>
      <c r="I2" s="8">
        <v>30</v>
      </c>
      <c r="J2" s="8">
        <v>1934</v>
      </c>
    </row>
    <row r="3" spans="1:10">
      <c r="A3" s="7">
        <v>2024081210</v>
      </c>
      <c r="B3" s="8">
        <v>1423</v>
      </c>
      <c r="C3" s="8">
        <v>65</v>
      </c>
      <c r="D3" s="8">
        <v>86</v>
      </c>
      <c r="E3" s="8">
        <v>13</v>
      </c>
      <c r="F3" s="8">
        <v>195</v>
      </c>
      <c r="G3" s="8">
        <v>47</v>
      </c>
      <c r="H3" s="8">
        <v>23</v>
      </c>
      <c r="I3" s="8">
        <v>33</v>
      </c>
      <c r="J3" s="8">
        <v>1885</v>
      </c>
    </row>
    <row r="4" spans="1:10">
      <c r="A4" s="7">
        <v>2024081211</v>
      </c>
      <c r="B4" s="9">
        <v>1330</v>
      </c>
      <c r="C4" s="9">
        <v>51</v>
      </c>
      <c r="D4" s="9">
        <v>43</v>
      </c>
      <c r="E4" s="9">
        <v>12</v>
      </c>
      <c r="F4" s="9">
        <v>155</v>
      </c>
      <c r="G4" s="9">
        <v>45</v>
      </c>
      <c r="H4" s="9">
        <v>20</v>
      </c>
      <c r="I4" s="9">
        <v>47</v>
      </c>
      <c r="J4" s="9">
        <v>1703</v>
      </c>
    </row>
    <row r="5" spans="1:10">
      <c r="A5" s="7">
        <v>2024081212</v>
      </c>
      <c r="B5" s="9">
        <v>1543</v>
      </c>
      <c r="C5" s="9">
        <v>55</v>
      </c>
      <c r="D5" s="9">
        <v>58</v>
      </c>
      <c r="E5" s="9">
        <v>21</v>
      </c>
      <c r="F5" s="9">
        <v>187</v>
      </c>
      <c r="G5" s="9">
        <v>37</v>
      </c>
      <c r="H5" s="9">
        <v>17</v>
      </c>
      <c r="I5" s="9">
        <v>51</v>
      </c>
      <c r="J5" s="9">
        <v>1969</v>
      </c>
    </row>
    <row r="6" spans="1:10">
      <c r="A6" s="7">
        <v>2024081213</v>
      </c>
      <c r="B6" s="9">
        <v>1435</v>
      </c>
      <c r="C6" s="9">
        <v>57</v>
      </c>
      <c r="D6" s="9">
        <v>71</v>
      </c>
      <c r="E6" s="9">
        <v>18</v>
      </c>
      <c r="F6" s="9">
        <v>200</v>
      </c>
      <c r="G6" s="9">
        <v>38</v>
      </c>
      <c r="H6" s="9">
        <v>15</v>
      </c>
      <c r="I6" s="9">
        <v>43</v>
      </c>
      <c r="J6" s="9">
        <v>1877</v>
      </c>
    </row>
    <row r="7" spans="1:10">
      <c r="A7" s="7">
        <v>2024081214</v>
      </c>
      <c r="B7" s="9">
        <v>1539</v>
      </c>
      <c r="C7" s="9">
        <v>59</v>
      </c>
      <c r="D7" s="9">
        <v>82</v>
      </c>
      <c r="E7" s="9">
        <v>18</v>
      </c>
      <c r="F7" s="9">
        <v>210</v>
      </c>
      <c r="G7" s="9">
        <v>36</v>
      </c>
      <c r="H7" s="9">
        <v>13</v>
      </c>
      <c r="I7" s="9">
        <v>40</v>
      </c>
      <c r="J7" s="9">
        <v>1997</v>
      </c>
    </row>
    <row r="8" spans="1:10">
      <c r="A8" s="7">
        <v>2024081215</v>
      </c>
      <c r="B8" s="9">
        <v>1573</v>
      </c>
      <c r="C8" s="9">
        <v>54</v>
      </c>
      <c r="D8" s="9">
        <v>80</v>
      </c>
      <c r="E8" s="9">
        <v>20</v>
      </c>
      <c r="F8" s="9">
        <v>196</v>
      </c>
      <c r="G8" s="9">
        <v>31</v>
      </c>
      <c r="H8" s="9">
        <v>7</v>
      </c>
      <c r="I8" s="9">
        <v>41</v>
      </c>
      <c r="J8" s="9">
        <v>2002</v>
      </c>
    </row>
    <row r="9" spans="1:10">
      <c r="A9" s="7">
        <v>2024081216</v>
      </c>
      <c r="B9" s="9">
        <v>1759</v>
      </c>
      <c r="C9" s="9">
        <v>50</v>
      </c>
      <c r="D9" s="9">
        <v>70</v>
      </c>
      <c r="E9" s="9">
        <v>32</v>
      </c>
      <c r="F9" s="9">
        <v>174</v>
      </c>
      <c r="G9" s="9">
        <v>33</v>
      </c>
      <c r="H9" s="9">
        <v>11</v>
      </c>
      <c r="I9" s="9">
        <v>36</v>
      </c>
      <c r="J9" s="9">
        <v>2165</v>
      </c>
    </row>
    <row r="10" spans="1:10">
      <c r="A10" s="7">
        <v>2024081217</v>
      </c>
      <c r="B10" s="9">
        <v>1910</v>
      </c>
      <c r="C10" s="9">
        <v>61</v>
      </c>
      <c r="D10" s="9">
        <v>64</v>
      </c>
      <c r="E10" s="9">
        <v>60</v>
      </c>
      <c r="F10" s="9">
        <v>167</v>
      </c>
      <c r="G10" s="9">
        <v>25</v>
      </c>
      <c r="H10" s="9">
        <v>6</v>
      </c>
      <c r="I10" s="9">
        <v>61</v>
      </c>
      <c r="J10" s="9">
        <v>2354</v>
      </c>
    </row>
    <row r="11" spans="1:10">
      <c r="A11" s="7">
        <v>2024081218</v>
      </c>
      <c r="B11" s="9">
        <v>2030</v>
      </c>
      <c r="C11" s="9">
        <v>38</v>
      </c>
      <c r="D11" s="9">
        <v>55</v>
      </c>
      <c r="E11" s="9">
        <v>64</v>
      </c>
      <c r="F11" s="9">
        <v>93</v>
      </c>
      <c r="G11" s="9">
        <v>5</v>
      </c>
      <c r="H11" s="9">
        <v>7</v>
      </c>
      <c r="I11" s="9">
        <v>57</v>
      </c>
      <c r="J11" s="9">
        <v>2349</v>
      </c>
    </row>
    <row r="12" spans="1:10">
      <c r="A12" s="7">
        <v>2024081219</v>
      </c>
      <c r="B12" s="9">
        <v>1479</v>
      </c>
      <c r="C12" s="9">
        <v>32</v>
      </c>
      <c r="D12" s="9">
        <v>56</v>
      </c>
      <c r="E12" s="9">
        <v>39</v>
      </c>
      <c r="F12" s="9">
        <v>83</v>
      </c>
      <c r="G12" s="9">
        <v>11</v>
      </c>
      <c r="H12" s="9">
        <v>2</v>
      </c>
      <c r="I12" s="9">
        <v>47</v>
      </c>
      <c r="J12" s="9">
        <v>1749</v>
      </c>
    </row>
    <row r="13" spans="1:10">
      <c r="A13" s="7">
        <v>2024081220</v>
      </c>
      <c r="B13" s="9">
        <v>1290</v>
      </c>
      <c r="C13" s="9">
        <v>22</v>
      </c>
      <c r="D13" s="9">
        <v>33</v>
      </c>
      <c r="E13" s="9">
        <v>52</v>
      </c>
      <c r="F13" s="9">
        <v>52</v>
      </c>
      <c r="G13" s="9">
        <v>18</v>
      </c>
      <c r="H13" s="9">
        <v>5</v>
      </c>
      <c r="I13" s="9">
        <v>35</v>
      </c>
      <c r="J13" s="9">
        <v>1507</v>
      </c>
    </row>
    <row r="14" spans="1:10">
      <c r="A14" s="7">
        <v>2024081221</v>
      </c>
      <c r="B14" s="9">
        <v>1022</v>
      </c>
      <c r="C14" s="9">
        <v>19</v>
      </c>
      <c r="D14" s="9">
        <v>34</v>
      </c>
      <c r="E14" s="9">
        <v>33</v>
      </c>
      <c r="F14" s="9">
        <v>35</v>
      </c>
      <c r="G14" s="9">
        <v>14</v>
      </c>
      <c r="H14" s="9">
        <v>5</v>
      </c>
      <c r="I14" s="9">
        <v>23</v>
      </c>
      <c r="J14" s="9">
        <v>1185</v>
      </c>
    </row>
    <row r="15" spans="1:10">
      <c r="A15" s="7">
        <v>2024081222</v>
      </c>
      <c r="B15" s="9">
        <v>722</v>
      </c>
      <c r="C15" s="9">
        <v>27</v>
      </c>
      <c r="D15" s="9">
        <v>22</v>
      </c>
      <c r="E15" s="9">
        <v>19</v>
      </c>
      <c r="F15" s="9">
        <v>30</v>
      </c>
      <c r="G15" s="9">
        <v>12</v>
      </c>
      <c r="H15" s="9">
        <v>0</v>
      </c>
      <c r="I15" s="9">
        <v>19</v>
      </c>
      <c r="J15" s="9">
        <v>851</v>
      </c>
    </row>
    <row r="16" spans="1:10">
      <c r="A16" s="7">
        <v>2024081223</v>
      </c>
      <c r="B16" s="9">
        <v>444</v>
      </c>
      <c r="C16" s="9">
        <v>22</v>
      </c>
      <c r="D16" s="9">
        <v>15</v>
      </c>
      <c r="E16" s="9">
        <v>10</v>
      </c>
      <c r="F16" s="9">
        <v>23</v>
      </c>
      <c r="G16" s="9">
        <v>11</v>
      </c>
      <c r="H16" s="9">
        <v>0</v>
      </c>
      <c r="I16" s="9">
        <v>10</v>
      </c>
      <c r="J16" s="9">
        <v>535</v>
      </c>
    </row>
    <row r="17" spans="1:10">
      <c r="A17" s="7">
        <v>2024081300</v>
      </c>
      <c r="B17" s="9">
        <v>345</v>
      </c>
      <c r="C17" s="9">
        <v>31</v>
      </c>
      <c r="D17" s="9">
        <v>5</v>
      </c>
      <c r="E17" s="9">
        <v>2</v>
      </c>
      <c r="F17" s="9">
        <v>13</v>
      </c>
      <c r="G17" s="9">
        <v>13</v>
      </c>
      <c r="H17" s="9">
        <v>0</v>
      </c>
      <c r="I17" s="9">
        <v>4</v>
      </c>
      <c r="J17" s="9">
        <v>413</v>
      </c>
    </row>
    <row r="18" spans="1:10">
      <c r="A18" s="7">
        <v>2024081301</v>
      </c>
      <c r="B18" s="9">
        <v>225</v>
      </c>
      <c r="C18" s="9">
        <v>28</v>
      </c>
      <c r="D18" s="9">
        <v>9</v>
      </c>
      <c r="E18" s="9">
        <v>4</v>
      </c>
      <c r="F18" s="9">
        <v>24</v>
      </c>
      <c r="G18" s="9">
        <v>8</v>
      </c>
      <c r="H18" s="9">
        <v>0</v>
      </c>
      <c r="I18" s="9">
        <v>5</v>
      </c>
      <c r="J18" s="9">
        <v>303</v>
      </c>
    </row>
    <row r="19" spans="1:10">
      <c r="A19" s="7">
        <v>2024081302</v>
      </c>
      <c r="B19" s="9">
        <v>134</v>
      </c>
      <c r="C19" s="9">
        <v>25</v>
      </c>
      <c r="D19" s="9">
        <v>12</v>
      </c>
      <c r="E19" s="9">
        <v>1</v>
      </c>
      <c r="F19" s="9">
        <v>11</v>
      </c>
      <c r="G19" s="9">
        <v>17</v>
      </c>
      <c r="H19" s="9">
        <v>1</v>
      </c>
      <c r="I19" s="9">
        <v>9</v>
      </c>
      <c r="J19" s="9">
        <v>210</v>
      </c>
    </row>
    <row r="20" spans="1:10">
      <c r="A20" s="7">
        <v>2024081303</v>
      </c>
      <c r="B20" s="9">
        <v>162</v>
      </c>
      <c r="C20" s="9">
        <v>19</v>
      </c>
      <c r="D20" s="9">
        <v>15</v>
      </c>
      <c r="E20" s="9">
        <v>3</v>
      </c>
      <c r="F20" s="9">
        <v>22</v>
      </c>
      <c r="G20" s="9">
        <v>14</v>
      </c>
      <c r="H20" s="9">
        <v>1</v>
      </c>
      <c r="I20" s="9">
        <v>5</v>
      </c>
      <c r="J20" s="9">
        <v>241</v>
      </c>
    </row>
    <row r="21" spans="1:10">
      <c r="A21" s="7">
        <v>2024081304</v>
      </c>
      <c r="B21" s="9">
        <v>278</v>
      </c>
      <c r="C21" s="9">
        <v>9</v>
      </c>
      <c r="D21" s="9">
        <v>21</v>
      </c>
      <c r="E21" s="9">
        <v>7</v>
      </c>
      <c r="F21" s="9">
        <v>39</v>
      </c>
      <c r="G21" s="9">
        <v>23</v>
      </c>
      <c r="H21" s="9">
        <v>0</v>
      </c>
      <c r="I21" s="9">
        <v>5</v>
      </c>
      <c r="J21" s="9">
        <v>382</v>
      </c>
    </row>
    <row r="22" spans="1:10">
      <c r="A22" s="7">
        <v>2024081305</v>
      </c>
      <c r="B22" s="9">
        <v>559</v>
      </c>
      <c r="C22" s="9">
        <v>8</v>
      </c>
      <c r="D22" s="9">
        <v>31</v>
      </c>
      <c r="E22" s="9">
        <v>29</v>
      </c>
      <c r="F22" s="9">
        <v>110</v>
      </c>
      <c r="G22" s="9">
        <v>42</v>
      </c>
      <c r="H22" s="9">
        <v>2</v>
      </c>
      <c r="I22" s="9">
        <v>3</v>
      </c>
      <c r="J22" s="9">
        <v>784</v>
      </c>
    </row>
    <row r="23" spans="1:10">
      <c r="A23" s="7">
        <v>2024081306</v>
      </c>
      <c r="B23" s="9">
        <v>1062</v>
      </c>
      <c r="C23" s="9">
        <v>18</v>
      </c>
      <c r="D23" s="9">
        <v>53</v>
      </c>
      <c r="E23" s="9">
        <v>84</v>
      </c>
      <c r="F23" s="9">
        <v>162</v>
      </c>
      <c r="G23" s="9">
        <v>59</v>
      </c>
      <c r="H23" s="9">
        <v>12</v>
      </c>
      <c r="I23" s="9">
        <v>14</v>
      </c>
      <c r="J23" s="9">
        <v>1464</v>
      </c>
    </row>
    <row r="24" spans="1:10">
      <c r="A24" s="7">
        <v>2024081307</v>
      </c>
      <c r="B24" s="9">
        <v>1528</v>
      </c>
      <c r="C24" s="9">
        <v>27</v>
      </c>
      <c r="D24" s="9">
        <v>56</v>
      </c>
      <c r="E24" s="9">
        <v>91</v>
      </c>
      <c r="F24" s="9">
        <v>171</v>
      </c>
      <c r="G24" s="9">
        <v>75</v>
      </c>
      <c r="H24" s="9">
        <v>18</v>
      </c>
      <c r="I24" s="9">
        <v>16</v>
      </c>
      <c r="J24" s="9">
        <v>1982</v>
      </c>
    </row>
    <row r="25" spans="1:10">
      <c r="A25" s="7">
        <v>2024081308</v>
      </c>
      <c r="B25" s="9">
        <v>1661</v>
      </c>
      <c r="C25" s="9">
        <v>46</v>
      </c>
      <c r="D25" s="9">
        <v>70</v>
      </c>
      <c r="E25" s="9">
        <v>43</v>
      </c>
      <c r="F25" s="9">
        <v>174</v>
      </c>
      <c r="G25" s="9">
        <v>51</v>
      </c>
      <c r="H25" s="9">
        <v>8</v>
      </c>
      <c r="I25" s="9">
        <v>17</v>
      </c>
      <c r="J25" s="9">
        <v>2070</v>
      </c>
    </row>
    <row r="26" spans="1:10">
      <c r="A26" s="7">
        <v>2024081309</v>
      </c>
      <c r="B26" s="9">
        <v>1557</v>
      </c>
      <c r="C26" s="9">
        <v>49</v>
      </c>
      <c r="D26" s="9">
        <v>68</v>
      </c>
      <c r="E26" s="9">
        <v>35</v>
      </c>
      <c r="F26" s="9">
        <v>184</v>
      </c>
      <c r="G26" s="9">
        <v>56</v>
      </c>
      <c r="H26" s="9">
        <v>8</v>
      </c>
      <c r="I26" s="9">
        <v>28</v>
      </c>
      <c r="J26" s="9">
        <v>1985</v>
      </c>
    </row>
    <row r="27" spans="1:10">
      <c r="A27" s="7">
        <v>2024081310</v>
      </c>
      <c r="B27" s="9">
        <v>1467</v>
      </c>
      <c r="C27" s="9">
        <v>63</v>
      </c>
      <c r="D27" s="9">
        <v>83</v>
      </c>
      <c r="E27" s="9">
        <v>14</v>
      </c>
      <c r="F27" s="9">
        <v>202</v>
      </c>
      <c r="G27" s="9">
        <v>49</v>
      </c>
      <c r="H27" s="9">
        <v>21</v>
      </c>
      <c r="I27" s="9">
        <v>31</v>
      </c>
      <c r="J27" s="9">
        <v>1930</v>
      </c>
    </row>
    <row r="28" spans="1:10">
      <c r="A28" s="7">
        <v>2024081311</v>
      </c>
      <c r="B28" s="9">
        <v>1487</v>
      </c>
      <c r="C28" s="9">
        <v>58</v>
      </c>
      <c r="D28" s="9">
        <v>65</v>
      </c>
      <c r="E28" s="9">
        <v>14</v>
      </c>
      <c r="F28" s="9">
        <v>181</v>
      </c>
      <c r="G28" s="9">
        <v>52</v>
      </c>
      <c r="H28" s="9">
        <v>13</v>
      </c>
      <c r="I28" s="9">
        <v>37</v>
      </c>
      <c r="J28" s="9">
        <v>1907</v>
      </c>
    </row>
    <row r="29" spans="1:10">
      <c r="A29" s="7">
        <v>2024081312</v>
      </c>
      <c r="B29" s="9">
        <v>1552</v>
      </c>
      <c r="C29" s="9">
        <v>62</v>
      </c>
      <c r="D29" s="9">
        <v>55</v>
      </c>
      <c r="E29" s="9">
        <v>15</v>
      </c>
      <c r="F29" s="9">
        <v>181</v>
      </c>
      <c r="G29" s="9">
        <v>42</v>
      </c>
      <c r="H29" s="9">
        <v>8</v>
      </c>
      <c r="I29" s="9">
        <v>46</v>
      </c>
      <c r="J29" s="9">
        <v>1961</v>
      </c>
    </row>
    <row r="30" spans="1:10">
      <c r="A30" s="7">
        <v>2024081313</v>
      </c>
      <c r="B30" s="9">
        <v>1611</v>
      </c>
      <c r="C30" s="9">
        <v>54</v>
      </c>
      <c r="D30" s="9">
        <v>46</v>
      </c>
      <c r="E30" s="9">
        <v>17</v>
      </c>
      <c r="F30" s="9">
        <v>225</v>
      </c>
      <c r="G30" s="9">
        <v>47</v>
      </c>
      <c r="H30" s="9">
        <v>12</v>
      </c>
      <c r="I30" s="9">
        <v>53</v>
      </c>
      <c r="J30" s="9">
        <v>2065</v>
      </c>
    </row>
    <row r="31" spans="1:10">
      <c r="A31" s="7">
        <v>2024081314</v>
      </c>
      <c r="B31" s="9">
        <v>1448</v>
      </c>
      <c r="C31" s="9">
        <v>54</v>
      </c>
      <c r="D31" s="9">
        <v>61</v>
      </c>
      <c r="E31" s="9">
        <v>18</v>
      </c>
      <c r="F31" s="9">
        <v>176</v>
      </c>
      <c r="G31" s="9">
        <v>33</v>
      </c>
      <c r="H31" s="9">
        <v>6</v>
      </c>
      <c r="I31" s="9">
        <v>22</v>
      </c>
      <c r="J31" s="9">
        <v>1818</v>
      </c>
    </row>
    <row r="32" spans="1:10">
      <c r="A32" s="7">
        <v>2024081315</v>
      </c>
      <c r="B32" s="9">
        <v>1613</v>
      </c>
      <c r="C32" s="9">
        <v>48</v>
      </c>
      <c r="D32" s="9">
        <v>92</v>
      </c>
      <c r="E32" s="9">
        <v>18</v>
      </c>
      <c r="F32" s="9">
        <v>202</v>
      </c>
      <c r="G32" s="9">
        <v>31</v>
      </c>
      <c r="H32" s="9">
        <v>14</v>
      </c>
      <c r="I32" s="9">
        <v>43</v>
      </c>
      <c r="J32" s="9">
        <v>2061</v>
      </c>
    </row>
    <row r="33" spans="1:10">
      <c r="A33" s="7">
        <v>2024081316</v>
      </c>
      <c r="B33" s="9">
        <v>1621</v>
      </c>
      <c r="C33" s="9">
        <v>50</v>
      </c>
      <c r="D33" s="9">
        <v>78</v>
      </c>
      <c r="E33" s="9">
        <v>26</v>
      </c>
      <c r="F33" s="9">
        <v>187</v>
      </c>
      <c r="G33" s="9">
        <v>39</v>
      </c>
      <c r="H33" s="9">
        <v>13</v>
      </c>
      <c r="I33" s="9">
        <v>41</v>
      </c>
      <c r="J33" s="9">
        <v>2055</v>
      </c>
    </row>
    <row r="34" spans="1:10">
      <c r="A34" s="7">
        <v>2024081317</v>
      </c>
      <c r="B34" s="9">
        <v>1935</v>
      </c>
      <c r="C34" s="9">
        <v>43</v>
      </c>
      <c r="D34" s="9">
        <v>68</v>
      </c>
      <c r="E34" s="9">
        <v>53</v>
      </c>
      <c r="F34" s="9">
        <v>156</v>
      </c>
      <c r="G34" s="9">
        <v>22</v>
      </c>
      <c r="H34" s="9">
        <v>10</v>
      </c>
      <c r="I34" s="9">
        <v>40</v>
      </c>
      <c r="J34" s="9">
        <v>2327</v>
      </c>
    </row>
    <row r="35" spans="1:10">
      <c r="A35" s="7">
        <v>2024081318</v>
      </c>
      <c r="B35" s="9">
        <v>2020</v>
      </c>
      <c r="C35" s="9">
        <v>33</v>
      </c>
      <c r="D35" s="9">
        <v>56</v>
      </c>
      <c r="E35" s="9">
        <v>59</v>
      </c>
      <c r="F35" s="9">
        <v>121</v>
      </c>
      <c r="G35" s="9">
        <v>14</v>
      </c>
      <c r="H35" s="9">
        <v>8</v>
      </c>
      <c r="I35" s="9">
        <v>46</v>
      </c>
      <c r="J35" s="9">
        <v>2357</v>
      </c>
    </row>
    <row r="36" spans="1:10">
      <c r="A36" s="7">
        <v>2024081319</v>
      </c>
      <c r="B36" s="9">
        <v>1520</v>
      </c>
      <c r="C36" s="9">
        <v>27</v>
      </c>
      <c r="D36" s="9">
        <v>57</v>
      </c>
      <c r="E36" s="9">
        <v>62</v>
      </c>
      <c r="F36" s="9">
        <v>75</v>
      </c>
      <c r="G36" s="9">
        <v>13</v>
      </c>
      <c r="H36" s="9">
        <v>5</v>
      </c>
      <c r="I36" s="9">
        <v>42</v>
      </c>
      <c r="J36" s="9">
        <v>1801</v>
      </c>
    </row>
    <row r="37" spans="1:10">
      <c r="A37" s="7">
        <v>2024081320</v>
      </c>
      <c r="B37" s="9">
        <v>1411</v>
      </c>
      <c r="C37" s="9">
        <v>25</v>
      </c>
      <c r="D37" s="9">
        <v>33</v>
      </c>
      <c r="E37" s="9">
        <v>61</v>
      </c>
      <c r="F37" s="9">
        <v>65</v>
      </c>
      <c r="G37" s="9">
        <v>17</v>
      </c>
      <c r="H37" s="9">
        <v>2</v>
      </c>
      <c r="I37" s="9">
        <v>27</v>
      </c>
      <c r="J37" s="9">
        <v>1641</v>
      </c>
    </row>
    <row r="38" spans="1:10">
      <c r="A38" s="7">
        <v>2024081321</v>
      </c>
      <c r="B38" s="9">
        <v>1122</v>
      </c>
      <c r="C38" s="9">
        <v>15</v>
      </c>
      <c r="D38" s="9">
        <v>27</v>
      </c>
      <c r="E38" s="9">
        <v>42</v>
      </c>
      <c r="F38" s="9">
        <v>42</v>
      </c>
      <c r="G38" s="9">
        <v>17</v>
      </c>
      <c r="H38" s="9">
        <v>2</v>
      </c>
      <c r="I38" s="9">
        <v>33</v>
      </c>
      <c r="J38" s="9">
        <v>1300</v>
      </c>
    </row>
    <row r="39" spans="1:10">
      <c r="A39" s="7">
        <v>2024081322</v>
      </c>
      <c r="B39" s="9">
        <v>803</v>
      </c>
      <c r="C39" s="9">
        <v>21</v>
      </c>
      <c r="D39" s="9">
        <v>13</v>
      </c>
      <c r="E39" s="9">
        <v>18</v>
      </c>
      <c r="F39" s="9">
        <v>30</v>
      </c>
      <c r="G39" s="9">
        <v>10</v>
      </c>
      <c r="H39" s="9">
        <v>3</v>
      </c>
      <c r="I39" s="9">
        <v>24</v>
      </c>
      <c r="J39" s="9">
        <v>922</v>
      </c>
    </row>
    <row r="40" spans="1:10">
      <c r="A40" s="7">
        <v>2024081323</v>
      </c>
      <c r="B40" s="9">
        <v>473</v>
      </c>
      <c r="C40" s="9">
        <v>24</v>
      </c>
      <c r="D40" s="9">
        <v>14</v>
      </c>
      <c r="E40" s="9">
        <v>8</v>
      </c>
      <c r="F40" s="9">
        <v>24</v>
      </c>
      <c r="G40" s="9">
        <v>14</v>
      </c>
      <c r="H40" s="9">
        <v>0</v>
      </c>
      <c r="I40" s="9">
        <v>14</v>
      </c>
      <c r="J40" s="9">
        <v>571</v>
      </c>
    </row>
    <row r="41" spans="1:10">
      <c r="A41" s="7">
        <v>2024081400</v>
      </c>
      <c r="B41" s="9">
        <v>365</v>
      </c>
      <c r="C41" s="9">
        <v>25</v>
      </c>
      <c r="D41" s="9">
        <v>5</v>
      </c>
      <c r="E41" s="9">
        <v>4</v>
      </c>
      <c r="F41" s="9">
        <v>19</v>
      </c>
      <c r="G41" s="9">
        <v>17</v>
      </c>
      <c r="H41" s="9">
        <v>0</v>
      </c>
      <c r="I41" s="9">
        <v>7</v>
      </c>
      <c r="J41" s="9">
        <v>442</v>
      </c>
    </row>
    <row r="42" spans="1:10">
      <c r="A42" s="7">
        <v>2024081401</v>
      </c>
      <c r="B42" s="9">
        <v>237</v>
      </c>
      <c r="C42" s="9">
        <v>28</v>
      </c>
      <c r="D42" s="9">
        <v>8</v>
      </c>
      <c r="E42" s="9">
        <v>5</v>
      </c>
      <c r="F42" s="9">
        <v>20</v>
      </c>
      <c r="G42" s="9">
        <v>15</v>
      </c>
      <c r="H42" s="9">
        <v>0</v>
      </c>
      <c r="I42" s="9">
        <v>9</v>
      </c>
      <c r="J42" s="9">
        <v>322</v>
      </c>
    </row>
    <row r="43" spans="1:10">
      <c r="A43" s="7">
        <v>2024081402</v>
      </c>
      <c r="B43" s="9">
        <v>166</v>
      </c>
      <c r="C43" s="9">
        <v>31</v>
      </c>
      <c r="D43" s="9">
        <v>15</v>
      </c>
      <c r="E43" s="9">
        <v>2</v>
      </c>
      <c r="F43" s="9">
        <v>16</v>
      </c>
      <c r="G43" s="9">
        <v>10</v>
      </c>
      <c r="H43" s="9">
        <v>1</v>
      </c>
      <c r="I43" s="9">
        <v>7</v>
      </c>
      <c r="J43" s="9">
        <v>248</v>
      </c>
    </row>
    <row r="44" spans="1:10">
      <c r="A44" s="7">
        <v>2024081403</v>
      </c>
      <c r="B44" s="9">
        <v>184</v>
      </c>
      <c r="C44" s="9">
        <v>31</v>
      </c>
      <c r="D44" s="9">
        <v>10</v>
      </c>
      <c r="E44" s="9">
        <v>4</v>
      </c>
      <c r="F44" s="9">
        <v>22</v>
      </c>
      <c r="G44" s="9">
        <v>6</v>
      </c>
      <c r="H44" s="9">
        <v>0</v>
      </c>
      <c r="I44" s="9">
        <v>8</v>
      </c>
      <c r="J44" s="9">
        <v>265</v>
      </c>
    </row>
    <row r="45" spans="1:10">
      <c r="A45" s="7">
        <v>2024081404</v>
      </c>
      <c r="B45" s="9">
        <v>248</v>
      </c>
      <c r="C45" s="9">
        <v>10</v>
      </c>
      <c r="D45" s="9">
        <v>19</v>
      </c>
      <c r="E45" s="9">
        <v>6</v>
      </c>
      <c r="F45" s="9">
        <v>37</v>
      </c>
      <c r="G45" s="9">
        <v>13</v>
      </c>
      <c r="H45" s="9">
        <v>4</v>
      </c>
      <c r="I45" s="9">
        <v>1</v>
      </c>
      <c r="J45" s="9">
        <v>338</v>
      </c>
    </row>
    <row r="46" spans="1:10">
      <c r="A46" s="7">
        <v>2024081405</v>
      </c>
      <c r="B46" s="9">
        <v>576</v>
      </c>
      <c r="C46" s="9">
        <v>8</v>
      </c>
      <c r="D46" s="9">
        <v>30</v>
      </c>
      <c r="E46" s="9">
        <v>30</v>
      </c>
      <c r="F46" s="9">
        <v>114</v>
      </c>
      <c r="G46" s="9">
        <v>44</v>
      </c>
      <c r="H46" s="9">
        <v>2</v>
      </c>
      <c r="I46" s="9">
        <v>3</v>
      </c>
      <c r="J46" s="9">
        <v>807</v>
      </c>
    </row>
    <row r="47" spans="1:10">
      <c r="A47" s="7">
        <v>2024081406</v>
      </c>
      <c r="B47" s="9">
        <v>1095</v>
      </c>
      <c r="C47" s="9">
        <v>17</v>
      </c>
      <c r="D47" s="9">
        <v>51</v>
      </c>
      <c r="E47" s="9">
        <v>87</v>
      </c>
      <c r="F47" s="9">
        <v>168</v>
      </c>
      <c r="G47" s="9">
        <v>62</v>
      </c>
      <c r="H47" s="9">
        <v>11</v>
      </c>
      <c r="I47" s="9">
        <v>13</v>
      </c>
      <c r="J47" s="9">
        <v>1504</v>
      </c>
    </row>
    <row r="48" spans="1:10">
      <c r="A48" s="7">
        <v>2024081407</v>
      </c>
      <c r="B48" s="9">
        <v>1575</v>
      </c>
      <c r="C48" s="9">
        <v>26</v>
      </c>
      <c r="D48" s="9">
        <v>54</v>
      </c>
      <c r="E48" s="9">
        <v>95</v>
      </c>
      <c r="F48" s="9">
        <v>177</v>
      </c>
      <c r="G48" s="9">
        <v>79</v>
      </c>
      <c r="H48" s="9">
        <v>17</v>
      </c>
      <c r="I48" s="9">
        <v>15</v>
      </c>
      <c r="J48" s="9">
        <v>2038</v>
      </c>
    </row>
    <row r="49" spans="1:10">
      <c r="A49" s="7">
        <v>2024081408</v>
      </c>
      <c r="B49" s="9">
        <v>1713</v>
      </c>
      <c r="C49" s="9">
        <v>45</v>
      </c>
      <c r="D49" s="9">
        <v>68</v>
      </c>
      <c r="E49" s="9">
        <v>45</v>
      </c>
      <c r="F49" s="9">
        <v>181</v>
      </c>
      <c r="G49" s="9">
        <v>54</v>
      </c>
      <c r="H49" s="9">
        <v>7</v>
      </c>
      <c r="I49" s="9">
        <v>16</v>
      </c>
      <c r="J49" s="9">
        <v>2129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FCBF-2DA7-469A-AF23-4B02F99FB8A0}">
  <dimension ref="A1:AB46"/>
  <sheetViews>
    <sheetView workbookViewId="0">
      <selection activeCell="K2" sqref="K2:S25"/>
    </sheetView>
  </sheetViews>
  <sheetFormatPr defaultRowHeight="16.5"/>
  <cols>
    <col min="1" max="1" width="11.625" bestFit="1" customWidth="1"/>
    <col min="15" max="15" width="9.375" bestFit="1" customWidth="1"/>
  </cols>
  <sheetData>
    <row r="1" spans="1:28">
      <c r="A1" s="1" t="s">
        <v>9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T1" s="4" t="s">
        <v>10</v>
      </c>
      <c r="U1" s="4"/>
      <c r="V1" s="4"/>
      <c r="W1" s="4"/>
      <c r="X1" s="4"/>
      <c r="Y1" s="4"/>
      <c r="Z1" s="4"/>
      <c r="AA1" s="4"/>
      <c r="AB1" s="4"/>
    </row>
    <row r="2" spans="1:28">
      <c r="A2" s="3">
        <v>2024081209</v>
      </c>
      <c r="B2" s="2">
        <f>ROUND(K2/T$2,0)</f>
        <v>1510</v>
      </c>
      <c r="C2" s="2">
        <f t="shared" ref="C2:I2" si="0">ROUND(L2/U$2,0)</f>
        <v>51</v>
      </c>
      <c r="D2" s="2">
        <f t="shared" si="0"/>
        <v>70</v>
      </c>
      <c r="E2" s="2">
        <f t="shared" si="0"/>
        <v>34</v>
      </c>
      <c r="F2" s="2">
        <f t="shared" si="0"/>
        <v>177</v>
      </c>
      <c r="G2" s="2">
        <f t="shared" si="0"/>
        <v>53</v>
      </c>
      <c r="H2" s="2">
        <f t="shared" si="0"/>
        <v>9</v>
      </c>
      <c r="I2" s="2">
        <f t="shared" si="0"/>
        <v>30</v>
      </c>
      <c r="J2" s="2">
        <f>SUM(B2:I2)</f>
        <v>1934</v>
      </c>
      <c r="K2">
        <v>1557</v>
      </c>
      <c r="L2">
        <v>49</v>
      </c>
      <c r="M2">
        <v>68</v>
      </c>
      <c r="N2">
        <v>35</v>
      </c>
      <c r="O2">
        <v>184</v>
      </c>
      <c r="P2">
        <v>56</v>
      </c>
      <c r="Q2">
        <v>8</v>
      </c>
      <c r="R2">
        <v>28</v>
      </c>
      <c r="S2">
        <v>1985</v>
      </c>
      <c r="T2" s="5">
        <v>1.0310093652445369</v>
      </c>
      <c r="U2" s="5">
        <v>0.96965098634294389</v>
      </c>
      <c r="V2" s="5">
        <v>0.96912751677852349</v>
      </c>
      <c r="W2" s="5">
        <v>1.0409638554216867</v>
      </c>
      <c r="X2" s="5">
        <v>1.0379229871645275</v>
      </c>
      <c r="Y2" s="5">
        <v>1.0537084398976981</v>
      </c>
      <c r="Z2" s="5">
        <v>0.91818181818181821</v>
      </c>
      <c r="AA2" s="5">
        <v>0.92936802973977695</v>
      </c>
      <c r="AB2" s="5">
        <v>1.0255968392737054</v>
      </c>
    </row>
    <row r="3" spans="1:28">
      <c r="A3" s="3">
        <v>2024081210</v>
      </c>
      <c r="B3" s="2">
        <f>ROUND(K3/T$2,0)</f>
        <v>1423</v>
      </c>
      <c r="C3" s="2">
        <f t="shared" ref="C3" si="1">ROUND(L3/U$2,0)</f>
        <v>65</v>
      </c>
      <c r="D3" s="2">
        <f t="shared" ref="D3" si="2">ROUND(M3/V$2,0)</f>
        <v>86</v>
      </c>
      <c r="E3" s="2">
        <f t="shared" ref="E3" si="3">ROUND(N3/W$2,0)</f>
        <v>13</v>
      </c>
      <c r="F3" s="2">
        <f t="shared" ref="F3" si="4">ROUND(O3/X$2,0)</f>
        <v>195</v>
      </c>
      <c r="G3" s="2">
        <f t="shared" ref="G3" si="5">ROUND(P3/Y$2,0)</f>
        <v>47</v>
      </c>
      <c r="H3" s="2">
        <f t="shared" ref="H3" si="6">ROUND(Q3/Z$2,0)</f>
        <v>23</v>
      </c>
      <c r="I3" s="2">
        <f t="shared" ref="I3" si="7">ROUND(R3/AA$2,0)</f>
        <v>33</v>
      </c>
      <c r="J3" s="2">
        <f>SUM(B3:I3)</f>
        <v>1885</v>
      </c>
      <c r="K3">
        <v>1467</v>
      </c>
      <c r="L3">
        <v>63</v>
      </c>
      <c r="M3">
        <v>83</v>
      </c>
      <c r="N3">
        <v>14</v>
      </c>
      <c r="O3">
        <v>202</v>
      </c>
      <c r="P3">
        <v>49</v>
      </c>
      <c r="Q3">
        <v>21</v>
      </c>
      <c r="R3">
        <v>31</v>
      </c>
      <c r="S3">
        <v>1930</v>
      </c>
    </row>
    <row r="4" spans="1:28">
      <c r="A4" s="3">
        <v>2024081211</v>
      </c>
      <c r="B4">
        <v>1330</v>
      </c>
      <c r="C4">
        <v>51</v>
      </c>
      <c r="D4">
        <v>43</v>
      </c>
      <c r="E4">
        <v>12</v>
      </c>
      <c r="F4">
        <v>155</v>
      </c>
      <c r="G4">
        <v>45</v>
      </c>
      <c r="H4">
        <v>20</v>
      </c>
      <c r="I4">
        <v>47</v>
      </c>
      <c r="J4">
        <v>1703</v>
      </c>
      <c r="K4">
        <v>1487</v>
      </c>
      <c r="L4">
        <v>58</v>
      </c>
      <c r="M4">
        <v>65</v>
      </c>
      <c r="N4">
        <v>14</v>
      </c>
      <c r="O4">
        <v>181</v>
      </c>
      <c r="P4">
        <v>52</v>
      </c>
      <c r="Q4">
        <v>13</v>
      </c>
      <c r="R4">
        <v>37</v>
      </c>
      <c r="S4">
        <v>1907</v>
      </c>
      <c r="T4" s="5"/>
      <c r="U4" s="5"/>
      <c r="V4" s="5"/>
      <c r="W4" s="5"/>
      <c r="X4" s="5"/>
      <c r="Y4" s="5"/>
      <c r="Z4" s="5"/>
      <c r="AA4" s="5"/>
      <c r="AB4" s="5"/>
    </row>
    <row r="5" spans="1:28">
      <c r="A5" s="3">
        <v>2024081212</v>
      </c>
      <c r="B5">
        <v>1543</v>
      </c>
      <c r="C5">
        <v>55</v>
      </c>
      <c r="D5">
        <v>58</v>
      </c>
      <c r="E5">
        <v>21</v>
      </c>
      <c r="F5">
        <v>187</v>
      </c>
      <c r="G5">
        <v>37</v>
      </c>
      <c r="H5">
        <v>17</v>
      </c>
      <c r="I5">
        <v>51</v>
      </c>
      <c r="J5">
        <v>1969</v>
      </c>
      <c r="K5">
        <v>1552</v>
      </c>
      <c r="L5">
        <v>62</v>
      </c>
      <c r="M5">
        <v>55</v>
      </c>
      <c r="N5">
        <v>15</v>
      </c>
      <c r="O5">
        <v>181</v>
      </c>
      <c r="P5">
        <v>42</v>
      </c>
      <c r="Q5">
        <v>8</v>
      </c>
      <c r="R5">
        <v>46</v>
      </c>
      <c r="S5">
        <v>1961</v>
      </c>
      <c r="T5" s="5"/>
      <c r="U5" s="5"/>
      <c r="V5" s="5"/>
      <c r="W5" s="5"/>
      <c r="X5" s="5"/>
      <c r="Y5" s="5"/>
      <c r="Z5" s="5"/>
      <c r="AA5" s="5"/>
      <c r="AB5" s="5"/>
    </row>
    <row r="6" spans="1:28">
      <c r="A6" s="3">
        <v>2024081213</v>
      </c>
      <c r="B6">
        <v>1435</v>
      </c>
      <c r="C6">
        <v>57</v>
      </c>
      <c r="D6">
        <v>71</v>
      </c>
      <c r="E6">
        <v>18</v>
      </c>
      <c r="F6">
        <v>200</v>
      </c>
      <c r="G6">
        <v>38</v>
      </c>
      <c r="H6">
        <v>15</v>
      </c>
      <c r="I6">
        <v>43</v>
      </c>
      <c r="J6">
        <v>1877</v>
      </c>
      <c r="K6">
        <v>1611</v>
      </c>
      <c r="L6">
        <v>54</v>
      </c>
      <c r="M6">
        <v>46</v>
      </c>
      <c r="N6">
        <v>17</v>
      </c>
      <c r="O6">
        <v>225</v>
      </c>
      <c r="P6">
        <v>47</v>
      </c>
      <c r="Q6">
        <v>12</v>
      </c>
      <c r="R6">
        <v>53</v>
      </c>
      <c r="S6">
        <v>2065</v>
      </c>
      <c r="T6" s="5"/>
      <c r="U6" s="5"/>
      <c r="V6" s="5"/>
      <c r="W6" s="5"/>
      <c r="X6" s="5"/>
      <c r="Y6" s="5"/>
      <c r="Z6" s="5"/>
      <c r="AA6" s="5"/>
      <c r="AB6" s="5"/>
    </row>
    <row r="7" spans="1:28">
      <c r="A7" s="3">
        <v>2024081214</v>
      </c>
      <c r="B7">
        <v>1539</v>
      </c>
      <c r="C7">
        <v>59</v>
      </c>
      <c r="D7">
        <v>82</v>
      </c>
      <c r="E7">
        <v>18</v>
      </c>
      <c r="F7">
        <v>210</v>
      </c>
      <c r="G7">
        <v>36</v>
      </c>
      <c r="H7">
        <v>13</v>
      </c>
      <c r="I7">
        <v>40</v>
      </c>
      <c r="J7">
        <v>1997</v>
      </c>
      <c r="K7">
        <v>1448</v>
      </c>
      <c r="L7">
        <v>54</v>
      </c>
      <c r="M7">
        <v>61</v>
      </c>
      <c r="N7">
        <v>18</v>
      </c>
      <c r="O7">
        <v>176</v>
      </c>
      <c r="P7">
        <v>33</v>
      </c>
      <c r="Q7">
        <v>6</v>
      </c>
      <c r="R7">
        <v>22</v>
      </c>
      <c r="S7">
        <v>1818</v>
      </c>
      <c r="T7" s="5"/>
      <c r="U7" s="5"/>
      <c r="V7" s="5"/>
      <c r="W7" s="5"/>
      <c r="X7" s="5"/>
      <c r="Y7" s="5"/>
      <c r="Z7" s="5"/>
      <c r="AA7" s="5"/>
      <c r="AB7" s="5"/>
    </row>
    <row r="8" spans="1:28">
      <c r="A8" s="3">
        <v>2024081215</v>
      </c>
      <c r="B8">
        <v>1573</v>
      </c>
      <c r="C8">
        <v>54</v>
      </c>
      <c r="D8">
        <v>80</v>
      </c>
      <c r="E8">
        <v>20</v>
      </c>
      <c r="F8">
        <v>196</v>
      </c>
      <c r="G8">
        <v>31</v>
      </c>
      <c r="H8">
        <v>7</v>
      </c>
      <c r="I8">
        <v>41</v>
      </c>
      <c r="J8">
        <v>2002</v>
      </c>
      <c r="K8">
        <v>1613</v>
      </c>
      <c r="L8">
        <v>48</v>
      </c>
      <c r="M8">
        <v>92</v>
      </c>
      <c r="N8">
        <v>18</v>
      </c>
      <c r="O8">
        <v>202</v>
      </c>
      <c r="P8">
        <v>31</v>
      </c>
      <c r="Q8">
        <v>14</v>
      </c>
      <c r="R8">
        <v>43</v>
      </c>
      <c r="S8">
        <v>2061</v>
      </c>
      <c r="T8" s="5"/>
      <c r="U8" s="5"/>
      <c r="V8" s="5"/>
      <c r="W8" s="5"/>
      <c r="X8" s="5"/>
      <c r="Y8" s="5"/>
      <c r="Z8" s="5"/>
      <c r="AA8" s="5"/>
      <c r="AB8" s="5"/>
    </row>
    <row r="9" spans="1:28">
      <c r="A9" s="3">
        <v>2024081216</v>
      </c>
      <c r="B9">
        <v>1759</v>
      </c>
      <c r="C9">
        <v>50</v>
      </c>
      <c r="D9">
        <v>70</v>
      </c>
      <c r="E9">
        <v>32</v>
      </c>
      <c r="F9">
        <v>174</v>
      </c>
      <c r="G9">
        <v>33</v>
      </c>
      <c r="H9">
        <v>11</v>
      </c>
      <c r="I9">
        <v>36</v>
      </c>
      <c r="J9">
        <v>2165</v>
      </c>
      <c r="K9">
        <v>1621</v>
      </c>
      <c r="L9">
        <v>50</v>
      </c>
      <c r="M9">
        <v>78</v>
      </c>
      <c r="N9">
        <v>26</v>
      </c>
      <c r="O9">
        <v>187</v>
      </c>
      <c r="P9">
        <v>39</v>
      </c>
      <c r="Q9">
        <v>13</v>
      </c>
      <c r="R9">
        <v>41</v>
      </c>
      <c r="S9">
        <v>2055</v>
      </c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3">
        <v>2024081217</v>
      </c>
      <c r="B10">
        <v>1910</v>
      </c>
      <c r="C10">
        <v>61</v>
      </c>
      <c r="D10">
        <v>64</v>
      </c>
      <c r="E10">
        <v>60</v>
      </c>
      <c r="F10">
        <v>167</v>
      </c>
      <c r="G10">
        <v>25</v>
      </c>
      <c r="H10">
        <v>6</v>
      </c>
      <c r="I10">
        <v>61</v>
      </c>
      <c r="J10">
        <v>2354</v>
      </c>
      <c r="K10">
        <v>1935</v>
      </c>
      <c r="L10">
        <v>43</v>
      </c>
      <c r="M10">
        <v>68</v>
      </c>
      <c r="N10">
        <v>53</v>
      </c>
      <c r="O10">
        <v>156</v>
      </c>
      <c r="P10">
        <v>22</v>
      </c>
      <c r="Q10">
        <v>10</v>
      </c>
      <c r="R10">
        <v>40</v>
      </c>
      <c r="S10">
        <v>2327</v>
      </c>
      <c r="T10" s="5"/>
      <c r="U10" s="5"/>
      <c r="V10" s="5"/>
      <c r="W10" s="5"/>
      <c r="X10" s="5"/>
      <c r="Y10" s="5"/>
      <c r="Z10" s="5"/>
      <c r="AA10" s="5"/>
      <c r="AB10" s="5"/>
    </row>
    <row r="11" spans="1:28">
      <c r="A11" s="3">
        <v>2024081218</v>
      </c>
      <c r="B11">
        <v>2030</v>
      </c>
      <c r="C11">
        <v>38</v>
      </c>
      <c r="D11">
        <v>55</v>
      </c>
      <c r="E11">
        <v>64</v>
      </c>
      <c r="F11">
        <v>93</v>
      </c>
      <c r="G11">
        <v>5</v>
      </c>
      <c r="H11">
        <v>7</v>
      </c>
      <c r="I11">
        <v>57</v>
      </c>
      <c r="J11">
        <v>2349</v>
      </c>
      <c r="K11">
        <v>2020</v>
      </c>
      <c r="L11">
        <v>33</v>
      </c>
      <c r="M11">
        <v>56</v>
      </c>
      <c r="N11">
        <v>59</v>
      </c>
      <c r="O11">
        <v>121</v>
      </c>
      <c r="P11">
        <v>14</v>
      </c>
      <c r="Q11">
        <v>8</v>
      </c>
      <c r="R11">
        <v>46</v>
      </c>
      <c r="S11">
        <v>2357</v>
      </c>
      <c r="T11" s="5"/>
      <c r="U11" s="5"/>
      <c r="V11" s="5"/>
      <c r="W11" s="5"/>
      <c r="X11" s="5"/>
      <c r="Y11" s="5"/>
      <c r="Z11" s="5"/>
      <c r="AA11" s="5"/>
      <c r="AB11" s="5"/>
    </row>
    <row r="12" spans="1:28" ht="17.25" customHeight="1">
      <c r="A12" s="3">
        <v>2024081219</v>
      </c>
      <c r="B12">
        <v>1479</v>
      </c>
      <c r="C12">
        <v>32</v>
      </c>
      <c r="D12">
        <v>56</v>
      </c>
      <c r="E12">
        <v>39</v>
      </c>
      <c r="F12">
        <v>83</v>
      </c>
      <c r="G12">
        <v>11</v>
      </c>
      <c r="H12">
        <v>2</v>
      </c>
      <c r="I12">
        <v>47</v>
      </c>
      <c r="J12">
        <v>1749</v>
      </c>
      <c r="K12">
        <f>912*(5/3)</f>
        <v>1520</v>
      </c>
      <c r="L12">
        <v>27</v>
      </c>
      <c r="M12">
        <v>57</v>
      </c>
      <c r="N12">
        <v>62</v>
      </c>
      <c r="O12">
        <f>45*(5/3)</f>
        <v>75</v>
      </c>
      <c r="P12">
        <v>13</v>
      </c>
      <c r="Q12">
        <f>3*(5/3)</f>
        <v>5</v>
      </c>
      <c r="R12">
        <v>42</v>
      </c>
      <c r="S12">
        <v>1801</v>
      </c>
      <c r="T12" s="5"/>
      <c r="U12" s="5"/>
      <c r="V12" s="5"/>
      <c r="W12" s="5"/>
      <c r="X12" s="5"/>
      <c r="Y12" s="5"/>
      <c r="Z12" s="5"/>
      <c r="AA12" s="5"/>
      <c r="AB12" s="5"/>
    </row>
    <row r="13" spans="1:28">
      <c r="A13" s="3">
        <v>2024081220</v>
      </c>
      <c r="B13">
        <v>1290</v>
      </c>
      <c r="C13">
        <v>22</v>
      </c>
      <c r="D13">
        <v>33</v>
      </c>
      <c r="E13">
        <v>52</v>
      </c>
      <c r="F13">
        <v>52</v>
      </c>
      <c r="G13">
        <v>18</v>
      </c>
      <c r="H13">
        <v>5</v>
      </c>
      <c r="I13">
        <v>35</v>
      </c>
      <c r="J13">
        <v>1507</v>
      </c>
      <c r="K13">
        <v>1411</v>
      </c>
      <c r="L13">
        <v>25</v>
      </c>
      <c r="M13">
        <v>33</v>
      </c>
      <c r="N13">
        <v>61</v>
      </c>
      <c r="O13">
        <v>65</v>
      </c>
      <c r="P13">
        <v>17</v>
      </c>
      <c r="Q13">
        <v>2</v>
      </c>
      <c r="R13">
        <v>27</v>
      </c>
      <c r="S13">
        <v>1641</v>
      </c>
      <c r="T13" s="5"/>
      <c r="U13" s="5"/>
      <c r="V13" s="5"/>
      <c r="W13" s="5"/>
      <c r="X13" s="5"/>
      <c r="Y13" s="5"/>
      <c r="Z13" s="5"/>
      <c r="AA13" s="5"/>
      <c r="AB13" s="5"/>
    </row>
    <row r="14" spans="1:28">
      <c r="A14" s="3">
        <v>2024081221</v>
      </c>
      <c r="B14">
        <v>1022</v>
      </c>
      <c r="C14">
        <v>19</v>
      </c>
      <c r="D14">
        <v>34</v>
      </c>
      <c r="E14">
        <v>33</v>
      </c>
      <c r="F14">
        <v>35</v>
      </c>
      <c r="G14">
        <v>14</v>
      </c>
      <c r="H14">
        <v>5</v>
      </c>
      <c r="I14">
        <v>23</v>
      </c>
      <c r="J14">
        <v>1185</v>
      </c>
      <c r="K14">
        <v>1122</v>
      </c>
      <c r="L14">
        <v>15</v>
      </c>
      <c r="M14">
        <v>27</v>
      </c>
      <c r="N14">
        <v>42</v>
      </c>
      <c r="O14">
        <v>42</v>
      </c>
      <c r="P14">
        <v>17</v>
      </c>
      <c r="Q14">
        <v>2</v>
      </c>
      <c r="R14">
        <v>33</v>
      </c>
      <c r="S14">
        <v>1300</v>
      </c>
      <c r="T14" s="5"/>
      <c r="U14" s="5"/>
      <c r="V14" s="5"/>
      <c r="W14" s="5"/>
      <c r="X14" s="5"/>
      <c r="Y14" s="5"/>
      <c r="Z14" s="5"/>
      <c r="AA14" s="5"/>
      <c r="AB14" s="5"/>
    </row>
    <row r="15" spans="1:28">
      <c r="A15" s="3">
        <v>2024081222</v>
      </c>
      <c r="B15">
        <v>722</v>
      </c>
      <c r="C15">
        <v>27</v>
      </c>
      <c r="D15">
        <v>22</v>
      </c>
      <c r="E15">
        <v>19</v>
      </c>
      <c r="F15">
        <v>30</v>
      </c>
      <c r="G15">
        <v>12</v>
      </c>
      <c r="H15">
        <v>0</v>
      </c>
      <c r="I15">
        <v>19</v>
      </c>
      <c r="J15">
        <v>851</v>
      </c>
      <c r="K15">
        <v>803</v>
      </c>
      <c r="L15">
        <v>21</v>
      </c>
      <c r="M15">
        <v>13</v>
      </c>
      <c r="N15">
        <v>18</v>
      </c>
      <c r="O15">
        <v>30</v>
      </c>
      <c r="P15">
        <v>10</v>
      </c>
      <c r="Q15">
        <v>3</v>
      </c>
      <c r="R15">
        <v>24</v>
      </c>
      <c r="S15">
        <v>922</v>
      </c>
      <c r="T15" s="5"/>
      <c r="U15" s="5"/>
      <c r="V15" s="5"/>
      <c r="W15" s="5"/>
      <c r="X15" s="5"/>
      <c r="Y15" s="5"/>
      <c r="Z15" s="5"/>
      <c r="AA15" s="5"/>
      <c r="AB15" s="5"/>
    </row>
    <row r="16" spans="1:28">
      <c r="A16" s="3">
        <v>2024081223</v>
      </c>
      <c r="B16">
        <v>444</v>
      </c>
      <c r="C16">
        <v>22</v>
      </c>
      <c r="D16">
        <v>15</v>
      </c>
      <c r="E16">
        <v>10</v>
      </c>
      <c r="F16">
        <v>23</v>
      </c>
      <c r="G16">
        <v>11</v>
      </c>
      <c r="H16">
        <v>0</v>
      </c>
      <c r="I16">
        <v>10</v>
      </c>
      <c r="J16">
        <v>535</v>
      </c>
      <c r="K16">
        <v>473</v>
      </c>
      <c r="L16">
        <v>24</v>
      </c>
      <c r="M16">
        <v>14</v>
      </c>
      <c r="N16">
        <v>8</v>
      </c>
      <c r="O16">
        <v>24</v>
      </c>
      <c r="P16">
        <v>14</v>
      </c>
      <c r="Q16">
        <v>0</v>
      </c>
      <c r="R16">
        <v>14</v>
      </c>
      <c r="S16">
        <v>571</v>
      </c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3">
        <v>2024081300</v>
      </c>
      <c r="B17">
        <v>345</v>
      </c>
      <c r="C17">
        <v>31</v>
      </c>
      <c r="D17">
        <v>5</v>
      </c>
      <c r="E17">
        <v>2</v>
      </c>
      <c r="F17">
        <v>13</v>
      </c>
      <c r="G17">
        <v>13</v>
      </c>
      <c r="H17">
        <v>0</v>
      </c>
      <c r="I17">
        <v>4</v>
      </c>
      <c r="J17">
        <v>413</v>
      </c>
      <c r="K17">
        <v>365</v>
      </c>
      <c r="L17">
        <v>25</v>
      </c>
      <c r="M17">
        <v>5</v>
      </c>
      <c r="N17">
        <v>4</v>
      </c>
      <c r="O17">
        <v>19</v>
      </c>
      <c r="P17">
        <v>17</v>
      </c>
      <c r="Q17">
        <v>0</v>
      </c>
      <c r="R17">
        <v>7</v>
      </c>
      <c r="S17">
        <v>442</v>
      </c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3">
        <v>2024081301</v>
      </c>
      <c r="B18">
        <v>225</v>
      </c>
      <c r="C18">
        <v>28</v>
      </c>
      <c r="D18">
        <v>9</v>
      </c>
      <c r="E18">
        <v>4</v>
      </c>
      <c r="F18">
        <v>24</v>
      </c>
      <c r="G18">
        <v>8</v>
      </c>
      <c r="H18">
        <v>0</v>
      </c>
      <c r="I18">
        <v>5</v>
      </c>
      <c r="J18">
        <v>303</v>
      </c>
      <c r="K18">
        <v>237</v>
      </c>
      <c r="L18">
        <v>28</v>
      </c>
      <c r="M18">
        <v>8</v>
      </c>
      <c r="N18">
        <v>5</v>
      </c>
      <c r="O18">
        <v>20</v>
      </c>
      <c r="P18">
        <v>15</v>
      </c>
      <c r="Q18">
        <v>0</v>
      </c>
      <c r="R18">
        <v>9</v>
      </c>
      <c r="S18">
        <v>322</v>
      </c>
      <c r="T18" s="5"/>
      <c r="U18" s="5"/>
      <c r="V18" s="5"/>
      <c r="W18" s="5"/>
      <c r="X18" s="5"/>
      <c r="Y18" s="5"/>
      <c r="Z18" s="5"/>
      <c r="AA18" s="5"/>
      <c r="AB18" s="5"/>
    </row>
    <row r="19" spans="1:28">
      <c r="A19" s="3">
        <v>2024081302</v>
      </c>
      <c r="B19">
        <v>134</v>
      </c>
      <c r="C19">
        <v>25</v>
      </c>
      <c r="D19">
        <v>12</v>
      </c>
      <c r="E19">
        <v>1</v>
      </c>
      <c r="F19">
        <v>11</v>
      </c>
      <c r="G19">
        <v>17</v>
      </c>
      <c r="H19">
        <v>1</v>
      </c>
      <c r="I19">
        <v>9</v>
      </c>
      <c r="J19">
        <v>210</v>
      </c>
      <c r="K19">
        <v>166</v>
      </c>
      <c r="L19">
        <v>31</v>
      </c>
      <c r="M19">
        <v>15</v>
      </c>
      <c r="N19">
        <v>2</v>
      </c>
      <c r="O19">
        <v>16</v>
      </c>
      <c r="P19">
        <v>10</v>
      </c>
      <c r="Q19">
        <v>1</v>
      </c>
      <c r="R19">
        <v>7</v>
      </c>
      <c r="S19">
        <v>248</v>
      </c>
      <c r="T19" s="5"/>
      <c r="U19" s="5"/>
      <c r="V19" s="5"/>
      <c r="W19" s="5"/>
      <c r="X19" s="5"/>
      <c r="Y19" s="5"/>
      <c r="Z19" s="5"/>
      <c r="AA19" s="5"/>
      <c r="AB19" s="5"/>
    </row>
    <row r="20" spans="1:28">
      <c r="A20" s="3">
        <v>2024081303</v>
      </c>
      <c r="B20">
        <v>162</v>
      </c>
      <c r="C20">
        <v>19</v>
      </c>
      <c r="D20">
        <v>15</v>
      </c>
      <c r="E20">
        <v>3</v>
      </c>
      <c r="F20">
        <v>22</v>
      </c>
      <c r="G20">
        <v>14</v>
      </c>
      <c r="H20">
        <v>1</v>
      </c>
      <c r="I20">
        <v>5</v>
      </c>
      <c r="J20">
        <v>241</v>
      </c>
      <c r="K20">
        <v>184</v>
      </c>
      <c r="L20">
        <v>31</v>
      </c>
      <c r="M20">
        <v>10</v>
      </c>
      <c r="N20">
        <v>4</v>
      </c>
      <c r="O20">
        <v>22</v>
      </c>
      <c r="P20">
        <v>6</v>
      </c>
      <c r="Q20">
        <v>0</v>
      </c>
      <c r="R20">
        <v>8</v>
      </c>
      <c r="S20">
        <v>265</v>
      </c>
      <c r="T20" s="5"/>
      <c r="U20" s="5"/>
      <c r="V20" s="5"/>
      <c r="W20" s="5"/>
      <c r="X20" s="5"/>
      <c r="Y20" s="5"/>
      <c r="Z20" s="5"/>
      <c r="AA20" s="5"/>
      <c r="AB20" s="5"/>
    </row>
    <row r="21" spans="1:28">
      <c r="A21" s="3">
        <v>2024081304</v>
      </c>
      <c r="B21">
        <v>278</v>
      </c>
      <c r="C21">
        <v>9</v>
      </c>
      <c r="D21">
        <v>21</v>
      </c>
      <c r="E21">
        <v>7</v>
      </c>
      <c r="F21">
        <v>39</v>
      </c>
      <c r="G21">
        <v>23</v>
      </c>
      <c r="H21">
        <v>0</v>
      </c>
      <c r="I21">
        <v>5</v>
      </c>
      <c r="J21">
        <v>382</v>
      </c>
      <c r="K21">
        <v>248</v>
      </c>
      <c r="L21">
        <v>10</v>
      </c>
      <c r="M21">
        <v>19</v>
      </c>
      <c r="N21">
        <v>6</v>
      </c>
      <c r="O21">
        <v>37</v>
      </c>
      <c r="P21">
        <v>13</v>
      </c>
      <c r="Q21">
        <v>4</v>
      </c>
      <c r="R21">
        <v>1</v>
      </c>
      <c r="S21">
        <v>338</v>
      </c>
      <c r="T21" s="5"/>
      <c r="U21" s="5"/>
      <c r="V21" s="5"/>
      <c r="W21" s="5"/>
      <c r="X21" s="5"/>
      <c r="Y21" s="5"/>
      <c r="Z21" s="5"/>
      <c r="AA21" s="5"/>
      <c r="AB21" s="5"/>
    </row>
    <row r="22" spans="1:28">
      <c r="A22" s="3">
        <v>2024081305</v>
      </c>
      <c r="B22">
        <v>559</v>
      </c>
      <c r="C22">
        <v>8</v>
      </c>
      <c r="D22">
        <v>31</v>
      </c>
      <c r="E22">
        <v>29</v>
      </c>
      <c r="F22">
        <v>110</v>
      </c>
      <c r="G22">
        <v>42</v>
      </c>
      <c r="H22">
        <v>2</v>
      </c>
      <c r="I22">
        <v>3</v>
      </c>
      <c r="J22">
        <v>784</v>
      </c>
      <c r="K22" s="6">
        <f>ROUND(B22*T$2,0)</f>
        <v>576</v>
      </c>
      <c r="L22" s="6">
        <f t="shared" ref="L22:R22" si="8">ROUND(C22*U$2,0)</f>
        <v>8</v>
      </c>
      <c r="M22" s="6">
        <f t="shared" si="8"/>
        <v>30</v>
      </c>
      <c r="N22" s="6">
        <f t="shared" si="8"/>
        <v>30</v>
      </c>
      <c r="O22" s="6">
        <f t="shared" si="8"/>
        <v>114</v>
      </c>
      <c r="P22" s="6">
        <f t="shared" si="8"/>
        <v>44</v>
      </c>
      <c r="Q22" s="6">
        <f t="shared" si="8"/>
        <v>2</v>
      </c>
      <c r="R22" s="6">
        <f t="shared" si="8"/>
        <v>3</v>
      </c>
      <c r="S22" s="6">
        <f>SUM(K22:R22)</f>
        <v>807</v>
      </c>
      <c r="T22" s="5"/>
      <c r="U22" s="5"/>
      <c r="V22" s="5"/>
      <c r="W22" s="5"/>
      <c r="X22" s="5"/>
      <c r="Y22" s="5"/>
      <c r="Z22" s="5"/>
      <c r="AA22" s="5"/>
      <c r="AB22" s="5"/>
    </row>
    <row r="23" spans="1:28">
      <c r="A23" s="3">
        <v>2024081306</v>
      </c>
      <c r="B23">
        <v>1062</v>
      </c>
      <c r="C23">
        <v>18</v>
      </c>
      <c r="D23">
        <v>53</v>
      </c>
      <c r="E23">
        <v>84</v>
      </c>
      <c r="F23">
        <v>162</v>
      </c>
      <c r="G23">
        <v>59</v>
      </c>
      <c r="H23">
        <v>12</v>
      </c>
      <c r="I23">
        <v>14</v>
      </c>
      <c r="J23">
        <v>1464</v>
      </c>
      <c r="K23" s="6">
        <f t="shared" ref="K23:K25" si="9">ROUND(B23*T$2,0)</f>
        <v>1095</v>
      </c>
      <c r="L23" s="6">
        <f t="shared" ref="L23:L25" si="10">ROUND(C23*U$2,0)</f>
        <v>17</v>
      </c>
      <c r="M23" s="6">
        <f t="shared" ref="M23:M25" si="11">ROUND(D23*V$2,0)</f>
        <v>51</v>
      </c>
      <c r="N23" s="6">
        <f t="shared" ref="N23:N25" si="12">ROUND(E23*W$2,0)</f>
        <v>87</v>
      </c>
      <c r="O23" s="6">
        <f t="shared" ref="O23:O25" si="13">ROUND(F23*X$2,0)</f>
        <v>168</v>
      </c>
      <c r="P23" s="6">
        <f t="shared" ref="P23:P25" si="14">ROUND(G23*Y$2,0)</f>
        <v>62</v>
      </c>
      <c r="Q23" s="6">
        <f t="shared" ref="Q23:Q25" si="15">ROUND(H23*Z$2,0)</f>
        <v>11</v>
      </c>
      <c r="R23" s="6">
        <f t="shared" ref="R23:R25" si="16">ROUND(I23*AA$2,0)</f>
        <v>13</v>
      </c>
      <c r="S23" s="6">
        <f t="shared" ref="S23:S25" si="17">SUM(K23:R23)</f>
        <v>1504</v>
      </c>
    </row>
    <row r="24" spans="1:28">
      <c r="A24" s="3">
        <v>2024081307</v>
      </c>
      <c r="B24">
        <v>1528</v>
      </c>
      <c r="C24">
        <v>27</v>
      </c>
      <c r="D24">
        <v>56</v>
      </c>
      <c r="E24">
        <v>91</v>
      </c>
      <c r="F24">
        <v>171</v>
      </c>
      <c r="G24">
        <v>75</v>
      </c>
      <c r="H24">
        <v>18</v>
      </c>
      <c r="I24">
        <v>16</v>
      </c>
      <c r="J24">
        <v>1982</v>
      </c>
      <c r="K24" s="6">
        <f t="shared" si="9"/>
        <v>1575</v>
      </c>
      <c r="L24" s="6">
        <f t="shared" si="10"/>
        <v>26</v>
      </c>
      <c r="M24" s="6">
        <f t="shared" si="11"/>
        <v>54</v>
      </c>
      <c r="N24" s="6">
        <f t="shared" si="12"/>
        <v>95</v>
      </c>
      <c r="O24" s="6">
        <f t="shared" si="13"/>
        <v>177</v>
      </c>
      <c r="P24" s="6">
        <f t="shared" si="14"/>
        <v>79</v>
      </c>
      <c r="Q24" s="6">
        <f t="shared" si="15"/>
        <v>17</v>
      </c>
      <c r="R24" s="6">
        <f t="shared" si="16"/>
        <v>15</v>
      </c>
      <c r="S24" s="6">
        <f t="shared" si="17"/>
        <v>2038</v>
      </c>
    </row>
    <row r="25" spans="1:28">
      <c r="A25" s="3">
        <v>2024081308</v>
      </c>
      <c r="B25">
        <v>1661</v>
      </c>
      <c r="C25">
        <v>46</v>
      </c>
      <c r="D25">
        <v>70</v>
      </c>
      <c r="E25">
        <v>43</v>
      </c>
      <c r="F25">
        <v>174</v>
      </c>
      <c r="G25">
        <v>51</v>
      </c>
      <c r="H25">
        <v>8</v>
      </c>
      <c r="I25">
        <v>17</v>
      </c>
      <c r="J25">
        <v>2070</v>
      </c>
      <c r="K25" s="6">
        <f t="shared" si="9"/>
        <v>1713</v>
      </c>
      <c r="L25" s="6">
        <f t="shared" si="10"/>
        <v>45</v>
      </c>
      <c r="M25" s="6">
        <f t="shared" si="11"/>
        <v>68</v>
      </c>
      <c r="N25" s="6">
        <f t="shared" si="12"/>
        <v>45</v>
      </c>
      <c r="O25" s="6">
        <f t="shared" si="13"/>
        <v>181</v>
      </c>
      <c r="P25" s="6">
        <f t="shared" si="14"/>
        <v>54</v>
      </c>
      <c r="Q25" s="6">
        <f t="shared" si="15"/>
        <v>7</v>
      </c>
      <c r="R25" s="6">
        <f t="shared" si="16"/>
        <v>16</v>
      </c>
      <c r="S25" s="6">
        <f t="shared" si="17"/>
        <v>2129</v>
      </c>
    </row>
    <row r="26" spans="1:28">
      <c r="A26" s="3"/>
    </row>
    <row r="27" spans="1:28">
      <c r="A27" s="3"/>
    </row>
    <row r="28" spans="1:28">
      <c r="A28" s="3"/>
    </row>
    <row r="29" spans="1:28">
      <c r="A29" s="3"/>
    </row>
    <row r="30" spans="1:28">
      <c r="A30" s="3"/>
    </row>
    <row r="31" spans="1:28">
      <c r="A31" s="3"/>
    </row>
    <row r="32" spans="1:28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</sheetData>
  <mergeCells count="1">
    <mergeCell ref="T1:AB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ImSang-Hun</cp:lastModifiedBy>
  <dcterms:created xsi:type="dcterms:W3CDTF">2025-01-12T12:22:57Z</dcterms:created>
  <dcterms:modified xsi:type="dcterms:W3CDTF">2025-01-13T06:28:53Z</dcterms:modified>
</cp:coreProperties>
</file>