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ects\grapecity\c1-excel\WPF\Samples\ExcelViewerWpf\Results\"/>
    </mc:Choice>
  </mc:AlternateContent>
  <xr:revisionPtr revIDLastSave="0" documentId="13_ncr:1_{F6A7AFF9-ED50-4FF1-B938-3F73978DD9EA}" xr6:coauthVersionLast="47" xr6:coauthVersionMax="47" xr10:uidLastSave="{00000000-0000-0000-0000-000000000000}"/>
  <bookViews>
    <workbookView xWindow="760" yWindow="760" windowWidth="28800" windowHeight="15460" xr2:uid="{00000000-000D-0000-FFFF-FFFF00000000}"/>
  </bookViews>
  <sheets>
    <sheet name="About" sheetId="2" r:id="rId1"/>
    <sheet name="Budget" sheetId="3" r:id="rId2"/>
    <sheet name="Images" sheetId="4" r:id="rId3"/>
    <sheet name="Views" sheetId="6" r:id="rId4"/>
    <sheet name="Report" sheetId="5" r:id="rId5"/>
    <sheet name="Borders" sheetId="7" r:id="rId6"/>
    <sheet name="Alignment" sheetId="8" r:id="rId7"/>
  </sheets>
  <externalReferences>
    <externalReference r:id="rId8"/>
  </externalReferences>
  <definedNames>
    <definedName name="Expenses">[1]Budget!$B$18:$M$18</definedName>
    <definedName name="Income">[1]Budget!$B$11:$M$11</definedName>
    <definedName name="NetSales">[1]Budget!$B$5:$M$5</definedName>
    <definedName name="OtherIncome">[1]Budget!$B$10:$M$10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3" l="1"/>
  <c r="L20" i="3"/>
  <c r="K20" i="3"/>
  <c r="J20" i="3"/>
  <c r="I20" i="3"/>
  <c r="H20" i="3"/>
  <c r="G20" i="3"/>
  <c r="F20" i="3"/>
  <c r="E20" i="3"/>
  <c r="D20" i="3"/>
  <c r="C20" i="3"/>
  <c r="B20" i="3"/>
  <c r="B18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M5" i="3"/>
  <c r="M13" i="3" s="1"/>
  <c r="L5" i="3"/>
  <c r="L13" i="3" s="1"/>
  <c r="K5" i="3"/>
  <c r="K13" i="3" s="1"/>
  <c r="J5" i="3"/>
  <c r="J13" i="3" s="1"/>
  <c r="I5" i="3"/>
  <c r="I13" i="3" s="1"/>
  <c r="H5" i="3"/>
  <c r="H13" i="3" s="1"/>
  <c r="G5" i="3"/>
  <c r="G13" i="3" s="1"/>
  <c r="F5" i="3"/>
  <c r="F13" i="3" s="1"/>
  <c r="E5" i="3"/>
  <c r="E13" i="3" s="1"/>
  <c r="D5" i="3"/>
  <c r="D13" i="3" s="1"/>
  <c r="C5" i="3"/>
  <c r="C13" i="3" s="1"/>
  <c r="B5" i="3"/>
  <c r="F15" i="3" l="1"/>
  <c r="F18" i="3" s="1"/>
  <c r="L15" i="3"/>
  <c r="L18" i="3" s="1"/>
  <c r="H15" i="3"/>
  <c r="H18" i="3" s="1"/>
  <c r="C15" i="3"/>
  <c r="C18" i="3" s="1"/>
  <c r="I15" i="3"/>
  <c r="I18" i="3" s="1"/>
  <c r="D15" i="3"/>
  <c r="D18" i="3" s="1"/>
  <c r="J15" i="3"/>
  <c r="J18" i="3" s="1"/>
  <c r="E15" i="3"/>
  <c r="E18" i="3" s="1"/>
  <c r="K15" i="3"/>
  <c r="K18" i="3" s="1"/>
  <c r="G15" i="3"/>
  <c r="G18" i="3" s="1"/>
  <c r="M15" i="3"/>
  <c r="M18" i="3" s="1"/>
</calcChain>
</file>

<file path=xl/sharedStrings.xml><?xml version="1.0" encoding="utf-8"?>
<sst xmlns="http://schemas.openxmlformats.org/spreadsheetml/2006/main" count="413" uniqueCount="284">
  <si>
    <t>About Excel File Viewer sample</t>
  </si>
  <si>
    <r>
      <rPr>
        <b/>
        <sz val="12"/>
        <color theme="8" tint="-0.499984740745262"/>
        <rFont val="Arial"/>
        <family val="2"/>
        <charset val="204"/>
      </rPr>
      <t>Enjoy</t>
    </r>
    <r>
      <rPr>
        <sz val="12"/>
        <color indexed="8"/>
        <rFont val="Arial"/>
        <family val="2"/>
        <charset val="204"/>
      </rPr>
      <t xml:space="preserve"> printing.</t>
    </r>
  </si>
  <si>
    <r>
      <t xml:space="preserve">This sample uses the </t>
    </r>
    <r>
      <rPr>
        <b/>
        <sz val="11"/>
        <color theme="8" tint="-0.499984740745262"/>
        <rFont val="Arial"/>
        <family val="2"/>
        <charset val="204"/>
      </rPr>
      <t>C1Excel</t>
    </r>
    <r>
      <rPr>
        <sz val="11"/>
        <color indexed="8"/>
        <rFont val="Arial"/>
        <family val="2"/>
        <charset val="204"/>
      </rPr>
      <t xml:space="preserve"> .NET Standard library, which can view various Excel files.</t>
    </r>
  </si>
  <si>
    <r>
      <t xml:space="preserve">You can select any Excel file from the list of supported formats on your computer for printing view. You should see a converted </t>
    </r>
    <r>
      <rPr>
        <b/>
        <sz val="11"/>
        <color theme="8" tint="-0.499984740745262"/>
        <rFont val="Arial"/>
        <family val="2"/>
        <charset val="204"/>
      </rPr>
      <t>SVG</t>
    </r>
    <r>
      <rPr>
        <sz val="11"/>
        <color indexed="8"/>
        <rFont val="Arial"/>
        <family val="2"/>
        <charset val="204"/>
      </rPr>
      <t xml:space="preserve"> file instead of the Excel file. Of course, you can save as the Excel file or the converted </t>
    </r>
    <r>
      <rPr>
        <b/>
        <sz val="11"/>
        <color theme="8" tint="-0.499984740745262"/>
        <rFont val="Arial"/>
        <family val="2"/>
        <charset val="204"/>
      </rPr>
      <t>SVG</t>
    </r>
    <r>
      <rPr>
        <sz val="11"/>
        <color indexed="8"/>
        <rFont val="Arial"/>
        <family val="2"/>
        <charset val="204"/>
      </rPr>
      <t xml:space="preserve"> file.</t>
    </r>
  </si>
  <si>
    <t>2003 Budget</t>
  </si>
  <si>
    <t>in $000's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</si>
  <si>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</si>
  <si>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</si>
  <si>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</si>
  <si>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</si>
  <si>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</si>
  <si>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</si>
  <si>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</si>
  <si>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</si>
  <si>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</si>
  <si>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Consumer Electronics Division</t>
  </si>
  <si>
    <t>Industrial Electronics Division</t>
  </si>
  <si>
    <t>Net Sales of equipment</t>
  </si>
  <si>
    <t>Finance and interest income</t>
  </si>
  <si>
    <t>Investment Income</t>
  </si>
  <si>
    <t>Other Income</t>
  </si>
  <si>
    <t>Total Other Income</t>
  </si>
  <si>
    <t>Total Income</t>
  </si>
  <si>
    <t>Cost of goods sold</t>
  </si>
  <si>
    <t>Research &amp; Development</t>
  </si>
  <si>
    <t>General and administrative expenses</t>
  </si>
  <si>
    <t>Interest Expense</t>
  </si>
  <si>
    <t>Other operating expenses</t>
  </si>
  <si>
    <t>Total Expenses</t>
  </si>
  <si>
    <t>Income(Loss) Before Income Taxes</t>
  </si>
  <si>
    <t>C1Excel pictures</t>
  </si>
  <si>
    <t>Rotated text</t>
  </si>
  <si>
    <t>Page 1 of 1</t>
  </si>
  <si>
    <t>24 - 150 g jars</t>
  </si>
  <si>
    <t>Röd Kaviar</t>
  </si>
  <si>
    <t>24 pieces</t>
  </si>
  <si>
    <t>Escargots de Bourgogne</t>
  </si>
  <si>
    <t>4 - 450 g glasses</t>
  </si>
  <si>
    <t>Spegesild</t>
  </si>
  <si>
    <t>1k pkg.</t>
  </si>
  <si>
    <t>Røgede sild</t>
  </si>
  <si>
    <t>12 - 12 oz cans</t>
  </si>
  <si>
    <t>Jack's New England Clam Chowder</t>
  </si>
  <si>
    <t>24 - 4 oz tins</t>
  </si>
  <si>
    <t>Boston Crab Meat</t>
  </si>
  <si>
    <t>12 - 500 g pkgs.</t>
  </si>
  <si>
    <t>Gravad lax</t>
  </si>
  <si>
    <t>24 - 250 g  jars</t>
  </si>
  <si>
    <t>Inlagd Sill</t>
  </si>
  <si>
    <t>10 - 200 g glasses</t>
  </si>
  <si>
    <t>Nord-Ost Matjeshering</t>
  </si>
  <si>
    <t>16 kg pkg.</t>
  </si>
  <si>
    <t>Carnarvon Tigers</t>
  </si>
  <si>
    <t>2 kg box</t>
  </si>
  <si>
    <t>Konbu</t>
  </si>
  <si>
    <t>12 - 200 ml jars</t>
  </si>
  <si>
    <t>Ikura</t>
  </si>
  <si>
    <t>In Stock</t>
  </si>
  <si>
    <t>Unit Price</t>
  </si>
  <si>
    <t>Quantity Per Unit</t>
  </si>
  <si>
    <t>Product Name</t>
  </si>
  <si>
    <t>Seaweed and fish</t>
  </si>
  <si>
    <t>Seafood</t>
  </si>
  <si>
    <t>5 kg pkg.</t>
  </si>
  <si>
    <t>Longlife Tofu</t>
  </si>
  <si>
    <t>50 - 300 g pkgs.</t>
  </si>
  <si>
    <t>Manjimup Dried Apples</t>
  </si>
  <si>
    <t>25 - 825 g cans</t>
  </si>
  <si>
    <t>Rössle Sauerkraut</t>
  </si>
  <si>
    <t>40 - 100 g pkgs.</t>
  </si>
  <si>
    <t>Tofu</t>
  </si>
  <si>
    <t>12 - 1 lb pkgs.</t>
  </si>
  <si>
    <t>Uncle Bob's Organic Dried Pears</t>
  </si>
  <si>
    <t>Dried fruit and bean curd</t>
  </si>
  <si>
    <t>Produce</t>
  </si>
  <si>
    <t>24 boxes x 2 pies</t>
  </si>
  <si>
    <t>Pâté chinois</t>
  </si>
  <si>
    <t>16 pies</t>
  </si>
  <si>
    <t>Tourtière</t>
  </si>
  <si>
    <t>48 pieces</t>
  </si>
  <si>
    <t>Perth Pasties</t>
  </si>
  <si>
    <t>50 bags x 30 sausgs.</t>
  </si>
  <si>
    <t>Thüringer Rostbratwurst</t>
  </si>
  <si>
    <t>20 - 1 kg tins</t>
  </si>
  <si>
    <t>Alice Mutton</t>
  </si>
  <si>
    <t>18 - 500 g pkgs.</t>
  </si>
  <si>
    <t>Mishi Kobe Niku</t>
  </si>
  <si>
    <t>Prepared meats</t>
  </si>
  <si>
    <t>Meat/Poultry</t>
  </si>
  <si>
    <t>20 bags x 4 pieces</t>
  </si>
  <si>
    <t>Wimmers gute Semmelknödel</t>
  </si>
  <si>
    <t>24 - 250 g pkgs.</t>
  </si>
  <si>
    <t>Ravioli Angelo</t>
  </si>
  <si>
    <t>Gnocchi di nonna Alice</t>
  </si>
  <si>
    <t>16 - 2 kg boxes</t>
  </si>
  <si>
    <t>Filo Mix</t>
  </si>
  <si>
    <t>32 - 1 kg pkgs.</t>
  </si>
  <si>
    <t>Singaporean Hokkien Fried Mee</t>
  </si>
  <si>
    <t>12 - 250 g pkgs.</t>
  </si>
  <si>
    <t>Tunnbröd</t>
  </si>
  <si>
    <t>24 - 500 g pkgs.</t>
  </si>
  <si>
    <t>Gustaf's Knäckebröd</t>
  </si>
  <si>
    <t>Breads, crackers, pasta, and cereal</t>
  </si>
  <si>
    <t>Grains/Cereals</t>
  </si>
  <si>
    <t>24 - 200 g pkgs.</t>
  </si>
  <si>
    <t>Mozzarella di Giovanni</t>
  </si>
  <si>
    <t>10 - 500 g pkgs.</t>
  </si>
  <si>
    <t>Fløtemysost</t>
  </si>
  <si>
    <t>10 kg pkg.</t>
  </si>
  <si>
    <t>Gudbrandsdalsost</t>
  </si>
  <si>
    <t>15 - 300 g rounds</t>
  </si>
  <si>
    <t>Camembert Pierrot</t>
  </si>
  <si>
    <t>Raclette Courdavault</t>
  </si>
  <si>
    <t>500 g</t>
  </si>
  <si>
    <t>Geitost</t>
  </si>
  <si>
    <t>Mascarpone Fabioli</t>
  </si>
  <si>
    <t>12 - 100 g pkgs</t>
  </si>
  <si>
    <t>Gorgonzola Telino</t>
  </si>
  <si>
    <t>Queso Manchego La Pastora</t>
  </si>
  <si>
    <t>1 kg pkg.</t>
  </si>
  <si>
    <t>Queso Cabrales</t>
  </si>
  <si>
    <t>Cheeses</t>
  </si>
  <si>
    <t>Dairy Products</t>
  </si>
  <si>
    <t>10 boxes x 8 pieces</t>
  </si>
  <si>
    <t>Scottish Longbreads</t>
  </si>
  <si>
    <t>48 pies</t>
  </si>
  <si>
    <t>Tarte au sucre</t>
  </si>
  <si>
    <t>12 - 100 g bars</t>
  </si>
  <si>
    <t>Valkoinen suklaa</t>
  </si>
  <si>
    <t>24 - 50 g pkgs.</t>
  </si>
  <si>
    <t>Maxilaku</t>
  </si>
  <si>
    <t>10 pkgs.</t>
  </si>
  <si>
    <t>Chocolade</t>
  </si>
  <si>
    <t>10 - 4 oz boxes</t>
  </si>
  <si>
    <t>Zaanse koeken</t>
  </si>
  <si>
    <t>100 - 100 g pieces</t>
  </si>
  <si>
    <t>Schoggi Schokolade</t>
  </si>
  <si>
    <t>100 - 250 g bags</t>
  </si>
  <si>
    <t>Gumbär Gummibärchen</t>
  </si>
  <si>
    <t>20 - 450 g glasses</t>
  </si>
  <si>
    <t>NuNuCa Nuß-Nougat-Creme</t>
  </si>
  <si>
    <t>24 pkgs. x 4 pieces</t>
  </si>
  <si>
    <t>Sir Rodney's Scones</t>
  </si>
  <si>
    <t>30 gift boxes</t>
  </si>
  <si>
    <t>Sir Rodney's Marmalade</t>
  </si>
  <si>
    <t>10 boxes x 12 pieces</t>
  </si>
  <si>
    <t>Teatime Chocolate Biscuits</t>
  </si>
  <si>
    <t>32 - 500 g boxes</t>
  </si>
  <si>
    <t>Pavlova</t>
  </si>
  <si>
    <t>Desserts, candies, and sweet breads</t>
  </si>
  <si>
    <t>Confections</t>
  </si>
  <si>
    <t>12 boxes</t>
  </si>
  <si>
    <t>Original Frankfurter grüne Soße</t>
  </si>
  <si>
    <t>24 - 8 oz jars</t>
  </si>
  <si>
    <t>Louisiana Hot Spiced Okra</t>
  </si>
  <si>
    <t>32 - 8 oz bottles</t>
  </si>
  <si>
    <t>Louisiana Fiery Hot Pepper Sauce</t>
  </si>
  <si>
    <t>15 - 625 g jars</t>
  </si>
  <si>
    <t>Vegie-spread</t>
  </si>
  <si>
    <t>24 - 500 ml bottles</t>
  </si>
  <si>
    <t>Sirop d'érable</t>
  </si>
  <si>
    <t>20 - 2 kg bags</t>
  </si>
  <si>
    <t>Gula Malacca</t>
  </si>
  <si>
    <t>24 - 250 ml bottles</t>
  </si>
  <si>
    <t>Genen Shouyu</t>
  </si>
  <si>
    <t>12 - 12 oz jars</t>
  </si>
  <si>
    <t>Northwoods Cranberry Sauce</t>
  </si>
  <si>
    <t>12 - 8 oz jars</t>
  </si>
  <si>
    <t>Grandma's Boysenberry Spread</t>
  </si>
  <si>
    <t>36 boxes</t>
  </si>
  <si>
    <t>Chef Anton's Gumbo Mix</t>
  </si>
  <si>
    <t>48 - 6 oz jars</t>
  </si>
  <si>
    <t>Chef Anton's Cajun Seasoning</t>
  </si>
  <si>
    <t>12 - 550 ml bottles</t>
  </si>
  <si>
    <t>Aniseed Syrup</t>
  </si>
  <si>
    <t>Sweet and savory sauces, relishes, spreads, and seasonings</t>
  </si>
  <si>
    <t>Condiments</t>
  </si>
  <si>
    <t>500 ml</t>
  </si>
  <si>
    <t>Lakkalikööri</t>
  </si>
  <si>
    <t>24 - 0.5 l bottles</t>
  </si>
  <si>
    <t>Rhönbräu Klosterbier</t>
  </si>
  <si>
    <t>24 - 355 ml bottles</t>
  </si>
  <si>
    <t>Outback Lager</t>
  </si>
  <si>
    <t>24 - 12 oz bottles</t>
  </si>
  <si>
    <t>Laughing Lumberjack Lager</t>
  </si>
  <si>
    <t>16 - 500 g tins</t>
  </si>
  <si>
    <t>Ipoh Coffee</t>
  </si>
  <si>
    <t>750 cc per bottle</t>
  </si>
  <si>
    <t>Chartreuse verte</t>
  </si>
  <si>
    <t>12 - 75 cl bottles</t>
  </si>
  <si>
    <t>Côte de Blaye</t>
  </si>
  <si>
    <t>Steeleye Stout</t>
  </si>
  <si>
    <t>Sasquatch Ale</t>
  </si>
  <si>
    <t>12 - 355 ml cans</t>
  </si>
  <si>
    <t>Guaraná Fantástica</t>
  </si>
  <si>
    <t>Chang</t>
  </si>
  <si>
    <t>10 boxes x 20 bags</t>
  </si>
  <si>
    <t>Chai</t>
  </si>
  <si>
    <t>Soft drinks, coffees, teas, beers, and ales</t>
  </si>
  <si>
    <t>Beverages</t>
  </si>
  <si>
    <t>This report uses the OnFormat event of the detail section to alternate the Background of the section.</t>
  </si>
  <si>
    <t>Alternating Background</t>
  </si>
  <si>
    <t>contrast: 1</t>
  </si>
  <si>
    <t>contrast: 0,9</t>
  </si>
  <si>
    <t>contrast: 0,8</t>
  </si>
  <si>
    <t>contrast: 0,7</t>
  </si>
  <si>
    <t>contrast: 0,6</t>
  </si>
  <si>
    <t>contrast: 0,5</t>
  </si>
  <si>
    <t>contrast: 0,4</t>
  </si>
  <si>
    <t>contrast: 0,3</t>
  </si>
  <si>
    <t>contrast: 0,2</t>
  </si>
  <si>
    <t>contrast: 0,1</t>
  </si>
  <si>
    <t>contrast: 0</t>
  </si>
  <si>
    <t>brightness: 1</t>
  </si>
  <si>
    <t>brightness: 0,9</t>
  </si>
  <si>
    <t>brightness: 0,8</t>
  </si>
  <si>
    <t>brightness: 0,7</t>
  </si>
  <si>
    <t>brightness: 0,6</t>
  </si>
  <si>
    <t>brightness: 0,5</t>
  </si>
  <si>
    <t>brightness: 0,4</t>
  </si>
  <si>
    <t>brightness: 0,3</t>
  </si>
  <si>
    <t>brightness: 0,2</t>
  </si>
  <si>
    <t>brightness: 0,1</t>
  </si>
  <si>
    <t>brightness: 0</t>
  </si>
  <si>
    <t>view type: BlackAndWhite</t>
  </si>
  <si>
    <t>view type: GrayScale</t>
  </si>
  <si>
    <t>view type: Auto</t>
  </si>
  <si>
    <t>hyperlink (click on the picture)</t>
  </si>
  <si>
    <t>dashed: LongDashDotDot</t>
  </si>
  <si>
    <t>dashed: LongDashDot</t>
  </si>
  <si>
    <t>dashed: ShortDashDot</t>
  </si>
  <si>
    <t>dashed: LongDash</t>
  </si>
  <si>
    <t>dashed: ShortDash</t>
  </si>
  <si>
    <t>dashed: SquareDot</t>
  </si>
  <si>
    <t>dashed: DashDotDot</t>
  </si>
  <si>
    <t>dashed: DashDot</t>
  </si>
  <si>
    <t>dashed: Dot</t>
  </si>
  <si>
    <t>dashed: Dash</t>
  </si>
  <si>
    <t>dashed: Solid</t>
  </si>
  <si>
    <t>style: Triple</t>
  </si>
  <si>
    <t>style: ThinThick</t>
  </si>
  <si>
    <t>style: ThickThin</t>
  </si>
  <si>
    <t>style: Double</t>
  </si>
  <si>
    <t>style: Simple</t>
  </si>
  <si>
    <t>clip: Undefined-Undefined</t>
  </si>
  <si>
    <t>clip: Selection-Undefined</t>
  </si>
  <si>
    <t>clip: Justify-Undefined</t>
  </si>
  <si>
    <t>clip: Fill-Undefined</t>
  </si>
  <si>
    <t>clip: Right-Undefined</t>
  </si>
  <si>
    <t>clip: Center-Undefined</t>
  </si>
  <si>
    <t>clip: Left-Undefined</t>
  </si>
  <si>
    <t>clip: General-Undefined</t>
  </si>
  <si>
    <t>clip: Undefined-Justify</t>
  </si>
  <si>
    <t>clip: Selection-Justify</t>
  </si>
  <si>
    <t>clip: Justify-Justify</t>
  </si>
  <si>
    <t>clip: Fill-Justify</t>
  </si>
  <si>
    <t>clip: Right-Justify</t>
  </si>
  <si>
    <t>clip: Center-Justify</t>
  </si>
  <si>
    <t>clip: Left-Justify</t>
  </si>
  <si>
    <t>clip: General-Justify</t>
  </si>
  <si>
    <t>clip: Undefined-Bottom</t>
  </si>
  <si>
    <t>clip: Selection-Bottom</t>
  </si>
  <si>
    <t>clip: Justify-Bottom</t>
  </si>
  <si>
    <t>clip: Fill-Bottom</t>
  </si>
  <si>
    <t>clip: Right-Bottom</t>
  </si>
  <si>
    <t>clip: Center-Bottom</t>
  </si>
  <si>
    <t>clip: Left-Bottom</t>
  </si>
  <si>
    <t>clip: General-Bottom</t>
  </si>
  <si>
    <t>clip: Undefined-Center</t>
  </si>
  <si>
    <t>clip: Selection-Center</t>
  </si>
  <si>
    <t>clip: Justify-Center</t>
  </si>
  <si>
    <t>clip: Fill-Center</t>
  </si>
  <si>
    <t>clip: Right-Center</t>
  </si>
  <si>
    <t>clip: Center-Center</t>
  </si>
  <si>
    <t>clip: Left-Center</t>
  </si>
  <si>
    <t>clip: General-Center</t>
  </si>
  <si>
    <t>clip: Undefined-Top</t>
  </si>
  <si>
    <t>clip: Selection-Top</t>
  </si>
  <si>
    <t>clip: Justify-Top</t>
  </si>
  <si>
    <t>clip: Fill-Top</t>
  </si>
  <si>
    <t>clip: Right-Top</t>
  </si>
  <si>
    <t>clip: Center-Top</t>
  </si>
  <si>
    <t>clip: Left-Top</t>
  </si>
  <si>
    <t>clip: General-Top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</si>
</sst>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₽&quot;;\-#,##0.00\ &quot;₽&quot;"/>
    <numFmt numFmtId="43" formatCode="_-* #,##0.00_-;\-* #,##0.00_-;_-* &quot;-&quot;??_-;_-@_-"/>
    <numFmt numFmtId="164" formatCode="0.00_);\(0.00\)"/>
  </numFmts>
  <fonts count="21" x14ac:knownFonts="1">
    <font>
      <sz val="10"/>
      <color indexed="8"/>
      <name val="Arial"/>
    </font>
    <font>
      <sz val="18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theme="8" tint="-0.499984740745262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theme="8" tint="-0.499984740745262"/>
      <name val="Arial"/>
      <family val="2"/>
      <charset val="204"/>
    </font>
    <font>
      <sz val="10"/>
      <color indexed="8"/>
      <name val="Arial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color theme="8" tint="-0.249977111117893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Verdana"/>
      <family val="2"/>
      <charset val="204"/>
    </font>
    <font>
      <b/>
      <sz val="9"/>
      <color indexed="60"/>
      <name val="Verdana"/>
      <family val="2"/>
      <charset val="204"/>
    </font>
    <font>
      <b/>
      <sz val="11.2"/>
      <color indexed="60"/>
      <name val="Verdana"/>
      <family val="2"/>
      <charset val="204"/>
    </font>
    <font>
      <b/>
      <sz val="15.7"/>
      <color indexed="60"/>
      <name val="Verdana"/>
      <family val="2"/>
      <charset val="204"/>
    </font>
    <font>
      <sz val="10"/>
      <color theme="0"/>
      <name val="Arial"/>
      <family val="2"/>
      <charset val="204"/>
    </font>
    <font>
      <b/>
      <sz val="18"/>
      <color indexed="26"/>
      <name val="Verdana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</patternFill>
    </fill>
    <fill>
      <patternFill patternType="solid">
        <fgColor theme="0"/>
      </patternFill>
    </fill>
    <fill>
      <patternFill patternType="solid">
        <fgColor indexed="22"/>
      </patternFill>
    </fill>
    <fill>
      <patternFill patternType="solid">
        <fgColor indexed="5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medium">
        <color indexed="60"/>
      </top>
      <bottom/>
      <diagonal/>
    </border>
    <border>
      <left/>
      <right/>
      <top/>
      <bottom style="medium">
        <color indexed="60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0" fillId="0" borderId="1"/>
    <xf numFmtId="0" fontId="12" fillId="0" borderId="1"/>
    <xf numFmtId="0" fontId="20" fillId="0" borderId="1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64" fontId="6" fillId="0" borderId="0" xfId="1" applyNumberFormat="1"/>
    <xf numFmtId="0" fontId="9" fillId="0" borderId="0" xfId="0" applyFont="1" applyAlignment="1">
      <alignment horizontal="left" indent="1"/>
    </xf>
    <xf numFmtId="0" fontId="8" fillId="0" borderId="2" xfId="0" applyFont="1" applyBorder="1"/>
    <xf numFmtId="164" fontId="6" fillId="0" borderId="3" xfId="1" applyNumberFormat="1" applyBorder="1"/>
    <xf numFmtId="0" fontId="8" fillId="0" borderId="3" xfId="0" applyFont="1" applyBorder="1"/>
    <xf numFmtId="0" fontId="10" fillId="0" borderId="1" xfId="2"/>
    <xf numFmtId="164" fontId="6" fillId="0" borderId="1" xfId="1" applyNumberFormat="1" applyBorder="1"/>
    <xf numFmtId="0" fontId="12" fillId="0" borderId="1" xfId="3"/>
    <xf numFmtId="0" fontId="12" fillId="0" borderId="1" xfId="3" applyAlignment="1">
      <alignment horizontal="left" vertical="top" wrapText="1"/>
    </xf>
    <xf numFmtId="0" fontId="12" fillId="0" borderId="11" xfId="3" applyBorder="1" applyAlignment="1">
      <alignment horizontal="left" vertical="top" wrapText="1"/>
    </xf>
    <xf numFmtId="0" fontId="12" fillId="3" borderId="1" xfId="3" applyFill="1" applyAlignment="1">
      <alignment horizontal="left" vertical="top" wrapText="1"/>
    </xf>
    <xf numFmtId="1" fontId="14" fillId="3" borderId="1" xfId="3" applyNumberFormat="1" applyFont="1" applyFill="1" applyAlignment="1">
      <alignment horizontal="right" vertical="top"/>
    </xf>
    <xf numFmtId="7" fontId="14" fillId="3" borderId="1" xfId="3" applyNumberFormat="1" applyFont="1" applyFill="1" applyAlignment="1">
      <alignment horizontal="right" vertical="top"/>
    </xf>
    <xf numFmtId="0" fontId="12" fillId="3" borderId="12" xfId="3" applyFill="1" applyBorder="1" applyAlignment="1">
      <alignment horizontal="left" vertical="top" wrapText="1"/>
    </xf>
    <xf numFmtId="0" fontId="12" fillId="4" borderId="1" xfId="3" applyFill="1" applyAlignment="1">
      <alignment horizontal="left" vertical="top" wrapText="1"/>
    </xf>
    <xf numFmtId="1" fontId="14" fillId="4" borderId="1" xfId="3" applyNumberFormat="1" applyFont="1" applyFill="1" applyAlignment="1">
      <alignment horizontal="right" vertical="top"/>
    </xf>
    <xf numFmtId="7" fontId="14" fillId="4" borderId="1" xfId="3" applyNumberFormat="1" applyFont="1" applyFill="1" applyAlignment="1">
      <alignment horizontal="right" vertical="top"/>
    </xf>
    <xf numFmtId="0" fontId="12" fillId="5" borderId="13" xfId="3" applyFill="1" applyBorder="1" applyAlignment="1">
      <alignment horizontal="left" vertical="top" wrapText="1"/>
    </xf>
    <xf numFmtId="0" fontId="15" fillId="5" borderId="13" xfId="3" applyFont="1" applyFill="1" applyBorder="1" applyAlignment="1">
      <alignment horizontal="right" vertical="center" wrapText="1"/>
    </xf>
    <xf numFmtId="0" fontId="12" fillId="4" borderId="12" xfId="3" applyFill="1" applyBorder="1" applyAlignment="1">
      <alignment horizontal="left" vertical="top" wrapText="1"/>
    </xf>
    <xf numFmtId="0" fontId="12" fillId="6" borderId="1" xfId="3" applyFill="1" applyAlignment="1">
      <alignment horizontal="left" vertical="top" wrapText="1"/>
    </xf>
    <xf numFmtId="0" fontId="20" fillId="0" borderId="1" xfId="4"/>
    <xf numFmtId="0" fontId="4" fillId="2" borderId="0" xfId="0" applyFont="1" applyFill="1" applyAlignment="1">
      <alignment horizontal="justify" vertical="distributed" wrapText="1"/>
    </xf>
    <xf numFmtId="0" fontId="11" fillId="0" borderId="4" xfId="2" applyFont="1" applyBorder="1" applyAlignment="1">
      <alignment horizontal="center" vertical="center" textRotation="45"/>
    </xf>
    <xf numFmtId="0" fontId="10" fillId="0" borderId="5" xfId="2" applyBorder="1" applyAlignment="1">
      <alignment horizontal="center" vertical="center" textRotation="45"/>
    </xf>
    <xf numFmtId="0" fontId="10" fillId="0" borderId="6" xfId="2" applyBorder="1" applyAlignment="1">
      <alignment horizontal="center" vertical="center" textRotation="45"/>
    </xf>
    <xf numFmtId="0" fontId="10" fillId="0" borderId="7" xfId="2" applyBorder="1" applyAlignment="1">
      <alignment horizontal="center" vertical="center" textRotation="45"/>
    </xf>
    <xf numFmtId="0" fontId="10" fillId="0" borderId="1" xfId="2" applyAlignment="1">
      <alignment horizontal="center" vertical="center" textRotation="45"/>
    </xf>
    <xf numFmtId="0" fontId="10" fillId="0" borderId="8" xfId="2" applyBorder="1" applyAlignment="1">
      <alignment horizontal="center" vertical="center" textRotation="45"/>
    </xf>
    <xf numFmtId="0" fontId="10" fillId="0" borderId="9" xfId="2" applyBorder="1" applyAlignment="1">
      <alignment horizontal="center" vertical="center" textRotation="45"/>
    </xf>
    <xf numFmtId="0" fontId="10" fillId="0" borderId="3" xfId="2" applyBorder="1" applyAlignment="1">
      <alignment horizontal="center" vertical="center" textRotation="45"/>
    </xf>
    <xf numFmtId="0" fontId="10" fillId="0" borderId="10" xfId="2" applyBorder="1" applyAlignment="1">
      <alignment horizontal="center" vertical="center" textRotation="45"/>
    </xf>
    <xf numFmtId="0" fontId="14" fillId="3" borderId="1" xfId="3" applyFont="1" applyFill="1" applyAlignment="1">
      <alignment horizontal="left" vertical="top" wrapText="1"/>
    </xf>
    <xf numFmtId="0" fontId="13" fillId="0" borderId="1" xfId="3" applyFont="1" applyAlignment="1">
      <alignment horizontal="left" vertical="center" wrapText="1"/>
    </xf>
    <xf numFmtId="0" fontId="13" fillId="0" borderId="1" xfId="3" applyFont="1" applyAlignment="1">
      <alignment horizontal="right" vertical="center" wrapText="1"/>
    </xf>
    <xf numFmtId="0" fontId="14" fillId="4" borderId="1" xfId="3" applyFont="1" applyFill="1" applyAlignment="1">
      <alignment horizontal="left" vertical="top" wrapText="1"/>
    </xf>
    <xf numFmtId="0" fontId="12" fillId="0" borderId="1" xfId="3" applyAlignment="1">
      <alignment horizontal="left" vertical="top" wrapText="1"/>
    </xf>
    <xf numFmtId="0" fontId="17" fillId="0" borderId="1" xfId="3" applyFont="1" applyAlignment="1">
      <alignment horizontal="left" vertical="top" wrapText="1"/>
    </xf>
    <xf numFmtId="0" fontId="16" fillId="0" borderId="12" xfId="3" applyFont="1" applyBorder="1" applyAlignment="1">
      <alignment horizontal="left" vertical="top" wrapText="1"/>
    </xf>
    <xf numFmtId="0" fontId="15" fillId="5" borderId="13" xfId="3" applyFont="1" applyFill="1" applyBorder="1" applyAlignment="1">
      <alignment horizontal="left" vertical="center" wrapText="1"/>
    </xf>
    <xf numFmtId="0" fontId="19" fillId="6" borderId="1" xfId="3" applyFont="1" applyFill="1" applyAlignment="1">
      <alignment horizontal="left" vertical="top" wrapText="1"/>
    </xf>
    <xf numFmtId="0" fontId="18" fillId="6" borderId="1" xfId="3" applyFont="1" applyFill="1" applyAlignment="1">
      <alignment horizontal="left" vertical="top" wrapText="1" indent="6"/>
    </xf>
  </cellXfs>
  <cellStyles count="5">
    <cellStyle name="Обычный" xfId="0" builtinId="0"/>
    <cellStyle name="Обычный 2" xfId="2" xr:uid="{C87F83D1-B024-4E2D-89FE-164550DF0930}"/>
    <cellStyle name="Обычный 3" xfId="3" xr:uid="{03608F66-FAC6-41E8-A6A5-8D0FF5FA3097}"/>
    <cellStyle name="Обычный 4" xfId="4" xr:uid="{1D1C5649-6FF7-4FCB-971C-A703176C0DBD}"/>
    <cellStyle name="Финансовый" xfId="1" builtinId="3"/>
  </cellStyles>
  <dxfs count="1">
    <dxf>
      <font>
        <condense val="0"/>
        <extend val="0"/>
        <color indexed="10"/>
      </font>
    </dxf>
  </dxfs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pb.ru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11</xdr:row>
      <xdr:rowOff>123825</xdr:rowOff>
    </xdr:from>
    <xdr:ext cx="5080000" cy="3733800"/>
    <xdr:pic>
      <xdr:nvPicPr>
        <xdr:cNvPr id="2" name="Picture 1">
          <a:extLst>
            <a:ext uri="{FF2B5EF4-FFF2-40B4-BE49-F238E27FC236}">
              <a16:creationId xmlns:a16="http://schemas.microsoft.com/office/drawing/2014/main" id="{8C2F4BC2-3284-4876-84F7-36A5867EC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rcRect/>
        <a:stretch>
          <a:fillRect/>
        </a:stretch>
      </xdr:blipFill>
      <xdr:spPr bwMode="auto">
        <a:xfrm>
          <a:off x="63500" y="1870075"/>
          <a:ext cx="5080000" cy="3733800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</xdr:row>
      <xdr:rowOff>0</xdr:rowOff>
    </xdr:from>
    <xdr:ext cx="1397000" cy="3114675"/>
    <xdr:pic>
      <xdr:nvPicPr>
        <xdr:cNvPr id="3" name="Picture 2">
          <a:extLst>
            <a:ext uri="{FF2B5EF4-FFF2-40B4-BE49-F238E27FC236}">
              <a16:creationId xmlns:a16="http://schemas.microsoft.com/office/drawing/2014/main" id="{C987D920-C3C9-40F5-AAA6-0C7CD33E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5400000">
          <a:off x="3408362" y="1017588"/>
          <a:ext cx="3114675" cy="1397000"/>
        </a:xfrm>
        <a:prstGeom prst="rect">
          <a:avLst/>
        </a:prstGeom>
        <a:noFill/>
        <a:ln w="6350">
          <a:solidFill>
            <a:srgbClr val="8A2BE2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1266825" cy="2241550"/>
    <xdr:pic>
      <xdr:nvPicPr>
        <xdr:cNvPr id="4" name="Picture 3">
          <a:extLst>
            <a:ext uri="{FF2B5EF4-FFF2-40B4-BE49-F238E27FC236}">
              <a16:creationId xmlns:a16="http://schemas.microsoft.com/office/drawing/2014/main" id="{E432D0DB-242C-47C0-9B5F-27D2EC502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800000">
          <a:off x="1219200" y="2381250"/>
          <a:ext cx="1266825" cy="2241550"/>
        </a:xfrm>
        <a:prstGeom prst="rect">
          <a:avLst/>
        </a:prstGeom>
        <a:noFill/>
        <a:ln w="63500">
          <a:solidFill>
            <a:srgbClr val="00FFFF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832610" cy="1239520"/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8E92C-5000-452A-8A5C-F56102CD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587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1832610" cy="1239520"/>
    <xdr:pic>
      <xdr:nvPicPr>
        <xdr:cNvPr id="3" name="Picture 3">
          <a:extLst>
            <a:ext uri="{FF2B5EF4-FFF2-40B4-BE49-F238E27FC236}">
              <a16:creationId xmlns:a16="http://schemas.microsoft.com/office/drawing/2014/main" id="{D5061F24-BF85-4FA0-8D07-6B9674BD1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6350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1832610" cy="1239520"/>
    <xdr:pic>
      <xdr:nvPicPr>
        <xdr:cNvPr id="4" name="Picture 4">
          <a:extLst>
            <a:ext uri="{FF2B5EF4-FFF2-40B4-BE49-F238E27FC236}">
              <a16:creationId xmlns:a16="http://schemas.microsoft.com/office/drawing/2014/main" id="{BE89FAE0-9C83-4276-A5DC-F77B4764C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1828800" y="6350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1832610" cy="1239520"/>
    <xdr:pic>
      <xdr:nvPicPr>
        <xdr:cNvPr id="5" name="Picture 5">
          <a:extLst>
            <a:ext uri="{FF2B5EF4-FFF2-40B4-BE49-F238E27FC236}">
              <a16:creationId xmlns:a16="http://schemas.microsoft.com/office/drawing/2014/main" id="{4B885DC4-E063-4644-89D6-C485CC458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biLevel thresh="50000"/>
        </a:blip>
        <a:srcRect/>
        <a:stretch>
          <a:fillRect/>
        </a:stretch>
      </xdr:blipFill>
      <xdr:spPr bwMode="auto">
        <a:xfrm>
          <a:off x="3048000" y="6350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1832610" cy="1239520"/>
    <xdr:pic>
      <xdr:nvPicPr>
        <xdr:cNvPr id="6" name="Picture 6">
          <a:extLst>
            <a:ext uri="{FF2B5EF4-FFF2-40B4-BE49-F238E27FC236}">
              <a16:creationId xmlns:a16="http://schemas.microsoft.com/office/drawing/2014/main" id="{4DA8F736-61F4-45AA-9D7F-4F6678E3A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0"/>
        </a:blip>
        <a:srcRect/>
        <a:stretch>
          <a:fillRect/>
        </a:stretch>
      </xdr:blipFill>
      <xdr:spPr bwMode="auto">
        <a:xfrm>
          <a:off x="6096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1832610" cy="1239520"/>
    <xdr:pic>
      <xdr:nvPicPr>
        <xdr:cNvPr id="7" name="Picture 7">
          <a:extLst>
            <a:ext uri="{FF2B5EF4-FFF2-40B4-BE49-F238E27FC236}">
              <a16:creationId xmlns:a16="http://schemas.microsoft.com/office/drawing/2014/main" id="{4564A02A-C823-4FD0-963A-D018B131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80000"/>
        </a:blip>
        <a:srcRect/>
        <a:stretch>
          <a:fillRect/>
        </a:stretch>
      </xdr:blipFill>
      <xdr:spPr bwMode="auto">
        <a:xfrm>
          <a:off x="18288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7</xdr:row>
      <xdr:rowOff>0</xdr:rowOff>
    </xdr:from>
    <xdr:ext cx="1832610" cy="1239520"/>
    <xdr:pic>
      <xdr:nvPicPr>
        <xdr:cNvPr id="8" name="Picture 8">
          <a:extLst>
            <a:ext uri="{FF2B5EF4-FFF2-40B4-BE49-F238E27FC236}">
              <a16:creationId xmlns:a16="http://schemas.microsoft.com/office/drawing/2014/main" id="{DAE072E9-7EB7-4573-BAA4-ABECAE7C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60000"/>
        </a:blip>
        <a:srcRect/>
        <a:stretch>
          <a:fillRect/>
        </a:stretch>
      </xdr:blipFill>
      <xdr:spPr bwMode="auto">
        <a:xfrm>
          <a:off x="30480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7</xdr:row>
      <xdr:rowOff>0</xdr:rowOff>
    </xdr:from>
    <xdr:ext cx="1832610" cy="1239520"/>
    <xdr:pic>
      <xdr:nvPicPr>
        <xdr:cNvPr id="9" name="Picture 9">
          <a:extLst>
            <a:ext uri="{FF2B5EF4-FFF2-40B4-BE49-F238E27FC236}">
              <a16:creationId xmlns:a16="http://schemas.microsoft.com/office/drawing/2014/main" id="{77D8D6CB-7767-4FB3-98B8-A07AC3D33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40000"/>
        </a:blip>
        <a:srcRect/>
        <a:stretch>
          <a:fillRect/>
        </a:stretch>
      </xdr:blipFill>
      <xdr:spPr bwMode="auto">
        <a:xfrm>
          <a:off x="42672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1832610" cy="1239520"/>
    <xdr:pic>
      <xdr:nvPicPr>
        <xdr:cNvPr id="10" name="Picture 10">
          <a:extLst>
            <a:ext uri="{FF2B5EF4-FFF2-40B4-BE49-F238E27FC236}">
              <a16:creationId xmlns:a16="http://schemas.microsoft.com/office/drawing/2014/main" id="{7938A52D-B46A-4491-A842-DCD59F25E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20000"/>
        </a:blip>
        <a:srcRect/>
        <a:stretch>
          <a:fillRect/>
        </a:stretch>
      </xdr:blipFill>
      <xdr:spPr bwMode="auto">
        <a:xfrm>
          <a:off x="54864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0</xdr:colOff>
      <xdr:row>7</xdr:row>
      <xdr:rowOff>0</xdr:rowOff>
    </xdr:from>
    <xdr:ext cx="1832610" cy="1239520"/>
    <xdr:pic>
      <xdr:nvPicPr>
        <xdr:cNvPr id="11" name="Picture 11">
          <a:extLst>
            <a:ext uri="{FF2B5EF4-FFF2-40B4-BE49-F238E27FC236}">
              <a16:creationId xmlns:a16="http://schemas.microsoft.com/office/drawing/2014/main" id="{05D2EC7B-48BF-4814-A7F0-E790935A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056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7</xdr:row>
      <xdr:rowOff>0</xdr:rowOff>
    </xdr:from>
    <xdr:ext cx="1832610" cy="1239520"/>
    <xdr:pic>
      <xdr:nvPicPr>
        <xdr:cNvPr id="12" name="Picture 12">
          <a:extLst>
            <a:ext uri="{FF2B5EF4-FFF2-40B4-BE49-F238E27FC236}">
              <a16:creationId xmlns:a16="http://schemas.microsoft.com/office/drawing/2014/main" id="{2FF104DF-0E2E-4CFD-BF05-20195DB0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20000"/>
        </a:blip>
        <a:srcRect/>
        <a:stretch>
          <a:fillRect/>
        </a:stretch>
      </xdr:blipFill>
      <xdr:spPr bwMode="auto">
        <a:xfrm>
          <a:off x="79248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15</xdr:col>
      <xdr:colOff>0</xdr:colOff>
      <xdr:row>7</xdr:row>
      <xdr:rowOff>0</xdr:rowOff>
    </xdr:from>
    <xdr:ext cx="1832610" cy="1239520"/>
    <xdr:pic>
      <xdr:nvPicPr>
        <xdr:cNvPr id="13" name="Picture 13">
          <a:extLst>
            <a:ext uri="{FF2B5EF4-FFF2-40B4-BE49-F238E27FC236}">
              <a16:creationId xmlns:a16="http://schemas.microsoft.com/office/drawing/2014/main" id="{38E64A59-4907-427B-BE92-70848FDDE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40000"/>
        </a:blip>
        <a:srcRect/>
        <a:stretch>
          <a:fillRect/>
        </a:stretch>
      </xdr:blipFill>
      <xdr:spPr bwMode="auto">
        <a:xfrm>
          <a:off x="91440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17</xdr:col>
      <xdr:colOff>0</xdr:colOff>
      <xdr:row>7</xdr:row>
      <xdr:rowOff>0</xdr:rowOff>
    </xdr:from>
    <xdr:ext cx="1832610" cy="1239520"/>
    <xdr:pic>
      <xdr:nvPicPr>
        <xdr:cNvPr id="14" name="Picture 14">
          <a:extLst>
            <a:ext uri="{FF2B5EF4-FFF2-40B4-BE49-F238E27FC236}">
              <a16:creationId xmlns:a16="http://schemas.microsoft.com/office/drawing/2014/main" id="{09A08FCB-363D-46B5-A7DC-29199C238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60000"/>
        </a:blip>
        <a:srcRect/>
        <a:stretch>
          <a:fillRect/>
        </a:stretch>
      </xdr:blipFill>
      <xdr:spPr bwMode="auto">
        <a:xfrm>
          <a:off x="103632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19</xdr:col>
      <xdr:colOff>0</xdr:colOff>
      <xdr:row>7</xdr:row>
      <xdr:rowOff>0</xdr:rowOff>
    </xdr:from>
    <xdr:ext cx="1832610" cy="1239520"/>
    <xdr:pic>
      <xdr:nvPicPr>
        <xdr:cNvPr id="15" name="Picture 15">
          <a:extLst>
            <a:ext uri="{FF2B5EF4-FFF2-40B4-BE49-F238E27FC236}">
              <a16:creationId xmlns:a16="http://schemas.microsoft.com/office/drawing/2014/main" id="{2F76A9B1-F712-498C-9E44-B7D50186C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80000"/>
        </a:blip>
        <a:srcRect/>
        <a:stretch>
          <a:fillRect/>
        </a:stretch>
      </xdr:blipFill>
      <xdr:spPr bwMode="auto">
        <a:xfrm>
          <a:off x="115824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1832610" cy="1239520"/>
    <xdr:pic>
      <xdr:nvPicPr>
        <xdr:cNvPr id="16" name="Picture 16">
          <a:extLst>
            <a:ext uri="{FF2B5EF4-FFF2-40B4-BE49-F238E27FC236}">
              <a16:creationId xmlns:a16="http://schemas.microsoft.com/office/drawing/2014/main" id="{908998CF-243A-4340-9DDC-9F899783E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100000"/>
        </a:blip>
        <a:srcRect/>
        <a:stretch>
          <a:fillRect/>
        </a:stretch>
      </xdr:blipFill>
      <xdr:spPr bwMode="auto">
        <a:xfrm>
          <a:off x="128016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1832610" cy="1239520"/>
    <xdr:pic>
      <xdr:nvPicPr>
        <xdr:cNvPr id="17" name="Picture 17">
          <a:extLst>
            <a:ext uri="{FF2B5EF4-FFF2-40B4-BE49-F238E27FC236}">
              <a16:creationId xmlns:a16="http://schemas.microsoft.com/office/drawing/2014/main" id="{F864764E-47E4-4BA6-B117-5A4AB03B0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100000"/>
        </a:blip>
        <a:srcRect/>
        <a:stretch>
          <a:fillRect/>
        </a:stretch>
      </xdr:blipFill>
      <xdr:spPr bwMode="auto">
        <a:xfrm>
          <a:off x="6096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10</xdr:row>
      <xdr:rowOff>0</xdr:rowOff>
    </xdr:from>
    <xdr:ext cx="1832610" cy="1239520"/>
    <xdr:pic>
      <xdr:nvPicPr>
        <xdr:cNvPr id="18" name="Picture 18">
          <a:extLst>
            <a:ext uri="{FF2B5EF4-FFF2-40B4-BE49-F238E27FC236}">
              <a16:creationId xmlns:a16="http://schemas.microsoft.com/office/drawing/2014/main" id="{2CE6CA5A-C821-43FE-827E-2FF4FCDE7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80000"/>
        </a:blip>
        <a:srcRect/>
        <a:stretch>
          <a:fillRect/>
        </a:stretch>
      </xdr:blipFill>
      <xdr:spPr bwMode="auto">
        <a:xfrm>
          <a:off x="18288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10</xdr:row>
      <xdr:rowOff>0</xdr:rowOff>
    </xdr:from>
    <xdr:ext cx="1832610" cy="1239520"/>
    <xdr:pic>
      <xdr:nvPicPr>
        <xdr:cNvPr id="19" name="Picture 19">
          <a:extLst>
            <a:ext uri="{FF2B5EF4-FFF2-40B4-BE49-F238E27FC236}">
              <a16:creationId xmlns:a16="http://schemas.microsoft.com/office/drawing/2014/main" id="{6FBBCB87-5FE6-4A47-8A72-0D0E588EE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60000"/>
        </a:blip>
        <a:srcRect/>
        <a:stretch>
          <a:fillRect/>
        </a:stretch>
      </xdr:blipFill>
      <xdr:spPr bwMode="auto">
        <a:xfrm>
          <a:off x="30480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10</xdr:row>
      <xdr:rowOff>0</xdr:rowOff>
    </xdr:from>
    <xdr:ext cx="1832610" cy="1239520"/>
    <xdr:pic>
      <xdr:nvPicPr>
        <xdr:cNvPr id="20" name="Picture 20">
          <a:extLst>
            <a:ext uri="{FF2B5EF4-FFF2-40B4-BE49-F238E27FC236}">
              <a16:creationId xmlns:a16="http://schemas.microsoft.com/office/drawing/2014/main" id="{9E10488F-9C4A-48E8-AEAB-AE833684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40000"/>
        </a:blip>
        <a:srcRect/>
        <a:stretch>
          <a:fillRect/>
        </a:stretch>
      </xdr:blipFill>
      <xdr:spPr bwMode="auto">
        <a:xfrm>
          <a:off x="42672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1832610" cy="1239520"/>
    <xdr:pic>
      <xdr:nvPicPr>
        <xdr:cNvPr id="21" name="Picture 21">
          <a:extLst>
            <a:ext uri="{FF2B5EF4-FFF2-40B4-BE49-F238E27FC236}">
              <a16:creationId xmlns:a16="http://schemas.microsoft.com/office/drawing/2014/main" id="{77556567-2F2F-47E0-B062-A5AD1F1D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20000"/>
        </a:blip>
        <a:srcRect/>
        <a:stretch>
          <a:fillRect/>
        </a:stretch>
      </xdr:blipFill>
      <xdr:spPr bwMode="auto">
        <a:xfrm>
          <a:off x="54864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0</xdr:colOff>
      <xdr:row>10</xdr:row>
      <xdr:rowOff>0</xdr:rowOff>
    </xdr:from>
    <xdr:ext cx="1832610" cy="1239520"/>
    <xdr:pic>
      <xdr:nvPicPr>
        <xdr:cNvPr id="22" name="Picture 22">
          <a:extLst>
            <a:ext uri="{FF2B5EF4-FFF2-40B4-BE49-F238E27FC236}">
              <a16:creationId xmlns:a16="http://schemas.microsoft.com/office/drawing/2014/main" id="{482C3B82-ADB0-4996-AFFC-7DDD7A74F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056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10</xdr:row>
      <xdr:rowOff>0</xdr:rowOff>
    </xdr:from>
    <xdr:ext cx="1832610" cy="1239520"/>
    <xdr:pic>
      <xdr:nvPicPr>
        <xdr:cNvPr id="23" name="Picture 23">
          <a:extLst>
            <a:ext uri="{FF2B5EF4-FFF2-40B4-BE49-F238E27FC236}">
              <a16:creationId xmlns:a16="http://schemas.microsoft.com/office/drawing/2014/main" id="{723A6225-8A7F-4C56-B5B7-670F8525F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20000"/>
        </a:blip>
        <a:srcRect/>
        <a:stretch>
          <a:fillRect/>
        </a:stretch>
      </xdr:blipFill>
      <xdr:spPr bwMode="auto">
        <a:xfrm>
          <a:off x="79248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15</xdr:col>
      <xdr:colOff>0</xdr:colOff>
      <xdr:row>10</xdr:row>
      <xdr:rowOff>0</xdr:rowOff>
    </xdr:from>
    <xdr:ext cx="1832610" cy="1239520"/>
    <xdr:pic>
      <xdr:nvPicPr>
        <xdr:cNvPr id="24" name="Picture 24">
          <a:extLst>
            <a:ext uri="{FF2B5EF4-FFF2-40B4-BE49-F238E27FC236}">
              <a16:creationId xmlns:a16="http://schemas.microsoft.com/office/drawing/2014/main" id="{04A491BC-2EA1-4E7C-B77F-4DD7D5BC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40000"/>
        </a:blip>
        <a:srcRect/>
        <a:stretch>
          <a:fillRect/>
        </a:stretch>
      </xdr:blipFill>
      <xdr:spPr bwMode="auto">
        <a:xfrm>
          <a:off x="91440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17</xdr:col>
      <xdr:colOff>0</xdr:colOff>
      <xdr:row>10</xdr:row>
      <xdr:rowOff>0</xdr:rowOff>
    </xdr:from>
    <xdr:ext cx="1832610" cy="1239520"/>
    <xdr:pic>
      <xdr:nvPicPr>
        <xdr:cNvPr id="25" name="Picture 25">
          <a:extLst>
            <a:ext uri="{FF2B5EF4-FFF2-40B4-BE49-F238E27FC236}">
              <a16:creationId xmlns:a16="http://schemas.microsoft.com/office/drawing/2014/main" id="{A588BD75-C5B7-48F8-AEB2-8051BA371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60000"/>
        </a:blip>
        <a:srcRect/>
        <a:stretch>
          <a:fillRect/>
        </a:stretch>
      </xdr:blipFill>
      <xdr:spPr bwMode="auto">
        <a:xfrm>
          <a:off x="103632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19</xdr:col>
      <xdr:colOff>0</xdr:colOff>
      <xdr:row>10</xdr:row>
      <xdr:rowOff>0</xdr:rowOff>
    </xdr:from>
    <xdr:ext cx="1832610" cy="1239520"/>
    <xdr:pic>
      <xdr:nvPicPr>
        <xdr:cNvPr id="26" name="Picture 26">
          <a:extLst>
            <a:ext uri="{FF2B5EF4-FFF2-40B4-BE49-F238E27FC236}">
              <a16:creationId xmlns:a16="http://schemas.microsoft.com/office/drawing/2014/main" id="{D5A95583-5A62-4544-A50D-4EA96F0CC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80000"/>
        </a:blip>
        <a:srcRect/>
        <a:stretch>
          <a:fillRect/>
        </a:stretch>
      </xdr:blipFill>
      <xdr:spPr bwMode="auto">
        <a:xfrm>
          <a:off x="115824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10</xdr:row>
      <xdr:rowOff>0</xdr:rowOff>
    </xdr:from>
    <xdr:ext cx="1832610" cy="1239520"/>
    <xdr:pic>
      <xdr:nvPicPr>
        <xdr:cNvPr id="27" name="Picture 27">
          <a:extLst>
            <a:ext uri="{FF2B5EF4-FFF2-40B4-BE49-F238E27FC236}">
              <a16:creationId xmlns:a16="http://schemas.microsoft.com/office/drawing/2014/main" id="{3958C635-A738-4915-84F8-BA7190B68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100000"/>
        </a:blip>
        <a:srcRect/>
        <a:stretch>
          <a:fillRect/>
        </a:stretch>
      </xdr:blipFill>
      <xdr:spPr bwMode="auto">
        <a:xfrm>
          <a:off x="12801600" y="1587500"/>
          <a:ext cx="1832610" cy="123952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1104900" cy="1054100"/>
    <xdr:pic>
      <xdr:nvPicPr>
        <xdr:cNvPr id="2" name="Picture 1">
          <a:extLst>
            <a:ext uri="{FF2B5EF4-FFF2-40B4-BE49-F238E27FC236}">
              <a16:creationId xmlns:a16="http://schemas.microsoft.com/office/drawing/2014/main" id="{86AF9D16-0A2F-4A63-9DEF-BBFC8B2B1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1350" y="1111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37</xdr:row>
      <xdr:rowOff>0</xdr:rowOff>
    </xdr:from>
    <xdr:ext cx="1104900" cy="1054100"/>
    <xdr:pic>
      <xdr:nvPicPr>
        <xdr:cNvPr id="3" name="Picture 2">
          <a:extLst>
            <a:ext uri="{FF2B5EF4-FFF2-40B4-BE49-F238E27FC236}">
              <a16:creationId xmlns:a16="http://schemas.microsoft.com/office/drawing/2014/main" id="{86E4D632-5E06-4E88-943D-8D166D63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1350" y="58737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67</xdr:row>
      <xdr:rowOff>0</xdr:rowOff>
    </xdr:from>
    <xdr:ext cx="1104900" cy="1054100"/>
    <xdr:pic>
      <xdr:nvPicPr>
        <xdr:cNvPr id="4" name="Picture 3">
          <a:extLst>
            <a:ext uri="{FF2B5EF4-FFF2-40B4-BE49-F238E27FC236}">
              <a16:creationId xmlns:a16="http://schemas.microsoft.com/office/drawing/2014/main" id="{82E25F04-A3EB-4742-BC29-EB8D32D0E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1350" y="10636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99</xdr:row>
      <xdr:rowOff>0</xdr:rowOff>
    </xdr:from>
    <xdr:ext cx="1104900" cy="1054100"/>
    <xdr:pic>
      <xdr:nvPicPr>
        <xdr:cNvPr id="5" name="Picture 4">
          <a:extLst>
            <a:ext uri="{FF2B5EF4-FFF2-40B4-BE49-F238E27FC236}">
              <a16:creationId xmlns:a16="http://schemas.microsoft.com/office/drawing/2014/main" id="{BD553CBE-71D6-4153-8EA4-4DE3C1EB1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350" y="15716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125</xdr:row>
      <xdr:rowOff>0</xdr:rowOff>
    </xdr:from>
    <xdr:ext cx="1104900" cy="1054100"/>
    <xdr:pic>
      <xdr:nvPicPr>
        <xdr:cNvPr id="6" name="Picture 5">
          <a:extLst>
            <a:ext uri="{FF2B5EF4-FFF2-40B4-BE49-F238E27FC236}">
              <a16:creationId xmlns:a16="http://schemas.microsoft.com/office/drawing/2014/main" id="{FAF5BBAD-3BB4-4341-B49A-A75828C82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1350" y="198437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145</xdr:row>
      <xdr:rowOff>0</xdr:rowOff>
    </xdr:from>
    <xdr:ext cx="1104900" cy="1054100"/>
    <xdr:pic>
      <xdr:nvPicPr>
        <xdr:cNvPr id="7" name="Picture 6">
          <a:extLst>
            <a:ext uri="{FF2B5EF4-FFF2-40B4-BE49-F238E27FC236}">
              <a16:creationId xmlns:a16="http://schemas.microsoft.com/office/drawing/2014/main" id="{20135CAF-7CBD-4FE3-8BCD-F0977FF9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350" y="230187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163</xdr:row>
      <xdr:rowOff>0</xdr:rowOff>
    </xdr:from>
    <xdr:ext cx="1104900" cy="1054100"/>
    <xdr:pic>
      <xdr:nvPicPr>
        <xdr:cNvPr id="8" name="Picture 7">
          <a:extLst>
            <a:ext uri="{FF2B5EF4-FFF2-40B4-BE49-F238E27FC236}">
              <a16:creationId xmlns:a16="http://schemas.microsoft.com/office/drawing/2014/main" id="{73410340-C0D8-461F-BA3D-3E30767CA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1350" y="25876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179</xdr:row>
      <xdr:rowOff>0</xdr:rowOff>
    </xdr:from>
    <xdr:ext cx="1104900" cy="1054100"/>
    <xdr:pic>
      <xdr:nvPicPr>
        <xdr:cNvPr id="9" name="Picture 8">
          <a:extLst>
            <a:ext uri="{FF2B5EF4-FFF2-40B4-BE49-F238E27FC236}">
              <a16:creationId xmlns:a16="http://schemas.microsoft.com/office/drawing/2014/main" id="{FFD4767D-CA27-4C59-B7FB-17555AFC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41350" y="28416250"/>
          <a:ext cx="1104900" cy="105410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66825" cy="2286000"/>
    <xdr:pic>
      <xdr:nvPicPr>
        <xdr:cNvPr id="2" name="Picture 1">
          <a:extLst>
            <a:ext uri="{FF2B5EF4-FFF2-40B4-BE49-F238E27FC236}">
              <a16:creationId xmlns:a16="http://schemas.microsoft.com/office/drawing/2014/main" id="{0F091D73-BB24-4E64-BC32-35C98E5D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8750"/>
          <a:ext cx="1266825" cy="2286000"/>
        </a:xfrm>
        <a:prstGeom prst="rect">
          <a:avLst/>
        </a:prstGeom>
        <a:noFill/>
        <a:ln w="63500">
          <a:solidFill>
            <a:srgbClr val="64C80C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1266825" cy="2286000"/>
    <xdr:pic>
      <xdr:nvPicPr>
        <xdr:cNvPr id="3" name="Picture 2">
          <a:extLst>
            <a:ext uri="{FF2B5EF4-FFF2-40B4-BE49-F238E27FC236}">
              <a16:creationId xmlns:a16="http://schemas.microsoft.com/office/drawing/2014/main" id="{81F2A9BD-2E39-41E2-A1CF-E0DDB2431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158750"/>
          <a:ext cx="1266825" cy="2286000"/>
        </a:xfrm>
        <a:prstGeom prst="rect">
          <a:avLst/>
        </a:prstGeom>
        <a:noFill/>
        <a:ln w="63500">
          <a:solidFill>
            <a:srgbClr val="64C824"/>
          </a:solidFill>
          <a:prstDash val="sysDash"/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1</xdr:row>
      <xdr:rowOff>0</xdr:rowOff>
    </xdr:from>
    <xdr:ext cx="1266825" cy="2286000"/>
    <xdr:pic>
      <xdr:nvPicPr>
        <xdr:cNvPr id="4" name="Picture 3">
          <a:extLst>
            <a:ext uri="{FF2B5EF4-FFF2-40B4-BE49-F238E27FC236}">
              <a16:creationId xmlns:a16="http://schemas.microsoft.com/office/drawing/2014/main" id="{6D28C734-C0E7-4E9F-9F94-C1C06BFF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158750"/>
          <a:ext cx="1266825" cy="2286000"/>
        </a:xfrm>
        <a:prstGeom prst="rect">
          <a:avLst/>
        </a:prstGeom>
        <a:noFill/>
        <a:ln w="63500">
          <a:solidFill>
            <a:srgbClr val="64C83C"/>
          </a:solidFill>
          <a:prstDash val="sysDot"/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1266825" cy="2286000"/>
    <xdr:pic>
      <xdr:nvPicPr>
        <xdr:cNvPr id="5" name="Picture 4">
          <a:extLst>
            <a:ext uri="{FF2B5EF4-FFF2-40B4-BE49-F238E27FC236}">
              <a16:creationId xmlns:a16="http://schemas.microsoft.com/office/drawing/2014/main" id="{0F34856B-0F00-4F37-B211-4A7DBED27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58750"/>
          <a:ext cx="1266825" cy="2286000"/>
        </a:xfrm>
        <a:prstGeom prst="rect">
          <a:avLst/>
        </a:prstGeom>
        <a:noFill/>
        <a:ln w="63500">
          <a:solidFill>
            <a:srgbClr val="64C854"/>
          </a:solidFill>
          <a:prstDash val="sysDashDot"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</xdr:row>
      <xdr:rowOff>0</xdr:rowOff>
    </xdr:from>
    <xdr:ext cx="1266825" cy="2286000"/>
    <xdr:pic>
      <xdr:nvPicPr>
        <xdr:cNvPr id="6" name="Picture 5">
          <a:extLst>
            <a:ext uri="{FF2B5EF4-FFF2-40B4-BE49-F238E27FC236}">
              <a16:creationId xmlns:a16="http://schemas.microsoft.com/office/drawing/2014/main" id="{650989F3-AE0B-42C4-881F-3A67D5EDD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158750"/>
          <a:ext cx="1266825" cy="2286000"/>
        </a:xfrm>
        <a:prstGeom prst="rect">
          <a:avLst/>
        </a:prstGeom>
        <a:noFill/>
        <a:ln w="63500">
          <a:solidFill>
            <a:srgbClr val="64C86C"/>
          </a:solidFill>
          <a:prstDash val="sysDashDotDot"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1</xdr:row>
      <xdr:rowOff>0</xdr:rowOff>
    </xdr:from>
    <xdr:ext cx="1266825" cy="2286000"/>
    <xdr:pic>
      <xdr:nvPicPr>
        <xdr:cNvPr id="7" name="Picture 6">
          <a:extLst>
            <a:ext uri="{FF2B5EF4-FFF2-40B4-BE49-F238E27FC236}">
              <a16:creationId xmlns:a16="http://schemas.microsoft.com/office/drawing/2014/main" id="{EE4D57B7-D501-4FCE-81B4-2AA7D341F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158750"/>
          <a:ext cx="1266825" cy="2286000"/>
        </a:xfrm>
        <a:prstGeom prst="rect">
          <a:avLst/>
        </a:prstGeom>
        <a:noFill/>
        <a:ln w="63500">
          <a:solidFill>
            <a:srgbClr val="64C884"/>
          </a:solidFill>
          <a:prstDash val="dot"/>
          <a:miter lim="800000"/>
          <a:headEnd/>
          <a:tailEnd/>
        </a:ln>
      </xdr:spPr>
    </xdr:pic>
    <xdr:clientData/>
  </xdr:oneCellAnchor>
  <xdr:oneCellAnchor>
    <xdr:from>
      <xdr:col>13</xdr:col>
      <xdr:colOff>0</xdr:colOff>
      <xdr:row>1</xdr:row>
      <xdr:rowOff>0</xdr:rowOff>
    </xdr:from>
    <xdr:ext cx="1266825" cy="2286000"/>
    <xdr:pic>
      <xdr:nvPicPr>
        <xdr:cNvPr id="8" name="Picture 7">
          <a:extLst>
            <a:ext uri="{FF2B5EF4-FFF2-40B4-BE49-F238E27FC236}">
              <a16:creationId xmlns:a16="http://schemas.microsoft.com/office/drawing/2014/main" id="{8715C645-9F12-4121-9030-C55ED092F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24800" y="158750"/>
          <a:ext cx="1266825" cy="2286000"/>
        </a:xfrm>
        <a:prstGeom prst="rect">
          <a:avLst/>
        </a:prstGeom>
        <a:noFill/>
        <a:ln w="63500">
          <a:solidFill>
            <a:srgbClr val="64C89C"/>
          </a:solidFill>
          <a:prstDash val="dash"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1</xdr:row>
      <xdr:rowOff>0</xdr:rowOff>
    </xdr:from>
    <xdr:ext cx="1266825" cy="2286000"/>
    <xdr:pic>
      <xdr:nvPicPr>
        <xdr:cNvPr id="9" name="Picture 8">
          <a:extLst>
            <a:ext uri="{FF2B5EF4-FFF2-40B4-BE49-F238E27FC236}">
              <a16:creationId xmlns:a16="http://schemas.microsoft.com/office/drawing/2014/main" id="{3C780F34-D8C1-42D1-BC8B-0FA10E3F2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158750"/>
          <a:ext cx="1266825" cy="2286000"/>
        </a:xfrm>
        <a:prstGeom prst="rect">
          <a:avLst/>
        </a:prstGeom>
        <a:noFill/>
        <a:ln w="63500">
          <a:solidFill>
            <a:srgbClr val="64C8B4"/>
          </a:solidFill>
          <a:prstDash val="lgDash"/>
          <a:miter lim="800000"/>
          <a:headEnd/>
          <a:tailEnd/>
        </a:ln>
      </xdr:spPr>
    </xdr:pic>
    <xdr:clientData/>
  </xdr:oneCellAnchor>
  <xdr:oneCellAnchor>
    <xdr:from>
      <xdr:col>17</xdr:col>
      <xdr:colOff>0</xdr:colOff>
      <xdr:row>1</xdr:row>
      <xdr:rowOff>0</xdr:rowOff>
    </xdr:from>
    <xdr:ext cx="1266825" cy="2286000"/>
    <xdr:pic>
      <xdr:nvPicPr>
        <xdr:cNvPr id="10" name="Picture 9">
          <a:extLst>
            <a:ext uri="{FF2B5EF4-FFF2-40B4-BE49-F238E27FC236}">
              <a16:creationId xmlns:a16="http://schemas.microsoft.com/office/drawing/2014/main" id="{779DBAD7-4ABE-4BB8-8E9B-F130E8D95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158750"/>
          <a:ext cx="1266825" cy="2286000"/>
        </a:xfrm>
        <a:prstGeom prst="rect">
          <a:avLst/>
        </a:prstGeom>
        <a:noFill/>
        <a:ln w="63500">
          <a:solidFill>
            <a:srgbClr val="64C8CC"/>
          </a:solidFill>
          <a:prstDash val="dashDot"/>
          <a:miter lim="800000"/>
          <a:headEnd/>
          <a:tailEnd/>
        </a:ln>
      </xdr:spPr>
    </xdr:pic>
    <xdr:clientData/>
  </xdr:oneCellAnchor>
  <xdr:oneCellAnchor>
    <xdr:from>
      <xdr:col>19</xdr:col>
      <xdr:colOff>0</xdr:colOff>
      <xdr:row>1</xdr:row>
      <xdr:rowOff>0</xdr:rowOff>
    </xdr:from>
    <xdr:ext cx="1266825" cy="2286000"/>
    <xdr:pic>
      <xdr:nvPicPr>
        <xdr:cNvPr id="11" name="Picture 10">
          <a:extLst>
            <a:ext uri="{FF2B5EF4-FFF2-40B4-BE49-F238E27FC236}">
              <a16:creationId xmlns:a16="http://schemas.microsoft.com/office/drawing/2014/main" id="{0ECA5D4F-DE07-4511-BB65-0E292153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82400" y="158750"/>
          <a:ext cx="1266825" cy="2286000"/>
        </a:xfrm>
        <a:prstGeom prst="rect">
          <a:avLst/>
        </a:prstGeom>
        <a:noFill/>
        <a:ln w="63500">
          <a:solidFill>
            <a:srgbClr val="64C8E4"/>
          </a:solidFill>
          <a:prstDash val="lgDashDot"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1</xdr:row>
      <xdr:rowOff>0</xdr:rowOff>
    </xdr:from>
    <xdr:ext cx="1266825" cy="2286000"/>
    <xdr:pic>
      <xdr:nvPicPr>
        <xdr:cNvPr id="12" name="Picture 11">
          <a:extLst>
            <a:ext uri="{FF2B5EF4-FFF2-40B4-BE49-F238E27FC236}">
              <a16:creationId xmlns:a16="http://schemas.microsoft.com/office/drawing/2014/main" id="{B4ACEE86-816F-4954-9418-956FBE7FA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58750"/>
          <a:ext cx="1266825" cy="2286000"/>
        </a:xfrm>
        <a:prstGeom prst="rect">
          <a:avLst/>
        </a:prstGeom>
        <a:noFill/>
        <a:ln w="63500">
          <a:solidFill>
            <a:srgbClr val="64C8FC"/>
          </a:solidFill>
          <a:prstDash val="lgDashDotDot"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66825" cy="2286000"/>
    <xdr:pic>
      <xdr:nvPicPr>
        <xdr:cNvPr id="13" name="Picture 12">
          <a:extLst>
            <a:ext uri="{FF2B5EF4-FFF2-40B4-BE49-F238E27FC236}">
              <a16:creationId xmlns:a16="http://schemas.microsoft.com/office/drawing/2014/main" id="{364E5E67-EF75-41F0-88BD-CF07EBF1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793750"/>
          <a:ext cx="1266825" cy="2286000"/>
        </a:xfrm>
        <a:prstGeom prst="rect">
          <a:avLst/>
        </a:prstGeom>
        <a:noFill/>
        <a:ln w="63500" cmpd="dbl">
          <a:solidFill>
            <a:srgbClr val="64C80C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1266825" cy="2286000"/>
    <xdr:pic>
      <xdr:nvPicPr>
        <xdr:cNvPr id="14" name="Picture 13">
          <a:extLst>
            <a:ext uri="{FF2B5EF4-FFF2-40B4-BE49-F238E27FC236}">
              <a16:creationId xmlns:a16="http://schemas.microsoft.com/office/drawing/2014/main" id="{FBFD5232-C8AA-4695-AB60-459912F9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793750"/>
          <a:ext cx="1266825" cy="2286000"/>
        </a:xfrm>
        <a:prstGeom prst="rect">
          <a:avLst/>
        </a:prstGeom>
        <a:noFill/>
        <a:ln w="63500" cmpd="dbl">
          <a:solidFill>
            <a:srgbClr val="64C824"/>
          </a:solidFill>
          <a:prstDash val="sysDash"/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1266825" cy="2286000"/>
    <xdr:pic>
      <xdr:nvPicPr>
        <xdr:cNvPr id="15" name="Picture 14">
          <a:extLst>
            <a:ext uri="{FF2B5EF4-FFF2-40B4-BE49-F238E27FC236}">
              <a16:creationId xmlns:a16="http://schemas.microsoft.com/office/drawing/2014/main" id="{087EBCC0-0E46-415C-9126-5A4CFB069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793750"/>
          <a:ext cx="1266825" cy="2286000"/>
        </a:xfrm>
        <a:prstGeom prst="rect">
          <a:avLst/>
        </a:prstGeom>
        <a:noFill/>
        <a:ln w="63500" cmpd="dbl">
          <a:solidFill>
            <a:srgbClr val="64C83C"/>
          </a:solidFill>
          <a:prstDash val="sysDot"/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1266825" cy="2286000"/>
    <xdr:pic>
      <xdr:nvPicPr>
        <xdr:cNvPr id="16" name="Picture 15">
          <a:extLst>
            <a:ext uri="{FF2B5EF4-FFF2-40B4-BE49-F238E27FC236}">
              <a16:creationId xmlns:a16="http://schemas.microsoft.com/office/drawing/2014/main" id="{5212E9A6-96C9-481C-9369-69D157A1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793750"/>
          <a:ext cx="1266825" cy="2286000"/>
        </a:xfrm>
        <a:prstGeom prst="rect">
          <a:avLst/>
        </a:prstGeom>
        <a:noFill/>
        <a:ln w="63500" cmpd="dbl">
          <a:solidFill>
            <a:srgbClr val="64C854"/>
          </a:solidFill>
          <a:prstDash val="sysDashDot"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1266825" cy="2286000"/>
    <xdr:pic>
      <xdr:nvPicPr>
        <xdr:cNvPr id="17" name="Picture 16">
          <a:extLst>
            <a:ext uri="{FF2B5EF4-FFF2-40B4-BE49-F238E27FC236}">
              <a16:creationId xmlns:a16="http://schemas.microsoft.com/office/drawing/2014/main" id="{FC8D0371-B972-4253-820B-640023CA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793750"/>
          <a:ext cx="1266825" cy="2286000"/>
        </a:xfrm>
        <a:prstGeom prst="rect">
          <a:avLst/>
        </a:prstGeom>
        <a:noFill/>
        <a:ln w="63500" cmpd="dbl">
          <a:solidFill>
            <a:srgbClr val="64C86C"/>
          </a:solidFill>
          <a:prstDash val="sysDashDotDot"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1266825" cy="2286000"/>
    <xdr:pic>
      <xdr:nvPicPr>
        <xdr:cNvPr id="18" name="Picture 17">
          <a:extLst>
            <a:ext uri="{FF2B5EF4-FFF2-40B4-BE49-F238E27FC236}">
              <a16:creationId xmlns:a16="http://schemas.microsoft.com/office/drawing/2014/main" id="{4D88BFDA-3E2B-4B7C-8AA1-3A93675E0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793750"/>
          <a:ext cx="1266825" cy="2286000"/>
        </a:xfrm>
        <a:prstGeom prst="rect">
          <a:avLst/>
        </a:prstGeom>
        <a:noFill/>
        <a:ln w="63500" cmpd="dbl">
          <a:solidFill>
            <a:srgbClr val="64C884"/>
          </a:solidFill>
          <a:prstDash val="dot"/>
          <a:miter lim="800000"/>
          <a:headEnd/>
          <a:tailE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1266825" cy="2286000"/>
    <xdr:pic>
      <xdr:nvPicPr>
        <xdr:cNvPr id="19" name="Picture 18">
          <a:extLst>
            <a:ext uri="{FF2B5EF4-FFF2-40B4-BE49-F238E27FC236}">
              <a16:creationId xmlns:a16="http://schemas.microsoft.com/office/drawing/2014/main" id="{3178FA25-13A5-4ABB-9C76-75372750E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24800" y="793750"/>
          <a:ext cx="1266825" cy="2286000"/>
        </a:xfrm>
        <a:prstGeom prst="rect">
          <a:avLst/>
        </a:prstGeom>
        <a:noFill/>
        <a:ln w="63500" cmpd="dbl">
          <a:solidFill>
            <a:srgbClr val="64C89C"/>
          </a:solidFill>
          <a:prstDash val="dash"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1266825" cy="2286000"/>
    <xdr:pic>
      <xdr:nvPicPr>
        <xdr:cNvPr id="20" name="Picture 19">
          <a:extLst>
            <a:ext uri="{FF2B5EF4-FFF2-40B4-BE49-F238E27FC236}">
              <a16:creationId xmlns:a16="http://schemas.microsoft.com/office/drawing/2014/main" id="{D94DC462-56B7-4B05-850D-C11A8D7F2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793750"/>
          <a:ext cx="1266825" cy="2286000"/>
        </a:xfrm>
        <a:prstGeom prst="rect">
          <a:avLst/>
        </a:prstGeom>
        <a:noFill/>
        <a:ln w="63500" cmpd="dbl">
          <a:solidFill>
            <a:srgbClr val="64C8B4"/>
          </a:solidFill>
          <a:prstDash val="lgDash"/>
          <a:miter lim="800000"/>
          <a:headEnd/>
          <a:tailE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1266825" cy="2286000"/>
    <xdr:pic>
      <xdr:nvPicPr>
        <xdr:cNvPr id="21" name="Picture 20">
          <a:extLst>
            <a:ext uri="{FF2B5EF4-FFF2-40B4-BE49-F238E27FC236}">
              <a16:creationId xmlns:a16="http://schemas.microsoft.com/office/drawing/2014/main" id="{D04B5128-A263-4C7B-BE46-0DA1EEBE8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793750"/>
          <a:ext cx="1266825" cy="2286000"/>
        </a:xfrm>
        <a:prstGeom prst="rect">
          <a:avLst/>
        </a:prstGeom>
        <a:noFill/>
        <a:ln w="63500" cmpd="dbl">
          <a:solidFill>
            <a:srgbClr val="64C8CC"/>
          </a:solidFill>
          <a:prstDash val="dashDot"/>
          <a:miter lim="800000"/>
          <a:headEnd/>
          <a:tailE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1266825" cy="2286000"/>
    <xdr:pic>
      <xdr:nvPicPr>
        <xdr:cNvPr id="22" name="Picture 21">
          <a:extLst>
            <a:ext uri="{FF2B5EF4-FFF2-40B4-BE49-F238E27FC236}">
              <a16:creationId xmlns:a16="http://schemas.microsoft.com/office/drawing/2014/main" id="{198FABA6-4A22-4765-A4F5-5AA212776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82400" y="793750"/>
          <a:ext cx="1266825" cy="2286000"/>
        </a:xfrm>
        <a:prstGeom prst="rect">
          <a:avLst/>
        </a:prstGeom>
        <a:noFill/>
        <a:ln w="63500" cmpd="dbl">
          <a:solidFill>
            <a:srgbClr val="64C8E4"/>
          </a:solidFill>
          <a:prstDash val="lgDashDot"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1266825" cy="2286000"/>
    <xdr:pic>
      <xdr:nvPicPr>
        <xdr:cNvPr id="23" name="Picture 22">
          <a:extLst>
            <a:ext uri="{FF2B5EF4-FFF2-40B4-BE49-F238E27FC236}">
              <a16:creationId xmlns:a16="http://schemas.microsoft.com/office/drawing/2014/main" id="{4E81A064-5034-4371-9DD2-8B55FB1B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793750"/>
          <a:ext cx="1266825" cy="2286000"/>
        </a:xfrm>
        <a:prstGeom prst="rect">
          <a:avLst/>
        </a:prstGeom>
        <a:noFill/>
        <a:ln w="63500" cmpd="dbl">
          <a:solidFill>
            <a:srgbClr val="64C8FC"/>
          </a:solidFill>
          <a:prstDash val="lgDashDotDot"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9</xdr:row>
      <xdr:rowOff>0</xdr:rowOff>
    </xdr:from>
    <xdr:ext cx="1266825" cy="2286000"/>
    <xdr:pic>
      <xdr:nvPicPr>
        <xdr:cNvPr id="24" name="Picture 23">
          <a:extLst>
            <a:ext uri="{FF2B5EF4-FFF2-40B4-BE49-F238E27FC236}">
              <a16:creationId xmlns:a16="http://schemas.microsoft.com/office/drawing/2014/main" id="{54ABD864-FB18-455D-9777-C921D9297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28750"/>
          <a:ext cx="1266825" cy="2286000"/>
        </a:xfrm>
        <a:prstGeom prst="rect">
          <a:avLst/>
        </a:prstGeom>
        <a:noFill/>
        <a:ln w="63500" cmpd="thickThin">
          <a:solidFill>
            <a:srgbClr val="64C80C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1266825" cy="2286000"/>
    <xdr:pic>
      <xdr:nvPicPr>
        <xdr:cNvPr id="25" name="Picture 24">
          <a:extLst>
            <a:ext uri="{FF2B5EF4-FFF2-40B4-BE49-F238E27FC236}">
              <a16:creationId xmlns:a16="http://schemas.microsoft.com/office/drawing/2014/main" id="{E1923AAE-18F5-4FA1-A68C-C17617DDD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1428750"/>
          <a:ext cx="1266825" cy="2286000"/>
        </a:xfrm>
        <a:prstGeom prst="rect">
          <a:avLst/>
        </a:prstGeom>
        <a:noFill/>
        <a:ln w="63500" cmpd="thickThin">
          <a:solidFill>
            <a:srgbClr val="64C824"/>
          </a:solidFill>
          <a:prstDash val="sysDash"/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9</xdr:row>
      <xdr:rowOff>0</xdr:rowOff>
    </xdr:from>
    <xdr:ext cx="1266825" cy="2286000"/>
    <xdr:pic>
      <xdr:nvPicPr>
        <xdr:cNvPr id="26" name="Picture 25">
          <a:extLst>
            <a:ext uri="{FF2B5EF4-FFF2-40B4-BE49-F238E27FC236}">
              <a16:creationId xmlns:a16="http://schemas.microsoft.com/office/drawing/2014/main" id="{DEC28F00-3233-4C39-A23D-360022078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1428750"/>
          <a:ext cx="1266825" cy="2286000"/>
        </a:xfrm>
        <a:prstGeom prst="rect">
          <a:avLst/>
        </a:prstGeom>
        <a:noFill/>
        <a:ln w="63500" cmpd="thickThin">
          <a:solidFill>
            <a:srgbClr val="64C83C"/>
          </a:solidFill>
          <a:prstDash val="sysDot"/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9</xdr:row>
      <xdr:rowOff>0</xdr:rowOff>
    </xdr:from>
    <xdr:ext cx="1266825" cy="2286000"/>
    <xdr:pic>
      <xdr:nvPicPr>
        <xdr:cNvPr id="27" name="Picture 26">
          <a:extLst>
            <a:ext uri="{FF2B5EF4-FFF2-40B4-BE49-F238E27FC236}">
              <a16:creationId xmlns:a16="http://schemas.microsoft.com/office/drawing/2014/main" id="{4233A19F-FADB-497B-9504-381F6AF60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428750"/>
          <a:ext cx="1266825" cy="2286000"/>
        </a:xfrm>
        <a:prstGeom prst="rect">
          <a:avLst/>
        </a:prstGeom>
        <a:noFill/>
        <a:ln w="63500" cmpd="thickThin">
          <a:solidFill>
            <a:srgbClr val="64C854"/>
          </a:solidFill>
          <a:prstDash val="sysDashDot"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9</xdr:row>
      <xdr:rowOff>0</xdr:rowOff>
    </xdr:from>
    <xdr:ext cx="1266825" cy="2286000"/>
    <xdr:pic>
      <xdr:nvPicPr>
        <xdr:cNvPr id="28" name="Picture 27">
          <a:extLst>
            <a:ext uri="{FF2B5EF4-FFF2-40B4-BE49-F238E27FC236}">
              <a16:creationId xmlns:a16="http://schemas.microsoft.com/office/drawing/2014/main" id="{0A8F1A2E-AC56-43CC-AC8B-5CD958F9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1428750"/>
          <a:ext cx="1266825" cy="2286000"/>
        </a:xfrm>
        <a:prstGeom prst="rect">
          <a:avLst/>
        </a:prstGeom>
        <a:noFill/>
        <a:ln w="63500" cmpd="thickThin">
          <a:solidFill>
            <a:srgbClr val="64C86C"/>
          </a:solidFill>
          <a:prstDash val="sysDashDotDot"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9</xdr:row>
      <xdr:rowOff>0</xdr:rowOff>
    </xdr:from>
    <xdr:ext cx="1266825" cy="2286000"/>
    <xdr:pic>
      <xdr:nvPicPr>
        <xdr:cNvPr id="29" name="Picture 28">
          <a:extLst>
            <a:ext uri="{FF2B5EF4-FFF2-40B4-BE49-F238E27FC236}">
              <a16:creationId xmlns:a16="http://schemas.microsoft.com/office/drawing/2014/main" id="{773BC3B1-7C1B-4109-81B5-68B55D58E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1428750"/>
          <a:ext cx="1266825" cy="2286000"/>
        </a:xfrm>
        <a:prstGeom prst="rect">
          <a:avLst/>
        </a:prstGeom>
        <a:noFill/>
        <a:ln w="63500" cmpd="thickThin">
          <a:solidFill>
            <a:srgbClr val="64C884"/>
          </a:solidFill>
          <a:prstDash val="dot"/>
          <a:miter lim="800000"/>
          <a:headEnd/>
          <a:tailEnd/>
        </a:ln>
      </xdr:spPr>
    </xdr:pic>
    <xdr:clientData/>
  </xdr:oneCellAnchor>
  <xdr:oneCellAnchor>
    <xdr:from>
      <xdr:col>13</xdr:col>
      <xdr:colOff>0</xdr:colOff>
      <xdr:row>9</xdr:row>
      <xdr:rowOff>0</xdr:rowOff>
    </xdr:from>
    <xdr:ext cx="1266825" cy="2286000"/>
    <xdr:pic>
      <xdr:nvPicPr>
        <xdr:cNvPr id="30" name="Picture 29">
          <a:extLst>
            <a:ext uri="{FF2B5EF4-FFF2-40B4-BE49-F238E27FC236}">
              <a16:creationId xmlns:a16="http://schemas.microsoft.com/office/drawing/2014/main" id="{F94DFC81-7918-4E79-BA2C-A54E3C19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24800" y="1428750"/>
          <a:ext cx="1266825" cy="2286000"/>
        </a:xfrm>
        <a:prstGeom prst="rect">
          <a:avLst/>
        </a:prstGeom>
        <a:noFill/>
        <a:ln w="63500" cmpd="thickThin">
          <a:solidFill>
            <a:srgbClr val="64C89C"/>
          </a:solidFill>
          <a:prstDash val="dash"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9</xdr:row>
      <xdr:rowOff>0</xdr:rowOff>
    </xdr:from>
    <xdr:ext cx="1266825" cy="2286000"/>
    <xdr:pic>
      <xdr:nvPicPr>
        <xdr:cNvPr id="31" name="Picture 30">
          <a:extLst>
            <a:ext uri="{FF2B5EF4-FFF2-40B4-BE49-F238E27FC236}">
              <a16:creationId xmlns:a16="http://schemas.microsoft.com/office/drawing/2014/main" id="{4EF0B512-598A-4BAC-8CCC-1A758333F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1428750"/>
          <a:ext cx="1266825" cy="2286000"/>
        </a:xfrm>
        <a:prstGeom prst="rect">
          <a:avLst/>
        </a:prstGeom>
        <a:noFill/>
        <a:ln w="63500" cmpd="thickThin">
          <a:solidFill>
            <a:srgbClr val="64C8B4"/>
          </a:solidFill>
          <a:prstDash val="lgDash"/>
          <a:miter lim="800000"/>
          <a:headEnd/>
          <a:tailEnd/>
        </a:ln>
      </xdr:spPr>
    </xdr:pic>
    <xdr:clientData/>
  </xdr:oneCellAnchor>
  <xdr:oneCellAnchor>
    <xdr:from>
      <xdr:col>17</xdr:col>
      <xdr:colOff>0</xdr:colOff>
      <xdr:row>9</xdr:row>
      <xdr:rowOff>0</xdr:rowOff>
    </xdr:from>
    <xdr:ext cx="1266825" cy="2286000"/>
    <xdr:pic>
      <xdr:nvPicPr>
        <xdr:cNvPr id="32" name="Picture 31">
          <a:extLst>
            <a:ext uri="{FF2B5EF4-FFF2-40B4-BE49-F238E27FC236}">
              <a16:creationId xmlns:a16="http://schemas.microsoft.com/office/drawing/2014/main" id="{AA5C53D2-EF1C-465F-B992-4DFEE6E30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1428750"/>
          <a:ext cx="1266825" cy="2286000"/>
        </a:xfrm>
        <a:prstGeom prst="rect">
          <a:avLst/>
        </a:prstGeom>
        <a:noFill/>
        <a:ln w="63500" cmpd="thickThin">
          <a:solidFill>
            <a:srgbClr val="64C8CC"/>
          </a:solidFill>
          <a:prstDash val="dashDot"/>
          <a:miter lim="800000"/>
          <a:headEnd/>
          <a:tailEnd/>
        </a:ln>
      </xdr:spPr>
    </xdr:pic>
    <xdr:clientData/>
  </xdr:oneCellAnchor>
  <xdr:oneCellAnchor>
    <xdr:from>
      <xdr:col>19</xdr:col>
      <xdr:colOff>0</xdr:colOff>
      <xdr:row>9</xdr:row>
      <xdr:rowOff>0</xdr:rowOff>
    </xdr:from>
    <xdr:ext cx="1266825" cy="2286000"/>
    <xdr:pic>
      <xdr:nvPicPr>
        <xdr:cNvPr id="33" name="Picture 32">
          <a:extLst>
            <a:ext uri="{FF2B5EF4-FFF2-40B4-BE49-F238E27FC236}">
              <a16:creationId xmlns:a16="http://schemas.microsoft.com/office/drawing/2014/main" id="{D32064D4-FE6A-45F3-B988-6271B5DF6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82400" y="1428750"/>
          <a:ext cx="1266825" cy="2286000"/>
        </a:xfrm>
        <a:prstGeom prst="rect">
          <a:avLst/>
        </a:prstGeom>
        <a:noFill/>
        <a:ln w="63500" cmpd="thickThin">
          <a:solidFill>
            <a:srgbClr val="64C8E4"/>
          </a:solidFill>
          <a:prstDash val="lgDashDot"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9</xdr:row>
      <xdr:rowOff>0</xdr:rowOff>
    </xdr:from>
    <xdr:ext cx="1266825" cy="2286000"/>
    <xdr:pic>
      <xdr:nvPicPr>
        <xdr:cNvPr id="34" name="Picture 33">
          <a:extLst>
            <a:ext uri="{FF2B5EF4-FFF2-40B4-BE49-F238E27FC236}">
              <a16:creationId xmlns:a16="http://schemas.microsoft.com/office/drawing/2014/main" id="{20C8B6B9-FCAE-4AB7-92FF-1353A5B65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428750"/>
          <a:ext cx="1266825" cy="2286000"/>
        </a:xfrm>
        <a:prstGeom prst="rect">
          <a:avLst/>
        </a:prstGeom>
        <a:noFill/>
        <a:ln w="63500" cmpd="thickThin">
          <a:solidFill>
            <a:srgbClr val="64C8FC"/>
          </a:solidFill>
          <a:prstDash val="lgDashDotDot"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13</xdr:row>
      <xdr:rowOff>0</xdr:rowOff>
    </xdr:from>
    <xdr:ext cx="1266825" cy="2286000"/>
    <xdr:pic>
      <xdr:nvPicPr>
        <xdr:cNvPr id="35" name="Picture 34">
          <a:extLst>
            <a:ext uri="{FF2B5EF4-FFF2-40B4-BE49-F238E27FC236}">
              <a16:creationId xmlns:a16="http://schemas.microsoft.com/office/drawing/2014/main" id="{4A4DB1ED-6C9E-4800-A5DC-24AA4F6B7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063750"/>
          <a:ext cx="1266825" cy="2286000"/>
        </a:xfrm>
        <a:prstGeom prst="rect">
          <a:avLst/>
        </a:prstGeom>
        <a:noFill/>
        <a:ln w="63500" cmpd="thinThick">
          <a:solidFill>
            <a:srgbClr val="64C80C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13</xdr:row>
      <xdr:rowOff>0</xdr:rowOff>
    </xdr:from>
    <xdr:ext cx="1266825" cy="2286000"/>
    <xdr:pic>
      <xdr:nvPicPr>
        <xdr:cNvPr id="36" name="Picture 35">
          <a:extLst>
            <a:ext uri="{FF2B5EF4-FFF2-40B4-BE49-F238E27FC236}">
              <a16:creationId xmlns:a16="http://schemas.microsoft.com/office/drawing/2014/main" id="{9BB00386-157B-4525-9B39-287D72CFC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2063750"/>
          <a:ext cx="1266825" cy="2286000"/>
        </a:xfrm>
        <a:prstGeom prst="rect">
          <a:avLst/>
        </a:prstGeom>
        <a:noFill/>
        <a:ln w="63500" cmpd="thinThick">
          <a:solidFill>
            <a:srgbClr val="64C824"/>
          </a:solidFill>
          <a:prstDash val="sysDash"/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13</xdr:row>
      <xdr:rowOff>0</xdr:rowOff>
    </xdr:from>
    <xdr:ext cx="1266825" cy="2286000"/>
    <xdr:pic>
      <xdr:nvPicPr>
        <xdr:cNvPr id="37" name="Picture 36">
          <a:extLst>
            <a:ext uri="{FF2B5EF4-FFF2-40B4-BE49-F238E27FC236}">
              <a16:creationId xmlns:a16="http://schemas.microsoft.com/office/drawing/2014/main" id="{1B74FBD3-6016-4BF4-B591-FF298EBED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2063750"/>
          <a:ext cx="1266825" cy="2286000"/>
        </a:xfrm>
        <a:prstGeom prst="rect">
          <a:avLst/>
        </a:prstGeom>
        <a:noFill/>
        <a:ln w="63500" cmpd="thinThick">
          <a:solidFill>
            <a:srgbClr val="64C83C"/>
          </a:solidFill>
          <a:prstDash val="sysDot"/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13</xdr:row>
      <xdr:rowOff>0</xdr:rowOff>
    </xdr:from>
    <xdr:ext cx="1266825" cy="2286000"/>
    <xdr:pic>
      <xdr:nvPicPr>
        <xdr:cNvPr id="38" name="Picture 37">
          <a:extLst>
            <a:ext uri="{FF2B5EF4-FFF2-40B4-BE49-F238E27FC236}">
              <a16:creationId xmlns:a16="http://schemas.microsoft.com/office/drawing/2014/main" id="{17008721-4D7C-4766-A738-8E000376D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2063750"/>
          <a:ext cx="1266825" cy="2286000"/>
        </a:xfrm>
        <a:prstGeom prst="rect">
          <a:avLst/>
        </a:prstGeom>
        <a:noFill/>
        <a:ln w="63500" cmpd="thinThick">
          <a:solidFill>
            <a:srgbClr val="64C854"/>
          </a:solidFill>
          <a:prstDash val="sysDashDot"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13</xdr:row>
      <xdr:rowOff>0</xdr:rowOff>
    </xdr:from>
    <xdr:ext cx="1266825" cy="2286000"/>
    <xdr:pic>
      <xdr:nvPicPr>
        <xdr:cNvPr id="39" name="Picture 38">
          <a:extLst>
            <a:ext uri="{FF2B5EF4-FFF2-40B4-BE49-F238E27FC236}">
              <a16:creationId xmlns:a16="http://schemas.microsoft.com/office/drawing/2014/main" id="{F8226A56-ECBB-4DFE-A8A5-D88EFCBBB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2063750"/>
          <a:ext cx="1266825" cy="2286000"/>
        </a:xfrm>
        <a:prstGeom prst="rect">
          <a:avLst/>
        </a:prstGeom>
        <a:noFill/>
        <a:ln w="63500" cmpd="thinThick">
          <a:solidFill>
            <a:srgbClr val="64C86C"/>
          </a:solidFill>
          <a:prstDash val="sysDashDotDot"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13</xdr:row>
      <xdr:rowOff>0</xdr:rowOff>
    </xdr:from>
    <xdr:ext cx="1266825" cy="2286000"/>
    <xdr:pic>
      <xdr:nvPicPr>
        <xdr:cNvPr id="40" name="Picture 39">
          <a:extLst>
            <a:ext uri="{FF2B5EF4-FFF2-40B4-BE49-F238E27FC236}">
              <a16:creationId xmlns:a16="http://schemas.microsoft.com/office/drawing/2014/main" id="{EF335A0F-C265-401E-AC03-9FEB44681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2063750"/>
          <a:ext cx="1266825" cy="2286000"/>
        </a:xfrm>
        <a:prstGeom prst="rect">
          <a:avLst/>
        </a:prstGeom>
        <a:noFill/>
        <a:ln w="63500" cmpd="thinThick">
          <a:solidFill>
            <a:srgbClr val="64C884"/>
          </a:solidFill>
          <a:prstDash val="dot"/>
          <a:miter lim="800000"/>
          <a:headEnd/>
          <a:tailEnd/>
        </a:ln>
      </xdr:spPr>
    </xdr:pic>
    <xdr:clientData/>
  </xdr:oneCellAnchor>
  <xdr:oneCellAnchor>
    <xdr:from>
      <xdr:col>13</xdr:col>
      <xdr:colOff>0</xdr:colOff>
      <xdr:row>13</xdr:row>
      <xdr:rowOff>0</xdr:rowOff>
    </xdr:from>
    <xdr:ext cx="1266825" cy="2286000"/>
    <xdr:pic>
      <xdr:nvPicPr>
        <xdr:cNvPr id="41" name="Picture 40">
          <a:extLst>
            <a:ext uri="{FF2B5EF4-FFF2-40B4-BE49-F238E27FC236}">
              <a16:creationId xmlns:a16="http://schemas.microsoft.com/office/drawing/2014/main" id="{8DDD8074-AF7E-422F-9FC6-8474CA469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24800" y="2063750"/>
          <a:ext cx="1266825" cy="2286000"/>
        </a:xfrm>
        <a:prstGeom prst="rect">
          <a:avLst/>
        </a:prstGeom>
        <a:noFill/>
        <a:ln w="63500" cmpd="thinThick">
          <a:solidFill>
            <a:srgbClr val="64C89C"/>
          </a:solidFill>
          <a:prstDash val="dash"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13</xdr:row>
      <xdr:rowOff>0</xdr:rowOff>
    </xdr:from>
    <xdr:ext cx="1266825" cy="2286000"/>
    <xdr:pic>
      <xdr:nvPicPr>
        <xdr:cNvPr id="42" name="Picture 41">
          <a:extLst>
            <a:ext uri="{FF2B5EF4-FFF2-40B4-BE49-F238E27FC236}">
              <a16:creationId xmlns:a16="http://schemas.microsoft.com/office/drawing/2014/main" id="{F485CCFA-C7DC-42FA-AFFF-3C536EF8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2063750"/>
          <a:ext cx="1266825" cy="2286000"/>
        </a:xfrm>
        <a:prstGeom prst="rect">
          <a:avLst/>
        </a:prstGeom>
        <a:noFill/>
        <a:ln w="63500" cmpd="thinThick">
          <a:solidFill>
            <a:srgbClr val="64C8B4"/>
          </a:solidFill>
          <a:prstDash val="lgDash"/>
          <a:miter lim="800000"/>
          <a:headEnd/>
          <a:tailEnd/>
        </a:ln>
      </xdr:spPr>
    </xdr:pic>
    <xdr:clientData/>
  </xdr:oneCellAnchor>
  <xdr:oneCellAnchor>
    <xdr:from>
      <xdr:col>17</xdr:col>
      <xdr:colOff>0</xdr:colOff>
      <xdr:row>13</xdr:row>
      <xdr:rowOff>0</xdr:rowOff>
    </xdr:from>
    <xdr:ext cx="1266825" cy="2286000"/>
    <xdr:pic>
      <xdr:nvPicPr>
        <xdr:cNvPr id="43" name="Picture 42">
          <a:extLst>
            <a:ext uri="{FF2B5EF4-FFF2-40B4-BE49-F238E27FC236}">
              <a16:creationId xmlns:a16="http://schemas.microsoft.com/office/drawing/2014/main" id="{F2BB9FD6-656A-4679-B450-3ABC5DBF3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2063750"/>
          <a:ext cx="1266825" cy="2286000"/>
        </a:xfrm>
        <a:prstGeom prst="rect">
          <a:avLst/>
        </a:prstGeom>
        <a:noFill/>
        <a:ln w="63500" cmpd="thinThick">
          <a:solidFill>
            <a:srgbClr val="64C8CC"/>
          </a:solidFill>
          <a:prstDash val="dashDot"/>
          <a:miter lim="800000"/>
          <a:headEnd/>
          <a:tailEnd/>
        </a:ln>
      </xdr:spPr>
    </xdr:pic>
    <xdr:clientData/>
  </xdr:oneCellAnchor>
  <xdr:oneCellAnchor>
    <xdr:from>
      <xdr:col>19</xdr:col>
      <xdr:colOff>0</xdr:colOff>
      <xdr:row>13</xdr:row>
      <xdr:rowOff>0</xdr:rowOff>
    </xdr:from>
    <xdr:ext cx="1266825" cy="2286000"/>
    <xdr:pic>
      <xdr:nvPicPr>
        <xdr:cNvPr id="44" name="Picture 43">
          <a:extLst>
            <a:ext uri="{FF2B5EF4-FFF2-40B4-BE49-F238E27FC236}">
              <a16:creationId xmlns:a16="http://schemas.microsoft.com/office/drawing/2014/main" id="{A1CAEA91-77DD-4C5F-9799-A83C62E4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82400" y="2063750"/>
          <a:ext cx="1266825" cy="2286000"/>
        </a:xfrm>
        <a:prstGeom prst="rect">
          <a:avLst/>
        </a:prstGeom>
        <a:noFill/>
        <a:ln w="63500" cmpd="thinThick">
          <a:solidFill>
            <a:srgbClr val="64C8E4"/>
          </a:solidFill>
          <a:prstDash val="lgDashDot"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13</xdr:row>
      <xdr:rowOff>0</xdr:rowOff>
    </xdr:from>
    <xdr:ext cx="1266825" cy="2286000"/>
    <xdr:pic>
      <xdr:nvPicPr>
        <xdr:cNvPr id="45" name="Picture 44">
          <a:extLst>
            <a:ext uri="{FF2B5EF4-FFF2-40B4-BE49-F238E27FC236}">
              <a16:creationId xmlns:a16="http://schemas.microsoft.com/office/drawing/2014/main" id="{76C2F886-402E-42F9-939A-CFD2A229B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2063750"/>
          <a:ext cx="1266825" cy="2286000"/>
        </a:xfrm>
        <a:prstGeom prst="rect">
          <a:avLst/>
        </a:prstGeom>
        <a:noFill/>
        <a:ln w="63500" cmpd="thinThick">
          <a:solidFill>
            <a:srgbClr val="64C8FC"/>
          </a:solidFill>
          <a:prstDash val="lgDashDotDot"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17</xdr:row>
      <xdr:rowOff>0</xdr:rowOff>
    </xdr:from>
    <xdr:ext cx="1266825" cy="2286000"/>
    <xdr:pic>
      <xdr:nvPicPr>
        <xdr:cNvPr id="46" name="Picture 45">
          <a:extLst>
            <a:ext uri="{FF2B5EF4-FFF2-40B4-BE49-F238E27FC236}">
              <a16:creationId xmlns:a16="http://schemas.microsoft.com/office/drawing/2014/main" id="{4C2F79F3-3232-4FD5-99B7-E02AC45A7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698750"/>
          <a:ext cx="1266825" cy="2286000"/>
        </a:xfrm>
        <a:prstGeom prst="rect">
          <a:avLst/>
        </a:prstGeom>
        <a:noFill/>
        <a:ln w="63500" cmpd="tri">
          <a:solidFill>
            <a:srgbClr val="64C80C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1266825" cy="2286000"/>
    <xdr:pic>
      <xdr:nvPicPr>
        <xdr:cNvPr id="47" name="Picture 46">
          <a:extLst>
            <a:ext uri="{FF2B5EF4-FFF2-40B4-BE49-F238E27FC236}">
              <a16:creationId xmlns:a16="http://schemas.microsoft.com/office/drawing/2014/main" id="{59E107D1-94FF-4B3C-B88F-17FB61D4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2698750"/>
          <a:ext cx="1266825" cy="2286000"/>
        </a:xfrm>
        <a:prstGeom prst="rect">
          <a:avLst/>
        </a:prstGeom>
        <a:noFill/>
        <a:ln w="63500" cmpd="tri">
          <a:solidFill>
            <a:srgbClr val="64C824"/>
          </a:solidFill>
          <a:prstDash val="sysDash"/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17</xdr:row>
      <xdr:rowOff>0</xdr:rowOff>
    </xdr:from>
    <xdr:ext cx="1266825" cy="2286000"/>
    <xdr:pic>
      <xdr:nvPicPr>
        <xdr:cNvPr id="48" name="Picture 47">
          <a:extLst>
            <a:ext uri="{FF2B5EF4-FFF2-40B4-BE49-F238E27FC236}">
              <a16:creationId xmlns:a16="http://schemas.microsoft.com/office/drawing/2014/main" id="{F349BE6B-2EF1-47AA-887F-64FE4D49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2698750"/>
          <a:ext cx="1266825" cy="2286000"/>
        </a:xfrm>
        <a:prstGeom prst="rect">
          <a:avLst/>
        </a:prstGeom>
        <a:noFill/>
        <a:ln w="63500" cmpd="tri">
          <a:solidFill>
            <a:srgbClr val="64C83C"/>
          </a:solidFill>
          <a:prstDash val="sysDot"/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17</xdr:row>
      <xdr:rowOff>0</xdr:rowOff>
    </xdr:from>
    <xdr:ext cx="1266825" cy="2286000"/>
    <xdr:pic>
      <xdr:nvPicPr>
        <xdr:cNvPr id="49" name="Picture 48">
          <a:extLst>
            <a:ext uri="{FF2B5EF4-FFF2-40B4-BE49-F238E27FC236}">
              <a16:creationId xmlns:a16="http://schemas.microsoft.com/office/drawing/2014/main" id="{E29690A6-BEA3-470B-B7A1-68E886BA6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2698750"/>
          <a:ext cx="1266825" cy="2286000"/>
        </a:xfrm>
        <a:prstGeom prst="rect">
          <a:avLst/>
        </a:prstGeom>
        <a:noFill/>
        <a:ln w="63500" cmpd="tri">
          <a:solidFill>
            <a:srgbClr val="64C854"/>
          </a:solidFill>
          <a:prstDash val="sysDashDot"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17</xdr:row>
      <xdr:rowOff>0</xdr:rowOff>
    </xdr:from>
    <xdr:ext cx="1266825" cy="2286000"/>
    <xdr:pic>
      <xdr:nvPicPr>
        <xdr:cNvPr id="50" name="Picture 49">
          <a:extLst>
            <a:ext uri="{FF2B5EF4-FFF2-40B4-BE49-F238E27FC236}">
              <a16:creationId xmlns:a16="http://schemas.microsoft.com/office/drawing/2014/main" id="{1B2478E9-2491-4C71-9D74-935FC392D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2698750"/>
          <a:ext cx="1266825" cy="2286000"/>
        </a:xfrm>
        <a:prstGeom prst="rect">
          <a:avLst/>
        </a:prstGeom>
        <a:noFill/>
        <a:ln w="63500" cmpd="tri">
          <a:solidFill>
            <a:srgbClr val="64C86C"/>
          </a:solidFill>
          <a:prstDash val="sysDashDotDot"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17</xdr:row>
      <xdr:rowOff>0</xdr:rowOff>
    </xdr:from>
    <xdr:ext cx="1266825" cy="2286000"/>
    <xdr:pic>
      <xdr:nvPicPr>
        <xdr:cNvPr id="51" name="Picture 50">
          <a:extLst>
            <a:ext uri="{FF2B5EF4-FFF2-40B4-BE49-F238E27FC236}">
              <a16:creationId xmlns:a16="http://schemas.microsoft.com/office/drawing/2014/main" id="{5A6814A9-60F2-495B-8D1D-F432431F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2698750"/>
          <a:ext cx="1266825" cy="2286000"/>
        </a:xfrm>
        <a:prstGeom prst="rect">
          <a:avLst/>
        </a:prstGeom>
        <a:noFill/>
        <a:ln w="63500" cmpd="tri">
          <a:solidFill>
            <a:srgbClr val="64C884"/>
          </a:solidFill>
          <a:prstDash val="dot"/>
          <a:miter lim="800000"/>
          <a:headEnd/>
          <a:tailEnd/>
        </a:ln>
      </xdr:spPr>
    </xdr:pic>
    <xdr:clientData/>
  </xdr:oneCellAnchor>
  <xdr:oneCellAnchor>
    <xdr:from>
      <xdr:col>13</xdr:col>
      <xdr:colOff>0</xdr:colOff>
      <xdr:row>17</xdr:row>
      <xdr:rowOff>0</xdr:rowOff>
    </xdr:from>
    <xdr:ext cx="1266825" cy="2286000"/>
    <xdr:pic>
      <xdr:nvPicPr>
        <xdr:cNvPr id="52" name="Picture 51">
          <a:extLst>
            <a:ext uri="{FF2B5EF4-FFF2-40B4-BE49-F238E27FC236}">
              <a16:creationId xmlns:a16="http://schemas.microsoft.com/office/drawing/2014/main" id="{10237273-94A8-4E56-9108-FAACAA335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24800" y="2698750"/>
          <a:ext cx="1266825" cy="2286000"/>
        </a:xfrm>
        <a:prstGeom prst="rect">
          <a:avLst/>
        </a:prstGeom>
        <a:noFill/>
        <a:ln w="63500" cmpd="tri">
          <a:solidFill>
            <a:srgbClr val="64C89C"/>
          </a:solidFill>
          <a:prstDash val="dash"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17</xdr:row>
      <xdr:rowOff>0</xdr:rowOff>
    </xdr:from>
    <xdr:ext cx="1266825" cy="2286000"/>
    <xdr:pic>
      <xdr:nvPicPr>
        <xdr:cNvPr id="53" name="Picture 52">
          <a:extLst>
            <a:ext uri="{FF2B5EF4-FFF2-40B4-BE49-F238E27FC236}">
              <a16:creationId xmlns:a16="http://schemas.microsoft.com/office/drawing/2014/main" id="{91C58CCA-2745-4235-9D9D-4983175E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2698750"/>
          <a:ext cx="1266825" cy="2286000"/>
        </a:xfrm>
        <a:prstGeom prst="rect">
          <a:avLst/>
        </a:prstGeom>
        <a:noFill/>
        <a:ln w="63500" cmpd="tri">
          <a:solidFill>
            <a:srgbClr val="64C8B4"/>
          </a:solidFill>
          <a:prstDash val="lgDash"/>
          <a:miter lim="800000"/>
          <a:headEnd/>
          <a:tailEnd/>
        </a:ln>
      </xdr:spPr>
    </xdr:pic>
    <xdr:clientData/>
  </xdr:oneCellAnchor>
  <xdr:oneCellAnchor>
    <xdr:from>
      <xdr:col>17</xdr:col>
      <xdr:colOff>0</xdr:colOff>
      <xdr:row>17</xdr:row>
      <xdr:rowOff>0</xdr:rowOff>
    </xdr:from>
    <xdr:ext cx="1266825" cy="2286000"/>
    <xdr:pic>
      <xdr:nvPicPr>
        <xdr:cNvPr id="54" name="Picture 53">
          <a:extLst>
            <a:ext uri="{FF2B5EF4-FFF2-40B4-BE49-F238E27FC236}">
              <a16:creationId xmlns:a16="http://schemas.microsoft.com/office/drawing/2014/main" id="{4E8BBDE9-92A1-45C5-9D57-B643812C9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63200" y="2698750"/>
          <a:ext cx="1266825" cy="2286000"/>
        </a:xfrm>
        <a:prstGeom prst="rect">
          <a:avLst/>
        </a:prstGeom>
        <a:noFill/>
        <a:ln w="63500" cmpd="tri">
          <a:solidFill>
            <a:srgbClr val="64C8CC"/>
          </a:solidFill>
          <a:prstDash val="dashDot"/>
          <a:miter lim="800000"/>
          <a:headEnd/>
          <a:tailEnd/>
        </a:ln>
      </xdr:spPr>
    </xdr:pic>
    <xdr:clientData/>
  </xdr:oneCellAnchor>
  <xdr:oneCellAnchor>
    <xdr:from>
      <xdr:col>19</xdr:col>
      <xdr:colOff>0</xdr:colOff>
      <xdr:row>17</xdr:row>
      <xdr:rowOff>0</xdr:rowOff>
    </xdr:from>
    <xdr:ext cx="1266825" cy="2286000"/>
    <xdr:pic>
      <xdr:nvPicPr>
        <xdr:cNvPr id="55" name="Picture 54">
          <a:extLst>
            <a:ext uri="{FF2B5EF4-FFF2-40B4-BE49-F238E27FC236}">
              <a16:creationId xmlns:a16="http://schemas.microsoft.com/office/drawing/2014/main" id="{B5E38561-4658-4E00-AE6E-0E86C7311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82400" y="2698750"/>
          <a:ext cx="1266825" cy="2286000"/>
        </a:xfrm>
        <a:prstGeom prst="rect">
          <a:avLst/>
        </a:prstGeom>
        <a:noFill/>
        <a:ln w="63500" cmpd="tri">
          <a:solidFill>
            <a:srgbClr val="64C8E4"/>
          </a:solidFill>
          <a:prstDash val="lgDashDot"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17</xdr:row>
      <xdr:rowOff>0</xdr:rowOff>
    </xdr:from>
    <xdr:ext cx="1266825" cy="2286000"/>
    <xdr:pic>
      <xdr:nvPicPr>
        <xdr:cNvPr id="56" name="Picture 55">
          <a:extLst>
            <a:ext uri="{FF2B5EF4-FFF2-40B4-BE49-F238E27FC236}">
              <a16:creationId xmlns:a16="http://schemas.microsoft.com/office/drawing/2014/main" id="{2326396C-3CDB-46E9-B23B-E532515A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2698750"/>
          <a:ext cx="1266825" cy="2286000"/>
        </a:xfrm>
        <a:prstGeom prst="rect">
          <a:avLst/>
        </a:prstGeom>
        <a:noFill/>
        <a:ln w="63500" cmpd="tri">
          <a:solidFill>
            <a:srgbClr val="64C8FC"/>
          </a:solidFill>
          <a:prstDash val="lgDashDotDot"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628265" cy="1047750"/>
    <xdr:pic>
      <xdr:nvPicPr>
        <xdr:cNvPr id="2" name="Picture 1">
          <a:extLst>
            <a:ext uri="{FF2B5EF4-FFF2-40B4-BE49-F238E27FC236}">
              <a16:creationId xmlns:a16="http://schemas.microsoft.com/office/drawing/2014/main" id="{FDE2F97D-5AF3-4793-B937-7E51C0C79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2628265" cy="1047750"/>
    <xdr:pic>
      <xdr:nvPicPr>
        <xdr:cNvPr id="4" name="Picture 3">
          <a:extLst>
            <a:ext uri="{FF2B5EF4-FFF2-40B4-BE49-F238E27FC236}">
              <a16:creationId xmlns:a16="http://schemas.microsoft.com/office/drawing/2014/main" id="{18B3DADB-A890-4C61-8864-B42BD43EE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79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3218815" cy="1047750"/>
    <xdr:pic>
      <xdr:nvPicPr>
        <xdr:cNvPr id="6" name="Picture 5">
          <a:extLst>
            <a:ext uri="{FF2B5EF4-FFF2-40B4-BE49-F238E27FC236}">
              <a16:creationId xmlns:a16="http://schemas.microsoft.com/office/drawing/2014/main" id="{B8BC016F-40E0-479D-9672-4FA8EB334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28750"/>
          <a:ext cx="321881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13</xdr:row>
      <xdr:rowOff>0</xdr:rowOff>
    </xdr:from>
    <xdr:ext cx="3778250" cy="1047750"/>
    <xdr:pic>
      <xdr:nvPicPr>
        <xdr:cNvPr id="8" name="Picture 7">
          <a:extLst>
            <a:ext uri="{FF2B5EF4-FFF2-40B4-BE49-F238E27FC236}">
              <a16:creationId xmlns:a16="http://schemas.microsoft.com/office/drawing/2014/main" id="{25C91BB2-FDDB-40E5-AF86-4CDAB8A2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063750"/>
          <a:ext cx="3778250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17</xdr:row>
      <xdr:rowOff>0</xdr:rowOff>
    </xdr:from>
    <xdr:ext cx="2628265" cy="1047750"/>
    <xdr:pic>
      <xdr:nvPicPr>
        <xdr:cNvPr id="10" name="Picture 9">
          <a:extLst>
            <a:ext uri="{FF2B5EF4-FFF2-40B4-BE49-F238E27FC236}">
              <a16:creationId xmlns:a16="http://schemas.microsoft.com/office/drawing/2014/main" id="{EAFEC5B7-701E-4A30-B120-72C442625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69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</xdr:row>
      <xdr:rowOff>0</xdr:rowOff>
    </xdr:from>
    <xdr:ext cx="2628265" cy="1047750"/>
    <xdr:pic>
      <xdr:nvPicPr>
        <xdr:cNvPr id="12" name="Picture 11">
          <a:extLst>
            <a:ext uri="{FF2B5EF4-FFF2-40B4-BE49-F238E27FC236}">
              <a16:creationId xmlns:a16="http://schemas.microsoft.com/office/drawing/2014/main" id="{2027CF2B-3FF2-4C63-8F27-3946253BF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33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25</xdr:row>
      <xdr:rowOff>0</xdr:rowOff>
    </xdr:from>
    <xdr:ext cx="2628265" cy="1047750"/>
    <xdr:pic>
      <xdr:nvPicPr>
        <xdr:cNvPr id="14" name="Picture 13">
          <a:extLst>
            <a:ext uri="{FF2B5EF4-FFF2-40B4-BE49-F238E27FC236}">
              <a16:creationId xmlns:a16="http://schemas.microsoft.com/office/drawing/2014/main" id="{36F9B968-9FC0-4361-A619-005FCC0B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96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29</xdr:row>
      <xdr:rowOff>0</xdr:rowOff>
    </xdr:from>
    <xdr:ext cx="2628265" cy="1047750"/>
    <xdr:pic>
      <xdr:nvPicPr>
        <xdr:cNvPr id="16" name="Picture 15">
          <a:extLst>
            <a:ext uri="{FF2B5EF4-FFF2-40B4-BE49-F238E27FC236}">
              <a16:creationId xmlns:a16="http://schemas.microsoft.com/office/drawing/2014/main" id="{FED63329-7996-48F9-9C9E-E98F44567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60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33</xdr:row>
      <xdr:rowOff>0</xdr:rowOff>
    </xdr:from>
    <xdr:ext cx="2628265" cy="1285875"/>
    <xdr:pic>
      <xdr:nvPicPr>
        <xdr:cNvPr id="18" name="Picture 17">
          <a:extLst>
            <a:ext uri="{FF2B5EF4-FFF2-40B4-BE49-F238E27FC236}">
              <a16:creationId xmlns:a16="http://schemas.microsoft.com/office/drawing/2014/main" id="{3BCDF142-8C3C-4C97-B1B6-9EC251E7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238750"/>
          <a:ext cx="262826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37</xdr:row>
      <xdr:rowOff>0</xdr:rowOff>
    </xdr:from>
    <xdr:ext cx="2628265" cy="1285875"/>
    <xdr:pic>
      <xdr:nvPicPr>
        <xdr:cNvPr id="20" name="Picture 19">
          <a:extLst>
            <a:ext uri="{FF2B5EF4-FFF2-40B4-BE49-F238E27FC236}">
              <a16:creationId xmlns:a16="http://schemas.microsoft.com/office/drawing/2014/main" id="{1F6D38BE-76E9-4A5A-AD41-75252715C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873750"/>
          <a:ext cx="262826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41</xdr:row>
      <xdr:rowOff>0</xdr:rowOff>
    </xdr:from>
    <xdr:ext cx="3218815" cy="1285875"/>
    <xdr:pic>
      <xdr:nvPicPr>
        <xdr:cNvPr id="22" name="Picture 21">
          <a:extLst>
            <a:ext uri="{FF2B5EF4-FFF2-40B4-BE49-F238E27FC236}">
              <a16:creationId xmlns:a16="http://schemas.microsoft.com/office/drawing/2014/main" id="{BD57F108-61CC-4FCB-A688-2A17EBA2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508750"/>
          <a:ext cx="321881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45</xdr:row>
      <xdr:rowOff>0</xdr:rowOff>
    </xdr:from>
    <xdr:ext cx="3778250" cy="1285875"/>
    <xdr:pic>
      <xdr:nvPicPr>
        <xdr:cNvPr id="24" name="Picture 23">
          <a:extLst>
            <a:ext uri="{FF2B5EF4-FFF2-40B4-BE49-F238E27FC236}">
              <a16:creationId xmlns:a16="http://schemas.microsoft.com/office/drawing/2014/main" id="{7FE40D93-11D4-4491-BE0E-6AB079DD7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7143750"/>
          <a:ext cx="3778250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49</xdr:row>
      <xdr:rowOff>0</xdr:rowOff>
    </xdr:from>
    <xdr:ext cx="2628265" cy="1285875"/>
    <xdr:pic>
      <xdr:nvPicPr>
        <xdr:cNvPr id="26" name="Picture 25">
          <a:extLst>
            <a:ext uri="{FF2B5EF4-FFF2-40B4-BE49-F238E27FC236}">
              <a16:creationId xmlns:a16="http://schemas.microsoft.com/office/drawing/2014/main" id="{5ACF3C82-4984-4179-AF0A-DC3519559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7778750"/>
          <a:ext cx="262826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53</xdr:row>
      <xdr:rowOff>0</xdr:rowOff>
    </xdr:from>
    <xdr:ext cx="2628265" cy="1285875"/>
    <xdr:pic>
      <xdr:nvPicPr>
        <xdr:cNvPr id="28" name="Picture 27">
          <a:extLst>
            <a:ext uri="{FF2B5EF4-FFF2-40B4-BE49-F238E27FC236}">
              <a16:creationId xmlns:a16="http://schemas.microsoft.com/office/drawing/2014/main" id="{1215124C-D1FE-4191-BF70-CF24A3E50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8413750"/>
          <a:ext cx="262826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57</xdr:row>
      <xdr:rowOff>0</xdr:rowOff>
    </xdr:from>
    <xdr:ext cx="2628265" cy="1285875"/>
    <xdr:pic>
      <xdr:nvPicPr>
        <xdr:cNvPr id="30" name="Picture 29">
          <a:extLst>
            <a:ext uri="{FF2B5EF4-FFF2-40B4-BE49-F238E27FC236}">
              <a16:creationId xmlns:a16="http://schemas.microsoft.com/office/drawing/2014/main" id="{21BAB0EC-7989-4E93-AAD2-42702AD04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9048750"/>
          <a:ext cx="262826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61</xdr:row>
      <xdr:rowOff>0</xdr:rowOff>
    </xdr:from>
    <xdr:ext cx="2628265" cy="1285875"/>
    <xdr:pic>
      <xdr:nvPicPr>
        <xdr:cNvPr id="32" name="Picture 31">
          <a:extLst>
            <a:ext uri="{FF2B5EF4-FFF2-40B4-BE49-F238E27FC236}">
              <a16:creationId xmlns:a16="http://schemas.microsoft.com/office/drawing/2014/main" id="{95BF48B6-C990-4190-949C-11930934C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9683750"/>
          <a:ext cx="2628265" cy="12858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65</xdr:row>
      <xdr:rowOff>0</xdr:rowOff>
    </xdr:from>
    <xdr:ext cx="2628265" cy="1524000"/>
    <xdr:pic>
      <xdr:nvPicPr>
        <xdr:cNvPr id="34" name="Picture 33">
          <a:extLst>
            <a:ext uri="{FF2B5EF4-FFF2-40B4-BE49-F238E27FC236}">
              <a16:creationId xmlns:a16="http://schemas.microsoft.com/office/drawing/2014/main" id="{606192EF-046E-4189-88C6-4F9866F2F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318750"/>
          <a:ext cx="262826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69</xdr:row>
      <xdr:rowOff>0</xdr:rowOff>
    </xdr:from>
    <xdr:ext cx="2628265" cy="1524000"/>
    <xdr:pic>
      <xdr:nvPicPr>
        <xdr:cNvPr id="36" name="Picture 35">
          <a:extLst>
            <a:ext uri="{FF2B5EF4-FFF2-40B4-BE49-F238E27FC236}">
              <a16:creationId xmlns:a16="http://schemas.microsoft.com/office/drawing/2014/main" id="{8970CAF8-21DB-4BB8-9E87-901804F5A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953750"/>
          <a:ext cx="262826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73</xdr:row>
      <xdr:rowOff>0</xdr:rowOff>
    </xdr:from>
    <xdr:ext cx="3218815" cy="1524000"/>
    <xdr:pic>
      <xdr:nvPicPr>
        <xdr:cNvPr id="38" name="Picture 37">
          <a:extLst>
            <a:ext uri="{FF2B5EF4-FFF2-40B4-BE49-F238E27FC236}">
              <a16:creationId xmlns:a16="http://schemas.microsoft.com/office/drawing/2014/main" id="{B5C1A08E-BF10-423E-A110-A5E84704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1588750"/>
          <a:ext cx="321881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77</xdr:row>
      <xdr:rowOff>0</xdr:rowOff>
    </xdr:from>
    <xdr:ext cx="3778250" cy="1524000"/>
    <xdr:pic>
      <xdr:nvPicPr>
        <xdr:cNvPr id="40" name="Picture 39">
          <a:extLst>
            <a:ext uri="{FF2B5EF4-FFF2-40B4-BE49-F238E27FC236}">
              <a16:creationId xmlns:a16="http://schemas.microsoft.com/office/drawing/2014/main" id="{87D083D5-9DE5-444F-87D3-AB87257A9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2223750"/>
          <a:ext cx="3778250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81</xdr:row>
      <xdr:rowOff>0</xdr:rowOff>
    </xdr:from>
    <xdr:ext cx="2628265" cy="1524000"/>
    <xdr:pic>
      <xdr:nvPicPr>
        <xdr:cNvPr id="42" name="Picture 41">
          <a:extLst>
            <a:ext uri="{FF2B5EF4-FFF2-40B4-BE49-F238E27FC236}">
              <a16:creationId xmlns:a16="http://schemas.microsoft.com/office/drawing/2014/main" id="{9DF49181-2C16-4335-B15C-481587EC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2858750"/>
          <a:ext cx="262826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85</xdr:row>
      <xdr:rowOff>0</xdr:rowOff>
    </xdr:from>
    <xdr:ext cx="2628265" cy="1524000"/>
    <xdr:pic>
      <xdr:nvPicPr>
        <xdr:cNvPr id="44" name="Picture 43">
          <a:extLst>
            <a:ext uri="{FF2B5EF4-FFF2-40B4-BE49-F238E27FC236}">
              <a16:creationId xmlns:a16="http://schemas.microsoft.com/office/drawing/2014/main" id="{7E0D4903-AA3E-43FF-B19D-23C8BF962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3493750"/>
          <a:ext cx="262826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89</xdr:row>
      <xdr:rowOff>0</xdr:rowOff>
    </xdr:from>
    <xdr:ext cx="2628265" cy="1524000"/>
    <xdr:pic>
      <xdr:nvPicPr>
        <xdr:cNvPr id="46" name="Picture 45">
          <a:extLst>
            <a:ext uri="{FF2B5EF4-FFF2-40B4-BE49-F238E27FC236}">
              <a16:creationId xmlns:a16="http://schemas.microsoft.com/office/drawing/2014/main" id="{9C4EC3A3-8BB0-4BD0-87C6-343FE896B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128750"/>
          <a:ext cx="262826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93</xdr:row>
      <xdr:rowOff>0</xdr:rowOff>
    </xdr:from>
    <xdr:ext cx="2628265" cy="1524000"/>
    <xdr:pic>
      <xdr:nvPicPr>
        <xdr:cNvPr id="48" name="Picture 47">
          <a:extLst>
            <a:ext uri="{FF2B5EF4-FFF2-40B4-BE49-F238E27FC236}">
              <a16:creationId xmlns:a16="http://schemas.microsoft.com/office/drawing/2014/main" id="{E94F2806-3D0E-401B-8543-4B4683C24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763750"/>
          <a:ext cx="2628265" cy="1524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97</xdr:row>
      <xdr:rowOff>0</xdr:rowOff>
    </xdr:from>
    <xdr:ext cx="2628265" cy="1047750"/>
    <xdr:pic>
      <xdr:nvPicPr>
        <xdr:cNvPr id="50" name="Picture 49">
          <a:extLst>
            <a:ext uri="{FF2B5EF4-FFF2-40B4-BE49-F238E27FC236}">
              <a16:creationId xmlns:a16="http://schemas.microsoft.com/office/drawing/2014/main" id="{D2FBE651-4690-4B93-A894-9AD825AA2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39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101</xdr:row>
      <xdr:rowOff>0</xdr:rowOff>
    </xdr:from>
    <xdr:ext cx="2628265" cy="1047750"/>
    <xdr:pic>
      <xdr:nvPicPr>
        <xdr:cNvPr id="52" name="Picture 51">
          <a:extLst>
            <a:ext uri="{FF2B5EF4-FFF2-40B4-BE49-F238E27FC236}">
              <a16:creationId xmlns:a16="http://schemas.microsoft.com/office/drawing/2014/main" id="{5F5218F4-3583-4868-8E42-1244F3850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03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3218815" cy="1047750"/>
    <xdr:pic>
      <xdr:nvPicPr>
        <xdr:cNvPr id="54" name="Picture 53">
          <a:extLst>
            <a:ext uri="{FF2B5EF4-FFF2-40B4-BE49-F238E27FC236}">
              <a16:creationId xmlns:a16="http://schemas.microsoft.com/office/drawing/2014/main" id="{28F9B140-2935-43F4-9B7C-9C202235D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668750"/>
          <a:ext cx="321881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109</xdr:row>
      <xdr:rowOff>0</xdr:rowOff>
    </xdr:from>
    <xdr:ext cx="3778250" cy="1047750"/>
    <xdr:pic>
      <xdr:nvPicPr>
        <xdr:cNvPr id="56" name="Picture 55">
          <a:extLst>
            <a:ext uri="{FF2B5EF4-FFF2-40B4-BE49-F238E27FC236}">
              <a16:creationId xmlns:a16="http://schemas.microsoft.com/office/drawing/2014/main" id="{EF3B69CB-FA46-42DA-AC69-DD8877245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303750"/>
          <a:ext cx="3778250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113</xdr:row>
      <xdr:rowOff>0</xdr:rowOff>
    </xdr:from>
    <xdr:ext cx="2628265" cy="1047750"/>
    <xdr:pic>
      <xdr:nvPicPr>
        <xdr:cNvPr id="58" name="Picture 57">
          <a:extLst>
            <a:ext uri="{FF2B5EF4-FFF2-40B4-BE49-F238E27FC236}">
              <a16:creationId xmlns:a16="http://schemas.microsoft.com/office/drawing/2014/main" id="{03E7D916-23C7-40C8-9D2A-FA9C2C7EB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93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117</xdr:row>
      <xdr:rowOff>0</xdr:rowOff>
    </xdr:from>
    <xdr:ext cx="2628265" cy="1047750"/>
    <xdr:pic>
      <xdr:nvPicPr>
        <xdr:cNvPr id="60" name="Picture 59">
          <a:extLst>
            <a:ext uri="{FF2B5EF4-FFF2-40B4-BE49-F238E27FC236}">
              <a16:creationId xmlns:a16="http://schemas.microsoft.com/office/drawing/2014/main" id="{441DF85D-87F3-4DB4-971A-440B91222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57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121</xdr:row>
      <xdr:rowOff>0</xdr:rowOff>
    </xdr:from>
    <xdr:ext cx="2628265" cy="1047750"/>
    <xdr:pic>
      <xdr:nvPicPr>
        <xdr:cNvPr id="62" name="Picture 61">
          <a:extLst>
            <a:ext uri="{FF2B5EF4-FFF2-40B4-BE49-F238E27FC236}">
              <a16:creationId xmlns:a16="http://schemas.microsoft.com/office/drawing/2014/main" id="{4071A0B8-9A91-48EA-B684-C7153FCDC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20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125</xdr:row>
      <xdr:rowOff>0</xdr:rowOff>
    </xdr:from>
    <xdr:ext cx="2628265" cy="1047750"/>
    <xdr:pic>
      <xdr:nvPicPr>
        <xdr:cNvPr id="64" name="Picture 63">
          <a:extLst>
            <a:ext uri="{FF2B5EF4-FFF2-40B4-BE49-F238E27FC236}">
              <a16:creationId xmlns:a16="http://schemas.microsoft.com/office/drawing/2014/main" id="{B0E4A5F2-1762-44EB-80B8-5DD4800CE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84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129</xdr:row>
      <xdr:rowOff>0</xdr:rowOff>
    </xdr:from>
    <xdr:ext cx="2628265" cy="1047750"/>
    <xdr:pic>
      <xdr:nvPicPr>
        <xdr:cNvPr id="66" name="Picture 65">
          <a:extLst>
            <a:ext uri="{FF2B5EF4-FFF2-40B4-BE49-F238E27FC236}">
              <a16:creationId xmlns:a16="http://schemas.microsoft.com/office/drawing/2014/main" id="{6167DD1D-73E0-49D5-AEDE-BEBC8D734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047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133</xdr:row>
      <xdr:rowOff>0</xdr:rowOff>
    </xdr:from>
    <xdr:ext cx="2628265" cy="1047750"/>
    <xdr:pic>
      <xdr:nvPicPr>
        <xdr:cNvPr id="68" name="Picture 67">
          <a:extLst>
            <a:ext uri="{FF2B5EF4-FFF2-40B4-BE49-F238E27FC236}">
              <a16:creationId xmlns:a16="http://schemas.microsoft.com/office/drawing/2014/main" id="{FF6B172E-0E73-4485-9659-5A2A0509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11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137</xdr:row>
      <xdr:rowOff>0</xdr:rowOff>
    </xdr:from>
    <xdr:ext cx="3218815" cy="1047750"/>
    <xdr:pic>
      <xdr:nvPicPr>
        <xdr:cNvPr id="70" name="Picture 69">
          <a:extLst>
            <a:ext uri="{FF2B5EF4-FFF2-40B4-BE49-F238E27FC236}">
              <a16:creationId xmlns:a16="http://schemas.microsoft.com/office/drawing/2014/main" id="{C9111E77-7430-4A3E-B88B-56DAE7701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748750"/>
          <a:ext cx="321881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141</xdr:row>
      <xdr:rowOff>0</xdr:rowOff>
    </xdr:from>
    <xdr:ext cx="3778250" cy="1047750"/>
    <xdr:pic>
      <xdr:nvPicPr>
        <xdr:cNvPr id="72" name="Picture 71">
          <a:extLst>
            <a:ext uri="{FF2B5EF4-FFF2-40B4-BE49-F238E27FC236}">
              <a16:creationId xmlns:a16="http://schemas.microsoft.com/office/drawing/2014/main" id="{F28D6F5D-FC3B-4B99-A1A0-581269355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2383750"/>
          <a:ext cx="3778250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145</xdr:row>
      <xdr:rowOff>0</xdr:rowOff>
    </xdr:from>
    <xdr:ext cx="2628265" cy="1047750"/>
    <xdr:pic>
      <xdr:nvPicPr>
        <xdr:cNvPr id="74" name="Picture 73">
          <a:extLst>
            <a:ext uri="{FF2B5EF4-FFF2-40B4-BE49-F238E27FC236}">
              <a16:creationId xmlns:a16="http://schemas.microsoft.com/office/drawing/2014/main" id="{CB86CD7A-B63E-4E08-99DC-B42D38F03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301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149</xdr:row>
      <xdr:rowOff>0</xdr:rowOff>
    </xdr:from>
    <xdr:ext cx="2628265" cy="1047750"/>
    <xdr:pic>
      <xdr:nvPicPr>
        <xdr:cNvPr id="76" name="Picture 75">
          <a:extLst>
            <a:ext uri="{FF2B5EF4-FFF2-40B4-BE49-F238E27FC236}">
              <a16:creationId xmlns:a16="http://schemas.microsoft.com/office/drawing/2014/main" id="{C0F9786F-C989-46B4-8432-B9C3F12BC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3653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153</xdr:row>
      <xdr:rowOff>0</xdr:rowOff>
    </xdr:from>
    <xdr:ext cx="2628265" cy="1047750"/>
    <xdr:pic>
      <xdr:nvPicPr>
        <xdr:cNvPr id="78" name="Picture 77">
          <a:extLst>
            <a:ext uri="{FF2B5EF4-FFF2-40B4-BE49-F238E27FC236}">
              <a16:creationId xmlns:a16="http://schemas.microsoft.com/office/drawing/2014/main" id="{AE97C625-93F0-457E-86B9-D5317CC48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4288750"/>
          <a:ext cx="2628265" cy="1047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157</xdr:row>
      <xdr:rowOff>0</xdr:rowOff>
    </xdr:from>
    <xdr:ext cx="2628265" cy="1047750"/>
    <xdr:pic>
      <xdr:nvPicPr>
        <xdr:cNvPr id="80" name="Picture 79">
          <a:extLst>
            <a:ext uri="{FF2B5EF4-FFF2-40B4-BE49-F238E27FC236}">
              <a16:creationId xmlns:a16="http://schemas.microsoft.com/office/drawing/2014/main" id="{5D4A3D2D-AD7E-4408-9AA6-945FC5052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4923750"/>
          <a:ext cx="2628265" cy="104775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grapecity\c1-excel\Tests\UnitTests\TestBooks\budget.xlsx" TargetMode="External"/><Relationship Id="rId1" Type="http://schemas.openxmlformats.org/officeDocument/2006/relationships/externalLinkPath" Target="/Projects/grapecity/c1-excel/Tests/UnitTests/TestBooks/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udget"/>
    </sheetNames>
    <sheetDataSet>
      <sheetData sheetId="0"/>
      <sheetData sheetId="1">
        <row r="5">
          <cell r="B5">
            <v>500.5</v>
          </cell>
          <cell r="C5">
            <v>507</v>
          </cell>
          <cell r="D5">
            <v>508</v>
          </cell>
          <cell r="E5">
            <v>472</v>
          </cell>
          <cell r="F5">
            <v>478</v>
          </cell>
          <cell r="G5">
            <v>498</v>
          </cell>
          <cell r="H5">
            <v>536</v>
          </cell>
          <cell r="I5">
            <v>544</v>
          </cell>
          <cell r="J5">
            <v>565</v>
          </cell>
          <cell r="K5">
            <v>566</v>
          </cell>
          <cell r="L5">
            <v>566</v>
          </cell>
          <cell r="M5">
            <v>578</v>
          </cell>
        </row>
        <row r="10">
          <cell r="B10">
            <v>64.583333333333329</v>
          </cell>
          <cell r="C10">
            <v>64.5</v>
          </cell>
          <cell r="D10">
            <v>63.583333333333336</v>
          </cell>
          <cell r="E10">
            <v>63.5</v>
          </cell>
          <cell r="F10">
            <v>63.583333333333336</v>
          </cell>
          <cell r="G10">
            <v>65.5</v>
          </cell>
          <cell r="H10">
            <v>64.583333333333329</v>
          </cell>
          <cell r="I10">
            <v>64.5</v>
          </cell>
          <cell r="J10">
            <v>65.5</v>
          </cell>
          <cell r="K10">
            <v>64.5</v>
          </cell>
          <cell r="L10">
            <v>63.5</v>
          </cell>
          <cell r="M10">
            <v>65.583333333333329</v>
          </cell>
        </row>
        <row r="11">
          <cell r="B11">
            <v>565.08333333333337</v>
          </cell>
          <cell r="C11">
            <v>571.5</v>
          </cell>
          <cell r="D11">
            <v>571.58333333333337</v>
          </cell>
          <cell r="E11">
            <v>535.5</v>
          </cell>
          <cell r="F11">
            <v>541.58333333333337</v>
          </cell>
          <cell r="G11">
            <v>563.5</v>
          </cell>
          <cell r="H11">
            <v>600.58333333333337</v>
          </cell>
          <cell r="I11">
            <v>608.5</v>
          </cell>
          <cell r="J11">
            <v>630.5</v>
          </cell>
          <cell r="K11">
            <v>630.5</v>
          </cell>
          <cell r="L11">
            <v>629.5</v>
          </cell>
          <cell r="M11">
            <v>643.58333333333337</v>
          </cell>
        </row>
        <row r="18">
          <cell r="B18">
            <v>-521.16666666666708</v>
          </cell>
          <cell r="C18">
            <v>-542.10799999999995</v>
          </cell>
          <cell r="D18">
            <v>-546.13533333333339</v>
          </cell>
          <cell r="E18">
            <v>-511.15133333333335</v>
          </cell>
          <cell r="F18">
            <v>-512.67960000000005</v>
          </cell>
          <cell r="G18">
            <v>-525.24360000000001</v>
          </cell>
          <cell r="H18">
            <v>-560.34853333333342</v>
          </cell>
          <cell r="I18">
            <v>-567.94079999999997</v>
          </cell>
          <cell r="J18">
            <v>-588.43299999999999</v>
          </cell>
          <cell r="K18">
            <v>-590.62009333333333</v>
          </cell>
          <cell r="L18">
            <v>-588.62009333333333</v>
          </cell>
          <cell r="M18">
            <v>-599.23041333333344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6D9A-E91F-4BD8-B352-E8225336DD88}">
  <dimension ref="B5:J12"/>
  <sheetViews>
    <sheetView tabSelected="1" workbookViewId="0"/>
  </sheetViews>
  <sheetFormatPr defaultRowHeight="12.5" x14ac:dyDescent="0.25"/>
  <cols>
    <col min="1" max="1" width="4.90625" customWidth="1"/>
  </cols>
  <sheetData>
    <row r="5" spans="2:10" ht="22.5" x14ac:dyDescent="0.45">
      <c r="B5" s="1" t="s">
        <v>0</v>
      </c>
      <c r="C5" s="1"/>
    </row>
    <row r="7" spans="2:10" ht="14" x14ac:dyDescent="0.3">
      <c r="B7" s="3" t="s">
        <v>2</v>
      </c>
    </row>
    <row r="8" spans="2:10" ht="15.5" x14ac:dyDescent="0.35">
      <c r="B8" s="2"/>
    </row>
    <row r="9" spans="2:10" ht="22.5" customHeight="1" x14ac:dyDescent="0.25">
      <c r="B9" s="28" t="s">
        <v>3</v>
      </c>
      <c r="C9" s="28"/>
      <c r="D9" s="28"/>
      <c r="E9" s="28"/>
      <c r="F9" s="28"/>
      <c r="G9" s="28"/>
      <c r="H9" s="28"/>
      <c r="I9" s="28"/>
      <c r="J9" s="28"/>
    </row>
    <row r="10" spans="2:10" ht="25" customHeight="1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2" spans="2:10" ht="15.5" x14ac:dyDescent="0.35">
      <c r="B12" s="2" t="s">
        <v>1</v>
      </c>
    </row>
  </sheetData>
  <mergeCells count="1">
    <mergeCell ref="B9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E0DA-9CDD-46FC-B45A-21917A8EDD45}">
  <dimension ref="A1:M20"/>
  <sheetViews>
    <sheetView workbookViewId="0"/>
  </sheetViews>
  <sheetFormatPr defaultRowHeight="12.5" x14ac:dyDescent="0.25"/>
  <cols>
    <col min="1" max="1" width="31.26953125" customWidth="1"/>
    <col min="2" max="13" width="7.81640625" customWidth="1"/>
  </cols>
  <sheetData>
    <row r="1" spans="1:13" ht="15.5" x14ac:dyDescent="0.35">
      <c r="A1" s="4" t="s">
        <v>4</v>
      </c>
    </row>
    <row r="2" spans="1:13" ht="13" x14ac:dyDescent="0.3">
      <c r="A2" s="5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/>
      <c r="L2" s="8"/>
      <c r="M2" s="8"/>
    </row>
    <row r="3" spans="1:13" x14ac:dyDescent="0.25">
      <c r="A3" t="s">
        <v>15</v>
      </c>
      <c r="B3" s="6">
        <v>415.66666666666669</v>
      </c>
      <c r="C3" s="6">
        <v>419</v>
      </c>
      <c r="D3" s="6">
        <v>423</v>
      </c>
      <c r="E3" s="6">
        <v>389</v>
      </c>
      <c r="F3" s="6">
        <v>395</v>
      </c>
      <c r="G3" s="6">
        <v>411</v>
      </c>
      <c r="H3" s="6">
        <v>445</v>
      </c>
      <c r="I3" s="6">
        <v>452</v>
      </c>
      <c r="J3" s="6">
        <v>475</v>
      </c>
      <c r="K3" s="6">
        <v>60</v>
      </c>
      <c r="L3" s="6">
        <v>477</v>
      </c>
      <c r="M3" s="6">
        <v>488</v>
      </c>
    </row>
    <row r="4" spans="1:13" x14ac:dyDescent="0.25">
      <c r="A4" t="s">
        <v>16</v>
      </c>
      <c r="B4" s="6">
        <v>50</v>
      </c>
      <c r="C4" s="6">
        <v>50</v>
      </c>
      <c r="D4" s="6">
        <v>85</v>
      </c>
      <c r="E4" s="6">
        <v>83</v>
      </c>
      <c r="F4" s="6">
        <v>83</v>
      </c>
      <c r="G4" s="6">
        <v>87</v>
      </c>
      <c r="H4" s="6">
        <v>91</v>
      </c>
      <c r="I4" s="6">
        <v>92</v>
      </c>
      <c r="J4" s="6">
        <v>50</v>
      </c>
      <c r="K4" s="6">
        <v>50</v>
      </c>
      <c r="L4" s="6">
        <v>50</v>
      </c>
      <c r="M4" s="6">
        <v>60</v>
      </c>
    </row>
    <row r="5" spans="1:13" ht="13" x14ac:dyDescent="0.3">
      <c r="A5" s="7" t="s">
        <v>17</v>
      </c>
      <c r="B5" s="6">
        <f t="shared" ref="B5:M5" si="0">SUM(B3:B4)</f>
        <v>465.66666666666669</v>
      </c>
      <c r="C5" s="6">
        <f t="shared" si="0"/>
        <v>469</v>
      </c>
      <c r="D5" s="6">
        <f t="shared" si="0"/>
        <v>508</v>
      </c>
      <c r="E5" s="6">
        <f t="shared" si="0"/>
        <v>472</v>
      </c>
      <c r="F5" s="6">
        <f t="shared" si="0"/>
        <v>478</v>
      </c>
      <c r="G5" s="6">
        <f t="shared" si="0"/>
        <v>498</v>
      </c>
      <c r="H5" s="6">
        <f t="shared" si="0"/>
        <v>536</v>
      </c>
      <c r="I5" s="6">
        <f t="shared" si="0"/>
        <v>544</v>
      </c>
      <c r="J5" s="6">
        <f t="shared" si="0"/>
        <v>525</v>
      </c>
      <c r="K5" s="6">
        <f t="shared" si="0"/>
        <v>110</v>
      </c>
      <c r="L5" s="6">
        <f t="shared" si="0"/>
        <v>527</v>
      </c>
      <c r="M5" s="6">
        <f t="shared" si="0"/>
        <v>548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t="s">
        <v>18</v>
      </c>
      <c r="B7" s="6">
        <v>60</v>
      </c>
      <c r="C7" s="6">
        <v>54.5</v>
      </c>
      <c r="D7" s="6">
        <v>54.5</v>
      </c>
      <c r="E7" s="6">
        <v>54.5</v>
      </c>
      <c r="F7" s="6">
        <v>54.5</v>
      </c>
      <c r="G7" s="6">
        <v>54.5</v>
      </c>
      <c r="H7" s="6">
        <v>54.5</v>
      </c>
      <c r="I7" s="6">
        <v>54.5</v>
      </c>
      <c r="J7" s="6">
        <v>54.5</v>
      </c>
      <c r="K7" s="6">
        <v>54.5</v>
      </c>
      <c r="L7" s="6">
        <v>54.5</v>
      </c>
      <c r="M7" s="6">
        <v>54.5</v>
      </c>
    </row>
    <row r="8" spans="1:13" x14ac:dyDescent="0.25">
      <c r="A8" t="s">
        <v>19</v>
      </c>
      <c r="B8" s="6">
        <v>8</v>
      </c>
      <c r="C8" s="6">
        <v>7</v>
      </c>
      <c r="D8" s="6">
        <v>7</v>
      </c>
      <c r="E8" s="6">
        <v>6</v>
      </c>
      <c r="F8" s="6">
        <v>7</v>
      </c>
      <c r="G8" s="6">
        <v>8</v>
      </c>
      <c r="H8" s="6">
        <v>8</v>
      </c>
      <c r="I8" s="6">
        <v>9</v>
      </c>
      <c r="J8" s="6">
        <v>9</v>
      </c>
      <c r="K8" s="6">
        <v>8</v>
      </c>
      <c r="L8" s="6">
        <v>8</v>
      </c>
      <c r="M8" s="6">
        <v>9</v>
      </c>
    </row>
    <row r="9" spans="1:13" x14ac:dyDescent="0.25">
      <c r="A9" t="s">
        <v>20</v>
      </c>
      <c r="B9" s="6">
        <v>50</v>
      </c>
      <c r="C9" s="6">
        <v>3</v>
      </c>
      <c r="D9" s="6">
        <v>2.0833333333333335</v>
      </c>
      <c r="E9" s="6">
        <v>3</v>
      </c>
      <c r="F9" s="6">
        <v>2.0833333333333335</v>
      </c>
      <c r="G9" s="6">
        <v>3</v>
      </c>
      <c r="H9" s="6">
        <v>2.0833333333333335</v>
      </c>
      <c r="I9" s="6">
        <v>1</v>
      </c>
      <c r="J9" s="6">
        <v>2</v>
      </c>
      <c r="K9" s="6">
        <v>2</v>
      </c>
      <c r="L9" s="6">
        <v>1</v>
      </c>
      <c r="M9" s="6">
        <v>2.0833333333333335</v>
      </c>
    </row>
    <row r="10" spans="1:13" ht="13" x14ac:dyDescent="0.3">
      <c r="A10" s="7" t="s">
        <v>21</v>
      </c>
      <c r="B10" s="6">
        <v>60</v>
      </c>
      <c r="C10" s="6">
        <f t="shared" ref="C10:M10" si="1">SUM(C7:C9)</f>
        <v>64.5</v>
      </c>
      <c r="D10" s="6">
        <f t="shared" si="1"/>
        <v>63.583333333333336</v>
      </c>
      <c r="E10" s="6">
        <f t="shared" si="1"/>
        <v>63.5</v>
      </c>
      <c r="F10" s="6">
        <f t="shared" si="1"/>
        <v>63.583333333333336</v>
      </c>
      <c r="G10" s="6">
        <f t="shared" si="1"/>
        <v>65.5</v>
      </c>
      <c r="H10" s="6">
        <f t="shared" si="1"/>
        <v>64.583333333333329</v>
      </c>
      <c r="I10" s="6">
        <f t="shared" si="1"/>
        <v>64.5</v>
      </c>
      <c r="J10" s="6">
        <f t="shared" si="1"/>
        <v>65.5</v>
      </c>
      <c r="K10" s="6">
        <f t="shared" si="1"/>
        <v>64.5</v>
      </c>
      <c r="L10" s="6">
        <f t="shared" si="1"/>
        <v>63.5</v>
      </c>
      <c r="M10" s="6">
        <f t="shared" si="1"/>
        <v>65.583333333333329</v>
      </c>
    </row>
    <row r="11" spans="1:13" ht="13" x14ac:dyDescent="0.3">
      <c r="A11" s="5" t="s">
        <v>22</v>
      </c>
      <c r="B11" s="6">
        <f t="shared" ref="B11:M11" si="2">NetSales+OtherIncome</f>
        <v>565.08333333333337</v>
      </c>
      <c r="C11" s="6">
        <f t="shared" si="2"/>
        <v>571.5</v>
      </c>
      <c r="D11" s="6">
        <f t="shared" si="2"/>
        <v>571.58333333333337</v>
      </c>
      <c r="E11" s="6">
        <f t="shared" si="2"/>
        <v>535.5</v>
      </c>
      <c r="F11" s="6">
        <f t="shared" si="2"/>
        <v>541.58333333333337</v>
      </c>
      <c r="G11" s="6">
        <f t="shared" si="2"/>
        <v>563.5</v>
      </c>
      <c r="H11" s="6">
        <f t="shared" si="2"/>
        <v>600.58333333333337</v>
      </c>
      <c r="I11" s="6">
        <f t="shared" si="2"/>
        <v>608.5</v>
      </c>
      <c r="J11" s="6">
        <f t="shared" si="2"/>
        <v>630.5</v>
      </c>
      <c r="K11" s="6">
        <f t="shared" si="2"/>
        <v>630.5</v>
      </c>
      <c r="L11" s="6">
        <f t="shared" si="2"/>
        <v>629.5</v>
      </c>
      <c r="M11" s="6">
        <f t="shared" si="2"/>
        <v>643.58333333333337</v>
      </c>
    </row>
    <row r="12" spans="1:1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t="s">
        <v>23</v>
      </c>
      <c r="B13" s="12">
        <v>-387.91666666666703</v>
      </c>
      <c r="C13" s="12">
        <f>-C5*0.8</f>
        <v>-375.20000000000005</v>
      </c>
      <c r="D13" s="12">
        <f>-D5*0.8</f>
        <v>-406.40000000000003</v>
      </c>
      <c r="E13" s="12">
        <f>-E5*0.8</f>
        <v>-377.6</v>
      </c>
      <c r="F13" s="12">
        <f t="shared" ref="F13:M13" si="3">-F5*0.78</f>
        <v>-372.84000000000003</v>
      </c>
      <c r="G13" s="12">
        <f t="shared" si="3"/>
        <v>-388.44</v>
      </c>
      <c r="H13" s="12">
        <f t="shared" si="3"/>
        <v>-418.08000000000004</v>
      </c>
      <c r="I13" s="12">
        <f t="shared" si="3"/>
        <v>-424.32</v>
      </c>
      <c r="J13" s="12">
        <f t="shared" si="3"/>
        <v>-409.5</v>
      </c>
      <c r="K13" s="12">
        <f t="shared" si="3"/>
        <v>-85.8</v>
      </c>
      <c r="L13" s="12">
        <f t="shared" si="3"/>
        <v>-411.06</v>
      </c>
      <c r="M13" s="12">
        <f t="shared" si="3"/>
        <v>-427.44</v>
      </c>
    </row>
    <row r="14" spans="1:13" x14ac:dyDescent="0.25">
      <c r="A14" t="s">
        <v>24</v>
      </c>
      <c r="B14" s="12">
        <v>-23.25</v>
      </c>
      <c r="C14" s="12">
        <v>-24</v>
      </c>
      <c r="D14" s="12">
        <v>-25</v>
      </c>
      <c r="E14" s="12">
        <v>-24</v>
      </c>
      <c r="F14" s="12">
        <v>-27</v>
      </c>
      <c r="G14" s="12">
        <v>-21</v>
      </c>
      <c r="H14" s="12">
        <v>-23.25</v>
      </c>
      <c r="I14" s="12">
        <v>-24</v>
      </c>
      <c r="J14" s="12">
        <v>-25</v>
      </c>
      <c r="K14" s="12">
        <v>-26</v>
      </c>
      <c r="L14" s="12">
        <v>-24</v>
      </c>
      <c r="M14" s="12">
        <v>-24</v>
      </c>
    </row>
    <row r="15" spans="1:13" x14ac:dyDescent="0.25">
      <c r="A15" t="s">
        <v>25</v>
      </c>
      <c r="B15" s="12">
        <v>-69.916666666666671</v>
      </c>
      <c r="C15" s="12">
        <f>C13*0.18</f>
        <v>-67.536000000000001</v>
      </c>
      <c r="D15" s="12">
        <f>D13*0.18</f>
        <v>-73.152000000000001</v>
      </c>
      <c r="E15" s="12">
        <f>E13*0.18</f>
        <v>-67.968000000000004</v>
      </c>
      <c r="F15" s="12">
        <f>F13*0.19</f>
        <v>-70.839600000000004</v>
      </c>
      <c r="G15" s="12">
        <f>G13*0.19</f>
        <v>-73.803600000000003</v>
      </c>
      <c r="H15" s="12">
        <f>H13*0.19</f>
        <v>-79.435200000000009</v>
      </c>
      <c r="I15" s="12">
        <f>I13*0.19</f>
        <v>-80.620800000000003</v>
      </c>
      <c r="J15" s="12">
        <f>J13*0.19</f>
        <v>-77.805000000000007</v>
      </c>
      <c r="K15" s="12">
        <f>K13*0.187</f>
        <v>-16.044599999999999</v>
      </c>
      <c r="L15" s="12">
        <f>L13*0.187</f>
        <v>-76.868219999999994</v>
      </c>
      <c r="M15" s="12">
        <f>M13*0.187</f>
        <v>-79.931280000000001</v>
      </c>
    </row>
    <row r="16" spans="1:13" x14ac:dyDescent="0.25">
      <c r="A16" t="s">
        <v>26</v>
      </c>
      <c r="B16" s="12">
        <v>-37.5</v>
      </c>
      <c r="C16" s="12">
        <v>-37.5</v>
      </c>
      <c r="D16" s="12">
        <v>-39</v>
      </c>
      <c r="E16" s="12">
        <v>-39</v>
      </c>
      <c r="F16" s="12">
        <v>-40</v>
      </c>
      <c r="G16" s="12">
        <v>-40</v>
      </c>
      <c r="H16" s="12">
        <v>-37</v>
      </c>
      <c r="I16" s="12">
        <v>-37</v>
      </c>
      <c r="J16" s="12">
        <v>-37</v>
      </c>
      <c r="K16" s="12">
        <v>-38</v>
      </c>
      <c r="L16" s="12">
        <v>-38</v>
      </c>
      <c r="M16" s="12">
        <v>-37.5</v>
      </c>
    </row>
    <row r="17" spans="1:13" x14ac:dyDescent="0.25">
      <c r="A17" t="s">
        <v>27</v>
      </c>
      <c r="B17" s="12">
        <v>-2.5833333333333335</v>
      </c>
      <c r="C17" s="12">
        <v>-2</v>
      </c>
      <c r="D17" s="12">
        <v>-2.5833333333333335</v>
      </c>
      <c r="E17" s="12">
        <v>-2.5833333333333335</v>
      </c>
      <c r="F17" s="12">
        <v>-2</v>
      </c>
      <c r="G17" s="12">
        <v>-2</v>
      </c>
      <c r="H17" s="12">
        <v>-2.5833333333333335</v>
      </c>
      <c r="I17" s="12">
        <v>-2</v>
      </c>
      <c r="J17" s="12">
        <v>-2</v>
      </c>
      <c r="K17" s="12">
        <v>-2.5833333333333335</v>
      </c>
      <c r="L17" s="12">
        <v>-2.5833333333333335</v>
      </c>
      <c r="M17" s="12">
        <v>-2.5833333333333335</v>
      </c>
    </row>
    <row r="18" spans="1:13" ht="13" x14ac:dyDescent="0.3">
      <c r="A18" s="5" t="s">
        <v>28</v>
      </c>
      <c r="B18" s="12">
        <f t="shared" ref="B18:M18" si="4">SUM(B13:B17)</f>
        <v>-521.16666666666708</v>
      </c>
      <c r="C18" s="12">
        <f t="shared" si="4"/>
        <v>-506.23600000000005</v>
      </c>
      <c r="D18" s="12">
        <f t="shared" si="4"/>
        <v>-546.13533333333339</v>
      </c>
      <c r="E18" s="12">
        <f t="shared" si="4"/>
        <v>-511.15133333333335</v>
      </c>
      <c r="F18" s="12">
        <f t="shared" si="4"/>
        <v>-512.67960000000005</v>
      </c>
      <c r="G18" s="12">
        <f t="shared" si="4"/>
        <v>-525.24360000000001</v>
      </c>
      <c r="H18" s="12">
        <f t="shared" si="4"/>
        <v>-560.34853333333342</v>
      </c>
      <c r="I18" s="12">
        <f t="shared" si="4"/>
        <v>-567.94079999999997</v>
      </c>
      <c r="J18" s="12">
        <f t="shared" si="4"/>
        <v>-551.30500000000006</v>
      </c>
      <c r="K18" s="12">
        <f t="shared" si="4"/>
        <v>-168.42793333333336</v>
      </c>
      <c r="L18" s="12">
        <f t="shared" si="4"/>
        <v>-552.51155333333338</v>
      </c>
      <c r="M18" s="12">
        <f t="shared" si="4"/>
        <v>-571.45461333333333</v>
      </c>
    </row>
    <row r="19" spans="1:1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 x14ac:dyDescent="0.35">
      <c r="A20" s="10" t="s">
        <v>29</v>
      </c>
      <c r="B20" s="9">
        <f t="shared" ref="B20:M20" si="5">Income+Expenses</f>
        <v>43.916666666666288</v>
      </c>
      <c r="C20" s="9">
        <f t="shared" si="5"/>
        <v>29.392000000000053</v>
      </c>
      <c r="D20" s="9">
        <f t="shared" si="5"/>
        <v>25.447999999999979</v>
      </c>
      <c r="E20" s="9">
        <f t="shared" si="5"/>
        <v>24.348666666666645</v>
      </c>
      <c r="F20" s="9">
        <f t="shared" si="5"/>
        <v>28.903733333333321</v>
      </c>
      <c r="G20" s="9">
        <f t="shared" si="5"/>
        <v>38.256399999999985</v>
      </c>
      <c r="H20" s="9">
        <f t="shared" si="5"/>
        <v>40.23479999999995</v>
      </c>
      <c r="I20" s="9">
        <f t="shared" si="5"/>
        <v>40.559200000000033</v>
      </c>
      <c r="J20" s="9">
        <f t="shared" si="5"/>
        <v>42.067000000000007</v>
      </c>
      <c r="K20" s="9">
        <f t="shared" si="5"/>
        <v>39.87990666666667</v>
      </c>
      <c r="L20" s="9">
        <f t="shared" si="5"/>
        <v>40.87990666666667</v>
      </c>
      <c r="M20" s="9">
        <f t="shared" si="5"/>
        <v>44.352919999999926</v>
      </c>
    </row>
  </sheetData>
  <conditionalFormatting sqref="B3:M12 A6 B19:M20">
    <cfRule type="cellIs" dxfId="0" priority="1" stopIfTrue="1" operator="lessThan">
      <formula>0</formula>
    </cfRule>
  </conditionalFormatting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36E6-BF94-4C75-8EB8-769005325D1A}">
  <dimension ref="B2:D9"/>
  <sheetViews>
    <sheetView workbookViewId="0"/>
  </sheetViews>
  <sheetFormatPr defaultRowHeight="12.5" x14ac:dyDescent="0.25"/>
  <cols>
    <col min="1" max="16384" width="8.7265625" style="11"/>
  </cols>
  <sheetData>
    <row r="2" spans="2:4" x14ac:dyDescent="0.25">
      <c r="B2" s="11" t="s">
        <v>30</v>
      </c>
    </row>
    <row r="3" spans="2:4" ht="13" thickBot="1" x14ac:dyDescent="0.3"/>
    <row r="4" spans="2:4" x14ac:dyDescent="0.25">
      <c r="B4" s="29" t="s">
        <v>31</v>
      </c>
      <c r="C4" s="30"/>
      <c r="D4" s="31"/>
    </row>
    <row r="5" spans="2:4" x14ac:dyDescent="0.25">
      <c r="B5" s="32"/>
      <c r="C5" s="33"/>
      <c r="D5" s="34"/>
    </row>
    <row r="6" spans="2:4" x14ac:dyDescent="0.25">
      <c r="B6" s="32"/>
      <c r="C6" s="33"/>
      <c r="D6" s="34"/>
    </row>
    <row r="7" spans="2:4" x14ac:dyDescent="0.25">
      <c r="B7" s="32"/>
      <c r="C7" s="33"/>
      <c r="D7" s="34"/>
    </row>
    <row r="8" spans="2:4" x14ac:dyDescent="0.25">
      <c r="B8" s="32"/>
      <c r="C8" s="33"/>
      <c r="D8" s="34"/>
    </row>
    <row r="9" spans="2:4" ht="13" thickBot="1" x14ac:dyDescent="0.3">
      <c r="B9" s="35"/>
      <c r="C9" s="36"/>
      <c r="D9" s="37"/>
    </row>
  </sheetData>
  <mergeCells count="1">
    <mergeCell ref="B4:D9"/>
  </mergeCells>
  <pageMargins left="0.75" right="0.75" top="1" bottom="1" header="0.5" footer="0.5"/>
  <pageSetup orientation="portrait" r:id="rId1"/>
  <headerFooter>
    <oddHeader>&amp;LCanada:&amp;G&amp;D&amp;CHeader Center&amp;R&amp;P</oddHeader>
    <oddFooter>&amp;C&amp;Z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2820-198F-4600-B5EF-101D30EE0D72}">
  <dimension ref="B2:V12"/>
  <sheetViews>
    <sheetView workbookViewId="0"/>
  </sheetViews>
  <sheetFormatPr defaultRowHeight="12.5" x14ac:dyDescent="0.25"/>
  <cols>
    <col min="1" max="1" width="8.7265625" style="27"/>
    <col min="2" max="2" width="32.453125" style="27" customWidth="1"/>
    <col min="3" max="3" width="8.7265625" style="27"/>
    <col min="4" max="4" width="32.453125" style="27" customWidth="1"/>
    <col min="5" max="5" width="8.7265625" style="27"/>
    <col min="6" max="6" width="32.453125" style="27" customWidth="1"/>
    <col min="7" max="7" width="8.7265625" style="27"/>
    <col min="8" max="8" width="32.453125" style="27" customWidth="1"/>
    <col min="9" max="9" width="8.7265625" style="27"/>
    <col min="10" max="10" width="32.453125" style="27" customWidth="1"/>
    <col min="11" max="11" width="8.7265625" style="27"/>
    <col min="12" max="12" width="32.453125" style="27" customWidth="1"/>
    <col min="13" max="13" width="8.7265625" style="27"/>
    <col min="14" max="14" width="32.453125" style="27" customWidth="1"/>
    <col min="15" max="15" width="8.7265625" style="27"/>
    <col min="16" max="16" width="32.453125" style="27" customWidth="1"/>
    <col min="17" max="17" width="8.7265625" style="27"/>
    <col min="18" max="18" width="32.453125" style="27" customWidth="1"/>
    <col min="19" max="19" width="8.7265625" style="27"/>
    <col min="20" max="20" width="32.453125" style="27" customWidth="1"/>
    <col min="21" max="21" width="8.7265625" style="27"/>
    <col min="22" max="22" width="32.453125" style="27" customWidth="1"/>
    <col min="23" max="16384" width="8.7265625" style="27"/>
  </cols>
  <sheetData>
    <row r="2" spans="2:22" ht="100" customHeight="1" x14ac:dyDescent="0.25"/>
    <row r="3" spans="2:22" x14ac:dyDescent="0.25">
      <c r="B3" s="27" t="s">
        <v>227</v>
      </c>
    </row>
    <row r="5" spans="2:22" ht="100" customHeight="1" x14ac:dyDescent="0.25"/>
    <row r="6" spans="2:22" x14ac:dyDescent="0.25">
      <c r="B6" s="27" t="s">
        <v>226</v>
      </c>
      <c r="D6" s="27" t="s">
        <v>225</v>
      </c>
      <c r="F6" s="27" t="s">
        <v>224</v>
      </c>
    </row>
    <row r="8" spans="2:22" ht="100" customHeight="1" x14ac:dyDescent="0.25"/>
    <row r="9" spans="2:22" x14ac:dyDescent="0.25">
      <c r="B9" s="27" t="s">
        <v>223</v>
      </c>
      <c r="D9" s="27" t="s">
        <v>222</v>
      </c>
      <c r="F9" s="27" t="s">
        <v>221</v>
      </c>
      <c r="H9" s="27" t="s">
        <v>220</v>
      </c>
      <c r="J9" s="27" t="s">
        <v>219</v>
      </c>
      <c r="L9" s="27" t="s">
        <v>218</v>
      </c>
      <c r="N9" s="27" t="s">
        <v>217</v>
      </c>
      <c r="P9" s="27" t="s">
        <v>216</v>
      </c>
      <c r="R9" s="27" t="s">
        <v>215</v>
      </c>
      <c r="T9" s="27" t="s">
        <v>214</v>
      </c>
      <c r="V9" s="27" t="s">
        <v>213</v>
      </c>
    </row>
    <row r="11" spans="2:22" ht="100" customHeight="1" x14ac:dyDescent="0.25"/>
    <row r="12" spans="2:22" x14ac:dyDescent="0.25">
      <c r="B12" s="27" t="s">
        <v>212</v>
      </c>
      <c r="D12" s="27" t="s">
        <v>211</v>
      </c>
      <c r="F12" s="27" t="s">
        <v>210</v>
      </c>
      <c r="H12" s="27" t="s">
        <v>209</v>
      </c>
      <c r="J12" s="27" t="s">
        <v>208</v>
      </c>
      <c r="L12" s="27" t="s">
        <v>207</v>
      </c>
      <c r="N12" s="27" t="s">
        <v>206</v>
      </c>
      <c r="P12" s="27" t="s">
        <v>205</v>
      </c>
      <c r="R12" s="27" t="s">
        <v>204</v>
      </c>
      <c r="T12" s="27" t="s">
        <v>203</v>
      </c>
      <c r="V12" s="27" t="s">
        <v>202</v>
      </c>
    </row>
  </sheetData>
  <pageMargins left="0.74803149606299213" right="0.74803149606299213" top="1.3779527559055118" bottom="1.3779527559055118" header="0.51181102362204722" footer="0.5118110236220472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52B6-0F17-4768-82BC-50C55B5901BE}">
  <dimension ref="A1:N210"/>
  <sheetViews>
    <sheetView workbookViewId="0"/>
  </sheetViews>
  <sheetFormatPr defaultColWidth="9.1796875" defaultRowHeight="12.5" x14ac:dyDescent="0.25"/>
  <cols>
    <col min="1" max="1" width="1.7265625" style="13" customWidth="1"/>
    <col min="2" max="2" width="2.453125" style="13" customWidth="1"/>
    <col min="3" max="3" width="13.36328125" style="13" customWidth="1"/>
    <col min="4" max="4" width="1.7265625" style="13" customWidth="1"/>
    <col min="5" max="5" width="17.1796875" style="13" customWidth="1"/>
    <col min="6" max="6" width="1.7265625" style="13" customWidth="1"/>
    <col min="7" max="7" width="6.90625" style="13" customWidth="1"/>
    <col min="8" max="8" width="1.7265625" style="13" customWidth="1"/>
    <col min="9" max="9" width="8.6328125" style="13" customWidth="1"/>
    <col min="10" max="10" width="1.7265625" style="13" customWidth="1"/>
    <col min="11" max="11" width="14.1796875" style="13" customWidth="1"/>
    <col min="12" max="12" width="1.7265625" style="13" customWidth="1"/>
    <col min="13" max="13" width="14.1796875" style="13" customWidth="1"/>
    <col min="14" max="14" width="1.7265625" style="13" customWidth="1"/>
    <col min="15" max="16384" width="9.1796875" style="13"/>
  </cols>
  <sheetData>
    <row r="1" spans="1:14" ht="4.5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26.25" customHeight="1" x14ac:dyDescent="0.25">
      <c r="A2" s="26"/>
      <c r="B2" s="46" t="s">
        <v>201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6"/>
    </row>
    <row r="3" spans="1:14" ht="4.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5.5" customHeight="1" x14ac:dyDescent="0.25">
      <c r="A4" s="26"/>
      <c r="B4" s="47" t="s">
        <v>200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26"/>
    </row>
    <row r="5" spans="1:14" ht="11.2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ht="11.25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 ht="4.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36" customHeight="1" thickBot="1" x14ac:dyDescent="0.3">
      <c r="A8" s="14"/>
      <c r="B8" s="42"/>
      <c r="C8" s="42"/>
      <c r="D8" s="14"/>
      <c r="E8" s="43" t="s">
        <v>199</v>
      </c>
      <c r="F8" s="43"/>
      <c r="G8" s="43"/>
      <c r="H8" s="43"/>
      <c r="I8" s="43"/>
      <c r="J8" s="43"/>
      <c r="K8" s="43"/>
      <c r="L8" s="43"/>
      <c r="M8" s="43"/>
      <c r="N8" s="14"/>
    </row>
    <row r="9" spans="1:14" ht="47.25" customHeight="1" x14ac:dyDescent="0.25">
      <c r="A9" s="14"/>
      <c r="B9" s="42"/>
      <c r="C9" s="42"/>
      <c r="D9" s="14"/>
      <c r="E9" s="44" t="s">
        <v>198</v>
      </c>
      <c r="F9" s="44"/>
      <c r="G9" s="44"/>
      <c r="H9" s="44"/>
      <c r="I9" s="44"/>
      <c r="J9" s="44"/>
      <c r="K9" s="44"/>
      <c r="L9" s="44"/>
      <c r="M9" s="44"/>
      <c r="N9" s="14"/>
    </row>
    <row r="10" spans="1:14" ht="3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21" customHeight="1" thickBot="1" x14ac:dyDescent="0.3">
      <c r="A11" s="23"/>
      <c r="B11" s="23"/>
      <c r="C11" s="45" t="s">
        <v>60</v>
      </c>
      <c r="D11" s="45"/>
      <c r="E11" s="45"/>
      <c r="F11" s="23"/>
      <c r="G11" s="45" t="s">
        <v>59</v>
      </c>
      <c r="H11" s="45"/>
      <c r="I11" s="45"/>
      <c r="J11" s="23"/>
      <c r="K11" s="24" t="s">
        <v>58</v>
      </c>
      <c r="L11" s="23"/>
      <c r="M11" s="24" t="s">
        <v>57</v>
      </c>
      <c r="N11" s="23"/>
    </row>
    <row r="12" spans="1:14" ht="4.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4" customHeight="1" x14ac:dyDescent="0.25">
      <c r="A13" s="20"/>
      <c r="B13" s="20"/>
      <c r="C13" s="41" t="s">
        <v>197</v>
      </c>
      <c r="D13" s="41"/>
      <c r="E13" s="41"/>
      <c r="F13" s="20"/>
      <c r="G13" s="41" t="s">
        <v>196</v>
      </c>
      <c r="H13" s="41"/>
      <c r="I13" s="41"/>
      <c r="J13" s="20"/>
      <c r="K13" s="22">
        <v>18</v>
      </c>
      <c r="L13" s="20"/>
      <c r="M13" s="21">
        <v>39</v>
      </c>
      <c r="N13" s="20"/>
    </row>
    <row r="14" spans="1:14" ht="4.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" customHeight="1" x14ac:dyDescent="0.25">
      <c r="A15" s="16"/>
      <c r="B15" s="16"/>
      <c r="C15" s="38" t="s">
        <v>195</v>
      </c>
      <c r="D15" s="38"/>
      <c r="E15" s="38"/>
      <c r="F15" s="16"/>
      <c r="G15" s="38" t="s">
        <v>183</v>
      </c>
      <c r="H15" s="38"/>
      <c r="I15" s="38"/>
      <c r="J15" s="16"/>
      <c r="K15" s="18">
        <v>19</v>
      </c>
      <c r="L15" s="16"/>
      <c r="M15" s="17">
        <v>17</v>
      </c>
      <c r="N15" s="16"/>
    </row>
    <row r="16" spans="1:14" ht="4.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4" customHeight="1" x14ac:dyDescent="0.25">
      <c r="A17" s="20"/>
      <c r="B17" s="20"/>
      <c r="C17" s="41" t="s">
        <v>194</v>
      </c>
      <c r="D17" s="41"/>
      <c r="E17" s="41"/>
      <c r="F17" s="20"/>
      <c r="G17" s="41" t="s">
        <v>193</v>
      </c>
      <c r="H17" s="41"/>
      <c r="I17" s="41"/>
      <c r="J17" s="20"/>
      <c r="K17" s="22">
        <v>4.5</v>
      </c>
      <c r="L17" s="20"/>
      <c r="M17" s="21">
        <v>20</v>
      </c>
      <c r="N17" s="20"/>
    </row>
    <row r="18" spans="1:14" ht="4.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4" customHeight="1" x14ac:dyDescent="0.25">
      <c r="A19" s="16"/>
      <c r="B19" s="16"/>
      <c r="C19" s="38" t="s">
        <v>192</v>
      </c>
      <c r="D19" s="38"/>
      <c r="E19" s="38"/>
      <c r="F19" s="16"/>
      <c r="G19" s="38" t="s">
        <v>183</v>
      </c>
      <c r="H19" s="38"/>
      <c r="I19" s="38"/>
      <c r="J19" s="16"/>
      <c r="K19" s="18">
        <v>14</v>
      </c>
      <c r="L19" s="16"/>
      <c r="M19" s="17">
        <v>111</v>
      </c>
      <c r="N19" s="16"/>
    </row>
    <row r="20" spans="1:14" ht="4.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4" customHeight="1" x14ac:dyDescent="0.25">
      <c r="A21" s="20"/>
      <c r="B21" s="20"/>
      <c r="C21" s="41" t="s">
        <v>191</v>
      </c>
      <c r="D21" s="41"/>
      <c r="E21" s="41"/>
      <c r="F21" s="20"/>
      <c r="G21" s="41" t="s">
        <v>183</v>
      </c>
      <c r="H21" s="41"/>
      <c r="I21" s="41"/>
      <c r="J21" s="20"/>
      <c r="K21" s="22">
        <v>18</v>
      </c>
      <c r="L21" s="20"/>
      <c r="M21" s="21">
        <v>20</v>
      </c>
      <c r="N21" s="20"/>
    </row>
    <row r="22" spans="1:14" ht="4.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4" customHeight="1" x14ac:dyDescent="0.25">
      <c r="A23" s="16"/>
      <c r="B23" s="16"/>
      <c r="C23" s="38" t="s">
        <v>190</v>
      </c>
      <c r="D23" s="38"/>
      <c r="E23" s="38"/>
      <c r="F23" s="16"/>
      <c r="G23" s="38" t="s">
        <v>189</v>
      </c>
      <c r="H23" s="38"/>
      <c r="I23" s="38"/>
      <c r="J23" s="16"/>
      <c r="K23" s="18">
        <v>263.5</v>
      </c>
      <c r="L23" s="16"/>
      <c r="M23" s="17">
        <v>17</v>
      </c>
      <c r="N23" s="16"/>
    </row>
    <row r="24" spans="1:14" ht="4.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4" customHeight="1" x14ac:dyDescent="0.25">
      <c r="A25" s="20"/>
      <c r="B25" s="20"/>
      <c r="C25" s="41" t="s">
        <v>188</v>
      </c>
      <c r="D25" s="41"/>
      <c r="E25" s="41"/>
      <c r="F25" s="20"/>
      <c r="G25" s="41" t="s">
        <v>187</v>
      </c>
      <c r="H25" s="41"/>
      <c r="I25" s="41"/>
      <c r="J25" s="20"/>
      <c r="K25" s="22">
        <v>18</v>
      </c>
      <c r="L25" s="20"/>
      <c r="M25" s="21">
        <v>69</v>
      </c>
      <c r="N25" s="20"/>
    </row>
    <row r="26" spans="1:14" ht="4.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4" customHeight="1" x14ac:dyDescent="0.25">
      <c r="A27" s="16"/>
      <c r="B27" s="16"/>
      <c r="C27" s="38" t="s">
        <v>186</v>
      </c>
      <c r="D27" s="38"/>
      <c r="E27" s="38"/>
      <c r="F27" s="16"/>
      <c r="G27" s="38" t="s">
        <v>185</v>
      </c>
      <c r="H27" s="38"/>
      <c r="I27" s="38"/>
      <c r="J27" s="16"/>
      <c r="K27" s="18">
        <v>46</v>
      </c>
      <c r="L27" s="16"/>
      <c r="M27" s="17">
        <v>17</v>
      </c>
      <c r="N27" s="16"/>
    </row>
    <row r="28" spans="1:14" ht="4.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4" customHeight="1" x14ac:dyDescent="0.25">
      <c r="A29" s="20"/>
      <c r="B29" s="20"/>
      <c r="C29" s="41" t="s">
        <v>184</v>
      </c>
      <c r="D29" s="41"/>
      <c r="E29" s="41"/>
      <c r="F29" s="20"/>
      <c r="G29" s="41" t="s">
        <v>183</v>
      </c>
      <c r="H29" s="41"/>
      <c r="I29" s="41"/>
      <c r="J29" s="20"/>
      <c r="K29" s="22">
        <v>14</v>
      </c>
      <c r="L29" s="20"/>
      <c r="M29" s="21">
        <v>52</v>
      </c>
      <c r="N29" s="20"/>
    </row>
    <row r="30" spans="1:14" ht="4.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4" customHeight="1" x14ac:dyDescent="0.25">
      <c r="A31" s="16"/>
      <c r="B31" s="16"/>
      <c r="C31" s="38" t="s">
        <v>182</v>
      </c>
      <c r="D31" s="38"/>
      <c r="E31" s="38"/>
      <c r="F31" s="16"/>
      <c r="G31" s="38" t="s">
        <v>181</v>
      </c>
      <c r="H31" s="38"/>
      <c r="I31" s="38"/>
      <c r="J31" s="16"/>
      <c r="K31" s="18">
        <v>15</v>
      </c>
      <c r="L31" s="16"/>
      <c r="M31" s="17">
        <v>15</v>
      </c>
      <c r="N31" s="16"/>
    </row>
    <row r="32" spans="1:14" ht="4.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4" customHeight="1" x14ac:dyDescent="0.25">
      <c r="A33" s="20"/>
      <c r="B33" s="20"/>
      <c r="C33" s="41" t="s">
        <v>180</v>
      </c>
      <c r="D33" s="41"/>
      <c r="E33" s="41"/>
      <c r="F33" s="20"/>
      <c r="G33" s="41" t="s">
        <v>179</v>
      </c>
      <c r="H33" s="41"/>
      <c r="I33" s="41"/>
      <c r="J33" s="20"/>
      <c r="K33" s="22">
        <v>7.75</v>
      </c>
      <c r="L33" s="20"/>
      <c r="M33" s="21">
        <v>125</v>
      </c>
      <c r="N33" s="20"/>
    </row>
    <row r="34" spans="1:14" ht="4.5" customHeight="1" thickBo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4" customHeight="1" x14ac:dyDescent="0.25">
      <c r="A35" s="19"/>
      <c r="B35" s="16"/>
      <c r="C35" s="38" t="s">
        <v>178</v>
      </c>
      <c r="D35" s="38"/>
      <c r="E35" s="38"/>
      <c r="F35" s="16"/>
      <c r="G35" s="38" t="s">
        <v>177</v>
      </c>
      <c r="H35" s="38"/>
      <c r="I35" s="38"/>
      <c r="J35" s="16"/>
      <c r="K35" s="18">
        <v>18</v>
      </c>
      <c r="L35" s="16"/>
      <c r="M35" s="17">
        <v>57</v>
      </c>
      <c r="N35" s="16"/>
    </row>
    <row r="36" spans="1:14" ht="12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ht="4.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36" customHeight="1" thickBot="1" x14ac:dyDescent="0.3">
      <c r="A38" s="14"/>
      <c r="B38" s="42"/>
      <c r="C38" s="42"/>
      <c r="D38" s="14"/>
      <c r="E38" s="43" t="s">
        <v>176</v>
      </c>
      <c r="F38" s="43"/>
      <c r="G38" s="43"/>
      <c r="H38" s="43"/>
      <c r="I38" s="43"/>
      <c r="J38" s="43"/>
      <c r="K38" s="43"/>
      <c r="L38" s="43"/>
      <c r="M38" s="43"/>
      <c r="N38" s="14"/>
    </row>
    <row r="39" spans="1:14" ht="47.25" customHeight="1" x14ac:dyDescent="0.25">
      <c r="A39" s="14"/>
      <c r="B39" s="42"/>
      <c r="C39" s="42"/>
      <c r="D39" s="14"/>
      <c r="E39" s="44" t="s">
        <v>175</v>
      </c>
      <c r="F39" s="44"/>
      <c r="G39" s="44"/>
      <c r="H39" s="44"/>
      <c r="I39" s="44"/>
      <c r="J39" s="44"/>
      <c r="K39" s="44"/>
      <c r="L39" s="44"/>
      <c r="M39" s="44"/>
      <c r="N39" s="14"/>
    </row>
    <row r="40" spans="1:14" ht="3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ht="21" customHeight="1" thickBot="1" x14ac:dyDescent="0.3">
      <c r="A41" s="23"/>
      <c r="B41" s="23"/>
      <c r="C41" s="45" t="s">
        <v>60</v>
      </c>
      <c r="D41" s="45"/>
      <c r="E41" s="45"/>
      <c r="F41" s="23"/>
      <c r="G41" s="45" t="s">
        <v>59</v>
      </c>
      <c r="H41" s="45"/>
      <c r="I41" s="45"/>
      <c r="J41" s="23"/>
      <c r="K41" s="24" t="s">
        <v>58</v>
      </c>
      <c r="L41" s="23"/>
      <c r="M41" s="24" t="s">
        <v>57</v>
      </c>
      <c r="N41" s="23"/>
    </row>
    <row r="42" spans="1:14" ht="4.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ht="14" customHeight="1" x14ac:dyDescent="0.25">
      <c r="A43" s="20"/>
      <c r="B43" s="20"/>
      <c r="C43" s="41" t="s">
        <v>174</v>
      </c>
      <c r="D43" s="41"/>
      <c r="E43" s="41"/>
      <c r="F43" s="20"/>
      <c r="G43" s="41" t="s">
        <v>173</v>
      </c>
      <c r="H43" s="41"/>
      <c r="I43" s="41"/>
      <c r="J43" s="20"/>
      <c r="K43" s="22">
        <v>10</v>
      </c>
      <c r="L43" s="20"/>
      <c r="M43" s="21">
        <v>13</v>
      </c>
      <c r="N43" s="20"/>
    </row>
    <row r="44" spans="1:14" ht="4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4" customHeight="1" x14ac:dyDescent="0.25">
      <c r="A45" s="16"/>
      <c r="B45" s="16"/>
      <c r="C45" s="38" t="s">
        <v>172</v>
      </c>
      <c r="D45" s="38"/>
      <c r="E45" s="38"/>
      <c r="F45" s="16"/>
      <c r="G45" s="38" t="s">
        <v>171</v>
      </c>
      <c r="H45" s="38"/>
      <c r="I45" s="38"/>
      <c r="J45" s="16"/>
      <c r="K45" s="18">
        <v>22</v>
      </c>
      <c r="L45" s="16"/>
      <c r="M45" s="17">
        <v>53</v>
      </c>
      <c r="N45" s="16"/>
    </row>
    <row r="46" spans="1:14" ht="4.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ht="14" customHeight="1" x14ac:dyDescent="0.25">
      <c r="A47" s="20"/>
      <c r="B47" s="20"/>
      <c r="C47" s="41" t="s">
        <v>170</v>
      </c>
      <c r="D47" s="41"/>
      <c r="E47" s="41"/>
      <c r="F47" s="20"/>
      <c r="G47" s="41" t="s">
        <v>169</v>
      </c>
      <c r="H47" s="41"/>
      <c r="I47" s="41"/>
      <c r="J47" s="20"/>
      <c r="K47" s="22">
        <v>21.35</v>
      </c>
      <c r="L47" s="20"/>
      <c r="M47" s="21">
        <v>0</v>
      </c>
      <c r="N47" s="20"/>
    </row>
    <row r="48" spans="1:14" ht="4.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4" customHeight="1" x14ac:dyDescent="0.25">
      <c r="A49" s="16"/>
      <c r="B49" s="16"/>
      <c r="C49" s="38" t="s">
        <v>168</v>
      </c>
      <c r="D49" s="38"/>
      <c r="E49" s="38"/>
      <c r="F49" s="16"/>
      <c r="G49" s="38" t="s">
        <v>167</v>
      </c>
      <c r="H49" s="38"/>
      <c r="I49" s="38"/>
      <c r="J49" s="16"/>
      <c r="K49" s="18">
        <v>25</v>
      </c>
      <c r="L49" s="16"/>
      <c r="M49" s="17">
        <v>120</v>
      </c>
      <c r="N49" s="16"/>
    </row>
    <row r="50" spans="1:14" ht="4.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ht="14" customHeight="1" x14ac:dyDescent="0.25">
      <c r="A51" s="20"/>
      <c r="B51" s="20"/>
      <c r="C51" s="41" t="s">
        <v>166</v>
      </c>
      <c r="D51" s="41"/>
      <c r="E51" s="41"/>
      <c r="F51" s="20"/>
      <c r="G51" s="41" t="s">
        <v>165</v>
      </c>
      <c r="H51" s="41"/>
      <c r="I51" s="41"/>
      <c r="J51" s="20"/>
      <c r="K51" s="22">
        <v>40</v>
      </c>
      <c r="L51" s="20"/>
      <c r="M51" s="21">
        <v>6</v>
      </c>
      <c r="N51" s="20"/>
    </row>
    <row r="52" spans="1:14" ht="4.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4" customHeight="1" x14ac:dyDescent="0.25">
      <c r="A53" s="16"/>
      <c r="B53" s="16"/>
      <c r="C53" s="38" t="s">
        <v>164</v>
      </c>
      <c r="D53" s="38"/>
      <c r="E53" s="38"/>
      <c r="F53" s="16"/>
      <c r="G53" s="38" t="s">
        <v>163</v>
      </c>
      <c r="H53" s="38"/>
      <c r="I53" s="38"/>
      <c r="J53" s="16"/>
      <c r="K53" s="18">
        <v>15.5</v>
      </c>
      <c r="L53" s="16"/>
      <c r="M53" s="17">
        <v>39</v>
      </c>
      <c r="N53" s="16"/>
    </row>
    <row r="54" spans="1:14" ht="4.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 ht="14" customHeight="1" x14ac:dyDescent="0.25">
      <c r="A55" s="20"/>
      <c r="B55" s="20"/>
      <c r="C55" s="41" t="s">
        <v>162</v>
      </c>
      <c r="D55" s="41"/>
      <c r="E55" s="41"/>
      <c r="F55" s="20"/>
      <c r="G55" s="41" t="s">
        <v>161</v>
      </c>
      <c r="H55" s="41"/>
      <c r="I55" s="41"/>
      <c r="J55" s="20"/>
      <c r="K55" s="22">
        <v>19.45</v>
      </c>
      <c r="L55" s="20"/>
      <c r="M55" s="21">
        <v>27</v>
      </c>
      <c r="N55" s="20"/>
    </row>
    <row r="56" spans="1:14" ht="4.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4" customHeight="1" x14ac:dyDescent="0.25">
      <c r="A57" s="16"/>
      <c r="B57" s="16"/>
      <c r="C57" s="38" t="s">
        <v>160</v>
      </c>
      <c r="D57" s="38"/>
      <c r="E57" s="38"/>
      <c r="F57" s="16"/>
      <c r="G57" s="38" t="s">
        <v>159</v>
      </c>
      <c r="H57" s="38"/>
      <c r="I57" s="38"/>
      <c r="J57" s="16"/>
      <c r="K57" s="18">
        <v>28.5</v>
      </c>
      <c r="L57" s="16"/>
      <c r="M57" s="17">
        <v>113</v>
      </c>
      <c r="N57" s="16"/>
    </row>
    <row r="58" spans="1:14" ht="4.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ht="14" customHeight="1" x14ac:dyDescent="0.25">
      <c r="A59" s="20"/>
      <c r="B59" s="20"/>
      <c r="C59" s="41" t="s">
        <v>158</v>
      </c>
      <c r="D59" s="41"/>
      <c r="E59" s="41"/>
      <c r="F59" s="20"/>
      <c r="G59" s="41" t="s">
        <v>157</v>
      </c>
      <c r="H59" s="41"/>
      <c r="I59" s="41"/>
      <c r="J59" s="20"/>
      <c r="K59" s="22">
        <v>43.9</v>
      </c>
      <c r="L59" s="20"/>
      <c r="M59" s="21">
        <v>24</v>
      </c>
      <c r="N59" s="20"/>
    </row>
    <row r="60" spans="1:14" ht="4.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4" customHeight="1" x14ac:dyDescent="0.25">
      <c r="A61" s="16"/>
      <c r="B61" s="16"/>
      <c r="C61" s="38" t="s">
        <v>156</v>
      </c>
      <c r="D61" s="38"/>
      <c r="E61" s="38"/>
      <c r="F61" s="16"/>
      <c r="G61" s="38" t="s">
        <v>155</v>
      </c>
      <c r="H61" s="38"/>
      <c r="I61" s="38"/>
      <c r="J61" s="16"/>
      <c r="K61" s="18">
        <v>21.05</v>
      </c>
      <c r="L61" s="16"/>
      <c r="M61" s="17">
        <v>76</v>
      </c>
      <c r="N61" s="16"/>
    </row>
    <row r="62" spans="1:14" ht="4.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ht="14" customHeight="1" x14ac:dyDescent="0.25">
      <c r="A63" s="20"/>
      <c r="B63" s="20"/>
      <c r="C63" s="41" t="s">
        <v>154</v>
      </c>
      <c r="D63" s="41"/>
      <c r="E63" s="41"/>
      <c r="F63" s="20"/>
      <c r="G63" s="41" t="s">
        <v>153</v>
      </c>
      <c r="H63" s="41"/>
      <c r="I63" s="41"/>
      <c r="J63" s="20"/>
      <c r="K63" s="22">
        <v>17</v>
      </c>
      <c r="L63" s="20"/>
      <c r="M63" s="21">
        <v>4</v>
      </c>
      <c r="N63" s="20"/>
    </row>
    <row r="64" spans="1:14" ht="4.5" customHeight="1" thickBo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ht="14" customHeight="1" x14ac:dyDescent="0.25">
      <c r="A65" s="19"/>
      <c r="B65" s="16"/>
      <c r="C65" s="38" t="s">
        <v>152</v>
      </c>
      <c r="D65" s="38"/>
      <c r="E65" s="38"/>
      <c r="F65" s="16"/>
      <c r="G65" s="38" t="s">
        <v>151</v>
      </c>
      <c r="H65" s="38"/>
      <c r="I65" s="38"/>
      <c r="J65" s="16"/>
      <c r="K65" s="18">
        <v>13</v>
      </c>
      <c r="L65" s="16"/>
      <c r="M65" s="17">
        <v>32</v>
      </c>
      <c r="N65" s="16"/>
    </row>
    <row r="66" spans="1:14" ht="12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ht="4.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36" customHeight="1" thickBot="1" x14ac:dyDescent="0.3">
      <c r="A68" s="14"/>
      <c r="B68" s="42"/>
      <c r="C68" s="42"/>
      <c r="D68" s="14"/>
      <c r="E68" s="43" t="s">
        <v>150</v>
      </c>
      <c r="F68" s="43"/>
      <c r="G68" s="43"/>
      <c r="H68" s="43"/>
      <c r="I68" s="43"/>
      <c r="J68" s="43"/>
      <c r="K68" s="43"/>
      <c r="L68" s="43"/>
      <c r="M68" s="43"/>
      <c r="N68" s="14"/>
    </row>
    <row r="69" spans="1:14" ht="47.25" customHeight="1" x14ac:dyDescent="0.25">
      <c r="A69" s="14"/>
      <c r="B69" s="42"/>
      <c r="C69" s="42"/>
      <c r="D69" s="14"/>
      <c r="E69" s="44" t="s">
        <v>149</v>
      </c>
      <c r="F69" s="44"/>
      <c r="G69" s="44"/>
      <c r="H69" s="44"/>
      <c r="I69" s="44"/>
      <c r="J69" s="44"/>
      <c r="K69" s="44"/>
      <c r="L69" s="44"/>
      <c r="M69" s="44"/>
      <c r="N69" s="14"/>
    </row>
    <row r="70" spans="1:14" ht="3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21" customHeight="1" thickBot="1" x14ac:dyDescent="0.3">
      <c r="A71" s="23"/>
      <c r="B71" s="23"/>
      <c r="C71" s="45" t="s">
        <v>60</v>
      </c>
      <c r="D71" s="45"/>
      <c r="E71" s="45"/>
      <c r="F71" s="23"/>
      <c r="G71" s="45" t="s">
        <v>59</v>
      </c>
      <c r="H71" s="45"/>
      <c r="I71" s="45"/>
      <c r="J71" s="23"/>
      <c r="K71" s="24" t="s">
        <v>58</v>
      </c>
      <c r="L71" s="23"/>
      <c r="M71" s="24" t="s">
        <v>57</v>
      </c>
      <c r="N71" s="23"/>
    </row>
    <row r="72" spans="1:14" ht="4.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ht="14" customHeight="1" x14ac:dyDescent="0.25">
      <c r="A73" s="20"/>
      <c r="B73" s="20"/>
      <c r="C73" s="41" t="s">
        <v>148</v>
      </c>
      <c r="D73" s="41"/>
      <c r="E73" s="41"/>
      <c r="F73" s="20"/>
      <c r="G73" s="41" t="s">
        <v>147</v>
      </c>
      <c r="H73" s="41"/>
      <c r="I73" s="41"/>
      <c r="J73" s="20"/>
      <c r="K73" s="22">
        <v>17.45</v>
      </c>
      <c r="L73" s="20"/>
      <c r="M73" s="21">
        <v>29</v>
      </c>
      <c r="N73" s="20"/>
    </row>
    <row r="74" spans="1:14" ht="4.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ht="14" customHeight="1" x14ac:dyDescent="0.25">
      <c r="A75" s="16"/>
      <c r="B75" s="16"/>
      <c r="C75" s="38" t="s">
        <v>146</v>
      </c>
      <c r="D75" s="38"/>
      <c r="E75" s="38"/>
      <c r="F75" s="16"/>
      <c r="G75" s="38" t="s">
        <v>145</v>
      </c>
      <c r="H75" s="38"/>
      <c r="I75" s="38"/>
      <c r="J75" s="16"/>
      <c r="K75" s="18">
        <v>9.1999999999999993</v>
      </c>
      <c r="L75" s="16"/>
      <c r="M75" s="17">
        <v>25</v>
      </c>
      <c r="N75" s="16"/>
    </row>
    <row r="76" spans="1:14" ht="4.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ht="14" customHeight="1" x14ac:dyDescent="0.25">
      <c r="A77" s="20"/>
      <c r="B77" s="20"/>
      <c r="C77" s="41" t="s">
        <v>144</v>
      </c>
      <c r="D77" s="41"/>
      <c r="E77" s="41"/>
      <c r="F77" s="20"/>
      <c r="G77" s="41" t="s">
        <v>143</v>
      </c>
      <c r="H77" s="41"/>
      <c r="I77" s="41"/>
      <c r="J77" s="20"/>
      <c r="K77" s="22">
        <v>81</v>
      </c>
      <c r="L77" s="20"/>
      <c r="M77" s="21">
        <v>40</v>
      </c>
      <c r="N77" s="20"/>
    </row>
    <row r="78" spans="1:14" ht="4.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ht="14" customHeight="1" x14ac:dyDescent="0.25">
      <c r="A79" s="16"/>
      <c r="B79" s="16"/>
      <c r="C79" s="38" t="s">
        <v>142</v>
      </c>
      <c r="D79" s="38"/>
      <c r="E79" s="38"/>
      <c r="F79" s="16"/>
      <c r="G79" s="38" t="s">
        <v>141</v>
      </c>
      <c r="H79" s="38"/>
      <c r="I79" s="38"/>
      <c r="J79" s="16"/>
      <c r="K79" s="18">
        <v>10</v>
      </c>
      <c r="L79" s="16"/>
      <c r="M79" s="17">
        <v>3</v>
      </c>
      <c r="N79" s="16"/>
    </row>
    <row r="80" spans="1:14" ht="4.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 ht="14" customHeight="1" x14ac:dyDescent="0.25">
      <c r="A81" s="20"/>
      <c r="B81" s="20"/>
      <c r="C81" s="41" t="s">
        <v>140</v>
      </c>
      <c r="D81" s="41"/>
      <c r="E81" s="41"/>
      <c r="F81" s="20"/>
      <c r="G81" s="41" t="s">
        <v>139</v>
      </c>
      <c r="H81" s="41"/>
      <c r="I81" s="41"/>
      <c r="J81" s="20"/>
      <c r="K81" s="22">
        <v>14</v>
      </c>
      <c r="L81" s="20"/>
      <c r="M81" s="21">
        <v>76</v>
      </c>
      <c r="N81" s="20"/>
    </row>
    <row r="82" spans="1:14" ht="4.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14" customHeight="1" x14ac:dyDescent="0.25">
      <c r="A83" s="16"/>
      <c r="B83" s="16"/>
      <c r="C83" s="38" t="s">
        <v>138</v>
      </c>
      <c r="D83" s="38"/>
      <c r="E83" s="38"/>
      <c r="F83" s="16"/>
      <c r="G83" s="38" t="s">
        <v>137</v>
      </c>
      <c r="H83" s="38"/>
      <c r="I83" s="38"/>
      <c r="J83" s="16"/>
      <c r="K83" s="18">
        <v>31.23</v>
      </c>
      <c r="L83" s="16"/>
      <c r="M83" s="17">
        <v>15</v>
      </c>
      <c r="N83" s="16"/>
    </row>
    <row r="84" spans="1:14" ht="4.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14" customHeight="1" x14ac:dyDescent="0.25">
      <c r="A85" s="20"/>
      <c r="B85" s="20"/>
      <c r="C85" s="41" t="s">
        <v>136</v>
      </c>
      <c r="D85" s="41"/>
      <c r="E85" s="41"/>
      <c r="F85" s="20"/>
      <c r="G85" s="41" t="s">
        <v>135</v>
      </c>
      <c r="H85" s="41"/>
      <c r="I85" s="41"/>
      <c r="J85" s="20"/>
      <c r="K85" s="22">
        <v>43.9</v>
      </c>
      <c r="L85" s="20"/>
      <c r="M85" s="21">
        <v>49</v>
      </c>
      <c r="N85" s="20"/>
    </row>
    <row r="86" spans="1:14" ht="4.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14" customHeight="1" x14ac:dyDescent="0.25">
      <c r="A87" s="16"/>
      <c r="B87" s="16"/>
      <c r="C87" s="38" t="s">
        <v>134</v>
      </c>
      <c r="D87" s="38"/>
      <c r="E87" s="38"/>
      <c r="F87" s="16"/>
      <c r="G87" s="38" t="s">
        <v>133</v>
      </c>
      <c r="H87" s="38"/>
      <c r="I87" s="38"/>
      <c r="J87" s="16"/>
      <c r="K87" s="18">
        <v>9.5</v>
      </c>
      <c r="L87" s="16"/>
      <c r="M87" s="17">
        <v>36</v>
      </c>
      <c r="N87" s="16"/>
    </row>
    <row r="88" spans="1:14" ht="4.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ht="14" customHeight="1" x14ac:dyDescent="0.25">
      <c r="A89" s="20"/>
      <c r="B89" s="20"/>
      <c r="C89" s="41" t="s">
        <v>132</v>
      </c>
      <c r="D89" s="41"/>
      <c r="E89" s="41"/>
      <c r="F89" s="20"/>
      <c r="G89" s="41" t="s">
        <v>131</v>
      </c>
      <c r="H89" s="41"/>
      <c r="I89" s="41"/>
      <c r="J89" s="20"/>
      <c r="K89" s="22">
        <v>12.75</v>
      </c>
      <c r="L89" s="20"/>
      <c r="M89" s="21">
        <v>15</v>
      </c>
      <c r="N89" s="20"/>
    </row>
    <row r="90" spans="1:14" ht="4.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ht="14" customHeight="1" x14ac:dyDescent="0.25">
      <c r="A91" s="16"/>
      <c r="B91" s="16"/>
      <c r="C91" s="38" t="s">
        <v>130</v>
      </c>
      <c r="D91" s="38"/>
      <c r="E91" s="38"/>
      <c r="F91" s="16"/>
      <c r="G91" s="38" t="s">
        <v>129</v>
      </c>
      <c r="H91" s="38"/>
      <c r="I91" s="38"/>
      <c r="J91" s="16"/>
      <c r="K91" s="18">
        <v>20</v>
      </c>
      <c r="L91" s="16"/>
      <c r="M91" s="17">
        <v>10</v>
      </c>
      <c r="N91" s="16"/>
    </row>
    <row r="92" spans="1:14" ht="4.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1:14" ht="14" customHeight="1" x14ac:dyDescent="0.25">
      <c r="A93" s="20"/>
      <c r="B93" s="20"/>
      <c r="C93" s="41" t="s">
        <v>128</v>
      </c>
      <c r="D93" s="41"/>
      <c r="E93" s="41"/>
      <c r="F93" s="20"/>
      <c r="G93" s="41" t="s">
        <v>127</v>
      </c>
      <c r="H93" s="41"/>
      <c r="I93" s="41"/>
      <c r="J93" s="20"/>
      <c r="K93" s="22">
        <v>16.25</v>
      </c>
      <c r="L93" s="20"/>
      <c r="M93" s="21">
        <v>65</v>
      </c>
      <c r="N93" s="20"/>
    </row>
    <row r="94" spans="1:14" ht="4.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ht="14" customHeight="1" x14ac:dyDescent="0.25">
      <c r="A95" s="16"/>
      <c r="B95" s="16"/>
      <c r="C95" s="38" t="s">
        <v>126</v>
      </c>
      <c r="D95" s="38"/>
      <c r="E95" s="38"/>
      <c r="F95" s="16"/>
      <c r="G95" s="38" t="s">
        <v>125</v>
      </c>
      <c r="H95" s="38"/>
      <c r="I95" s="38"/>
      <c r="J95" s="16"/>
      <c r="K95" s="18">
        <v>49.3</v>
      </c>
      <c r="L95" s="16"/>
      <c r="M95" s="17">
        <v>17</v>
      </c>
      <c r="N95" s="16"/>
    </row>
    <row r="96" spans="1:14" ht="4.5" customHeight="1" thickBo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1:14" ht="14" customHeight="1" x14ac:dyDescent="0.25">
      <c r="A97" s="25"/>
      <c r="B97" s="20"/>
      <c r="C97" s="41" t="s">
        <v>124</v>
      </c>
      <c r="D97" s="41"/>
      <c r="E97" s="41"/>
      <c r="F97" s="20"/>
      <c r="G97" s="41" t="s">
        <v>123</v>
      </c>
      <c r="H97" s="41"/>
      <c r="I97" s="41"/>
      <c r="J97" s="20"/>
      <c r="K97" s="22">
        <v>12.5</v>
      </c>
      <c r="L97" s="20"/>
      <c r="M97" s="21">
        <v>6</v>
      </c>
      <c r="N97" s="20"/>
    </row>
    <row r="98" spans="1:14" ht="12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ht="4.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36" customHeight="1" thickBot="1" x14ac:dyDescent="0.3">
      <c r="A100" s="14"/>
      <c r="B100" s="42"/>
      <c r="C100" s="42"/>
      <c r="D100" s="14"/>
      <c r="E100" s="43" t="s">
        <v>122</v>
      </c>
      <c r="F100" s="43"/>
      <c r="G100" s="43"/>
      <c r="H100" s="43"/>
      <c r="I100" s="43"/>
      <c r="J100" s="43"/>
      <c r="K100" s="43"/>
      <c r="L100" s="43"/>
      <c r="M100" s="43"/>
      <c r="N100" s="14"/>
    </row>
    <row r="101" spans="1:14" ht="47.25" customHeight="1" x14ac:dyDescent="0.25">
      <c r="A101" s="14"/>
      <c r="B101" s="42"/>
      <c r="C101" s="42"/>
      <c r="D101" s="14"/>
      <c r="E101" s="44" t="s">
        <v>121</v>
      </c>
      <c r="F101" s="44"/>
      <c r="G101" s="44"/>
      <c r="H101" s="44"/>
      <c r="I101" s="44"/>
      <c r="J101" s="44"/>
      <c r="K101" s="44"/>
      <c r="L101" s="44"/>
      <c r="M101" s="44"/>
      <c r="N101" s="14"/>
    </row>
    <row r="102" spans="1:14" ht="3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21" customHeight="1" thickBot="1" x14ac:dyDescent="0.3">
      <c r="A103" s="23"/>
      <c r="B103" s="23"/>
      <c r="C103" s="45" t="s">
        <v>60</v>
      </c>
      <c r="D103" s="45"/>
      <c r="E103" s="45"/>
      <c r="F103" s="23"/>
      <c r="G103" s="45" t="s">
        <v>59</v>
      </c>
      <c r="H103" s="45"/>
      <c r="I103" s="45"/>
      <c r="J103" s="23"/>
      <c r="K103" s="24" t="s">
        <v>58</v>
      </c>
      <c r="L103" s="23"/>
      <c r="M103" s="24" t="s">
        <v>57</v>
      </c>
      <c r="N103" s="23"/>
    </row>
    <row r="104" spans="1:14" ht="4.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1:14" ht="14" customHeight="1" x14ac:dyDescent="0.25">
      <c r="A105" s="20"/>
      <c r="B105" s="20"/>
      <c r="C105" s="41" t="s">
        <v>120</v>
      </c>
      <c r="D105" s="41"/>
      <c r="E105" s="41"/>
      <c r="F105" s="20"/>
      <c r="G105" s="41" t="s">
        <v>119</v>
      </c>
      <c r="H105" s="41"/>
      <c r="I105" s="41"/>
      <c r="J105" s="20"/>
      <c r="K105" s="22">
        <v>21</v>
      </c>
      <c r="L105" s="20"/>
      <c r="M105" s="21">
        <v>22</v>
      </c>
      <c r="N105" s="20"/>
    </row>
    <row r="106" spans="1:14" ht="4.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ht="14" customHeight="1" x14ac:dyDescent="0.25">
      <c r="A107" s="16"/>
      <c r="B107" s="16"/>
      <c r="C107" s="38" t="s">
        <v>118</v>
      </c>
      <c r="D107" s="38"/>
      <c r="E107" s="38"/>
      <c r="F107" s="16"/>
      <c r="G107" s="38" t="s">
        <v>106</v>
      </c>
      <c r="H107" s="38"/>
      <c r="I107" s="38"/>
      <c r="J107" s="16"/>
      <c r="K107" s="18">
        <v>38</v>
      </c>
      <c r="L107" s="16"/>
      <c r="M107" s="17">
        <v>86</v>
      </c>
      <c r="N107" s="16"/>
    </row>
    <row r="108" spans="1:14" ht="4.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1:14" ht="14" customHeight="1" x14ac:dyDescent="0.25">
      <c r="A109" s="20"/>
      <c r="B109" s="20"/>
      <c r="C109" s="41" t="s">
        <v>117</v>
      </c>
      <c r="D109" s="41"/>
      <c r="E109" s="41"/>
      <c r="F109" s="20"/>
      <c r="G109" s="41" t="s">
        <v>116</v>
      </c>
      <c r="H109" s="41"/>
      <c r="I109" s="41"/>
      <c r="J109" s="20"/>
      <c r="K109" s="22">
        <v>12.5</v>
      </c>
      <c r="L109" s="20"/>
      <c r="M109" s="21">
        <v>0</v>
      </c>
      <c r="N109" s="20"/>
    </row>
    <row r="110" spans="1:14" ht="4.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ht="14" customHeight="1" x14ac:dyDescent="0.25">
      <c r="A111" s="16"/>
      <c r="B111" s="16"/>
      <c r="C111" s="38" t="s">
        <v>115</v>
      </c>
      <c r="D111" s="38"/>
      <c r="E111" s="38"/>
      <c r="F111" s="16"/>
      <c r="G111" s="38" t="s">
        <v>104</v>
      </c>
      <c r="H111" s="38"/>
      <c r="I111" s="38"/>
      <c r="J111" s="16"/>
      <c r="K111" s="18">
        <v>32</v>
      </c>
      <c r="L111" s="16"/>
      <c r="M111" s="17">
        <v>9</v>
      </c>
      <c r="N111" s="16"/>
    </row>
    <row r="112" spans="1:14" ht="4.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1:14" ht="14" customHeight="1" x14ac:dyDescent="0.25">
      <c r="A113" s="20"/>
      <c r="B113" s="20"/>
      <c r="C113" s="41" t="s">
        <v>114</v>
      </c>
      <c r="D113" s="41"/>
      <c r="E113" s="41"/>
      <c r="F113" s="20"/>
      <c r="G113" s="41" t="s">
        <v>113</v>
      </c>
      <c r="H113" s="41"/>
      <c r="I113" s="41"/>
      <c r="J113" s="20"/>
      <c r="K113" s="22">
        <v>2.5</v>
      </c>
      <c r="L113" s="20"/>
      <c r="M113" s="21">
        <v>112</v>
      </c>
      <c r="N113" s="20"/>
    </row>
    <row r="114" spans="1:14" ht="4.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ht="14" customHeight="1" x14ac:dyDescent="0.25">
      <c r="A115" s="16"/>
      <c r="B115" s="16"/>
      <c r="C115" s="38" t="s">
        <v>112</v>
      </c>
      <c r="D115" s="38"/>
      <c r="E115" s="38"/>
      <c r="F115" s="16"/>
      <c r="G115" s="38" t="s">
        <v>63</v>
      </c>
      <c r="H115" s="38"/>
      <c r="I115" s="38"/>
      <c r="J115" s="16"/>
      <c r="K115" s="18">
        <v>55</v>
      </c>
      <c r="L115" s="16"/>
      <c r="M115" s="17">
        <v>79</v>
      </c>
      <c r="N115" s="16"/>
    </row>
    <row r="116" spans="1:14" ht="4.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1:14" ht="14" customHeight="1" x14ac:dyDescent="0.25">
      <c r="A117" s="20"/>
      <c r="B117" s="20"/>
      <c r="C117" s="41" t="s">
        <v>111</v>
      </c>
      <c r="D117" s="41"/>
      <c r="E117" s="41"/>
      <c r="F117" s="20"/>
      <c r="G117" s="41" t="s">
        <v>110</v>
      </c>
      <c r="H117" s="41"/>
      <c r="I117" s="41"/>
      <c r="J117" s="20"/>
      <c r="K117" s="22">
        <v>34</v>
      </c>
      <c r="L117" s="20"/>
      <c r="M117" s="21">
        <v>19</v>
      </c>
      <c r="N117" s="20"/>
    </row>
    <row r="118" spans="1:14" ht="4.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ht="14" customHeight="1" x14ac:dyDescent="0.25">
      <c r="A119" s="16"/>
      <c r="B119" s="16"/>
      <c r="C119" s="38" t="s">
        <v>109</v>
      </c>
      <c r="D119" s="38"/>
      <c r="E119" s="38"/>
      <c r="F119" s="16"/>
      <c r="G119" s="38" t="s">
        <v>108</v>
      </c>
      <c r="H119" s="38"/>
      <c r="I119" s="38"/>
      <c r="J119" s="16"/>
      <c r="K119" s="18">
        <v>36</v>
      </c>
      <c r="L119" s="16"/>
      <c r="M119" s="17">
        <v>26</v>
      </c>
      <c r="N119" s="16"/>
    </row>
    <row r="120" spans="1:14" ht="4.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1:14" ht="14" customHeight="1" x14ac:dyDescent="0.25">
      <c r="A121" s="20"/>
      <c r="B121" s="20"/>
      <c r="C121" s="41" t="s">
        <v>107</v>
      </c>
      <c r="D121" s="41"/>
      <c r="E121" s="41"/>
      <c r="F121" s="20"/>
      <c r="G121" s="41" t="s">
        <v>106</v>
      </c>
      <c r="H121" s="41"/>
      <c r="I121" s="41"/>
      <c r="J121" s="20"/>
      <c r="K121" s="22">
        <v>21.5</v>
      </c>
      <c r="L121" s="20"/>
      <c r="M121" s="21">
        <v>26</v>
      </c>
      <c r="N121" s="20"/>
    </row>
    <row r="122" spans="1:14" ht="4.5" customHeight="1" thickBo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ht="14" customHeight="1" x14ac:dyDescent="0.25">
      <c r="A123" s="19"/>
      <c r="B123" s="16"/>
      <c r="C123" s="38" t="s">
        <v>105</v>
      </c>
      <c r="D123" s="38"/>
      <c r="E123" s="38"/>
      <c r="F123" s="16"/>
      <c r="G123" s="38" t="s">
        <v>104</v>
      </c>
      <c r="H123" s="38"/>
      <c r="I123" s="38"/>
      <c r="J123" s="16"/>
      <c r="K123" s="18">
        <v>34.799999999999997</v>
      </c>
      <c r="L123" s="16"/>
      <c r="M123" s="17">
        <v>14</v>
      </c>
      <c r="N123" s="16"/>
    </row>
    <row r="124" spans="1:14" ht="12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ht="4.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36" customHeight="1" thickBot="1" x14ac:dyDescent="0.3">
      <c r="A126" s="14"/>
      <c r="B126" s="42"/>
      <c r="C126" s="42"/>
      <c r="D126" s="14"/>
      <c r="E126" s="43" t="s">
        <v>103</v>
      </c>
      <c r="F126" s="43"/>
      <c r="G126" s="43"/>
      <c r="H126" s="43"/>
      <c r="I126" s="43"/>
      <c r="J126" s="43"/>
      <c r="K126" s="43"/>
      <c r="L126" s="43"/>
      <c r="M126" s="43"/>
      <c r="N126" s="14"/>
    </row>
    <row r="127" spans="1:14" ht="47.25" customHeight="1" x14ac:dyDescent="0.25">
      <c r="A127" s="14"/>
      <c r="B127" s="42"/>
      <c r="C127" s="42"/>
      <c r="D127" s="14"/>
      <c r="E127" s="44" t="s">
        <v>102</v>
      </c>
      <c r="F127" s="44"/>
      <c r="G127" s="44"/>
      <c r="H127" s="44"/>
      <c r="I127" s="44"/>
      <c r="J127" s="44"/>
      <c r="K127" s="44"/>
      <c r="L127" s="44"/>
      <c r="M127" s="44"/>
      <c r="N127" s="14"/>
    </row>
    <row r="128" spans="1:14" ht="3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21" customHeight="1" thickBot="1" x14ac:dyDescent="0.3">
      <c r="A129" s="23"/>
      <c r="B129" s="23"/>
      <c r="C129" s="45" t="s">
        <v>60</v>
      </c>
      <c r="D129" s="45"/>
      <c r="E129" s="45"/>
      <c r="F129" s="23"/>
      <c r="G129" s="45" t="s">
        <v>59</v>
      </c>
      <c r="H129" s="45"/>
      <c r="I129" s="45"/>
      <c r="J129" s="23"/>
      <c r="K129" s="24" t="s">
        <v>58</v>
      </c>
      <c r="L129" s="23"/>
      <c r="M129" s="24" t="s">
        <v>57</v>
      </c>
      <c r="N129" s="23"/>
    </row>
    <row r="130" spans="1:14" ht="4.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ht="14" customHeight="1" x14ac:dyDescent="0.25">
      <c r="A131" s="20"/>
      <c r="B131" s="20"/>
      <c r="C131" s="41" t="s">
        <v>101</v>
      </c>
      <c r="D131" s="41"/>
      <c r="E131" s="41"/>
      <c r="F131" s="20"/>
      <c r="G131" s="41" t="s">
        <v>100</v>
      </c>
      <c r="H131" s="41"/>
      <c r="I131" s="41"/>
      <c r="J131" s="20"/>
      <c r="K131" s="22">
        <v>21</v>
      </c>
      <c r="L131" s="20"/>
      <c r="M131" s="21">
        <v>104</v>
      </c>
      <c r="N131" s="20"/>
    </row>
    <row r="132" spans="1:14" ht="4.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ht="14" customHeight="1" x14ac:dyDescent="0.25">
      <c r="A133" s="16"/>
      <c r="B133" s="16"/>
      <c r="C133" s="38" t="s">
        <v>99</v>
      </c>
      <c r="D133" s="38"/>
      <c r="E133" s="38"/>
      <c r="F133" s="16"/>
      <c r="G133" s="38" t="s">
        <v>98</v>
      </c>
      <c r="H133" s="38"/>
      <c r="I133" s="38"/>
      <c r="J133" s="16"/>
      <c r="K133" s="18">
        <v>9</v>
      </c>
      <c r="L133" s="16"/>
      <c r="M133" s="17">
        <v>61</v>
      </c>
      <c r="N133" s="16"/>
    </row>
    <row r="134" spans="1:14" ht="4.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1:14" ht="14" customHeight="1" x14ac:dyDescent="0.25">
      <c r="A135" s="20"/>
      <c r="B135" s="20"/>
      <c r="C135" s="41" t="s">
        <v>97</v>
      </c>
      <c r="D135" s="41"/>
      <c r="E135" s="41"/>
      <c r="F135" s="20"/>
      <c r="G135" s="41" t="s">
        <v>96</v>
      </c>
      <c r="H135" s="41"/>
      <c r="I135" s="41"/>
      <c r="J135" s="20"/>
      <c r="K135" s="22">
        <v>14</v>
      </c>
      <c r="L135" s="20"/>
      <c r="M135" s="21">
        <v>26</v>
      </c>
      <c r="N135" s="20"/>
    </row>
    <row r="136" spans="1:14" ht="4.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ht="14" customHeight="1" x14ac:dyDescent="0.25">
      <c r="A137" s="16"/>
      <c r="B137" s="16"/>
      <c r="C137" s="38" t="s">
        <v>95</v>
      </c>
      <c r="D137" s="38"/>
      <c r="E137" s="38"/>
      <c r="F137" s="16"/>
      <c r="G137" s="38" t="s">
        <v>94</v>
      </c>
      <c r="H137" s="38"/>
      <c r="I137" s="38"/>
      <c r="J137" s="16"/>
      <c r="K137" s="18">
        <v>7</v>
      </c>
      <c r="L137" s="16"/>
      <c r="M137" s="17">
        <v>38</v>
      </c>
      <c r="N137" s="16"/>
    </row>
    <row r="138" spans="1:14" ht="4.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1:14" ht="14" customHeight="1" x14ac:dyDescent="0.25">
      <c r="A139" s="20"/>
      <c r="B139" s="20"/>
      <c r="C139" s="41" t="s">
        <v>93</v>
      </c>
      <c r="D139" s="41"/>
      <c r="E139" s="41"/>
      <c r="F139" s="20"/>
      <c r="G139" s="41" t="s">
        <v>91</v>
      </c>
      <c r="H139" s="41"/>
      <c r="I139" s="41"/>
      <c r="J139" s="20"/>
      <c r="K139" s="22">
        <v>38</v>
      </c>
      <c r="L139" s="20"/>
      <c r="M139" s="21">
        <v>21</v>
      </c>
      <c r="N139" s="20"/>
    </row>
    <row r="140" spans="1:14" ht="4.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ht="14" customHeight="1" x14ac:dyDescent="0.25">
      <c r="A141" s="16"/>
      <c r="B141" s="16"/>
      <c r="C141" s="38" t="s">
        <v>92</v>
      </c>
      <c r="D141" s="38"/>
      <c r="E141" s="38"/>
      <c r="F141" s="16"/>
      <c r="G141" s="38" t="s">
        <v>91</v>
      </c>
      <c r="H141" s="38"/>
      <c r="I141" s="38"/>
      <c r="J141" s="16"/>
      <c r="K141" s="18">
        <v>19.5</v>
      </c>
      <c r="L141" s="16"/>
      <c r="M141" s="17">
        <v>36</v>
      </c>
      <c r="N141" s="16"/>
    </row>
    <row r="142" spans="1:14" ht="4.5" customHeight="1" thickBo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1:14" ht="14" customHeight="1" x14ac:dyDescent="0.25">
      <c r="A143" s="25"/>
      <c r="B143" s="20"/>
      <c r="C143" s="41" t="s">
        <v>90</v>
      </c>
      <c r="D143" s="41"/>
      <c r="E143" s="41"/>
      <c r="F143" s="20"/>
      <c r="G143" s="41" t="s">
        <v>89</v>
      </c>
      <c r="H143" s="41"/>
      <c r="I143" s="41"/>
      <c r="J143" s="20"/>
      <c r="K143" s="22">
        <v>33.25</v>
      </c>
      <c r="L143" s="20"/>
      <c r="M143" s="21">
        <v>22</v>
      </c>
      <c r="N143" s="20"/>
    </row>
    <row r="144" spans="1:14" ht="12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ht="4.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36" customHeight="1" thickBot="1" x14ac:dyDescent="0.3">
      <c r="A146" s="14"/>
      <c r="B146" s="42"/>
      <c r="C146" s="42"/>
      <c r="D146" s="14"/>
      <c r="E146" s="43" t="s">
        <v>88</v>
      </c>
      <c r="F146" s="43"/>
      <c r="G146" s="43"/>
      <c r="H146" s="43"/>
      <c r="I146" s="43"/>
      <c r="J146" s="43"/>
      <c r="K146" s="43"/>
      <c r="L146" s="43"/>
      <c r="M146" s="43"/>
      <c r="N146" s="14"/>
    </row>
    <row r="147" spans="1:14" ht="47.25" customHeight="1" x14ac:dyDescent="0.25">
      <c r="A147" s="14"/>
      <c r="B147" s="42"/>
      <c r="C147" s="42"/>
      <c r="D147" s="14"/>
      <c r="E147" s="44" t="s">
        <v>87</v>
      </c>
      <c r="F147" s="44"/>
      <c r="G147" s="44"/>
      <c r="H147" s="44"/>
      <c r="I147" s="44"/>
      <c r="J147" s="44"/>
      <c r="K147" s="44"/>
      <c r="L147" s="44"/>
      <c r="M147" s="44"/>
      <c r="N147" s="14"/>
    </row>
    <row r="148" spans="1:14" ht="3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21" customHeight="1" thickBot="1" x14ac:dyDescent="0.3">
      <c r="A149" s="23"/>
      <c r="B149" s="23"/>
      <c r="C149" s="45" t="s">
        <v>60</v>
      </c>
      <c r="D149" s="45"/>
      <c r="E149" s="45"/>
      <c r="F149" s="23"/>
      <c r="G149" s="45" t="s">
        <v>59</v>
      </c>
      <c r="H149" s="45"/>
      <c r="I149" s="45"/>
      <c r="J149" s="23"/>
      <c r="K149" s="24" t="s">
        <v>58</v>
      </c>
      <c r="L149" s="23"/>
      <c r="M149" s="24" t="s">
        <v>57</v>
      </c>
      <c r="N149" s="23"/>
    </row>
    <row r="150" spans="1:14" ht="4.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 spans="1:14" ht="14" customHeight="1" x14ac:dyDescent="0.25">
      <c r="A151" s="20"/>
      <c r="B151" s="20"/>
      <c r="C151" s="41" t="s">
        <v>86</v>
      </c>
      <c r="D151" s="41"/>
      <c r="E151" s="41"/>
      <c r="F151" s="20"/>
      <c r="G151" s="41" t="s">
        <v>85</v>
      </c>
      <c r="H151" s="41"/>
      <c r="I151" s="41"/>
      <c r="J151" s="20"/>
      <c r="K151" s="22">
        <v>97</v>
      </c>
      <c r="L151" s="20"/>
      <c r="M151" s="21">
        <v>29</v>
      </c>
      <c r="N151" s="20"/>
    </row>
    <row r="152" spans="1:14" ht="4.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ht="14" customHeight="1" x14ac:dyDescent="0.25">
      <c r="A153" s="16"/>
      <c r="B153" s="16"/>
      <c r="C153" s="38" t="s">
        <v>84</v>
      </c>
      <c r="D153" s="38"/>
      <c r="E153" s="38"/>
      <c r="F153" s="16"/>
      <c r="G153" s="38" t="s">
        <v>83</v>
      </c>
      <c r="H153" s="38"/>
      <c r="I153" s="38"/>
      <c r="J153" s="16"/>
      <c r="K153" s="18">
        <v>39</v>
      </c>
      <c r="L153" s="16"/>
      <c r="M153" s="17">
        <v>0</v>
      </c>
      <c r="N153" s="16"/>
    </row>
    <row r="154" spans="1:14" ht="4.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</row>
    <row r="155" spans="1:14" ht="14" customHeight="1" x14ac:dyDescent="0.25">
      <c r="A155" s="20"/>
      <c r="B155" s="20"/>
      <c r="C155" s="41" t="s">
        <v>82</v>
      </c>
      <c r="D155" s="41"/>
      <c r="E155" s="41"/>
      <c r="F155" s="20"/>
      <c r="G155" s="41" t="s">
        <v>81</v>
      </c>
      <c r="H155" s="41"/>
      <c r="I155" s="41"/>
      <c r="J155" s="20"/>
      <c r="K155" s="22">
        <v>123.79</v>
      </c>
      <c r="L155" s="20"/>
      <c r="M155" s="21">
        <v>0</v>
      </c>
      <c r="N155" s="20"/>
    </row>
    <row r="156" spans="1:14" ht="4.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ht="14" customHeight="1" x14ac:dyDescent="0.25">
      <c r="A157" s="16"/>
      <c r="B157" s="16"/>
      <c r="C157" s="38" t="s">
        <v>80</v>
      </c>
      <c r="D157" s="38"/>
      <c r="E157" s="38"/>
      <c r="F157" s="16"/>
      <c r="G157" s="38" t="s">
        <v>79</v>
      </c>
      <c r="H157" s="38"/>
      <c r="I157" s="38"/>
      <c r="J157" s="16"/>
      <c r="K157" s="18">
        <v>32.799999999999997</v>
      </c>
      <c r="L157" s="16"/>
      <c r="M157" s="17">
        <v>0</v>
      </c>
      <c r="N157" s="16"/>
    </row>
    <row r="158" spans="1:14" ht="4.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</row>
    <row r="159" spans="1:14" ht="14" customHeight="1" x14ac:dyDescent="0.25">
      <c r="A159" s="20"/>
      <c r="B159" s="20"/>
      <c r="C159" s="41" t="s">
        <v>78</v>
      </c>
      <c r="D159" s="41"/>
      <c r="E159" s="41"/>
      <c r="F159" s="20"/>
      <c r="G159" s="41" t="s">
        <v>77</v>
      </c>
      <c r="H159" s="41"/>
      <c r="I159" s="41"/>
      <c r="J159" s="20"/>
      <c r="K159" s="22">
        <v>7.45</v>
      </c>
      <c r="L159" s="20"/>
      <c r="M159" s="21">
        <v>21</v>
      </c>
      <c r="N159" s="20"/>
    </row>
    <row r="160" spans="1:14" ht="4.5" customHeight="1" thickBo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ht="14" customHeight="1" x14ac:dyDescent="0.25">
      <c r="A161" s="19"/>
      <c r="B161" s="16"/>
      <c r="C161" s="38" t="s">
        <v>76</v>
      </c>
      <c r="D161" s="38"/>
      <c r="E161" s="38"/>
      <c r="F161" s="16"/>
      <c r="G161" s="38" t="s">
        <v>75</v>
      </c>
      <c r="H161" s="38"/>
      <c r="I161" s="38"/>
      <c r="J161" s="16"/>
      <c r="K161" s="18">
        <v>24</v>
      </c>
      <c r="L161" s="16"/>
      <c r="M161" s="17">
        <v>115</v>
      </c>
      <c r="N161" s="16"/>
    </row>
    <row r="162" spans="1:14" ht="12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ht="4.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ht="36" customHeight="1" thickBot="1" x14ac:dyDescent="0.3">
      <c r="A164" s="14"/>
      <c r="B164" s="42"/>
      <c r="C164" s="42"/>
      <c r="D164" s="14"/>
      <c r="E164" s="43" t="s">
        <v>74</v>
      </c>
      <c r="F164" s="43"/>
      <c r="G164" s="43"/>
      <c r="H164" s="43"/>
      <c r="I164" s="43"/>
      <c r="J164" s="43"/>
      <c r="K164" s="43"/>
      <c r="L164" s="43"/>
      <c r="M164" s="43"/>
      <c r="N164" s="14"/>
    </row>
    <row r="165" spans="1:14" ht="47.25" customHeight="1" x14ac:dyDescent="0.25">
      <c r="A165" s="14"/>
      <c r="B165" s="42"/>
      <c r="C165" s="42"/>
      <c r="D165" s="14"/>
      <c r="E165" s="44" t="s">
        <v>73</v>
      </c>
      <c r="F165" s="44"/>
      <c r="G165" s="44"/>
      <c r="H165" s="44"/>
      <c r="I165" s="44"/>
      <c r="J165" s="44"/>
      <c r="K165" s="44"/>
      <c r="L165" s="44"/>
      <c r="M165" s="44"/>
      <c r="N165" s="14"/>
    </row>
    <row r="166" spans="1:14" ht="3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ht="21" customHeight="1" thickBot="1" x14ac:dyDescent="0.3">
      <c r="A167" s="23"/>
      <c r="B167" s="23"/>
      <c r="C167" s="45" t="s">
        <v>60</v>
      </c>
      <c r="D167" s="45"/>
      <c r="E167" s="45"/>
      <c r="F167" s="23"/>
      <c r="G167" s="45" t="s">
        <v>59</v>
      </c>
      <c r="H167" s="45"/>
      <c r="I167" s="45"/>
      <c r="J167" s="23"/>
      <c r="K167" s="24" t="s">
        <v>58</v>
      </c>
      <c r="L167" s="23"/>
      <c r="M167" s="24" t="s">
        <v>57</v>
      </c>
      <c r="N167" s="23"/>
    </row>
    <row r="168" spans="1:14" ht="4.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</row>
    <row r="169" spans="1:14" ht="14" customHeight="1" x14ac:dyDescent="0.25">
      <c r="A169" s="20"/>
      <c r="B169" s="20"/>
      <c r="C169" s="41" t="s">
        <v>72</v>
      </c>
      <c r="D169" s="41"/>
      <c r="E169" s="41"/>
      <c r="F169" s="20"/>
      <c r="G169" s="41" t="s">
        <v>71</v>
      </c>
      <c r="H169" s="41"/>
      <c r="I169" s="41"/>
      <c r="J169" s="20"/>
      <c r="K169" s="22">
        <v>30</v>
      </c>
      <c r="L169" s="20"/>
      <c r="M169" s="21">
        <v>15</v>
      </c>
      <c r="N169" s="20"/>
    </row>
    <row r="170" spans="1:14" ht="4.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ht="14" customHeight="1" x14ac:dyDescent="0.25">
      <c r="A171" s="16"/>
      <c r="B171" s="16"/>
      <c r="C171" s="38" t="s">
        <v>70</v>
      </c>
      <c r="D171" s="38"/>
      <c r="E171" s="38"/>
      <c r="F171" s="16"/>
      <c r="G171" s="38" t="s">
        <v>69</v>
      </c>
      <c r="H171" s="38"/>
      <c r="I171" s="38"/>
      <c r="J171" s="16"/>
      <c r="K171" s="18">
        <v>23.25</v>
      </c>
      <c r="L171" s="16"/>
      <c r="M171" s="17">
        <v>35</v>
      </c>
      <c r="N171" s="16"/>
    </row>
    <row r="172" spans="1:14" ht="4.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</row>
    <row r="173" spans="1:14" ht="14" customHeight="1" x14ac:dyDescent="0.25">
      <c r="A173" s="20"/>
      <c r="B173" s="20"/>
      <c r="C173" s="41" t="s">
        <v>68</v>
      </c>
      <c r="D173" s="41"/>
      <c r="E173" s="41"/>
      <c r="F173" s="20"/>
      <c r="G173" s="41" t="s">
        <v>67</v>
      </c>
      <c r="H173" s="41"/>
      <c r="I173" s="41"/>
      <c r="J173" s="20"/>
      <c r="K173" s="22">
        <v>45.6</v>
      </c>
      <c r="L173" s="20"/>
      <c r="M173" s="21">
        <v>26</v>
      </c>
      <c r="N173" s="20"/>
    </row>
    <row r="174" spans="1:14" ht="4.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ht="14" customHeight="1" x14ac:dyDescent="0.25">
      <c r="A175" s="16"/>
      <c r="B175" s="16"/>
      <c r="C175" s="38" t="s">
        <v>66</v>
      </c>
      <c r="D175" s="38"/>
      <c r="E175" s="38"/>
      <c r="F175" s="16"/>
      <c r="G175" s="38" t="s">
        <v>65</v>
      </c>
      <c r="H175" s="38"/>
      <c r="I175" s="38"/>
      <c r="J175" s="16"/>
      <c r="K175" s="18">
        <v>53</v>
      </c>
      <c r="L175" s="16"/>
      <c r="M175" s="17">
        <v>20</v>
      </c>
      <c r="N175" s="16"/>
    </row>
    <row r="176" spans="1:14" ht="4.5" customHeight="1" thickBo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</row>
    <row r="177" spans="1:14" ht="14" customHeight="1" x14ac:dyDescent="0.25">
      <c r="A177" s="25"/>
      <c r="B177" s="20"/>
      <c r="C177" s="41" t="s">
        <v>64</v>
      </c>
      <c r="D177" s="41"/>
      <c r="E177" s="41"/>
      <c r="F177" s="20"/>
      <c r="G177" s="41" t="s">
        <v>63</v>
      </c>
      <c r="H177" s="41"/>
      <c r="I177" s="41"/>
      <c r="J177" s="20"/>
      <c r="K177" s="22">
        <v>10</v>
      </c>
      <c r="L177" s="20"/>
      <c r="M177" s="21">
        <v>4</v>
      </c>
      <c r="N177" s="20"/>
    </row>
    <row r="178" spans="1:14" ht="12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ht="4.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1:14" ht="36" customHeight="1" thickBot="1" x14ac:dyDescent="0.3">
      <c r="A180" s="14"/>
      <c r="B180" s="42"/>
      <c r="C180" s="42"/>
      <c r="D180" s="14"/>
      <c r="E180" s="43" t="s">
        <v>62</v>
      </c>
      <c r="F180" s="43"/>
      <c r="G180" s="43"/>
      <c r="H180" s="43"/>
      <c r="I180" s="43"/>
      <c r="J180" s="43"/>
      <c r="K180" s="43"/>
      <c r="L180" s="43"/>
      <c r="M180" s="43"/>
      <c r="N180" s="14"/>
    </row>
    <row r="181" spans="1:14" ht="47.25" customHeight="1" x14ac:dyDescent="0.25">
      <c r="A181" s="14"/>
      <c r="B181" s="42"/>
      <c r="C181" s="42"/>
      <c r="D181" s="14"/>
      <c r="E181" s="44" t="s">
        <v>61</v>
      </c>
      <c r="F181" s="44"/>
      <c r="G181" s="44"/>
      <c r="H181" s="44"/>
      <c r="I181" s="44"/>
      <c r="J181" s="44"/>
      <c r="K181" s="44"/>
      <c r="L181" s="44"/>
      <c r="M181" s="44"/>
      <c r="N181" s="14"/>
    </row>
    <row r="182" spans="1:14" ht="3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1:14" ht="21" customHeight="1" thickBot="1" x14ac:dyDescent="0.3">
      <c r="A183" s="23"/>
      <c r="B183" s="23"/>
      <c r="C183" s="45" t="s">
        <v>60</v>
      </c>
      <c r="D183" s="45"/>
      <c r="E183" s="45"/>
      <c r="F183" s="23"/>
      <c r="G183" s="45" t="s">
        <v>59</v>
      </c>
      <c r="H183" s="45"/>
      <c r="I183" s="45"/>
      <c r="J183" s="23"/>
      <c r="K183" s="24" t="s">
        <v>58</v>
      </c>
      <c r="L183" s="23"/>
      <c r="M183" s="24" t="s">
        <v>57</v>
      </c>
      <c r="N183" s="23"/>
    </row>
    <row r="184" spans="1:14" ht="4.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</row>
    <row r="185" spans="1:14" ht="14" customHeight="1" x14ac:dyDescent="0.25">
      <c r="A185" s="20"/>
      <c r="B185" s="20"/>
      <c r="C185" s="41" t="s">
        <v>56</v>
      </c>
      <c r="D185" s="41"/>
      <c r="E185" s="41"/>
      <c r="F185" s="20"/>
      <c r="G185" s="41" t="s">
        <v>55</v>
      </c>
      <c r="H185" s="41"/>
      <c r="I185" s="41"/>
      <c r="J185" s="20"/>
      <c r="K185" s="22">
        <v>31</v>
      </c>
      <c r="L185" s="20"/>
      <c r="M185" s="21">
        <v>31</v>
      </c>
      <c r="N185" s="20"/>
    </row>
    <row r="186" spans="1:14" ht="4.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ht="14" customHeight="1" x14ac:dyDescent="0.25">
      <c r="A187" s="16"/>
      <c r="B187" s="16"/>
      <c r="C187" s="38" t="s">
        <v>54</v>
      </c>
      <c r="D187" s="38"/>
      <c r="E187" s="38"/>
      <c r="F187" s="16"/>
      <c r="G187" s="38" t="s">
        <v>53</v>
      </c>
      <c r="H187" s="38"/>
      <c r="I187" s="38"/>
      <c r="J187" s="16"/>
      <c r="K187" s="18">
        <v>6</v>
      </c>
      <c r="L187" s="16"/>
      <c r="M187" s="17">
        <v>24</v>
      </c>
      <c r="N187" s="16"/>
    </row>
    <row r="188" spans="1:14" ht="4.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</row>
    <row r="189" spans="1:14" ht="14" customHeight="1" x14ac:dyDescent="0.25">
      <c r="A189" s="20"/>
      <c r="B189" s="20"/>
      <c r="C189" s="41" t="s">
        <v>52</v>
      </c>
      <c r="D189" s="41"/>
      <c r="E189" s="41"/>
      <c r="F189" s="20"/>
      <c r="G189" s="41" t="s">
        <v>51</v>
      </c>
      <c r="H189" s="41"/>
      <c r="I189" s="41"/>
      <c r="J189" s="20"/>
      <c r="K189" s="22">
        <v>62.5</v>
      </c>
      <c r="L189" s="20"/>
      <c r="M189" s="21">
        <v>42</v>
      </c>
      <c r="N189" s="20"/>
    </row>
    <row r="190" spans="1:14" ht="4.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ht="14" customHeight="1" x14ac:dyDescent="0.25">
      <c r="A191" s="16"/>
      <c r="B191" s="16"/>
      <c r="C191" s="38" t="s">
        <v>50</v>
      </c>
      <c r="D191" s="38"/>
      <c r="E191" s="38"/>
      <c r="F191" s="16"/>
      <c r="G191" s="38" t="s">
        <v>49</v>
      </c>
      <c r="H191" s="38"/>
      <c r="I191" s="38"/>
      <c r="J191" s="16"/>
      <c r="K191" s="18">
        <v>25.89</v>
      </c>
      <c r="L191" s="16"/>
      <c r="M191" s="17">
        <v>10</v>
      </c>
      <c r="N191" s="16"/>
    </row>
    <row r="192" spans="1:14" ht="4.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</row>
    <row r="193" spans="1:14" ht="14" customHeight="1" x14ac:dyDescent="0.25">
      <c r="A193" s="20"/>
      <c r="B193" s="20"/>
      <c r="C193" s="41" t="s">
        <v>48</v>
      </c>
      <c r="D193" s="41"/>
      <c r="E193" s="41"/>
      <c r="F193" s="20"/>
      <c r="G193" s="41" t="s">
        <v>47</v>
      </c>
      <c r="H193" s="41"/>
      <c r="I193" s="41"/>
      <c r="J193" s="20"/>
      <c r="K193" s="22">
        <v>19</v>
      </c>
      <c r="L193" s="20"/>
      <c r="M193" s="21">
        <v>112</v>
      </c>
      <c r="N193" s="20"/>
    </row>
    <row r="194" spans="1:14" ht="4.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ht="14" customHeight="1" x14ac:dyDescent="0.25">
      <c r="A195" s="16"/>
      <c r="B195" s="16"/>
      <c r="C195" s="38" t="s">
        <v>46</v>
      </c>
      <c r="D195" s="38"/>
      <c r="E195" s="38"/>
      <c r="F195" s="16"/>
      <c r="G195" s="38" t="s">
        <v>45</v>
      </c>
      <c r="H195" s="38"/>
      <c r="I195" s="38"/>
      <c r="J195" s="16"/>
      <c r="K195" s="18">
        <v>26</v>
      </c>
      <c r="L195" s="16"/>
      <c r="M195" s="17">
        <v>11</v>
      </c>
      <c r="N195" s="16"/>
    </row>
    <row r="196" spans="1:14" ht="4.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</row>
    <row r="197" spans="1:14" ht="14" customHeight="1" x14ac:dyDescent="0.25">
      <c r="A197" s="20"/>
      <c r="B197" s="20"/>
      <c r="C197" s="41" t="s">
        <v>44</v>
      </c>
      <c r="D197" s="41"/>
      <c r="E197" s="41"/>
      <c r="F197" s="20"/>
      <c r="G197" s="41" t="s">
        <v>43</v>
      </c>
      <c r="H197" s="41"/>
      <c r="I197" s="41"/>
      <c r="J197" s="20"/>
      <c r="K197" s="22">
        <v>18.399999999999999</v>
      </c>
      <c r="L197" s="20"/>
      <c r="M197" s="21">
        <v>123</v>
      </c>
      <c r="N197" s="20"/>
    </row>
    <row r="198" spans="1:14" ht="4.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ht="14" customHeight="1" x14ac:dyDescent="0.25">
      <c r="A199" s="16"/>
      <c r="B199" s="16"/>
      <c r="C199" s="38" t="s">
        <v>42</v>
      </c>
      <c r="D199" s="38"/>
      <c r="E199" s="38"/>
      <c r="F199" s="16"/>
      <c r="G199" s="38" t="s">
        <v>41</v>
      </c>
      <c r="H199" s="38"/>
      <c r="I199" s="38"/>
      <c r="J199" s="16"/>
      <c r="K199" s="18">
        <v>9.65</v>
      </c>
      <c r="L199" s="16"/>
      <c r="M199" s="17">
        <v>85</v>
      </c>
      <c r="N199" s="16"/>
    </row>
    <row r="200" spans="1:14" ht="4.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</row>
    <row r="201" spans="1:14" ht="14" customHeight="1" x14ac:dyDescent="0.25">
      <c r="A201" s="20"/>
      <c r="B201" s="20"/>
      <c r="C201" s="41" t="s">
        <v>40</v>
      </c>
      <c r="D201" s="41"/>
      <c r="E201" s="41"/>
      <c r="F201" s="20"/>
      <c r="G201" s="41" t="s">
        <v>39</v>
      </c>
      <c r="H201" s="41"/>
      <c r="I201" s="41"/>
      <c r="J201" s="20"/>
      <c r="K201" s="22">
        <v>9.5</v>
      </c>
      <c r="L201" s="20"/>
      <c r="M201" s="21">
        <v>5</v>
      </c>
      <c r="N201" s="20"/>
    </row>
    <row r="202" spans="1:14" ht="4.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ht="14" customHeight="1" x14ac:dyDescent="0.25">
      <c r="A203" s="16"/>
      <c r="B203" s="16"/>
      <c r="C203" s="38" t="s">
        <v>38</v>
      </c>
      <c r="D203" s="38"/>
      <c r="E203" s="38"/>
      <c r="F203" s="16"/>
      <c r="G203" s="38" t="s">
        <v>37</v>
      </c>
      <c r="H203" s="38"/>
      <c r="I203" s="38"/>
      <c r="J203" s="16"/>
      <c r="K203" s="18">
        <v>12</v>
      </c>
      <c r="L203" s="16"/>
      <c r="M203" s="17">
        <v>95</v>
      </c>
      <c r="N203" s="16"/>
    </row>
    <row r="204" spans="1:14" ht="4.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</row>
    <row r="205" spans="1:14" ht="14" customHeight="1" x14ac:dyDescent="0.25">
      <c r="A205" s="20"/>
      <c r="B205" s="20"/>
      <c r="C205" s="41" t="s">
        <v>36</v>
      </c>
      <c r="D205" s="41"/>
      <c r="E205" s="41"/>
      <c r="F205" s="20"/>
      <c r="G205" s="41" t="s">
        <v>35</v>
      </c>
      <c r="H205" s="41"/>
      <c r="I205" s="41"/>
      <c r="J205" s="20"/>
      <c r="K205" s="22">
        <v>13.25</v>
      </c>
      <c r="L205" s="20"/>
      <c r="M205" s="21">
        <v>62</v>
      </c>
      <c r="N205" s="20"/>
    </row>
    <row r="206" spans="1:14" ht="4.5" customHeight="1" thickBo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ht="14" customHeight="1" x14ac:dyDescent="0.25">
      <c r="A207" s="19"/>
      <c r="B207" s="16"/>
      <c r="C207" s="38" t="s">
        <v>34</v>
      </c>
      <c r="D207" s="38"/>
      <c r="E207" s="38"/>
      <c r="F207" s="16"/>
      <c r="G207" s="38" t="s">
        <v>33</v>
      </c>
      <c r="H207" s="38"/>
      <c r="I207" s="38"/>
      <c r="J207" s="16"/>
      <c r="K207" s="18">
        <v>15</v>
      </c>
      <c r="L207" s="16"/>
      <c r="M207" s="17">
        <v>101</v>
      </c>
      <c r="N207" s="16"/>
    </row>
    <row r="208" spans="1:14" ht="5.6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1:14" ht="13.65" customHeight="1" x14ac:dyDescent="0.25">
      <c r="A209" s="14"/>
      <c r="B209" s="14"/>
      <c r="C209" s="39"/>
      <c r="D209" s="39"/>
      <c r="E209" s="39"/>
      <c r="F209" s="39"/>
      <c r="G209" s="39"/>
      <c r="H209" s="14"/>
      <c r="I209" s="40" t="s">
        <v>32</v>
      </c>
      <c r="J209" s="40"/>
      <c r="K209" s="40"/>
      <c r="L209" s="40"/>
      <c r="M209" s="40"/>
      <c r="N209" s="14"/>
    </row>
    <row r="210" spans="1:14" ht="4.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</sheetData>
  <mergeCells count="206">
    <mergeCell ref="C11:E11"/>
    <mergeCell ref="G11:I11"/>
    <mergeCell ref="C13:E13"/>
    <mergeCell ref="G13:I13"/>
    <mergeCell ref="C15:E15"/>
    <mergeCell ref="G15:I15"/>
    <mergeCell ref="B2:M2"/>
    <mergeCell ref="B4:M4"/>
    <mergeCell ref="A6:N6"/>
    <mergeCell ref="B8:C9"/>
    <mergeCell ref="E8:M8"/>
    <mergeCell ref="E9:M9"/>
    <mergeCell ref="C23:E23"/>
    <mergeCell ref="G23:I23"/>
    <mergeCell ref="C25:E25"/>
    <mergeCell ref="G25:I25"/>
    <mergeCell ref="C27:E27"/>
    <mergeCell ref="G27:I27"/>
    <mergeCell ref="C17:E17"/>
    <mergeCell ref="G17:I17"/>
    <mergeCell ref="C19:E19"/>
    <mergeCell ref="G19:I19"/>
    <mergeCell ref="C21:E21"/>
    <mergeCell ref="G21:I21"/>
    <mergeCell ref="C35:E35"/>
    <mergeCell ref="G35:I35"/>
    <mergeCell ref="A36:N36"/>
    <mergeCell ref="B38:C39"/>
    <mergeCell ref="E38:M38"/>
    <mergeCell ref="E39:M39"/>
    <mergeCell ref="C29:E29"/>
    <mergeCell ref="G29:I29"/>
    <mergeCell ref="C31:E31"/>
    <mergeCell ref="G31:I31"/>
    <mergeCell ref="C33:E33"/>
    <mergeCell ref="G33:I33"/>
    <mergeCell ref="C47:E47"/>
    <mergeCell ref="G47:I47"/>
    <mergeCell ref="C49:E49"/>
    <mergeCell ref="G49:I49"/>
    <mergeCell ref="C51:E51"/>
    <mergeCell ref="G51:I51"/>
    <mergeCell ref="C41:E41"/>
    <mergeCell ref="G41:I41"/>
    <mergeCell ref="C43:E43"/>
    <mergeCell ref="G43:I43"/>
    <mergeCell ref="C45:E45"/>
    <mergeCell ref="G45:I45"/>
    <mergeCell ref="C59:E59"/>
    <mergeCell ref="G59:I59"/>
    <mergeCell ref="C61:E61"/>
    <mergeCell ref="G61:I61"/>
    <mergeCell ref="C63:E63"/>
    <mergeCell ref="G63:I63"/>
    <mergeCell ref="C53:E53"/>
    <mergeCell ref="G53:I53"/>
    <mergeCell ref="C55:E55"/>
    <mergeCell ref="G55:I55"/>
    <mergeCell ref="C57:E57"/>
    <mergeCell ref="G57:I57"/>
    <mergeCell ref="C71:E71"/>
    <mergeCell ref="G71:I71"/>
    <mergeCell ref="C73:E73"/>
    <mergeCell ref="G73:I73"/>
    <mergeCell ref="C75:E75"/>
    <mergeCell ref="G75:I75"/>
    <mergeCell ref="C65:E65"/>
    <mergeCell ref="G65:I65"/>
    <mergeCell ref="A66:N66"/>
    <mergeCell ref="B68:C69"/>
    <mergeCell ref="E68:M68"/>
    <mergeCell ref="E69:M69"/>
    <mergeCell ref="C83:E83"/>
    <mergeCell ref="G83:I83"/>
    <mergeCell ref="C85:E85"/>
    <mergeCell ref="G85:I85"/>
    <mergeCell ref="C87:E87"/>
    <mergeCell ref="G87:I87"/>
    <mergeCell ref="C77:E77"/>
    <mergeCell ref="G77:I77"/>
    <mergeCell ref="C79:E79"/>
    <mergeCell ref="G79:I79"/>
    <mergeCell ref="C81:E81"/>
    <mergeCell ref="G81:I81"/>
    <mergeCell ref="C95:E95"/>
    <mergeCell ref="G95:I95"/>
    <mergeCell ref="C97:E97"/>
    <mergeCell ref="G97:I97"/>
    <mergeCell ref="A98:N98"/>
    <mergeCell ref="B100:C101"/>
    <mergeCell ref="E100:M100"/>
    <mergeCell ref="E101:M101"/>
    <mergeCell ref="C89:E89"/>
    <mergeCell ref="G89:I89"/>
    <mergeCell ref="C91:E91"/>
    <mergeCell ref="G91:I91"/>
    <mergeCell ref="C93:E93"/>
    <mergeCell ref="G93:I93"/>
    <mergeCell ref="C109:E109"/>
    <mergeCell ref="G109:I109"/>
    <mergeCell ref="C111:E111"/>
    <mergeCell ref="G111:I111"/>
    <mergeCell ref="C113:E113"/>
    <mergeCell ref="G113:I113"/>
    <mergeCell ref="C103:E103"/>
    <mergeCell ref="G103:I103"/>
    <mergeCell ref="C105:E105"/>
    <mergeCell ref="G105:I105"/>
    <mergeCell ref="C107:E107"/>
    <mergeCell ref="G107:I107"/>
    <mergeCell ref="C121:E121"/>
    <mergeCell ref="G121:I121"/>
    <mergeCell ref="C123:E123"/>
    <mergeCell ref="G123:I123"/>
    <mergeCell ref="A124:N124"/>
    <mergeCell ref="B126:C127"/>
    <mergeCell ref="E126:M126"/>
    <mergeCell ref="E127:M127"/>
    <mergeCell ref="C115:E115"/>
    <mergeCell ref="G115:I115"/>
    <mergeCell ref="C117:E117"/>
    <mergeCell ref="G117:I117"/>
    <mergeCell ref="C119:E119"/>
    <mergeCell ref="G119:I119"/>
    <mergeCell ref="C135:E135"/>
    <mergeCell ref="G135:I135"/>
    <mergeCell ref="C137:E137"/>
    <mergeCell ref="G137:I137"/>
    <mergeCell ref="C139:E139"/>
    <mergeCell ref="G139:I139"/>
    <mergeCell ref="C129:E129"/>
    <mergeCell ref="G129:I129"/>
    <mergeCell ref="C131:E131"/>
    <mergeCell ref="G131:I131"/>
    <mergeCell ref="C133:E133"/>
    <mergeCell ref="G133:I133"/>
    <mergeCell ref="C149:E149"/>
    <mergeCell ref="G149:I149"/>
    <mergeCell ref="C151:E151"/>
    <mergeCell ref="G151:I151"/>
    <mergeCell ref="C153:E153"/>
    <mergeCell ref="G153:I153"/>
    <mergeCell ref="C141:E141"/>
    <mergeCell ref="G141:I141"/>
    <mergeCell ref="C143:E143"/>
    <mergeCell ref="G143:I143"/>
    <mergeCell ref="A144:N144"/>
    <mergeCell ref="B146:C147"/>
    <mergeCell ref="E146:M146"/>
    <mergeCell ref="E147:M147"/>
    <mergeCell ref="C161:E161"/>
    <mergeCell ref="G161:I161"/>
    <mergeCell ref="A162:N162"/>
    <mergeCell ref="B164:C165"/>
    <mergeCell ref="E164:M164"/>
    <mergeCell ref="E165:M165"/>
    <mergeCell ref="C155:E155"/>
    <mergeCell ref="G155:I155"/>
    <mergeCell ref="C157:E157"/>
    <mergeCell ref="G157:I157"/>
    <mergeCell ref="C159:E159"/>
    <mergeCell ref="G159:I159"/>
    <mergeCell ref="C173:E173"/>
    <mergeCell ref="G173:I173"/>
    <mergeCell ref="C175:E175"/>
    <mergeCell ref="G175:I175"/>
    <mergeCell ref="C177:E177"/>
    <mergeCell ref="G177:I177"/>
    <mergeCell ref="C167:E167"/>
    <mergeCell ref="G167:I167"/>
    <mergeCell ref="C169:E169"/>
    <mergeCell ref="G169:I169"/>
    <mergeCell ref="C171:E171"/>
    <mergeCell ref="G171:I171"/>
    <mergeCell ref="C185:E185"/>
    <mergeCell ref="G185:I185"/>
    <mergeCell ref="C187:E187"/>
    <mergeCell ref="G187:I187"/>
    <mergeCell ref="C189:E189"/>
    <mergeCell ref="G189:I189"/>
    <mergeCell ref="A178:N178"/>
    <mergeCell ref="B180:C181"/>
    <mergeCell ref="E180:M180"/>
    <mergeCell ref="E181:M181"/>
    <mergeCell ref="C183:E183"/>
    <mergeCell ref="G183:I183"/>
    <mergeCell ref="C191:E191"/>
    <mergeCell ref="G191:I191"/>
    <mergeCell ref="C203:E203"/>
    <mergeCell ref="G203:I203"/>
    <mergeCell ref="C205:E205"/>
    <mergeCell ref="G205:I205"/>
    <mergeCell ref="C199:E199"/>
    <mergeCell ref="G199:I199"/>
    <mergeCell ref="C201:E201"/>
    <mergeCell ref="G201:I201"/>
    <mergeCell ref="C207:E207"/>
    <mergeCell ref="G207:I207"/>
    <mergeCell ref="C209:G209"/>
    <mergeCell ref="I209:M209"/>
    <mergeCell ref="C193:E193"/>
    <mergeCell ref="G193:I193"/>
    <mergeCell ref="C195:E195"/>
    <mergeCell ref="G195:I195"/>
    <mergeCell ref="C197:E197"/>
    <mergeCell ref="G197:I197"/>
  </mergeCells>
  <pageMargins left="0.65" right="0.65" top="0.65" bottom="0.65" header="0.32500000000000001" footer="0.32500000000000001"/>
  <pageSetup paperSize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366B-5D79-4E65-84E0-59DA14114329}">
  <dimension ref="B2:V20"/>
  <sheetViews>
    <sheetView workbookViewId="0"/>
  </sheetViews>
  <sheetFormatPr defaultRowHeight="12.5" x14ac:dyDescent="0.25"/>
  <cols>
    <col min="1" max="1" width="8.7265625" style="27"/>
    <col min="2" max="2" width="20.7265625" style="27" customWidth="1"/>
    <col min="3" max="3" width="8.7265625" style="27"/>
    <col min="4" max="4" width="20.7265625" style="27" customWidth="1"/>
    <col min="5" max="5" width="8.7265625" style="27"/>
    <col min="6" max="6" width="20.7265625" style="27" customWidth="1"/>
    <col min="7" max="7" width="8.7265625" style="27"/>
    <col min="8" max="8" width="20.7265625" style="27" customWidth="1"/>
    <col min="9" max="9" width="8.7265625" style="27"/>
    <col min="10" max="10" width="20.7265625" style="27" customWidth="1"/>
    <col min="11" max="11" width="8.7265625" style="27"/>
    <col min="12" max="12" width="20.7265625" style="27" customWidth="1"/>
    <col min="13" max="13" width="8.7265625" style="27"/>
    <col min="14" max="14" width="20.7265625" style="27" customWidth="1"/>
    <col min="15" max="15" width="8.7265625" style="27"/>
    <col min="16" max="16" width="20.7265625" style="27" customWidth="1"/>
    <col min="17" max="17" width="8.7265625" style="27"/>
    <col min="18" max="18" width="20.7265625" style="27" customWidth="1"/>
    <col min="19" max="19" width="8.7265625" style="27"/>
    <col min="20" max="20" width="20.7265625" style="27" customWidth="1"/>
    <col min="21" max="21" width="8.7265625" style="27"/>
    <col min="22" max="22" width="20.7265625" style="27" customWidth="1"/>
    <col min="23" max="16384" width="8.7265625" style="27"/>
  </cols>
  <sheetData>
    <row r="2" spans="2:22" ht="185" customHeight="1" x14ac:dyDescent="0.25"/>
    <row r="3" spans="2:22" x14ac:dyDescent="0.25">
      <c r="B3" s="27" t="s">
        <v>243</v>
      </c>
      <c r="D3" s="27" t="s">
        <v>243</v>
      </c>
      <c r="F3" s="27" t="s">
        <v>243</v>
      </c>
      <c r="H3" s="27" t="s">
        <v>243</v>
      </c>
      <c r="J3" s="27" t="s">
        <v>243</v>
      </c>
      <c r="L3" s="27" t="s">
        <v>243</v>
      </c>
      <c r="N3" s="27" t="s">
        <v>243</v>
      </c>
      <c r="P3" s="27" t="s">
        <v>243</v>
      </c>
      <c r="R3" s="27" t="s">
        <v>243</v>
      </c>
      <c r="T3" s="27" t="s">
        <v>243</v>
      </c>
      <c r="V3" s="27" t="s">
        <v>243</v>
      </c>
    </row>
    <row r="4" spans="2:22" x14ac:dyDescent="0.25">
      <c r="B4" s="27" t="s">
        <v>238</v>
      </c>
      <c r="D4" s="27" t="s">
        <v>237</v>
      </c>
      <c r="F4" s="27" t="s">
        <v>236</v>
      </c>
      <c r="H4" s="27" t="s">
        <v>235</v>
      </c>
      <c r="J4" s="27" t="s">
        <v>234</v>
      </c>
      <c r="L4" s="27" t="s">
        <v>233</v>
      </c>
      <c r="N4" s="27" t="s">
        <v>232</v>
      </c>
      <c r="P4" s="27" t="s">
        <v>231</v>
      </c>
      <c r="R4" s="27" t="s">
        <v>230</v>
      </c>
      <c r="T4" s="27" t="s">
        <v>229</v>
      </c>
      <c r="V4" s="27" t="s">
        <v>228</v>
      </c>
    </row>
    <row r="6" spans="2:22" ht="185" customHeight="1" x14ac:dyDescent="0.25"/>
    <row r="7" spans="2:22" x14ac:dyDescent="0.25">
      <c r="B7" s="27" t="s">
        <v>242</v>
      </c>
      <c r="D7" s="27" t="s">
        <v>242</v>
      </c>
      <c r="F7" s="27" t="s">
        <v>242</v>
      </c>
      <c r="H7" s="27" t="s">
        <v>242</v>
      </c>
      <c r="J7" s="27" t="s">
        <v>242</v>
      </c>
      <c r="L7" s="27" t="s">
        <v>242</v>
      </c>
      <c r="N7" s="27" t="s">
        <v>242</v>
      </c>
      <c r="P7" s="27" t="s">
        <v>242</v>
      </c>
      <c r="R7" s="27" t="s">
        <v>242</v>
      </c>
      <c r="T7" s="27" t="s">
        <v>242</v>
      </c>
      <c r="V7" s="27" t="s">
        <v>242</v>
      </c>
    </row>
    <row r="8" spans="2:22" x14ac:dyDescent="0.25">
      <c r="B8" s="27" t="s">
        <v>238</v>
      </c>
      <c r="D8" s="27" t="s">
        <v>237</v>
      </c>
      <c r="F8" s="27" t="s">
        <v>236</v>
      </c>
      <c r="H8" s="27" t="s">
        <v>235</v>
      </c>
      <c r="J8" s="27" t="s">
        <v>234</v>
      </c>
      <c r="L8" s="27" t="s">
        <v>233</v>
      </c>
      <c r="N8" s="27" t="s">
        <v>232</v>
      </c>
      <c r="P8" s="27" t="s">
        <v>231</v>
      </c>
      <c r="R8" s="27" t="s">
        <v>230</v>
      </c>
      <c r="T8" s="27" t="s">
        <v>229</v>
      </c>
      <c r="V8" s="27" t="s">
        <v>228</v>
      </c>
    </row>
    <row r="10" spans="2:22" ht="185" customHeight="1" x14ac:dyDescent="0.25"/>
    <row r="11" spans="2:22" x14ac:dyDescent="0.25">
      <c r="B11" s="27" t="s">
        <v>241</v>
      </c>
      <c r="D11" s="27" t="s">
        <v>241</v>
      </c>
      <c r="F11" s="27" t="s">
        <v>241</v>
      </c>
      <c r="H11" s="27" t="s">
        <v>241</v>
      </c>
      <c r="J11" s="27" t="s">
        <v>241</v>
      </c>
      <c r="L11" s="27" t="s">
        <v>241</v>
      </c>
      <c r="N11" s="27" t="s">
        <v>241</v>
      </c>
      <c r="P11" s="27" t="s">
        <v>241</v>
      </c>
      <c r="R11" s="27" t="s">
        <v>241</v>
      </c>
      <c r="T11" s="27" t="s">
        <v>241</v>
      </c>
      <c r="V11" s="27" t="s">
        <v>241</v>
      </c>
    </row>
    <row r="12" spans="2:22" x14ac:dyDescent="0.25">
      <c r="B12" s="27" t="s">
        <v>238</v>
      </c>
      <c r="D12" s="27" t="s">
        <v>237</v>
      </c>
      <c r="F12" s="27" t="s">
        <v>236</v>
      </c>
      <c r="H12" s="27" t="s">
        <v>235</v>
      </c>
      <c r="J12" s="27" t="s">
        <v>234</v>
      </c>
      <c r="L12" s="27" t="s">
        <v>233</v>
      </c>
      <c r="N12" s="27" t="s">
        <v>232</v>
      </c>
      <c r="P12" s="27" t="s">
        <v>231</v>
      </c>
      <c r="R12" s="27" t="s">
        <v>230</v>
      </c>
      <c r="T12" s="27" t="s">
        <v>229</v>
      </c>
      <c r="V12" s="27" t="s">
        <v>228</v>
      </c>
    </row>
    <row r="14" spans="2:22" ht="185" customHeight="1" x14ac:dyDescent="0.25"/>
    <row r="15" spans="2:22" x14ac:dyDescent="0.25">
      <c r="B15" s="27" t="s">
        <v>240</v>
      </c>
      <c r="D15" s="27" t="s">
        <v>240</v>
      </c>
      <c r="F15" s="27" t="s">
        <v>240</v>
      </c>
      <c r="H15" s="27" t="s">
        <v>240</v>
      </c>
      <c r="J15" s="27" t="s">
        <v>240</v>
      </c>
      <c r="L15" s="27" t="s">
        <v>240</v>
      </c>
      <c r="N15" s="27" t="s">
        <v>240</v>
      </c>
      <c r="P15" s="27" t="s">
        <v>240</v>
      </c>
      <c r="R15" s="27" t="s">
        <v>240</v>
      </c>
      <c r="T15" s="27" t="s">
        <v>240</v>
      </c>
      <c r="V15" s="27" t="s">
        <v>240</v>
      </c>
    </row>
    <row r="16" spans="2:22" x14ac:dyDescent="0.25">
      <c r="B16" s="27" t="s">
        <v>238</v>
      </c>
      <c r="D16" s="27" t="s">
        <v>237</v>
      </c>
      <c r="F16" s="27" t="s">
        <v>236</v>
      </c>
      <c r="H16" s="27" t="s">
        <v>235</v>
      </c>
      <c r="J16" s="27" t="s">
        <v>234</v>
      </c>
      <c r="L16" s="27" t="s">
        <v>233</v>
      </c>
      <c r="N16" s="27" t="s">
        <v>232</v>
      </c>
      <c r="P16" s="27" t="s">
        <v>231</v>
      </c>
      <c r="R16" s="27" t="s">
        <v>230</v>
      </c>
      <c r="T16" s="27" t="s">
        <v>229</v>
      </c>
      <c r="V16" s="27" t="s">
        <v>228</v>
      </c>
    </row>
    <row r="18" spans="2:22" ht="185" customHeight="1" x14ac:dyDescent="0.25"/>
    <row r="19" spans="2:22" x14ac:dyDescent="0.25">
      <c r="B19" s="27" t="s">
        <v>239</v>
      </c>
      <c r="D19" s="27" t="s">
        <v>239</v>
      </c>
      <c r="F19" s="27" t="s">
        <v>239</v>
      </c>
      <c r="H19" s="27" t="s">
        <v>239</v>
      </c>
      <c r="J19" s="27" t="s">
        <v>239</v>
      </c>
      <c r="L19" s="27" t="s">
        <v>239</v>
      </c>
      <c r="N19" s="27" t="s">
        <v>239</v>
      </c>
      <c r="P19" s="27" t="s">
        <v>239</v>
      </c>
      <c r="R19" s="27" t="s">
        <v>239</v>
      </c>
      <c r="T19" s="27" t="s">
        <v>239</v>
      </c>
      <c r="V19" s="27" t="s">
        <v>239</v>
      </c>
    </row>
    <row r="20" spans="2:22" x14ac:dyDescent="0.25">
      <c r="B20" s="27" t="s">
        <v>238</v>
      </c>
      <c r="D20" s="27" t="s">
        <v>237</v>
      </c>
      <c r="F20" s="27" t="s">
        <v>236</v>
      </c>
      <c r="H20" s="27" t="s">
        <v>235</v>
      </c>
      <c r="J20" s="27" t="s">
        <v>234</v>
      </c>
      <c r="L20" s="27" t="s">
        <v>233</v>
      </c>
      <c r="N20" s="27" t="s">
        <v>232</v>
      </c>
      <c r="P20" s="27" t="s">
        <v>231</v>
      </c>
      <c r="R20" s="27" t="s">
        <v>230</v>
      </c>
      <c r="T20" s="27" t="s">
        <v>229</v>
      </c>
      <c r="V20" s="27" t="s">
        <v>228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6563-80DB-49E5-845A-B81A5EC90415}">
  <dimension ref="C2:C158"/>
  <sheetViews>
    <sheetView workbookViewId="0"/>
  </sheetViews>
  <sheetFormatPr defaultRowHeight="12.5" x14ac:dyDescent="0.25"/>
  <cols>
    <col min="1" max="1" width="8.7265625" style="27"/>
    <col min="2" max="2" width="54.08984375" style="27" customWidth="1"/>
    <col min="3" max="4" width="8.7265625" style="27"/>
    <col min="5" max="5" width="54.08984375" style="27" customWidth="1"/>
    <col min="6" max="7" width="8.7265625" style="27"/>
    <col min="8" max="8" width="18" style="27" customWidth="1"/>
    <col min="9" max="10" width="8.7265625" style="27"/>
    <col min="11" max="11" width="18" style="27" customWidth="1"/>
    <col min="12" max="16384" width="8.7265625" style="27"/>
  </cols>
  <sheetData>
    <row r="2" spans="3:3" ht="120" customHeight="1" x14ac:dyDescent="0.25">
      <c r="C2" s="27" t="s">
        <v>283</v>
      </c>
    </row>
    <row r="6" spans="3:3" ht="120" customHeight="1" x14ac:dyDescent="0.25">
      <c r="C6" s="27" t="s">
        <v>282</v>
      </c>
    </row>
    <row r="10" spans="3:3" ht="120" customHeight="1" x14ac:dyDescent="0.25">
      <c r="C10" s="27" t="s">
        <v>281</v>
      </c>
    </row>
    <row r="14" spans="3:3" ht="120" customHeight="1" x14ac:dyDescent="0.25">
      <c r="C14" s="27" t="s">
        <v>280</v>
      </c>
    </row>
    <row r="18" spans="3:3" ht="120" customHeight="1" x14ac:dyDescent="0.25">
      <c r="C18" s="27" t="s">
        <v>279</v>
      </c>
    </row>
    <row r="22" spans="3:3" ht="120" customHeight="1" x14ac:dyDescent="0.25">
      <c r="C22" s="27" t="s">
        <v>278</v>
      </c>
    </row>
    <row r="26" spans="3:3" ht="120" customHeight="1" x14ac:dyDescent="0.25">
      <c r="C26" s="27" t="s">
        <v>277</v>
      </c>
    </row>
    <row r="30" spans="3:3" ht="120" customHeight="1" x14ac:dyDescent="0.25">
      <c r="C30" s="27" t="s">
        <v>276</v>
      </c>
    </row>
    <row r="34" spans="3:3" ht="120" customHeight="1" x14ac:dyDescent="0.25">
      <c r="C34" s="27" t="s">
        <v>275</v>
      </c>
    </row>
    <row r="38" spans="3:3" ht="120" customHeight="1" x14ac:dyDescent="0.25">
      <c r="C38" s="27" t="s">
        <v>274</v>
      </c>
    </row>
    <row r="42" spans="3:3" ht="120" customHeight="1" x14ac:dyDescent="0.25">
      <c r="C42" s="27" t="s">
        <v>273</v>
      </c>
    </row>
    <row r="46" spans="3:3" ht="120" customHeight="1" x14ac:dyDescent="0.25">
      <c r="C46" s="27" t="s">
        <v>272</v>
      </c>
    </row>
    <row r="50" spans="3:3" ht="120" customHeight="1" x14ac:dyDescent="0.25">
      <c r="C50" s="27" t="s">
        <v>271</v>
      </c>
    </row>
    <row r="54" spans="3:3" ht="120" customHeight="1" x14ac:dyDescent="0.25">
      <c r="C54" s="27" t="s">
        <v>270</v>
      </c>
    </row>
    <row r="58" spans="3:3" ht="120" customHeight="1" x14ac:dyDescent="0.25">
      <c r="C58" s="27" t="s">
        <v>269</v>
      </c>
    </row>
    <row r="62" spans="3:3" ht="120" customHeight="1" x14ac:dyDescent="0.25">
      <c r="C62" s="27" t="s">
        <v>268</v>
      </c>
    </row>
    <row r="66" spans="3:3" ht="120" customHeight="1" x14ac:dyDescent="0.25">
      <c r="C66" s="27" t="s">
        <v>267</v>
      </c>
    </row>
    <row r="70" spans="3:3" ht="120" customHeight="1" x14ac:dyDescent="0.25">
      <c r="C70" s="27" t="s">
        <v>266</v>
      </c>
    </row>
    <row r="74" spans="3:3" ht="120" customHeight="1" x14ac:dyDescent="0.25">
      <c r="C74" s="27" t="s">
        <v>265</v>
      </c>
    </row>
    <row r="78" spans="3:3" ht="120" customHeight="1" x14ac:dyDescent="0.25">
      <c r="C78" s="27" t="s">
        <v>264</v>
      </c>
    </row>
    <row r="82" spans="3:3" ht="120" customHeight="1" x14ac:dyDescent="0.25">
      <c r="C82" s="27" t="s">
        <v>263</v>
      </c>
    </row>
    <row r="86" spans="3:3" ht="120" customHeight="1" x14ac:dyDescent="0.25">
      <c r="C86" s="27" t="s">
        <v>262</v>
      </c>
    </row>
    <row r="90" spans="3:3" ht="120" customHeight="1" x14ac:dyDescent="0.25">
      <c r="C90" s="27" t="s">
        <v>261</v>
      </c>
    </row>
    <row r="94" spans="3:3" ht="120" customHeight="1" x14ac:dyDescent="0.25">
      <c r="C94" s="27" t="s">
        <v>260</v>
      </c>
    </row>
    <row r="98" spans="3:3" ht="120" customHeight="1" x14ac:dyDescent="0.25">
      <c r="C98" s="27" t="s">
        <v>259</v>
      </c>
    </row>
    <row r="102" spans="3:3" ht="120" customHeight="1" x14ac:dyDescent="0.25">
      <c r="C102" s="27" t="s">
        <v>258</v>
      </c>
    </row>
    <row r="106" spans="3:3" ht="120" customHeight="1" x14ac:dyDescent="0.25">
      <c r="C106" s="27" t="s">
        <v>257</v>
      </c>
    </row>
    <row r="110" spans="3:3" ht="120" customHeight="1" x14ac:dyDescent="0.25">
      <c r="C110" s="27" t="s">
        <v>256</v>
      </c>
    </row>
    <row r="114" spans="3:3" ht="120" customHeight="1" x14ac:dyDescent="0.25">
      <c r="C114" s="27" t="s">
        <v>255</v>
      </c>
    </row>
    <row r="118" spans="3:3" ht="120" customHeight="1" x14ac:dyDescent="0.25">
      <c r="C118" s="27" t="s">
        <v>254</v>
      </c>
    </row>
    <row r="122" spans="3:3" ht="120" customHeight="1" x14ac:dyDescent="0.25">
      <c r="C122" s="27" t="s">
        <v>253</v>
      </c>
    </row>
    <row r="126" spans="3:3" ht="120" customHeight="1" x14ac:dyDescent="0.25">
      <c r="C126" s="27" t="s">
        <v>252</v>
      </c>
    </row>
    <row r="130" spans="3:3" ht="120" customHeight="1" x14ac:dyDescent="0.25">
      <c r="C130" s="27" t="s">
        <v>251</v>
      </c>
    </row>
    <row r="134" spans="3:3" ht="120" customHeight="1" x14ac:dyDescent="0.25">
      <c r="C134" s="27" t="s">
        <v>250</v>
      </c>
    </row>
    <row r="138" spans="3:3" ht="120" customHeight="1" x14ac:dyDescent="0.25">
      <c r="C138" s="27" t="s">
        <v>249</v>
      </c>
    </row>
    <row r="142" spans="3:3" ht="120" customHeight="1" x14ac:dyDescent="0.25">
      <c r="C142" s="27" t="s">
        <v>248</v>
      </c>
    </row>
    <row r="146" spans="3:3" ht="120" customHeight="1" x14ac:dyDescent="0.25">
      <c r="C146" s="27" t="s">
        <v>247</v>
      </c>
    </row>
    <row r="150" spans="3:3" ht="120" customHeight="1" x14ac:dyDescent="0.25">
      <c r="C150" s="27" t="s">
        <v>246</v>
      </c>
    </row>
    <row r="154" spans="3:3" ht="120" customHeight="1" x14ac:dyDescent="0.25">
      <c r="C154" s="27" t="s">
        <v>245</v>
      </c>
    </row>
    <row r="158" spans="3:3" ht="120" customHeight="1" x14ac:dyDescent="0.25">
      <c r="C158" s="27" t="s">
        <v>244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About</vt:lpstr>
      <vt:lpstr>Budget</vt:lpstr>
      <vt:lpstr>Images</vt:lpstr>
      <vt:lpstr>Views</vt:lpstr>
      <vt:lpstr>Report</vt:lpstr>
      <vt:lpstr>Borders</vt:lpstr>
      <vt:lpstr>Alignment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Golikov</dc:creator>
  <cp:lastModifiedBy>Oleg Golikov</cp:lastModifiedBy>
  <cp:lastPrinted>2024-03-28T14:45:51Z</cp:lastPrinted>
  <dcterms:created xsi:type="dcterms:W3CDTF">2019-05-27T11:43:03Z</dcterms:created>
  <dcterms:modified xsi:type="dcterms:W3CDTF">2024-03-28T14:46:08Z</dcterms:modified>
</cp:coreProperties>
</file>