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/>
  <mc:AlternateContent xmlns:mc="http://schemas.openxmlformats.org/markup-compatibility/2006">
    <mc:Choice Requires="x15">
      <x15ac:absPath xmlns:x15ac="http://schemas.microsoft.com/office/spreadsheetml/2010/11/ac" url="D:\GcExcel\ds-excel-net\Source\Demos\ExamplesDemo\Examples\Resource\xlsx\"/>
    </mc:Choice>
  </mc:AlternateContent>
  <xr:revisionPtr revIDLastSave="0" documentId="13_ncr:1_{82A78BBB-C453-4CCF-AF1D-7C8A87C351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me Contents Inventory List" sheetId="1" r:id="rId1"/>
    <sheet name="Room Lookup" sheetId="2" r:id="rId2"/>
  </sheets>
  <definedNames>
    <definedName name="_xlnm.Print_Titles" localSheetId="0">'Home Contents Inventory List'!$11:$11</definedName>
    <definedName name="RoomList">RoomLookup[]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A13" i="1" l="1"/>
  <c r="A14" i="1" s="1"/>
  <c r="A15" i="1" s="1"/>
  <c r="A16" i="1" s="1"/>
  <c r="H17" i="1"/>
  <c r="B17" i="1" l="1"/>
  <c r="I17" i="1" l="1"/>
  <c r="D2" i="1" s="1"/>
</calcChain>
</file>

<file path=xl/sharedStrings.xml><?xml version="1.0" encoding="utf-8"?>
<sst xmlns="http://schemas.openxmlformats.org/spreadsheetml/2006/main" count="75" uniqueCount="65">
  <si>
    <t>Notes</t>
  </si>
  <si>
    <t>Photo?</t>
  </si>
  <si>
    <t>Serial number/
ID number</t>
  </si>
  <si>
    <t>Where purchased</t>
  </si>
  <si>
    <t>Purchase
 price</t>
  </si>
  <si>
    <t>Living Room</t>
  </si>
  <si>
    <t>Dining Room</t>
  </si>
  <si>
    <t>Kitchen</t>
  </si>
  <si>
    <t>Master Bedroom</t>
  </si>
  <si>
    <t>Bedroom 1</t>
  </si>
  <si>
    <t>Bedroom 2</t>
  </si>
  <si>
    <t>Bedroom 3</t>
  </si>
  <si>
    <t>Garage</t>
  </si>
  <si>
    <t>Family Room</t>
  </si>
  <si>
    <t>Home Office</t>
  </si>
  <si>
    <t>Room/Area</t>
  </si>
  <si>
    <t>Online</t>
  </si>
  <si>
    <t>33XCBH3</t>
  </si>
  <si>
    <t>55-678B</t>
  </si>
  <si>
    <t>Yes</t>
  </si>
  <si>
    <t>No</t>
  </si>
  <si>
    <t>Item 1</t>
  </si>
  <si>
    <t>Item 2</t>
  </si>
  <si>
    <t>Insurance agent:</t>
  </si>
  <si>
    <t>Insurance agent phone:</t>
  </si>
  <si>
    <t>Insurance company:</t>
  </si>
  <si>
    <t>Insurance company phone:</t>
  </si>
  <si>
    <t>Insurance company policy number:</t>
  </si>
  <si>
    <t>PHONE:</t>
  </si>
  <si>
    <t>Room/
area</t>
  </si>
  <si>
    <t>Item/
description</t>
  </si>
  <si>
    <t>Make/
model</t>
  </si>
  <si>
    <t>Date
purchased</t>
  </si>
  <si>
    <t>Estimated
current value</t>
  </si>
  <si>
    <t>TOTALS</t>
  </si>
  <si>
    <t>Computer Store</t>
  </si>
  <si>
    <t>Item #</t>
  </si>
  <si>
    <t>Insurance agent address:</t>
  </si>
  <si>
    <t>NAME:</t>
  </si>
  <si>
    <t>ADDRESS:</t>
  </si>
  <si>
    <t>Basement</t>
  </si>
  <si>
    <t>Item 3</t>
  </si>
  <si>
    <t>7865SS-J3</t>
  </si>
  <si>
    <t>Furniture store</t>
  </si>
  <si>
    <t>Jamie Stark</t>
  </si>
  <si>
    <t xml:space="preserve">Humongous Insurance </t>
  </si>
  <si>
    <t>PHO99H4</t>
  </si>
  <si>
    <t>Rene Valdes</t>
  </si>
  <si>
    <t>131 Orange Blossom Way, Apt 6</t>
  </si>
  <si>
    <t xml:space="preserve"> TOTAL ESTIMATED VALUE OF ALL ITEMS:</t>
  </si>
  <si>
    <t>INVENTORY DATE:</t>
  </si>
  <si>
    <t>6789 Palm Street, Moline FL 68897</t>
  </si>
  <si>
    <t>Item 4</t>
  </si>
  <si>
    <t>768087</t>
  </si>
  <si>
    <t>Item 5</t>
  </si>
  <si>
    <t>80-JBNR</t>
  </si>
  <si>
    <t>Bedroom 4</t>
  </si>
  <si>
    <t>To add to this list, type your entry directly below the
last row in the table.</t>
  </si>
  <si>
    <t>Manufacturer 1</t>
  </si>
  <si>
    <t>Manufacturer 2</t>
  </si>
  <si>
    <t>Manufacturer 3</t>
  </si>
  <si>
    <t>Manufacturer 4</t>
  </si>
  <si>
    <t>Manufacturer 5</t>
  </si>
  <si>
    <r>
      <rPr>
        <b/>
        <sz val="26"/>
        <color theme="3"/>
        <rFont val="Calibri"/>
        <family val="2"/>
        <scheme val="minor"/>
      </rPr>
      <t>Home Inventory</t>
    </r>
    <r>
      <rPr>
        <sz val="26"/>
        <color theme="3"/>
        <rFont val="Calibri"/>
        <family val="2"/>
        <scheme val="minor"/>
      </rPr>
      <t xml:space="preserve"> Contents List</t>
    </r>
  </si>
  <si>
    <r>
      <rPr>
        <b/>
        <sz val="22"/>
        <color theme="3"/>
        <rFont val="Calibri"/>
        <family val="2"/>
        <scheme val="minor"/>
      </rPr>
      <t>Room</t>
    </r>
    <r>
      <rPr>
        <sz val="22"/>
        <color theme="3"/>
        <rFont val="Calibri"/>
        <family val="2"/>
        <scheme val="minor"/>
      </rPr>
      <t xml:space="preserve"> Lookup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</si>
</sst>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164" formatCode="&quot;$&quot;#,##0.00"/>
    <numFmt numFmtId="165" formatCode="[&lt;=9999999]###\-####;\(###\)\ ###\-####"/>
    <numFmt numFmtId="166" formatCode="_)@"/>
  </numFmts>
  <fonts count="30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22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orbe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7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Alignment="0" applyProtection="0"/>
    <xf numFmtId="0" fontId="24" fillId="0" borderId="0" applyNumberFormat="0" applyFill="0" applyAlignment="0" applyProtection="0"/>
    <xf numFmtId="0" fontId="3" fillId="0" borderId="1" applyNumberFormat="0" applyFill="0" applyAlignment="0" applyProtection="0"/>
    <xf numFmtId="0" fontId="2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14" fontId="0" fillId="0" borderId="0" xfId="0" applyNumberFormat="1" applyFont="1" applyFill="1" applyBorder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Alignment="1">
      <alignment horizontal="left" vertical="center" wrapText="1" indent="1"/>
    </xf>
    <xf numFmtId="14" fontId="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2" borderId="0" xfId="0" applyFill="1" applyBorder="1"/>
    <xf numFmtId="0" fontId="13" fillId="2" borderId="0" xfId="0" applyFont="1" applyFill="1" applyBorder="1"/>
    <xf numFmtId="164" fontId="14" fillId="2" borderId="0" xfId="0" applyNumberFormat="1" applyFont="1" applyFill="1" applyBorder="1" applyAlignment="1">
      <alignment horizontal="center" wrapText="1"/>
    </xf>
    <xf numFmtId="0" fontId="24" fillId="0" borderId="0" xfId="3" applyFill="1" applyAlignment="1">
      <alignment horizontal="right" indent="1"/>
    </xf>
    <xf numFmtId="0" fontId="4" fillId="0" borderId="0" xfId="0" applyFont="1" applyFill="1" applyBorder="1" applyAlignment="1">
      <alignment horizontal="left" vertical="center" indent="5"/>
    </xf>
    <xf numFmtId="0" fontId="18" fillId="2" borderId="0" xfId="0" applyFont="1" applyFill="1" applyBorder="1"/>
    <xf numFmtId="14" fontId="19" fillId="2" borderId="0" xfId="0" applyNumberFormat="1" applyFont="1" applyFill="1" applyBorder="1" applyAlignment="1">
      <alignment vertical="center"/>
    </xf>
    <xf numFmtId="7" fontId="20" fillId="2" borderId="0" xfId="0" applyNumberFormat="1" applyFont="1" applyFill="1" applyBorder="1" applyAlignment="1">
      <alignment vertical="center"/>
    </xf>
    <xf numFmtId="0" fontId="26" fillId="2" borderId="0" xfId="1" applyFont="1" applyFill="1" applyBorder="1" applyAlignment="1">
      <alignment horizontal="left" vertical="center" indent="1"/>
    </xf>
    <xf numFmtId="0" fontId="26" fillId="2" borderId="0" xfId="2" applyFont="1" applyFill="1" applyAlignment="1">
      <alignment horizontal="right" vertical="center"/>
    </xf>
    <xf numFmtId="0" fontId="21" fillId="0" borderId="0" xfId="5" applyNumberFormat="1" applyFill="1" applyBorder="1" applyAlignment="1">
      <alignment horizontal="left" vertical="center" indent="1"/>
    </xf>
    <xf numFmtId="164" fontId="10" fillId="0" borderId="0" xfId="0" applyNumberFormat="1" applyFont="1" applyFill="1" applyAlignment="1">
      <alignment horizontal="right" vertical="center" indent="1"/>
    </xf>
    <xf numFmtId="7" fontId="0" fillId="0" borderId="0" xfId="0" applyNumberFormat="1" applyFont="1" applyFill="1" applyBorder="1" applyAlignment="1">
      <alignment horizontal="right" vertical="center" wrapText="1" indent="1"/>
    </xf>
    <xf numFmtId="7" fontId="0" fillId="0" borderId="0" xfId="0" applyNumberFormat="1" applyFont="1" applyFill="1" applyAlignment="1">
      <alignment horizontal="right" vertical="center" wrapText="1" indent="1"/>
    </xf>
    <xf numFmtId="7" fontId="0" fillId="0" borderId="0" xfId="0" applyNumberFormat="1" applyFont="1" applyFill="1" applyAlignment="1">
      <alignment horizontal="right" vertical="center" indent="1"/>
    </xf>
    <xf numFmtId="7" fontId="11" fillId="0" borderId="0" xfId="0" applyNumberFormat="1" applyFont="1" applyFill="1" applyAlignment="1">
      <alignment horizontal="right" vertical="center" indent="1"/>
    </xf>
    <xf numFmtId="7" fontId="0" fillId="0" borderId="0" xfId="0" applyNumberFormat="1" applyFont="1" applyFill="1" applyBorder="1" applyAlignment="1">
      <alignment horizontal="right" vertical="center" indent="1"/>
    </xf>
    <xf numFmtId="0" fontId="17" fillId="3" borderId="0" xfId="0" applyFont="1" applyFill="1" applyBorder="1" applyAlignment="1">
      <alignment horizontal="left" vertical="center" indent="1"/>
    </xf>
    <xf numFmtId="0" fontId="8" fillId="0" borderId="0" xfId="0" applyFont="1" applyFill="1" applyAlignment="1">
      <alignment horizontal="left" vertical="center" indent="2"/>
    </xf>
    <xf numFmtId="0" fontId="7" fillId="2" borderId="0" xfId="0" applyFont="1" applyFill="1" applyAlignment="1">
      <alignment horizontal="left" vertical="center" wrapText="1" indent="3"/>
    </xf>
    <xf numFmtId="0" fontId="0" fillId="0" borderId="0" xfId="0" applyAlignment="1">
      <alignment horizontal="left" vertical="center" indent="3"/>
    </xf>
    <xf numFmtId="0" fontId="0" fillId="0" borderId="0" xfId="0" applyFont="1" applyFill="1" applyAlignment="1">
      <alignment horizontal="left" vertical="center" indent="3"/>
    </xf>
    <xf numFmtId="0" fontId="27" fillId="0" borderId="0" xfId="0" applyFont="1" applyFill="1" applyBorder="1"/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 indent="1"/>
    </xf>
    <xf numFmtId="0" fontId="28" fillId="0" borderId="0" xfId="0" applyFont="1" applyFill="1" applyAlignment="1">
      <alignment vertical="center"/>
    </xf>
    <xf numFmtId="14" fontId="20" fillId="2" borderId="0" xfId="0" applyNumberFormat="1" applyFont="1" applyFill="1" applyBorder="1" applyAlignment="1">
      <alignment horizontal="left" vertical="center" indent="2"/>
    </xf>
    <xf numFmtId="166" fontId="24" fillId="4" borderId="3" xfId="3" applyNumberFormat="1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165" fontId="5" fillId="4" borderId="0" xfId="0" applyNumberFormat="1" applyFont="1" applyFill="1" applyBorder="1" applyAlignment="1">
      <alignment horizontal="left" vertical="center" indent="1"/>
    </xf>
    <xf numFmtId="165" fontId="5" fillId="4" borderId="2" xfId="0" applyNumberFormat="1" applyFont="1" applyFill="1" applyBorder="1" applyAlignment="1">
      <alignment horizontal="left" vertical="center" indent="1"/>
    </xf>
    <xf numFmtId="166" fontId="24" fillId="4" borderId="2" xfId="3" applyNumberFormat="1" applyFill="1" applyBorder="1" applyAlignment="1">
      <alignment horizontal="left" vertical="center"/>
    </xf>
    <xf numFmtId="166" fontId="24" fillId="4" borderId="3" xfId="3" applyNumberFormat="1" applyFill="1" applyBorder="1" applyAlignment="1">
      <alignment horizontal="left" vertical="center"/>
    </xf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37">
    <dxf>
      <alignment horizontal="left" vertical="center" textRotation="0" wrapText="0" indent="3" justifyLastLine="0" shrinkToFit="0" readingOrder="0"/>
    </dxf>
    <dxf>
      <alignment horizontal="left" vertical="center" textRotation="0" wrapText="0" indent="3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11" formatCode="&quot;$&quot;#,##0.00_);\(&quot;$&quot;#,##0.00\)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11" formatCode="&quot;$&quot;#,##0.00_);\(&quot;$&quot;#,##0.00\)"/>
      <alignment horizontal="righ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m/d/yyyy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alignment vertical="center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orbel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 xr9:uid="{00000000-0011-0000-FFFF-FFFF00000000}">
      <tableStyleElement type="wholeTable" dxfId="36"/>
      <tableStyleElement type="headerRow" dxfId="35"/>
    </tableStyle>
    <tableStyle name="Home Inventory Table" pivot="0" count="7" xr9:uid="{00000000-0011-0000-FFFF-FFFF01000000}">
      <tableStyleElement type="wholeTable" dxfId="34"/>
      <tableStyleElement type="headerRow" dxfId="33"/>
      <tableStyleElement type="totalRow" dxfId="32"/>
      <tableStyleElement type="lastColumn" dxfId="31"/>
      <tableStyleElement type="firstRowStripe" dxfId="30"/>
      <tableStyleElement type="firstColumnStripe" dxfId="29"/>
      <tableStyleElement type="firstTotalCell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809625</xdr:colOff>
      <xdr:row>0</xdr:row>
      <xdr:rowOff>114300</xdr:rowOff>
    </xdr:from>
    <xdr:to>
      <xdr:col>9</xdr:col>
      <xdr:colOff>1209731</xdr:colOff>
      <xdr:row>0</xdr:row>
      <xdr:rowOff>514406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C397E5-0241-4AF2-9F05-9A9FFB6F6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7050" y="114300"/>
          <a:ext cx="400106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207150</xdr:colOff>
      <xdr:row>5</xdr:row>
      <xdr:rowOff>73800</xdr:rowOff>
    </xdr:from>
    <xdr:to>
      <xdr:col>0</xdr:col>
      <xdr:colOff>588203</xdr:colOff>
      <xdr:row>6</xdr:row>
      <xdr:rowOff>169095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5EE4A8-41B2-4769-BF56-948F5C5A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50" y="2083575"/>
          <a:ext cx="381053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280950</xdr:colOff>
      <xdr:row>2</xdr:row>
      <xdr:rowOff>347625</xdr:rowOff>
    </xdr:from>
    <xdr:to>
      <xdr:col>0</xdr:col>
      <xdr:colOff>547687</xdr:colOff>
      <xdr:row>4</xdr:row>
      <xdr:rowOff>157181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979D39-9B93-4435-A263-0E7A34E75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50" y="1538250"/>
          <a:ext cx="266737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230925</xdr:colOff>
      <xdr:row>7</xdr:row>
      <xdr:rowOff>126150</xdr:rowOff>
    </xdr:from>
    <xdr:to>
      <xdr:col>0</xdr:col>
      <xdr:colOff>611978</xdr:colOff>
      <xdr:row>8</xdr:row>
      <xdr:rowOff>202393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26700C-2C5A-40D0-8E14-76F4836FE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925" y="2593125"/>
          <a:ext cx="381053" cy="304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3105150</xdr:colOff>
      <xdr:row>0</xdr:row>
      <xdr:rowOff>28575</xdr:rowOff>
    </xdr:from>
    <xdr:to>
      <xdr:col>1</xdr:col>
      <xdr:colOff>38156</xdr:colOff>
      <xdr:row>0</xdr:row>
      <xdr:rowOff>428681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5CAE85-C670-4120-B926-8946D8083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0" y="28575"/>
          <a:ext cx="400106" cy="4001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Table" displayName="InventoryTable" ref="A11:K17" totalsRowCount="1" headerRowDxfId="27" dataDxfId="26" totalsRowDxfId="25">
  <autoFilter ref="A11:K16" xr:uid="{00000000-0009-0000-0100-000001000000}"/>
  <tableColumns count="11">
    <tableColumn id="21" xr3:uid="{00000000-0010-0000-0000-000015000000}" name="Item #" totalsRowLabel="TOTALS" dataDxfId="24" totalsRowDxfId="23">
      <calculatedColumnFormula>A11+1</calculatedColumnFormula>
    </tableColumn>
    <tableColumn id="3" xr3:uid="{00000000-0010-0000-0000-000003000000}" name="Room/_x000a_area" totalsRowFunction="custom" dataDxfId="22" totalsRowDxfId="21">
      <totalsRowFormula>"INVENTORY ITEMS: "&amp;SUBTOTAL(103,InventoryTable[Room/
area])</totalsRowFormula>
    </tableColumn>
    <tableColumn id="4" xr3:uid="{00000000-0010-0000-0000-000004000000}" name="Item/_x000a_description" dataDxfId="20" totalsRowDxfId="19"/>
    <tableColumn id="5" xr3:uid="{00000000-0010-0000-0000-000005000000}" name="Make/_x000a_model" dataDxfId="18" totalsRowDxfId="17"/>
    <tableColumn id="6" xr3:uid="{00000000-0010-0000-0000-000006000000}" name="Serial number/_x000a_ID number" dataDxfId="16" totalsRowDxfId="15"/>
    <tableColumn id="7" xr3:uid="{00000000-0010-0000-0000-000007000000}" name="Date_x000a_purchased" dataDxfId="14" totalsRowDxfId="13"/>
    <tableColumn id="8" xr3:uid="{00000000-0010-0000-0000-000008000000}" name="Where purchased" dataDxfId="12" totalsRowDxfId="11"/>
    <tableColumn id="9" xr3:uid="{00000000-0010-0000-0000-000009000000}" name="Purchase_x000a_ price" totalsRowFunction="sum" dataDxfId="10" totalsRowDxfId="9"/>
    <tableColumn id="10" xr3:uid="{00000000-0010-0000-0000-00000A000000}" name="Estimated_x000a_current value" totalsRowFunction="sum" dataDxfId="8" totalsRowDxfId="7"/>
    <tableColumn id="13" xr3:uid="{00000000-0010-0000-0000-00000D000000}" name="Notes" dataDxfId="6" totalsRowDxfId="5"/>
    <tableColumn id="14" xr3:uid="{00000000-0010-0000-0000-00000E000000}" name="Photo?" dataDxfId="4" totalsRowDxfId="3"/>
  </tableColumns>
  <tableStyleInfo name="Home Inventory Table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List of household inventory details such as, Item # (Calculated field), Room/Area, Item/Description, Make/Model, Serial Number/ID Number, Date Purchased, Where Purchased, Purchase Price, Estimated Current Value, Notes, and Photo (Yes/No field)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oomLookup" displayName="RoomLookup" ref="A3:A15" totalsRowShown="0" headerRowDxfId="2" dataDxfId="1">
  <autoFilter ref="A3:A15" xr:uid="{00000000-0009-0000-0100-000002000000}"/>
  <sortState xmlns:xlrd2="http://schemas.microsoft.com/office/spreadsheetml/2017/richdata2" ref="A4:A15">
    <sortCondition ref="A3:A15"/>
  </sortState>
  <tableColumns count="1">
    <tableColumn id="1" xr3:uid="{00000000-0010-0000-0100-000001000000}" name="Room/Area" dataDxfId="0"/>
  </tableColumns>
  <tableStyleInfo name="Home Inventory Table" showFirstColumn="0" showLastColumn="0" showRowStripes="1" showColumnStripes="0"/>
  <extLst>
    <ext xmlns:x14="http://schemas.microsoft.com/office/spreadsheetml/2009/9/main" uri="{504A1905-F514-4f6f-8877-14C23A59335A}">
      <x14:table altText="Room Lookup table" altTextSummary="List of rooms/areas in home used in drop down list on the Home Inventory Contents Sheet, Room/Area table column. 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N17"/>
  <sheetViews>
    <sheetView showGridLines="0" tabSelected="1" zoomScaleNormal="100" workbookViewId="0">
      <selection activeCell="N2" sqref="N2"/>
    </sheetView>
  </sheetViews>
  <sheetFormatPr defaultRowHeight="18" customHeight="1" x14ac:dyDescent="0.2"/>
  <cols>
    <col min="1" max="1" width="11.83203125" style="3" customWidth="1"/>
    <col min="2" max="2" width="20.83203125" style="3" customWidth="1"/>
    <col min="3" max="3" width="27.5" style="3" customWidth="1"/>
    <col min="4" max="4" width="20" style="3" customWidth="1"/>
    <col min="5" max="5" width="15.6640625" style="3" customWidth="1"/>
    <col min="6" max="6" width="16.5" style="3" customWidth="1"/>
    <col min="7" max="7" width="27.5" style="3" customWidth="1"/>
    <col min="8" max="8" width="15.5" style="3" customWidth="1"/>
    <col min="9" max="9" width="17.5" style="3" customWidth="1"/>
    <col min="10" max="10" width="26.5" style="3" customWidth="1"/>
    <col min="11" max="11" width="12.5" style="2" customWidth="1"/>
    <col min="12" max="12" width="9.33203125" style="2"/>
    <col min="13" max="16384" width="9.33203125" style="3"/>
  </cols>
  <sheetData>
    <row r="1" spans="1:14" s="13" customFormat="1" ht="64.5" customHeight="1" x14ac:dyDescent="0.2">
      <c r="A1" s="42" t="s">
        <v>63</v>
      </c>
      <c r="B1" s="30"/>
      <c r="C1" s="30"/>
      <c r="D1" s="30"/>
      <c r="E1" s="30"/>
      <c r="F1" s="30"/>
      <c r="G1" s="30"/>
      <c r="H1" s="30"/>
      <c r="I1" s="30"/>
      <c r="L1" s="14"/>
    </row>
    <row r="2" spans="1:14" s="31" customFormat="1" ht="29.25" customHeight="1" x14ac:dyDescent="0.3">
      <c r="A2" s="40" t="s">
        <v>49</v>
      </c>
      <c r="B2" s="37"/>
      <c r="C2" s="34"/>
      <c r="D2" s="39">
        <f>SUM(InventoryTable[[#Totals],[Estimated
current value]])</f>
        <v>4040</v>
      </c>
      <c r="E2" s="32"/>
      <c r="F2" s="32"/>
      <c r="G2" s="41" t="s">
        <v>50</v>
      </c>
      <c r="H2" s="59">
        <f ca="1">TODAY()-35</f>
        <v>43749</v>
      </c>
      <c r="I2" s="59"/>
      <c r="J2" s="38"/>
      <c r="K2" s="33"/>
    </row>
    <row r="3" spans="1:14" s="31" customFormat="1" ht="28.5" customHeight="1" x14ac:dyDescent="0.2"/>
    <row r="4" spans="1:14" s="31" customFormat="1" ht="18" customHeight="1" thickBot="1" x14ac:dyDescent="0.3">
      <c r="B4" s="66" t="s">
        <v>38</v>
      </c>
      <c r="C4" s="62" t="s">
        <v>44</v>
      </c>
      <c r="D4" s="62"/>
      <c r="E4" s="62"/>
      <c r="G4" s="35" t="s">
        <v>25</v>
      </c>
      <c r="H4" s="61" t="s">
        <v>45</v>
      </c>
      <c r="I4" s="61"/>
      <c r="J4" s="61"/>
    </row>
    <row r="5" spans="1:14" s="31" customFormat="1" ht="18" customHeight="1" thickTop="1" thickBot="1" x14ac:dyDescent="0.3">
      <c r="B5" s="67"/>
      <c r="C5" s="63"/>
      <c r="D5" s="63"/>
      <c r="E5" s="63"/>
      <c r="G5" s="35" t="s">
        <v>26</v>
      </c>
      <c r="H5" s="65">
        <v>8005550123</v>
      </c>
      <c r="I5" s="65"/>
      <c r="J5" s="65"/>
    </row>
    <row r="6" spans="1:14" s="13" customFormat="1" ht="18" customHeight="1" thickTop="1" thickBot="1" x14ac:dyDescent="0.3">
      <c r="B6" s="60" t="s">
        <v>39</v>
      </c>
      <c r="C6" s="62" t="s">
        <v>48</v>
      </c>
      <c r="D6" s="62"/>
      <c r="E6" s="62"/>
      <c r="G6" s="35" t="s">
        <v>27</v>
      </c>
      <c r="H6" s="61" t="s">
        <v>46</v>
      </c>
      <c r="I6" s="61"/>
      <c r="J6" s="61"/>
    </row>
    <row r="7" spans="1:14" s="13" customFormat="1" ht="18" customHeight="1" thickTop="1" thickBot="1" x14ac:dyDescent="0.3">
      <c r="B7" s="60"/>
      <c r="C7" s="63"/>
      <c r="D7" s="63"/>
      <c r="E7" s="63"/>
      <c r="G7" s="35" t="s">
        <v>23</v>
      </c>
      <c r="H7" s="61" t="s">
        <v>47</v>
      </c>
      <c r="I7" s="61"/>
      <c r="J7" s="61"/>
      <c r="K7" s="54"/>
      <c r="N7" s="31"/>
    </row>
    <row r="8" spans="1:14" s="13" customFormat="1" ht="18" customHeight="1" thickTop="1" thickBot="1" x14ac:dyDescent="0.3">
      <c r="B8" s="60" t="s">
        <v>28</v>
      </c>
      <c r="C8" s="64">
        <v>4355550187</v>
      </c>
      <c r="D8" s="64"/>
      <c r="E8" s="64"/>
      <c r="G8" s="35" t="s">
        <v>24</v>
      </c>
      <c r="H8" s="65">
        <v>8005550156</v>
      </c>
      <c r="I8" s="65"/>
      <c r="J8" s="65"/>
      <c r="N8" s="31"/>
    </row>
    <row r="9" spans="1:14" s="13" customFormat="1" ht="18" customHeight="1" thickTop="1" thickBot="1" x14ac:dyDescent="0.3">
      <c r="B9" s="60"/>
      <c r="C9" s="65"/>
      <c r="D9" s="65"/>
      <c r="E9" s="65"/>
      <c r="G9" s="35" t="s">
        <v>37</v>
      </c>
      <c r="H9" s="61" t="s">
        <v>51</v>
      </c>
      <c r="I9" s="61"/>
      <c r="J9" s="61"/>
    </row>
    <row r="10" spans="1:14" s="13" customFormat="1" ht="69" customHeight="1" thickTop="1" x14ac:dyDescent="0.2">
      <c r="A10" s="36"/>
      <c r="C10" s="31"/>
      <c r="D10" s="31"/>
      <c r="E10" s="31"/>
      <c r="F10" s="31"/>
      <c r="G10" s="31"/>
      <c r="H10" s="31"/>
      <c r="I10" s="31"/>
      <c r="J10" s="31"/>
    </row>
    <row r="11" spans="1:14" s="4" customFormat="1" ht="28.5" customHeight="1" x14ac:dyDescent="0.2">
      <c r="A11" s="55" t="s">
        <v>36</v>
      </c>
      <c r="B11" s="56" t="s">
        <v>29</v>
      </c>
      <c r="C11" s="56" t="s">
        <v>30</v>
      </c>
      <c r="D11" s="56" t="s">
        <v>31</v>
      </c>
      <c r="E11" s="56" t="s">
        <v>2</v>
      </c>
      <c r="F11" s="56" t="s">
        <v>32</v>
      </c>
      <c r="G11" s="56" t="s">
        <v>3</v>
      </c>
      <c r="H11" s="56" t="s">
        <v>4</v>
      </c>
      <c r="I11" s="56" t="s">
        <v>33</v>
      </c>
      <c r="J11" s="56" t="s">
        <v>0</v>
      </c>
      <c r="K11" s="57" t="s">
        <v>1</v>
      </c>
    </row>
    <row r="12" spans="1:14" ht="18" customHeight="1" x14ac:dyDescent="0.2">
      <c r="A12" s="15">
        <v>1</v>
      </c>
      <c r="B12" s="6" t="s">
        <v>5</v>
      </c>
      <c r="C12" s="5" t="s">
        <v>21</v>
      </c>
      <c r="D12" s="10" t="s">
        <v>58</v>
      </c>
      <c r="E12" s="27" t="s">
        <v>17</v>
      </c>
      <c r="F12" s="7">
        <v>40300</v>
      </c>
      <c r="G12" s="6" t="s">
        <v>16</v>
      </c>
      <c r="H12" s="44">
        <v>2000</v>
      </c>
      <c r="I12" s="48">
        <v>2000</v>
      </c>
      <c r="J12" s="21"/>
      <c r="K12" s="1" t="s">
        <v>19</v>
      </c>
    </row>
    <row r="13" spans="1:14" ht="18" customHeight="1" x14ac:dyDescent="0.2">
      <c r="A13" s="15">
        <f t="shared" ref="A13:A16" si="0">A12+1</f>
        <v>2</v>
      </c>
      <c r="B13" s="6" t="s">
        <v>14</v>
      </c>
      <c r="C13" s="5" t="s">
        <v>22</v>
      </c>
      <c r="D13" s="10" t="s">
        <v>59</v>
      </c>
      <c r="E13" s="27" t="s">
        <v>18</v>
      </c>
      <c r="F13" s="7">
        <v>40488</v>
      </c>
      <c r="G13" s="6" t="s">
        <v>35</v>
      </c>
      <c r="H13" s="44">
        <v>1500</v>
      </c>
      <c r="I13" s="48">
        <v>1000</v>
      </c>
      <c r="J13" s="21"/>
      <c r="K13" s="1" t="s">
        <v>20</v>
      </c>
    </row>
    <row r="14" spans="1:14" s="2" customFormat="1" ht="18" customHeight="1" x14ac:dyDescent="0.2">
      <c r="A14" s="16">
        <f t="shared" si="0"/>
        <v>3</v>
      </c>
      <c r="B14" s="9" t="s">
        <v>5</v>
      </c>
      <c r="C14" s="12" t="s">
        <v>41</v>
      </c>
      <c r="D14" s="11" t="s">
        <v>60</v>
      </c>
      <c r="E14" s="28" t="s">
        <v>42</v>
      </c>
      <c r="F14" s="23">
        <v>40617</v>
      </c>
      <c r="G14" s="9" t="s">
        <v>43</v>
      </c>
      <c r="H14" s="45">
        <v>560</v>
      </c>
      <c r="I14" s="46">
        <v>550</v>
      </c>
      <c r="J14" s="22"/>
      <c r="K14" s="8" t="s">
        <v>20</v>
      </c>
    </row>
    <row r="15" spans="1:14" ht="18" customHeight="1" x14ac:dyDescent="0.2">
      <c r="A15" s="17">
        <f t="shared" si="0"/>
        <v>4</v>
      </c>
      <c r="B15" s="18" t="s">
        <v>6</v>
      </c>
      <c r="C15" s="18" t="s">
        <v>52</v>
      </c>
      <c r="D15" s="18" t="s">
        <v>61</v>
      </c>
      <c r="E15" s="29" t="s">
        <v>53</v>
      </c>
      <c r="F15" s="19">
        <v>40695</v>
      </c>
      <c r="G15" s="18" t="s">
        <v>16</v>
      </c>
      <c r="H15" s="46">
        <v>240</v>
      </c>
      <c r="I15" s="46">
        <v>200</v>
      </c>
      <c r="J15" s="22"/>
      <c r="K15" s="20" t="s">
        <v>19</v>
      </c>
      <c r="M15" s="2"/>
    </row>
    <row r="16" spans="1:14" ht="18" customHeight="1" x14ac:dyDescent="0.2">
      <c r="A16" s="17">
        <f t="shared" si="0"/>
        <v>5</v>
      </c>
      <c r="B16" s="18" t="s">
        <v>13</v>
      </c>
      <c r="C16" s="18" t="s">
        <v>54</v>
      </c>
      <c r="D16" s="18" t="s">
        <v>62</v>
      </c>
      <c r="E16" s="29" t="s">
        <v>55</v>
      </c>
      <c r="F16" s="19">
        <v>40774</v>
      </c>
      <c r="G16" s="18" t="s">
        <v>35</v>
      </c>
      <c r="H16" s="46">
        <v>300</v>
      </c>
      <c r="I16" s="46">
        <v>290</v>
      </c>
      <c r="J16" s="22"/>
      <c r="K16" s="20" t="s">
        <v>20</v>
      </c>
      <c r="M16" s="2"/>
    </row>
    <row r="17" spans="1:11" ht="18" customHeight="1" x14ac:dyDescent="0.2">
      <c r="A17" s="58" t="s">
        <v>34</v>
      </c>
      <c r="B17" s="24" t="str">
        <f>"INVENTORY ITEMS: "&amp;SUBTOTAL(103,InventoryTable[Room/
area])</f>
        <v>INVENTORY ITEMS: 5</v>
      </c>
      <c r="D17" s="25"/>
      <c r="E17" s="25"/>
      <c r="F17" s="25"/>
      <c r="G17" s="26"/>
      <c r="H17" s="47">
        <f>SUBTOTAL(109,InventoryTable[Purchase
 price])</f>
        <v>4600</v>
      </c>
      <c r="I17" s="43">
        <f>SUBTOTAL(109,InventoryTable[Estimated
current value])</f>
        <v>4040</v>
      </c>
      <c r="J17" s="25"/>
      <c r="K17" s="25"/>
    </row>
  </sheetData>
  <mergeCells count="13">
    <mergeCell ref="H2:I2"/>
    <mergeCell ref="B8:B9"/>
    <mergeCell ref="H7:J7"/>
    <mergeCell ref="C4:E5"/>
    <mergeCell ref="C8:E9"/>
    <mergeCell ref="C6:E7"/>
    <mergeCell ref="H8:J8"/>
    <mergeCell ref="H9:J9"/>
    <mergeCell ref="H4:J4"/>
    <mergeCell ref="H5:J5"/>
    <mergeCell ref="H6:J6"/>
    <mergeCell ref="B4:B5"/>
    <mergeCell ref="B6:B7"/>
  </mergeCells>
  <phoneticPr fontId="1" type="noConversion"/>
  <conditionalFormatting sqref="I12:I16">
    <cfRule type="dataBar" priority="15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{7F3809D2-AD1C-4307-9B93-EF7912444203}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:B16" xr:uid="{00000000-0002-0000-00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:A16" xr:uid="{00000000-0002-0000-00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ignoredErrors>
    <ignoredError sqref="E15" numberStoredAsText="1"/>
    <ignoredError sqref="A12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809D2-AD1C-4307-9B93-EF79124442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I12:I16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A15"/>
  <sheetViews>
    <sheetView showGridLines="0" zoomScaleNormal="100" workbookViewId="0">
      <selection activeCell="D4" sqref="D4"/>
    </sheetView>
  </sheetViews>
  <sheetFormatPr defaultRowHeight="18" customHeight="1" x14ac:dyDescent="0.2"/>
  <cols>
    <col min="1" max="1" width="60.6640625" customWidth="1"/>
  </cols>
  <sheetData>
    <row r="1" spans="1:1" ht="34.5" customHeight="1" x14ac:dyDescent="0.2">
      <c r="A1" s="49" t="s">
        <v>64</v>
      </c>
    </row>
    <row r="2" spans="1:1" ht="31.5" customHeight="1" x14ac:dyDescent="0.2">
      <c r="A2" s="51" t="s">
        <v>57</v>
      </c>
    </row>
    <row r="3" spans="1:1" ht="25.5" customHeight="1" x14ac:dyDescent="0.2">
      <c r="A3" s="50" t="s">
        <v>15</v>
      </c>
    </row>
    <row r="4" spans="1:1" ht="18" customHeight="1" x14ac:dyDescent="0.2">
      <c r="A4" s="52" t="s">
        <v>40</v>
      </c>
    </row>
    <row r="5" spans="1:1" ht="18" customHeight="1" x14ac:dyDescent="0.2">
      <c r="A5" s="53" t="s">
        <v>9</v>
      </c>
    </row>
    <row r="6" spans="1:1" ht="18" customHeight="1" x14ac:dyDescent="0.2">
      <c r="A6" s="53" t="s">
        <v>10</v>
      </c>
    </row>
    <row r="7" spans="1:1" ht="18" customHeight="1" x14ac:dyDescent="0.2">
      <c r="A7" s="53" t="s">
        <v>11</v>
      </c>
    </row>
    <row r="8" spans="1:1" ht="18" customHeight="1" x14ac:dyDescent="0.2">
      <c r="A8" s="52" t="s">
        <v>56</v>
      </c>
    </row>
    <row r="9" spans="1:1" ht="18" customHeight="1" x14ac:dyDescent="0.2">
      <c r="A9" s="53" t="s">
        <v>6</v>
      </c>
    </row>
    <row r="10" spans="1:1" ht="18" customHeight="1" x14ac:dyDescent="0.2">
      <c r="A10" s="53" t="s">
        <v>13</v>
      </c>
    </row>
    <row r="11" spans="1:1" ht="18" customHeight="1" x14ac:dyDescent="0.2">
      <c r="A11" s="53" t="s">
        <v>12</v>
      </c>
    </row>
    <row r="12" spans="1:1" ht="18" customHeight="1" x14ac:dyDescent="0.2">
      <c r="A12" s="53" t="s">
        <v>14</v>
      </c>
    </row>
    <row r="13" spans="1:1" ht="18" customHeight="1" x14ac:dyDescent="0.2">
      <c r="A13" s="53" t="s">
        <v>7</v>
      </c>
    </row>
    <row r="14" spans="1:1" ht="18" customHeight="1" x14ac:dyDescent="0.2">
      <c r="A14" s="53" t="s">
        <v>5</v>
      </c>
    </row>
    <row r="15" spans="1:1" ht="18" customHeight="1" x14ac:dyDescent="0.2">
      <c r="A15" s="53" t="s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F96C293-1C80-48AF-965A-A2AD67568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Home Contents Inventory List</vt:lpstr>
      <vt:lpstr>Room Lookup</vt:lpstr>
      <vt:lpstr>'Home Contents Inventory List'!Print_Titles</vt:lpstr>
      <vt:lpstr>RoomList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Shang PeiXu</dc:creator>
  <cp:keywords/>
  <cp:lastModifiedBy>Liu Benhong</cp:lastModifiedBy>
  <dcterms:created xsi:type="dcterms:W3CDTF">2017-07-24T03:07:34Z</dcterms:created>
  <dcterms:modified xsi:type="dcterms:W3CDTF">2019-11-15T07:16:28Z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</Properties>
</file>