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demos\jsonio with sheets\final\"/>
    </mc:Choice>
  </mc:AlternateContent>
  <bookViews>
    <workbookView xWindow="0" yWindow="0" windowWidth="29010" windowHeight="11400"/>
  </bookViews>
  <sheets>
    <sheet name="Project Cost Tracker" sheetId="1" r:id="rId1"/>
  </sheets>
  <definedNames>
    <definedName name="_xlnm.Print_Titles" localSheetId="0">'Project Cost Tracker'!$1:$9</definedName>
    <definedName name="ProjectStartDate">'Project Cost Tracker'!$O$3</definedName>
  </definedNames>
  <calcPr calcId="171027"/>
</workbook>
</file>

<file path=xl/calcChain.xml><?xml version="1.0" encoding="utf-8"?>
<calcChain xmlns="http://schemas.openxmlformats.org/spreadsheetml/2006/main">
  <c r="O3" i="1" l="1"/>
  <c r="E75" i="1" l="1"/>
  <c r="E83" i="1"/>
  <c r="H23" i="1" l="1"/>
  <c r="F23" i="1"/>
  <c r="G23" i="1"/>
  <c r="J23" i="1"/>
  <c r="K23" i="1"/>
  <c r="L23" i="1"/>
  <c r="M23" i="1"/>
  <c r="K15" i="1"/>
  <c r="L15" i="1"/>
  <c r="M15" i="1"/>
  <c r="J15" i="1"/>
  <c r="M71" i="1" l="1"/>
  <c r="L71" i="1"/>
  <c r="K71" i="1"/>
  <c r="J71" i="1"/>
  <c r="H71" i="1"/>
  <c r="G71" i="1"/>
  <c r="F71" i="1"/>
  <c r="E71" i="1"/>
  <c r="M63" i="1"/>
  <c r="L63" i="1"/>
  <c r="K63" i="1"/>
  <c r="J63" i="1"/>
  <c r="H63" i="1"/>
  <c r="G63" i="1"/>
  <c r="F63" i="1"/>
  <c r="E63" i="1"/>
  <c r="M55" i="1"/>
  <c r="L55" i="1"/>
  <c r="K55" i="1"/>
  <c r="J55" i="1"/>
  <c r="H55" i="1"/>
  <c r="G55" i="1"/>
  <c r="F55" i="1"/>
  <c r="E55" i="1"/>
  <c r="M47" i="1"/>
  <c r="L47" i="1"/>
  <c r="K47" i="1"/>
  <c r="J47" i="1"/>
  <c r="H47" i="1"/>
  <c r="G47" i="1"/>
  <c r="F47" i="1"/>
  <c r="E47" i="1"/>
  <c r="M39" i="1"/>
  <c r="L39" i="1"/>
  <c r="K39" i="1"/>
  <c r="J39" i="1"/>
  <c r="H39" i="1"/>
  <c r="G39" i="1"/>
  <c r="F39" i="1"/>
  <c r="E39" i="1"/>
  <c r="M31" i="1"/>
  <c r="L31" i="1"/>
  <c r="K31" i="1"/>
  <c r="J31" i="1"/>
  <c r="H31" i="1"/>
  <c r="G31" i="1"/>
  <c r="F31" i="1"/>
  <c r="E31" i="1"/>
  <c r="E23" i="1"/>
  <c r="F15" i="1"/>
  <c r="G15" i="1"/>
  <c r="H15" i="1"/>
  <c r="E15" i="1"/>
  <c r="I11" i="1"/>
  <c r="I12" i="1"/>
  <c r="I13" i="1"/>
  <c r="I14" i="1"/>
  <c r="I16" i="1"/>
  <c r="I17" i="1"/>
  <c r="I19" i="1"/>
  <c r="I20" i="1"/>
  <c r="I21" i="1"/>
  <c r="I22" i="1"/>
  <c r="I24" i="1"/>
  <c r="I25" i="1"/>
  <c r="I27" i="1"/>
  <c r="I28" i="1"/>
  <c r="I29" i="1"/>
  <c r="I30" i="1"/>
  <c r="I32" i="1"/>
  <c r="I33" i="1"/>
  <c r="I35" i="1"/>
  <c r="I36" i="1"/>
  <c r="I37" i="1"/>
  <c r="I38" i="1"/>
  <c r="I40" i="1"/>
  <c r="I41" i="1"/>
  <c r="I43" i="1"/>
  <c r="I44" i="1"/>
  <c r="I45" i="1"/>
  <c r="I46" i="1"/>
  <c r="I48" i="1"/>
  <c r="I49" i="1"/>
  <c r="I51" i="1"/>
  <c r="I52" i="1"/>
  <c r="I53" i="1"/>
  <c r="I54" i="1"/>
  <c r="I56" i="1"/>
  <c r="I57" i="1"/>
  <c r="I59" i="1"/>
  <c r="I60" i="1"/>
  <c r="I61" i="1"/>
  <c r="I62" i="1"/>
  <c r="I64" i="1"/>
  <c r="I65" i="1"/>
  <c r="I67" i="1"/>
  <c r="I68" i="1"/>
  <c r="I69" i="1"/>
  <c r="I70" i="1"/>
  <c r="I72" i="1"/>
  <c r="I73" i="1"/>
  <c r="N11" i="1"/>
  <c r="N12" i="1"/>
  <c r="N13" i="1"/>
  <c r="N14" i="1"/>
  <c r="N16" i="1"/>
  <c r="N17" i="1"/>
  <c r="N19" i="1"/>
  <c r="N20" i="1"/>
  <c r="N21" i="1"/>
  <c r="N22" i="1"/>
  <c r="N24" i="1"/>
  <c r="N25" i="1"/>
  <c r="N27" i="1"/>
  <c r="N28" i="1"/>
  <c r="N29" i="1"/>
  <c r="N30" i="1"/>
  <c r="N32" i="1"/>
  <c r="N33" i="1"/>
  <c r="N35" i="1"/>
  <c r="N36" i="1"/>
  <c r="N37" i="1"/>
  <c r="N38" i="1"/>
  <c r="N40" i="1"/>
  <c r="N41" i="1"/>
  <c r="N43" i="1"/>
  <c r="N44" i="1"/>
  <c r="N45" i="1"/>
  <c r="N46" i="1"/>
  <c r="N48" i="1"/>
  <c r="N49" i="1"/>
  <c r="N51" i="1"/>
  <c r="N52" i="1"/>
  <c r="N53" i="1"/>
  <c r="N54" i="1"/>
  <c r="N56" i="1"/>
  <c r="N57" i="1"/>
  <c r="N59" i="1"/>
  <c r="N60" i="1"/>
  <c r="N61" i="1"/>
  <c r="N62" i="1"/>
  <c r="N64" i="1"/>
  <c r="N65" i="1"/>
  <c r="N67" i="1"/>
  <c r="N68" i="1"/>
  <c r="N69" i="1"/>
  <c r="N70" i="1"/>
  <c r="N72" i="1"/>
  <c r="N73" i="1"/>
  <c r="M75" i="1"/>
  <c r="M76" i="1"/>
  <c r="M77" i="1"/>
  <c r="M78" i="1"/>
  <c r="M80" i="1"/>
  <c r="M81" i="1"/>
  <c r="M83" i="1"/>
  <c r="M84" i="1"/>
  <c r="M85" i="1"/>
  <c r="M86" i="1"/>
  <c r="M88" i="1"/>
  <c r="M89" i="1"/>
  <c r="H83" i="1"/>
  <c r="H84" i="1"/>
  <c r="H85" i="1"/>
  <c r="H86" i="1"/>
  <c r="H88" i="1"/>
  <c r="H89" i="1"/>
  <c r="H75" i="1"/>
  <c r="H76" i="1"/>
  <c r="H77" i="1"/>
  <c r="H78" i="1"/>
  <c r="H80" i="1"/>
  <c r="H81" i="1"/>
  <c r="I39" i="1" l="1"/>
  <c r="H87" i="1"/>
  <c r="M87" i="1"/>
  <c r="N31" i="1"/>
  <c r="N23" i="1"/>
  <c r="I31" i="1"/>
  <c r="I55" i="1"/>
  <c r="I71" i="1"/>
  <c r="I23" i="1"/>
  <c r="N71" i="1"/>
  <c r="N63" i="1"/>
  <c r="N55" i="1"/>
  <c r="N47" i="1"/>
  <c r="N39" i="1"/>
  <c r="I47" i="1"/>
  <c r="I63" i="1"/>
  <c r="I15" i="1"/>
  <c r="N15" i="1"/>
  <c r="M79" i="1"/>
  <c r="H79" i="1"/>
  <c r="O21" i="1"/>
  <c r="O29" i="1"/>
  <c r="O32" i="1"/>
  <c r="O35" i="1"/>
  <c r="O37" i="1"/>
  <c r="O51" i="1"/>
  <c r="O67" i="1"/>
  <c r="O69" i="1"/>
  <c r="O22" i="1"/>
  <c r="O36" i="1"/>
  <c r="O38" i="1"/>
  <c r="O57" i="1"/>
  <c r="F80" i="1"/>
  <c r="G80" i="1"/>
  <c r="J80" i="1"/>
  <c r="K80" i="1"/>
  <c r="L80" i="1"/>
  <c r="F81" i="1"/>
  <c r="G81" i="1"/>
  <c r="J81" i="1"/>
  <c r="K81" i="1"/>
  <c r="L81" i="1"/>
  <c r="E81" i="1"/>
  <c r="E80" i="1"/>
  <c r="F75" i="1"/>
  <c r="G75" i="1"/>
  <c r="J75" i="1"/>
  <c r="K75" i="1"/>
  <c r="L75" i="1"/>
  <c r="F76" i="1"/>
  <c r="G76" i="1"/>
  <c r="J76" i="1"/>
  <c r="K76" i="1"/>
  <c r="L76" i="1"/>
  <c r="F77" i="1"/>
  <c r="G77" i="1"/>
  <c r="J77" i="1"/>
  <c r="K77" i="1"/>
  <c r="L77" i="1"/>
  <c r="F78" i="1"/>
  <c r="G78" i="1"/>
  <c r="J78" i="1"/>
  <c r="K78" i="1"/>
  <c r="L78" i="1"/>
  <c r="E76" i="1"/>
  <c r="E77" i="1"/>
  <c r="E78" i="1"/>
  <c r="F88" i="1"/>
  <c r="G88" i="1"/>
  <c r="J88" i="1"/>
  <c r="K88" i="1"/>
  <c r="L88" i="1"/>
  <c r="F89" i="1"/>
  <c r="G89" i="1"/>
  <c r="J89" i="1"/>
  <c r="K89" i="1"/>
  <c r="L89" i="1"/>
  <c r="E89" i="1"/>
  <c r="E88" i="1"/>
  <c r="F83" i="1"/>
  <c r="G83" i="1"/>
  <c r="J83" i="1"/>
  <c r="K83" i="1"/>
  <c r="L83" i="1"/>
  <c r="F84" i="1"/>
  <c r="G84" i="1"/>
  <c r="J84" i="1"/>
  <c r="K84" i="1"/>
  <c r="L84" i="1"/>
  <c r="F85" i="1"/>
  <c r="G85" i="1"/>
  <c r="J85" i="1"/>
  <c r="K85" i="1"/>
  <c r="L85" i="1"/>
  <c r="F86" i="1"/>
  <c r="G86" i="1"/>
  <c r="J86" i="1"/>
  <c r="K86" i="1"/>
  <c r="L86" i="1"/>
  <c r="E84" i="1"/>
  <c r="E85" i="1"/>
  <c r="E86" i="1"/>
  <c r="O25" i="1"/>
  <c r="O60" i="1"/>
  <c r="O65" i="1"/>
  <c r="O44" i="1"/>
  <c r="O49" i="1"/>
  <c r="O41" i="1"/>
  <c r="E9" i="1"/>
  <c r="I75" i="1" l="1"/>
  <c r="E79" i="1"/>
  <c r="O23" i="1"/>
  <c r="E87" i="1"/>
  <c r="G87" i="1"/>
  <c r="F87" i="1"/>
  <c r="L87" i="1"/>
  <c r="K87" i="1"/>
  <c r="J87" i="1"/>
  <c r="I85" i="1"/>
  <c r="O56" i="1"/>
  <c r="I89" i="1"/>
  <c r="O70" i="1"/>
  <c r="O68" i="1"/>
  <c r="O62" i="1"/>
  <c r="O46" i="1"/>
  <c r="O72" i="1"/>
  <c r="O64" i="1"/>
  <c r="I88" i="1"/>
  <c r="O40" i="1"/>
  <c r="O30" i="1"/>
  <c r="O28" i="1"/>
  <c r="O24" i="1"/>
  <c r="O61" i="1"/>
  <c r="O59" i="1"/>
  <c r="O45" i="1"/>
  <c r="O33" i="1"/>
  <c r="O48" i="1"/>
  <c r="O27" i="1"/>
  <c r="O73" i="1"/>
  <c r="O53" i="1"/>
  <c r="O20" i="1"/>
  <c r="I86" i="1"/>
  <c r="I84" i="1"/>
  <c r="O54" i="1"/>
  <c r="O52" i="1"/>
  <c r="I83" i="1"/>
  <c r="I80" i="1"/>
  <c r="O19" i="1"/>
  <c r="I81" i="1"/>
  <c r="K79" i="1"/>
  <c r="F79" i="1"/>
  <c r="J79" i="1"/>
  <c r="L79" i="1"/>
  <c r="N89" i="1"/>
  <c r="N88" i="1"/>
  <c r="G79" i="1"/>
  <c r="N85" i="1"/>
  <c r="N84" i="1"/>
  <c r="I87" i="1" l="1"/>
  <c r="O85" i="1"/>
  <c r="O89" i="1"/>
  <c r="O84" i="1"/>
  <c r="O88" i="1"/>
  <c r="N86" i="1"/>
  <c r="O86" i="1" s="1"/>
  <c r="I78" i="1"/>
  <c r="I77" i="1"/>
  <c r="I76" i="1"/>
  <c r="O39" i="1"/>
  <c r="O31" i="1"/>
  <c r="O63" i="1"/>
  <c r="O55" i="1"/>
  <c r="O47" i="1"/>
  <c r="I79" i="1" l="1"/>
  <c r="O43" i="1"/>
  <c r="N83" i="1"/>
  <c r="N87" i="1" s="1"/>
  <c r="O11" i="1"/>
  <c r="O75" i="1" s="1"/>
  <c r="N75" i="1"/>
  <c r="O17" i="1"/>
  <c r="N81" i="1"/>
  <c r="O81" i="1" s="1"/>
  <c r="O16" i="1"/>
  <c r="N80" i="1"/>
  <c r="O71" i="1"/>
  <c r="F9" i="1"/>
  <c r="G9" i="1" s="1"/>
  <c r="H9" i="1" s="1"/>
  <c r="E7" i="1" s="1"/>
  <c r="J9" i="1" l="1"/>
  <c r="O80" i="1"/>
  <c r="O87" i="1"/>
  <c r="O83" i="1"/>
  <c r="O14" i="1"/>
  <c r="N78" i="1"/>
  <c r="O78" i="1" s="1"/>
  <c r="O13" i="1"/>
  <c r="O77" i="1" s="1"/>
  <c r="N77" i="1"/>
  <c r="O12" i="1"/>
  <c r="O76" i="1" s="1"/>
  <c r="N76" i="1"/>
  <c r="K9" i="1" l="1"/>
  <c r="L9" i="1" s="1"/>
  <c r="M9" i="1" s="1"/>
  <c r="J7" i="1" s="1"/>
  <c r="N79" i="1"/>
  <c r="O79" i="1" s="1"/>
  <c r="O15" i="1"/>
</calcChain>
</file>

<file path=xl/sharedStrings.xml><?xml version="1.0" encoding="utf-8"?>
<sst xmlns="http://schemas.openxmlformats.org/spreadsheetml/2006/main" count="89" uniqueCount="27">
  <si>
    <t>Initiation / Planning</t>
  </si>
  <si>
    <t>Install / Development / Testing</t>
  </si>
  <si>
    <t>Deployment</t>
  </si>
  <si>
    <t>Operational / Maintenance</t>
  </si>
  <si>
    <t xml:space="preserve">T &amp; L Expenses </t>
  </si>
  <si>
    <t>T &amp; L Expenses - Capitalized</t>
  </si>
  <si>
    <t>Total Hours</t>
  </si>
  <si>
    <t>Resource Grand Total Hours</t>
  </si>
  <si>
    <t>Vendor Grand Total Hours</t>
  </si>
  <si>
    <t xml:space="preserve">START DATE: </t>
  </si>
  <si>
    <t>RESOURCE 1</t>
  </si>
  <si>
    <t>RESOURCE 2</t>
  </si>
  <si>
    <t>RESOURCE 3</t>
  </si>
  <si>
    <t>RESOURCE 4</t>
  </si>
  <si>
    <t>VENDOR 1</t>
  </si>
  <si>
    <t>VENDOR 2</t>
  </si>
  <si>
    <t>VENDOR 3</t>
  </si>
  <si>
    <t>VENDOR 4</t>
  </si>
  <si>
    <t>RATE</t>
  </si>
  <si>
    <t>TOTAL</t>
  </si>
  <si>
    <t>GRAND TOTAL</t>
  </si>
  <si>
    <t>RESOURCE SUMMARY</t>
  </si>
  <si>
    <t>VENDOR SUMMARY</t>
  </si>
  <si>
    <t>Hours &amp; Expense Tracking</t>
  </si>
  <si>
    <t xml:space="preserve">    </t>
  </si>
  <si>
    <t>COMPANY NAME</t>
  </si>
  <si>
    <t>Building Expansion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</si>
</sst>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,##0.0"/>
    <numFmt numFmtId="166" formatCode="0.0"/>
  </numFmts>
  <fonts count="17" x14ac:knownFonts="1">
    <font>
      <sz val="10"/>
      <color theme="1" tint="0.34998626667073579"/>
      <name val="Arial"/>
      <family val="2"/>
      <scheme val="minor"/>
    </font>
    <font>
      <sz val="11"/>
      <color theme="1"/>
      <name val="Arial"/>
      <family val="2"/>
      <scheme val="minor"/>
    </font>
    <font>
      <b/>
      <i/>
      <sz val="10"/>
      <name val="Arial"/>
      <family val="2"/>
    </font>
    <font>
      <sz val="10"/>
      <color theme="1" tint="0.34998626667073579"/>
      <name val="Arial"/>
      <family val="2"/>
      <scheme val="minor"/>
    </font>
    <font>
      <b/>
      <sz val="12"/>
      <color theme="2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b/>
      <sz val="9"/>
      <color theme="1" tint="0.34998626667073579"/>
      <name val="Arial"/>
      <family val="2"/>
      <scheme val="minor"/>
    </font>
    <font>
      <sz val="28"/>
      <color theme="1" tint="0.34998626667073579"/>
      <name val="Arial"/>
      <family val="2"/>
      <scheme val="major"/>
    </font>
    <font>
      <sz val="12"/>
      <color theme="1" tint="0.34998626667073579"/>
      <name val="Arial"/>
      <family val="2"/>
      <scheme val="major"/>
    </font>
    <font>
      <sz val="10"/>
      <color theme="1" tint="0.24994659260841701"/>
      <name val="Arial"/>
      <family val="2"/>
      <scheme val="minor"/>
    </font>
    <font>
      <sz val="9"/>
      <color theme="1" tint="0.24994659260841701"/>
      <name val="Arial"/>
      <family val="2"/>
      <scheme val="minor"/>
    </font>
    <font>
      <b/>
      <sz val="10"/>
      <color theme="1" tint="0.34998626667073579"/>
      <name val="Arial"/>
      <family val="2"/>
      <scheme val="minor"/>
    </font>
    <font>
      <b/>
      <sz val="10"/>
      <color theme="1" tint="4.9989318521683403E-2"/>
      <name val="Arial"/>
      <family val="2"/>
      <scheme val="minor"/>
    </font>
    <font>
      <b/>
      <sz val="11"/>
      <color theme="4" tint="-0.499984740745262"/>
      <name val="Arial"/>
      <family val="2"/>
      <scheme val="major"/>
    </font>
    <font>
      <b/>
      <sz val="11"/>
      <color theme="6" tint="-0.24994659260841701"/>
      <name val="Arial"/>
      <family val="2"/>
      <scheme val="major"/>
    </font>
    <font>
      <b/>
      <sz val="11"/>
      <color theme="8" tint="-0.499984740745262"/>
      <name val="Arial"/>
      <family val="2"/>
      <scheme val="major"/>
    </font>
    <font>
      <b/>
      <sz val="10"/>
      <color theme="1" tint="0.2499465926084170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4EDD4"/>
        <bgColor indexed="64"/>
      </patternFill>
    </fill>
    <fill>
      <patternFill patternType="solid">
        <fgColor rgb="FFF5EFD7"/>
        <bgColor indexed="64"/>
      </patternFill>
    </fill>
    <fill>
      <patternFill patternType="solid">
        <fgColor rgb="FFF9EFD7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24994659260841701"/>
        <bgColor theme="1" tint="0.24994659260841701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4"/>
      </top>
      <bottom style="medium">
        <color theme="4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8"/>
      </top>
      <bottom style="medium">
        <color theme="8"/>
      </bottom>
      <diagonal/>
    </border>
    <border>
      <left style="medium">
        <color theme="1" tint="0.499984740745262"/>
      </left>
      <right/>
      <top style="medium">
        <color theme="6"/>
      </top>
      <bottom style="medium">
        <color theme="6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n">
        <color theme="0" tint="-0.249977111117893"/>
      </top>
      <bottom/>
      <diagonal/>
    </border>
  </borders>
  <cellStyleXfs count="23">
    <xf numFmtId="0" fontId="0" fillId="0" borderId="0">
      <alignment vertical="center"/>
    </xf>
    <xf numFmtId="0" fontId="8" fillId="0" borderId="0" applyNumberFormat="0" applyFill="0" applyBorder="0" applyAlignment="0" applyProtection="0"/>
    <xf numFmtId="164" fontId="1" fillId="0" borderId="0" applyFont="0" applyFill="0" applyBorder="0" applyProtection="0">
      <alignment vertical="center"/>
    </xf>
    <xf numFmtId="0" fontId="7" fillId="0" borderId="0" applyNumberFormat="0" applyFill="0" applyProtection="0">
      <alignment horizontal="left" vertical="center"/>
    </xf>
    <xf numFmtId="0" fontId="13" fillId="0" borderId="0" applyNumberFormat="0" applyFill="0" applyBorder="0" applyProtection="0"/>
    <xf numFmtId="0" fontId="15" fillId="0" borderId="0" applyNumberFormat="0" applyFill="0" applyBorder="0" applyProtection="0"/>
    <xf numFmtId="0" fontId="14" fillId="0" borderId="0" applyNumberFormat="0" applyFill="0" applyBorder="0" applyProtection="0"/>
    <xf numFmtId="14" fontId="4" fillId="9" borderId="1" applyBorder="0" applyProtection="0">
      <alignment horizontal="center" vertical="center"/>
    </xf>
    <xf numFmtId="0" fontId="3" fillId="8" borderId="0" applyNumberFormat="0" applyFont="0" applyBorder="0" applyAlignment="0" applyProtection="0"/>
    <xf numFmtId="0" fontId="5" fillId="0" borderId="0" applyNumberFormat="0" applyFill="0" applyBorder="0" applyProtection="0">
      <alignment horizontal="right" vertical="center"/>
    </xf>
    <xf numFmtId="0" fontId="3" fillId="2" borderId="0" applyNumberFormat="0" applyFont="0" applyBorder="0" applyAlignment="0" applyProtection="0"/>
    <xf numFmtId="0" fontId="3" fillId="3" borderId="0" applyNumberFormat="0" applyFont="0" applyBorder="0" applyAlignment="0" applyProtection="0"/>
    <xf numFmtId="0" fontId="3" fillId="4" borderId="0" applyNumberFormat="0" applyFont="0" applyBorder="0" applyAlignment="0" applyProtection="0"/>
    <xf numFmtId="0" fontId="3" fillId="3" borderId="7" applyNumberFormat="0" applyFill="0" applyAlignment="0" applyProtection="0"/>
    <xf numFmtId="0" fontId="3" fillId="3" borderId="8" applyNumberFormat="0" applyFill="0" applyAlignment="0" applyProtection="0"/>
    <xf numFmtId="165" fontId="9" fillId="0" borderId="2" applyFill="0" applyBorder="0" applyProtection="0">
      <alignment vertical="center"/>
    </xf>
    <xf numFmtId="165" fontId="12" fillId="0" borderId="3" applyFill="0" applyProtection="0">
      <alignment vertical="center"/>
    </xf>
    <xf numFmtId="166" fontId="12" fillId="6" borderId="0" applyBorder="0" applyAlignment="0" applyProtection="0">
      <alignment vertical="center"/>
    </xf>
    <xf numFmtId="0" fontId="3" fillId="3" borderId="4" applyNumberFormat="0" applyFont="0" applyFill="0" applyAlignment="0" applyProtection="0"/>
    <xf numFmtId="0" fontId="11" fillId="0" borderId="0" applyNumberFormat="0" applyFill="0" applyBorder="0" applyProtection="0">
      <alignment horizontal="center"/>
    </xf>
    <xf numFmtId="0" fontId="11" fillId="0" borderId="5" applyNumberFormat="0" applyFill="0" applyProtection="0">
      <alignment horizontal="center" vertical="center"/>
    </xf>
    <xf numFmtId="0" fontId="10" fillId="7" borderId="0" applyNumberFormat="0" applyFont="0" applyBorder="0" applyAlignment="0" applyProtection="0"/>
    <xf numFmtId="164" fontId="12" fillId="7" borderId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8" borderId="0" xfId="8" applyFont="1"/>
    <xf numFmtId="14" fontId="4" fillId="9" borderId="0" xfId="7" applyBorder="1">
      <alignment horizontal="center" vertical="center"/>
    </xf>
    <xf numFmtId="0" fontId="5" fillId="0" borderId="0" xfId="9">
      <alignment horizontal="right" vertical="center"/>
    </xf>
    <xf numFmtId="164" fontId="0" fillId="0" borderId="0" xfId="2" applyFont="1">
      <alignment vertical="center"/>
    </xf>
    <xf numFmtId="165" fontId="0" fillId="0" borderId="0" xfId="15" applyFont="1" applyBorder="1">
      <alignment vertical="center"/>
    </xf>
    <xf numFmtId="0" fontId="13" fillId="0" borderId="0" xfId="4" applyBorder="1"/>
    <xf numFmtId="0" fontId="15" fillId="0" borderId="0" xfId="5" applyBorder="1"/>
    <xf numFmtId="0" fontId="14" fillId="0" borderId="0" xfId="6" applyBorder="1"/>
    <xf numFmtId="0" fontId="11" fillId="0" borderId="0" xfId="19" applyBorder="1">
      <alignment horizontal="center"/>
    </xf>
    <xf numFmtId="14" fontId="11" fillId="0" borderId="0" xfId="19" applyNumberFormat="1" applyBorder="1" applyAlignment="1">
      <alignment horizontal="right" wrapText="1"/>
    </xf>
    <xf numFmtId="164" fontId="11" fillId="0" borderId="0" xfId="19" applyNumberFormat="1" applyBorder="1">
      <alignment horizontal="center"/>
    </xf>
    <xf numFmtId="0" fontId="11" fillId="0" borderId="0" xfId="19" applyBorder="1" applyAlignment="1"/>
    <xf numFmtId="0" fontId="11" fillId="0" borderId="0" xfId="19" applyBorder="1" applyAlignment="1">
      <alignment horizontal="center"/>
    </xf>
    <xf numFmtId="0" fontId="6" fillId="0" borderId="0" xfId="0" applyFont="1">
      <alignment vertical="center"/>
    </xf>
    <xf numFmtId="164" fontId="0" fillId="0" borderId="7" xfId="13" applyNumberFormat="1" applyFont="1" applyFill="1" applyBorder="1" applyAlignment="1">
      <alignment vertical="center"/>
    </xf>
    <xf numFmtId="165" fontId="0" fillId="0" borderId="7" xfId="15" applyFont="1" applyFill="1" applyBorder="1">
      <alignment vertical="center"/>
    </xf>
    <xf numFmtId="0" fontId="0" fillId="0" borderId="0" xfId="0" applyBorder="1">
      <alignment vertical="center"/>
    </xf>
    <xf numFmtId="164" fontId="0" fillId="0" borderId="0" xfId="2" applyFont="1" applyBorder="1">
      <alignment vertical="center"/>
    </xf>
    <xf numFmtId="164" fontId="0" fillId="0" borderId="8" xfId="14" applyNumberFormat="1" applyFont="1" applyFill="1" applyBorder="1" applyAlignment="1">
      <alignment vertical="center"/>
    </xf>
    <xf numFmtId="164" fontId="0" fillId="0" borderId="8" xfId="2" applyFont="1" applyFill="1" applyBorder="1">
      <alignment vertical="center"/>
    </xf>
    <xf numFmtId="0" fontId="0" fillId="0" borderId="0" xfId="18" applyFont="1" applyFill="1" applyBorder="1" applyAlignment="1">
      <alignment vertical="center"/>
    </xf>
    <xf numFmtId="0" fontId="0" fillId="2" borderId="9" xfId="13" applyFont="1" applyFill="1" applyBorder="1"/>
    <xf numFmtId="0" fontId="0" fillId="2" borderId="10" xfId="10" applyFont="1" applyBorder="1"/>
    <xf numFmtId="0" fontId="0" fillId="2" borderId="11" xfId="14" applyFont="1" applyFill="1" applyBorder="1"/>
    <xf numFmtId="0" fontId="0" fillId="3" borderId="9" xfId="11" applyFont="1" applyBorder="1"/>
    <xf numFmtId="0" fontId="0" fillId="3" borderId="12" xfId="11" applyFont="1" applyBorder="1"/>
    <xf numFmtId="0" fontId="0" fillId="3" borderId="11" xfId="11" applyFont="1" applyBorder="1"/>
    <xf numFmtId="0" fontId="0" fillId="4" borderId="9" xfId="12" applyFont="1" applyBorder="1"/>
    <xf numFmtId="0" fontId="0" fillId="4" borderId="13" xfId="12" applyFont="1" applyBorder="1"/>
    <xf numFmtId="0" fontId="0" fillId="4" borderId="11" xfId="12" applyFont="1" applyBorder="1"/>
    <xf numFmtId="0" fontId="8" fillId="0" borderId="0" xfId="1" applyAlignment="1">
      <alignment vertical="center"/>
    </xf>
    <xf numFmtId="0" fontId="7" fillId="0" borderId="0" xfId="3" applyBorder="1" applyAlignment="1"/>
    <xf numFmtId="0" fontId="0" fillId="0" borderId="0" xfId="0" applyAlignment="1">
      <alignment vertical="center"/>
    </xf>
    <xf numFmtId="0" fontId="7" fillId="0" borderId="0" xfId="3" applyAlignment="1">
      <alignment horizontal="left" vertical="center"/>
    </xf>
    <xf numFmtId="0" fontId="8" fillId="0" borderId="0" xfId="1" applyAlignment="1">
      <alignment horizontal="left" vertical="center" indent="1"/>
    </xf>
    <xf numFmtId="166" fontId="12" fillId="6" borderId="7" xfId="17" applyBorder="1">
      <alignment vertical="center"/>
    </xf>
    <xf numFmtId="166" fontId="12" fillId="6" borderId="0" xfId="17" applyBorder="1">
      <alignment vertical="center"/>
    </xf>
    <xf numFmtId="164" fontId="12" fillId="7" borderId="0" xfId="22" applyBorder="1">
      <alignment vertical="center"/>
    </xf>
    <xf numFmtId="164" fontId="12" fillId="7" borderId="8" xfId="22" applyBorder="1">
      <alignment vertical="center"/>
    </xf>
    <xf numFmtId="166" fontId="12" fillId="6" borderId="7" xfId="17" applyBorder="1" applyAlignment="1">
      <alignment vertical="center"/>
    </xf>
    <xf numFmtId="164" fontId="12" fillId="7" borderId="8" xfId="22" applyBorder="1" applyAlignment="1">
      <alignment vertical="center"/>
    </xf>
    <xf numFmtId="164" fontId="12" fillId="7" borderId="14" xfId="22" applyBorder="1" applyAlignment="1">
      <alignment vertical="center"/>
    </xf>
    <xf numFmtId="166" fontId="12" fillId="5" borderId="0" xfId="17" applyFill="1" applyBorder="1">
      <alignment vertical="center"/>
    </xf>
    <xf numFmtId="164" fontId="0" fillId="8" borderId="0" xfId="8" applyNumberFormat="1" applyFont="1" applyAlignment="1">
      <alignment vertical="center"/>
    </xf>
    <xf numFmtId="0" fontId="0" fillId="0" borderId="0" xfId="0">
      <alignment vertical="center"/>
    </xf>
    <xf numFmtId="164" fontId="12" fillId="7" borderId="0" xfId="22" applyBorder="1" applyAlignment="1">
      <alignment vertical="center"/>
    </xf>
    <xf numFmtId="165" fontId="12" fillId="7" borderId="3" xfId="16" applyNumberFormat="1" applyFill="1" applyAlignment="1">
      <alignment vertical="center"/>
    </xf>
    <xf numFmtId="166" fontId="12" fillId="7" borderId="3" xfId="16" applyNumberFormat="1" applyFill="1" applyAlignment="1">
      <alignment vertical="center"/>
    </xf>
    <xf numFmtId="0" fontId="0" fillId="0" borderId="0" xfId="14" applyFont="1" applyFill="1" applyBorder="1" applyAlignment="1">
      <alignment vertical="center"/>
    </xf>
    <xf numFmtId="166" fontId="12" fillId="5" borderId="0" xfId="17" applyFill="1" applyBorder="1" applyAlignment="1">
      <alignment vertical="center"/>
    </xf>
    <xf numFmtId="0" fontId="0" fillId="0" borderId="14" xfId="0" applyBorder="1">
      <alignment vertical="center"/>
    </xf>
    <xf numFmtId="0" fontId="3" fillId="0" borderId="7" xfId="13" applyFill="1" applyAlignment="1"/>
    <xf numFmtId="0" fontId="11" fillId="0" borderId="7" xfId="13" applyFont="1" applyFill="1" applyAlignment="1"/>
    <xf numFmtId="0" fontId="11" fillId="0" borderId="0" xfId="0" applyFont="1">
      <alignment vertical="center"/>
    </xf>
    <xf numFmtId="0" fontId="3" fillId="0" borderId="8" xfId="14" applyFill="1" applyAlignment="1"/>
    <xf numFmtId="0" fontId="11" fillId="0" borderId="8" xfId="14" applyFont="1" applyFill="1" applyAlignment="1"/>
    <xf numFmtId="14" fontId="11" fillId="0" borderId="0" xfId="19" applyNumberFormat="1" applyBorder="1">
      <alignment horizontal="center"/>
    </xf>
    <xf numFmtId="164" fontId="11" fillId="0" borderId="0" xfId="19" applyNumberFormat="1" applyBorder="1" applyAlignment="1">
      <alignment horizontal="right"/>
    </xf>
    <xf numFmtId="0" fontId="11" fillId="0" borderId="0" xfId="19" applyBorder="1" applyAlignment="1">
      <alignment horizontal="right"/>
    </xf>
    <xf numFmtId="14" fontId="11" fillId="0" borderId="0" xfId="19" applyNumberFormat="1" applyBorder="1" applyAlignment="1">
      <alignment horizontal="right"/>
    </xf>
    <xf numFmtId="165" fontId="12" fillId="0" borderId="3" xfId="16">
      <alignment vertical="center"/>
    </xf>
    <xf numFmtId="165" fontId="3" fillId="0" borderId="7" xfId="13" applyNumberFormat="1" applyFill="1" applyAlignment="1">
      <alignment vertical="center"/>
    </xf>
    <xf numFmtId="165" fontId="12" fillId="0" borderId="3" xfId="16" applyAlignment="1">
      <alignment horizontal="left" vertical="center"/>
    </xf>
    <xf numFmtId="165" fontId="12" fillId="0" borderId="15" xfId="16" applyBorder="1" applyAlignment="1">
      <alignment horizontal="left" vertical="center"/>
    </xf>
    <xf numFmtId="165" fontId="12" fillId="0" borderId="3" xfId="16" applyBorder="1" applyAlignment="1">
      <alignment horizontal="left" vertical="center"/>
    </xf>
    <xf numFmtId="164" fontId="11" fillId="0" borderId="0" xfId="2" applyFont="1">
      <alignment vertical="center"/>
    </xf>
    <xf numFmtId="165" fontId="9" fillId="0" borderId="0" xfId="15" applyBorder="1">
      <alignment vertical="center"/>
    </xf>
    <xf numFmtId="165" fontId="16" fillId="0" borderId="7" xfId="15" applyFont="1" applyFill="1" applyBorder="1">
      <alignment vertical="center"/>
    </xf>
    <xf numFmtId="165" fontId="16" fillId="0" borderId="0" xfId="15" applyFont="1" applyBorder="1">
      <alignment vertical="center"/>
    </xf>
    <xf numFmtId="164" fontId="3" fillId="0" borderId="7" xfId="13" applyNumberFormat="1" applyFill="1" applyAlignment="1">
      <alignment vertical="center"/>
    </xf>
    <xf numFmtId="164" fontId="11" fillId="0" borderId="8" xfId="2" applyFont="1" applyBorder="1">
      <alignment vertical="center"/>
    </xf>
    <xf numFmtId="0" fontId="11" fillId="0" borderId="0" xfId="19" applyBorder="1" applyAlignment="1">
      <alignment horizontal="center"/>
    </xf>
    <xf numFmtId="0" fontId="11" fillId="0" borderId="5" xfId="20" applyAlignment="1">
      <alignment horizontal="center"/>
    </xf>
    <xf numFmtId="0" fontId="11" fillId="0" borderId="6" xfId="19" applyBorder="1" applyAlignment="1">
      <alignment horizontal="center"/>
    </xf>
    <xf numFmtId="0" fontId="7" fillId="0" borderId="0" xfId="3">
      <alignment horizontal="left" vertical="center"/>
    </xf>
  </cellXfs>
  <cellStyles count="23">
    <cellStyle name="20% - Accent1" xfId="21" builtinId="30" customBuiltin="1"/>
    <cellStyle name="Band Bottom Rule" xfId="14"/>
    <cellStyle name="Band Left Border" xfId="18"/>
    <cellStyle name="Band Top Rule" xfId="13"/>
    <cellStyle name="Currency" xfId="2" builtinId="4" customBuiltin="1"/>
    <cellStyle name="Date Bracket" xfId="20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eading 5" xfId="19"/>
    <cellStyle name="Hours" xfId="15"/>
    <cellStyle name="Input" xfId="7" builtinId="20" customBuiltin="1"/>
    <cellStyle name="Input Label" xfId="9"/>
    <cellStyle name="Normal" xfId="0" builtinId="0" customBuiltin="1"/>
    <cellStyle name="Resource Band" xfId="10"/>
    <cellStyle name="SubTotal Hours" xfId="17"/>
    <cellStyle name="Summary Band" xfId="12"/>
    <cellStyle name="Title" xfId="1" builtinId="15" customBuiltin="1"/>
    <cellStyle name="Top Rule" xfId="8"/>
    <cellStyle name="Total Expenses" xfId="22"/>
    <cellStyle name="Total Hours" xfId="16"/>
    <cellStyle name="Vendor Band" xfId="11"/>
  </cellStyles>
  <dxfs count="0"/>
  <tableStyles count="0" defaultTableStyle="TableStyleMedium2" defaultPivotStyle="PivotStyleLight1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xpense Tracking">
      <a:dk1>
        <a:sysClr val="windowText" lastClr="000000"/>
      </a:dk1>
      <a:lt1>
        <a:sysClr val="window" lastClr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Cost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>
            <a:lumMod val="65000"/>
            <a:lumOff val="35000"/>
          </a:schemeClr>
        </a:solidFill>
        <a:ln>
          <a:noFill/>
        </a:ln>
      </a:spPr>
      <a:bodyPr vertOverflow="clip" horzOverflow="clip" rtlCol="0" anchor="t"/>
      <a:lstStyle>
        <a:defPPr algn="l">
          <a:defRPr sz="1000">
            <a:solidFill>
              <a:schemeClr val="bg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O89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5" customHeight="1" outlineLevelRow="1" outlineLevelCol="1" x14ac:dyDescent="0.2"/>
  <cols>
    <col min="1" max="1" width="4.28515625" customWidth="1"/>
    <col min="2" max="2" width="4" customWidth="1"/>
    <col min="3" max="3" width="27.7109375" customWidth="1"/>
    <col min="4" max="4" width="8.28515625" style="5" customWidth="1"/>
    <col min="5" max="8" width="11.7109375" customWidth="1" outlineLevel="1"/>
    <col min="9" max="9" width="10.7109375" customWidth="1"/>
    <col min="10" max="13" width="11.7109375" customWidth="1" outlineLevel="1"/>
    <col min="14" max="14" width="10.7109375" customWidth="1"/>
    <col min="15" max="15" width="15" customWidth="1"/>
    <col min="16" max="16" width="4.28515625" customWidth="1"/>
  </cols>
  <sheetData>
    <row r="1" spans="1:15" ht="7.5" customHeight="1" x14ac:dyDescent="0.2">
      <c r="B1" s="2"/>
      <c r="C1" s="2"/>
      <c r="D1" s="45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32"/>
      <c r="B2" s="76" t="s">
        <v>23</v>
      </c>
      <c r="C2" s="76"/>
      <c r="D2" s="76"/>
      <c r="E2" s="76"/>
      <c r="F2" s="76"/>
      <c r="G2" s="76"/>
      <c r="H2" s="32"/>
    </row>
    <row r="3" spans="1:15" ht="15.75" customHeight="1" x14ac:dyDescent="0.2">
      <c r="A3" s="32"/>
      <c r="B3" s="76"/>
      <c r="C3" s="76"/>
      <c r="D3" s="76"/>
      <c r="E3" s="76"/>
      <c r="F3" s="76"/>
      <c r="G3" s="76"/>
      <c r="H3" s="32"/>
      <c r="N3" s="4" t="s">
        <v>9</v>
      </c>
      <c r="O3" s="3">
        <f ca="1">TODAY()</f>
        <v>42940</v>
      </c>
    </row>
    <row r="4" spans="1:15" ht="15.75" customHeight="1" x14ac:dyDescent="0.2">
      <c r="A4" s="32"/>
      <c r="B4" s="76"/>
      <c r="C4" s="76"/>
      <c r="D4" s="76"/>
      <c r="E4" s="76"/>
      <c r="F4" s="76"/>
      <c r="G4" s="76"/>
      <c r="H4" s="32"/>
    </row>
    <row r="5" spans="1:15" ht="34.5" x14ac:dyDescent="0.45">
      <c r="A5" s="33" t="s">
        <v>24</v>
      </c>
      <c r="B5" s="35" t="s">
        <v>25</v>
      </c>
      <c r="C5" s="33"/>
      <c r="D5" s="33"/>
      <c r="E5" s="33"/>
      <c r="F5" s="33"/>
      <c r="G5" s="33"/>
      <c r="H5" s="33"/>
      <c r="I5" s="33"/>
      <c r="K5" s="1"/>
      <c r="L5" s="1"/>
      <c r="M5" s="1"/>
      <c r="N5" s="1"/>
    </row>
    <row r="6" spans="1:15" ht="15" customHeight="1" x14ac:dyDescent="0.2">
      <c r="A6" s="34"/>
      <c r="B6" s="36" t="s">
        <v>26</v>
      </c>
      <c r="C6" s="34"/>
      <c r="D6" s="34"/>
      <c r="E6" s="34"/>
      <c r="F6" s="34"/>
      <c r="G6" s="34"/>
      <c r="H6" s="34"/>
      <c r="J6" s="1"/>
      <c r="K6" s="1"/>
      <c r="L6" s="1"/>
      <c r="M6" s="1"/>
      <c r="N6" s="1"/>
    </row>
    <row r="7" spans="1:15" s="10" customFormat="1" ht="12.75" customHeight="1" x14ac:dyDescent="0.2">
      <c r="D7" s="12"/>
      <c r="E7" s="73" t="str">
        <f ca="1">UPPER(TEXT(E9,"mmm d") &amp; " - " &amp; TEXT(H9,"mmm d"))</f>
        <v>JUL 24 - AUG 14</v>
      </c>
      <c r="F7" s="73"/>
      <c r="G7" s="73"/>
      <c r="H7" s="73"/>
      <c r="I7" s="13"/>
      <c r="J7" s="75" t="str">
        <f ca="1">UPPER(TEXT(J9,"mmm d") &amp; " - " &amp; TEXT(M9,"mmm d"))</f>
        <v>AUG 21 - SEP 11</v>
      </c>
      <c r="K7" s="75"/>
      <c r="L7" s="75"/>
      <c r="M7" s="75"/>
      <c r="N7" s="13"/>
    </row>
    <row r="8" spans="1:15" s="10" customFormat="1" ht="4.5" customHeight="1" x14ac:dyDescent="0.2">
      <c r="D8" s="12"/>
      <c r="E8" s="74"/>
      <c r="F8" s="74"/>
      <c r="G8" s="74"/>
      <c r="H8" s="74"/>
      <c r="I8" s="13"/>
      <c r="J8" s="74"/>
      <c r="K8" s="74"/>
      <c r="L8" s="74"/>
      <c r="M8" s="74"/>
      <c r="N8" s="14"/>
    </row>
    <row r="9" spans="1:15" s="10" customFormat="1" ht="13.5" customHeight="1" x14ac:dyDescent="0.2">
      <c r="D9" s="59" t="s">
        <v>18</v>
      </c>
      <c r="E9" s="58">
        <f ca="1">ProjectStartDate</f>
        <v>42940</v>
      </c>
      <c r="F9" s="58">
        <f ca="1">E9+7</f>
        <v>42947</v>
      </c>
      <c r="G9" s="58">
        <f t="shared" ref="G9:M9" ca="1" si="0">F9+7</f>
        <v>42954</v>
      </c>
      <c r="H9" s="58">
        <f t="shared" ca="1" si="0"/>
        <v>42961</v>
      </c>
      <c r="I9" s="11" t="s">
        <v>19</v>
      </c>
      <c r="J9" s="58">
        <f ca="1">H9+7</f>
        <v>42968</v>
      </c>
      <c r="K9" s="58">
        <f t="shared" ca="1" si="0"/>
        <v>42975</v>
      </c>
      <c r="L9" s="58">
        <f t="shared" ca="1" si="0"/>
        <v>42982</v>
      </c>
      <c r="M9" s="58">
        <f t="shared" ca="1" si="0"/>
        <v>42989</v>
      </c>
      <c r="N9" s="61" t="s">
        <v>19</v>
      </c>
      <c r="O9" s="60" t="s">
        <v>20</v>
      </c>
    </row>
    <row r="10" spans="1:15" ht="22.5" customHeight="1" thickBot="1" x14ac:dyDescent="0.3">
      <c r="C10" s="7" t="s">
        <v>10</v>
      </c>
      <c r="I10" s="52"/>
    </row>
    <row r="11" spans="1:15" ht="15" customHeight="1" outlineLevel="1" thickBot="1" x14ac:dyDescent="0.25">
      <c r="A11" s="22"/>
      <c r="B11" s="23"/>
      <c r="C11" s="53" t="s">
        <v>0</v>
      </c>
      <c r="D11" s="71">
        <v>50</v>
      </c>
      <c r="E11" s="63">
        <v>45</v>
      </c>
      <c r="F11" s="63">
        <v>32</v>
      </c>
      <c r="G11" s="63">
        <v>20</v>
      </c>
      <c r="H11" s="63">
        <v>45</v>
      </c>
      <c r="I11" s="51">
        <f>SUM('Project Cost Tracker'!$E11:$H11)</f>
        <v>142</v>
      </c>
      <c r="J11" s="17">
        <v>25</v>
      </c>
      <c r="K11" s="17">
        <v>35</v>
      </c>
      <c r="L11" s="17">
        <v>40</v>
      </c>
      <c r="M11" s="17">
        <v>70</v>
      </c>
      <c r="N11" s="41">
        <f>SUM('Project Cost Tracker'!$J11:$M11)</f>
        <v>170</v>
      </c>
      <c r="O11" s="37">
        <f>SUM('Project Cost Tracker'!$I11,'Project Cost Tracker'!$N11)</f>
        <v>312</v>
      </c>
    </row>
    <row r="12" spans="1:15" ht="15" customHeight="1" outlineLevel="1" thickBot="1" x14ac:dyDescent="0.25">
      <c r="A12" s="22"/>
      <c r="B12" s="24"/>
      <c r="C12" s="46" t="s">
        <v>1</v>
      </c>
      <c r="D12" s="5">
        <v>45</v>
      </c>
      <c r="E12" s="68">
        <v>20</v>
      </c>
      <c r="F12" s="68">
        <v>35</v>
      </c>
      <c r="G12" s="68">
        <v>50</v>
      </c>
      <c r="H12" s="68">
        <v>43</v>
      </c>
      <c r="I12" s="44">
        <f>SUM('Project Cost Tracker'!$E12:$H12)</f>
        <v>148</v>
      </c>
      <c r="J12" s="6">
        <v>20</v>
      </c>
      <c r="K12" s="6">
        <v>45</v>
      </c>
      <c r="L12" s="6">
        <v>50</v>
      </c>
      <c r="M12" s="6">
        <v>65</v>
      </c>
      <c r="N12" s="38">
        <f>SUM('Project Cost Tracker'!$J12:$M12)</f>
        <v>180</v>
      </c>
      <c r="O12" s="38">
        <f>SUM('Project Cost Tracker'!$I12,'Project Cost Tracker'!$N12)</f>
        <v>328</v>
      </c>
    </row>
    <row r="13" spans="1:15" ht="15" customHeight="1" outlineLevel="1" thickBot="1" x14ac:dyDescent="0.25">
      <c r="A13" s="22"/>
      <c r="B13" s="24"/>
      <c r="C13" s="46" t="s">
        <v>2</v>
      </c>
      <c r="D13" s="5">
        <v>50</v>
      </c>
      <c r="E13" s="68">
        <v>10</v>
      </c>
      <c r="F13" s="68">
        <v>36</v>
      </c>
      <c r="G13" s="68">
        <v>27</v>
      </c>
      <c r="H13" s="68">
        <v>38</v>
      </c>
      <c r="I13" s="44">
        <f>SUM('Project Cost Tracker'!$E13:$H13)</f>
        <v>111</v>
      </c>
      <c r="J13" s="6">
        <v>0</v>
      </c>
      <c r="K13" s="6">
        <v>18</v>
      </c>
      <c r="L13" s="6">
        <v>20</v>
      </c>
      <c r="M13" s="6">
        <v>30</v>
      </c>
      <c r="N13" s="38">
        <f>SUM('Project Cost Tracker'!$J13:$M13)</f>
        <v>68</v>
      </c>
      <c r="O13" s="38">
        <f>SUM('Project Cost Tracker'!$I13,'Project Cost Tracker'!$N13)</f>
        <v>179</v>
      </c>
    </row>
    <row r="14" spans="1:15" ht="15" customHeight="1" outlineLevel="1" thickBot="1" x14ac:dyDescent="0.25">
      <c r="A14" s="22"/>
      <c r="B14" s="24"/>
      <c r="C14" s="50" t="s">
        <v>3</v>
      </c>
      <c r="D14" s="5">
        <v>50</v>
      </c>
      <c r="E14" s="68">
        <v>18</v>
      </c>
      <c r="F14" s="68">
        <v>50</v>
      </c>
      <c r="G14" s="68">
        <v>30</v>
      </c>
      <c r="H14" s="68">
        <v>25</v>
      </c>
      <c r="I14" s="44">
        <f>SUM('Project Cost Tracker'!$E14:$H14)</f>
        <v>123</v>
      </c>
      <c r="J14" s="6">
        <v>30</v>
      </c>
      <c r="K14" s="6">
        <v>25</v>
      </c>
      <c r="L14" s="6">
        <v>18</v>
      </c>
      <c r="M14" s="6">
        <v>15</v>
      </c>
      <c r="N14" s="38">
        <f>SUM('Project Cost Tracker'!$J14:$M14)</f>
        <v>88</v>
      </c>
      <c r="O14" s="38">
        <f>SUM('Project Cost Tracker'!$I14,'Project Cost Tracker'!$N14)</f>
        <v>211</v>
      </c>
    </row>
    <row r="15" spans="1:15" ht="15" customHeight="1" thickBot="1" x14ac:dyDescent="0.25">
      <c r="A15" s="22"/>
      <c r="B15" s="24"/>
      <c r="C15" s="65" t="s">
        <v>6</v>
      </c>
      <c r="D15" s="62"/>
      <c r="E15" s="62">
        <f>SUM(E11:E14)</f>
        <v>93</v>
      </c>
      <c r="F15" s="62">
        <f t="shared" ref="F15:H15" si="1">SUM(F11:F14)</f>
        <v>153</v>
      </c>
      <c r="G15" s="62">
        <f t="shared" si="1"/>
        <v>127</v>
      </c>
      <c r="H15" s="62">
        <f t="shared" si="1"/>
        <v>151</v>
      </c>
      <c r="I15" s="48">
        <f>SUM('Project Cost Tracker'!$E15:$H15)</f>
        <v>524</v>
      </c>
      <c r="J15" s="62">
        <f>SUM(J11:J14)</f>
        <v>75</v>
      </c>
      <c r="K15" s="62">
        <f t="shared" ref="K15:M15" si="2">SUM(K11:K14)</f>
        <v>123</v>
      </c>
      <c r="L15" s="62">
        <f t="shared" si="2"/>
        <v>128</v>
      </c>
      <c r="M15" s="62">
        <f t="shared" si="2"/>
        <v>180</v>
      </c>
      <c r="N15" s="48">
        <f>SUM('Project Cost Tracker'!$J15:$M15)</f>
        <v>506</v>
      </c>
      <c r="O15" s="48">
        <f>SUM('Project Cost Tracker'!$I15,'Project Cost Tracker'!$N15)</f>
        <v>1030</v>
      </c>
    </row>
    <row r="16" spans="1:15" ht="15" customHeight="1" thickBot="1" x14ac:dyDescent="0.25">
      <c r="A16" s="22"/>
      <c r="B16" s="24"/>
      <c r="C16" s="46" t="s">
        <v>4</v>
      </c>
      <c r="D16" s="19"/>
      <c r="E16" s="19">
        <v>250</v>
      </c>
      <c r="F16" s="19">
        <v>250</v>
      </c>
      <c r="G16" s="19">
        <v>250</v>
      </c>
      <c r="H16" s="19">
        <v>250</v>
      </c>
      <c r="I16" s="39">
        <f>SUM('Project Cost Tracker'!$E16:$H16)</f>
        <v>1000</v>
      </c>
      <c r="J16" s="19">
        <v>250</v>
      </c>
      <c r="K16" s="19">
        <v>250</v>
      </c>
      <c r="L16" s="19">
        <v>250</v>
      </c>
      <c r="M16" s="19">
        <v>250</v>
      </c>
      <c r="N16" s="47">
        <f>SUM('Project Cost Tracker'!$J16:$M16)</f>
        <v>1000</v>
      </c>
      <c r="O16" s="47">
        <f>SUM('Project Cost Tracker'!$I16,'Project Cost Tracker'!$N16)</f>
        <v>2000</v>
      </c>
    </row>
    <row r="17" spans="1:15" ht="15" customHeight="1" thickBot="1" x14ac:dyDescent="0.25">
      <c r="A17" s="22"/>
      <c r="B17" s="25"/>
      <c r="C17" s="56" t="s">
        <v>5</v>
      </c>
      <c r="D17" s="20"/>
      <c r="E17" s="21">
        <v>75</v>
      </c>
      <c r="F17" s="21">
        <v>75</v>
      </c>
      <c r="G17" s="21">
        <v>75</v>
      </c>
      <c r="H17" s="21">
        <v>75</v>
      </c>
      <c r="I17" s="43">
        <f>SUM('Project Cost Tracker'!$E17:$H17)</f>
        <v>300</v>
      </c>
      <c r="J17" s="21">
        <v>75</v>
      </c>
      <c r="K17" s="21">
        <v>75</v>
      </c>
      <c r="L17" s="21">
        <v>75</v>
      </c>
      <c r="M17" s="21">
        <v>75</v>
      </c>
      <c r="N17" s="42">
        <f>SUM('Project Cost Tracker'!$J17:$M17)</f>
        <v>300</v>
      </c>
      <c r="O17" s="42">
        <f>SUM('Project Cost Tracker'!$I17,'Project Cost Tracker'!$N17)</f>
        <v>600</v>
      </c>
    </row>
    <row r="18" spans="1:15" ht="22.5" customHeight="1" thickBot="1" x14ac:dyDescent="0.3">
      <c r="C18" s="7" t="s">
        <v>11</v>
      </c>
    </row>
    <row r="19" spans="1:15" ht="15" customHeight="1" outlineLevel="1" thickBot="1" x14ac:dyDescent="0.25">
      <c r="A19" s="22"/>
      <c r="B19" s="23"/>
      <c r="C19" s="53" t="s">
        <v>0</v>
      </c>
      <c r="D19" s="16">
        <v>50</v>
      </c>
      <c r="E19" s="17">
        <v>45</v>
      </c>
      <c r="F19" s="17">
        <v>32</v>
      </c>
      <c r="G19" s="17">
        <v>20</v>
      </c>
      <c r="H19" s="17">
        <v>45</v>
      </c>
      <c r="I19" s="41">
        <f>SUM('Project Cost Tracker'!$E19:$H19)</f>
        <v>142</v>
      </c>
      <c r="J19" s="17">
        <v>25</v>
      </c>
      <c r="K19" s="17">
        <v>35</v>
      </c>
      <c r="L19" s="17">
        <v>40</v>
      </c>
      <c r="M19" s="17">
        <v>70</v>
      </c>
      <c r="N19" s="41">
        <f>SUM('Project Cost Tracker'!$J19:$M19)</f>
        <v>170</v>
      </c>
      <c r="O19" s="37">
        <f>SUM('Project Cost Tracker'!$I19,'Project Cost Tracker'!$N19)</f>
        <v>312</v>
      </c>
    </row>
    <row r="20" spans="1:15" ht="15" customHeight="1" outlineLevel="1" thickBot="1" x14ac:dyDescent="0.25">
      <c r="A20" s="22"/>
      <c r="B20" s="24"/>
      <c r="C20" s="18" t="s">
        <v>1</v>
      </c>
      <c r="D20" s="19">
        <v>45</v>
      </c>
      <c r="E20" s="6">
        <v>20</v>
      </c>
      <c r="F20" s="6">
        <v>35</v>
      </c>
      <c r="G20" s="6">
        <v>50</v>
      </c>
      <c r="H20" s="6">
        <v>43</v>
      </c>
      <c r="I20" s="38">
        <f>SUM('Project Cost Tracker'!$E20:$H20)</f>
        <v>148</v>
      </c>
      <c r="J20" s="6">
        <v>20</v>
      </c>
      <c r="K20" s="6">
        <v>45</v>
      </c>
      <c r="L20" s="6">
        <v>50</v>
      </c>
      <c r="M20" s="6">
        <v>65</v>
      </c>
      <c r="N20" s="38">
        <f>SUM('Project Cost Tracker'!$J20:$M20)</f>
        <v>180</v>
      </c>
      <c r="O20" s="38">
        <f>SUM('Project Cost Tracker'!$I20,'Project Cost Tracker'!$N20)</f>
        <v>328</v>
      </c>
    </row>
    <row r="21" spans="1:15" ht="15" customHeight="1" outlineLevel="1" thickBot="1" x14ac:dyDescent="0.25">
      <c r="A21" s="22"/>
      <c r="B21" s="24"/>
      <c r="C21" s="46" t="s">
        <v>2</v>
      </c>
      <c r="D21" s="19">
        <v>50</v>
      </c>
      <c r="E21" s="6">
        <v>10</v>
      </c>
      <c r="F21" s="6">
        <v>36</v>
      </c>
      <c r="G21" s="6">
        <v>27</v>
      </c>
      <c r="H21" s="6">
        <v>38</v>
      </c>
      <c r="I21" s="38">
        <f>SUM('Project Cost Tracker'!$E21:$H21)</f>
        <v>111</v>
      </c>
      <c r="J21" s="6">
        <v>0</v>
      </c>
      <c r="K21" s="6">
        <v>18</v>
      </c>
      <c r="L21" s="6">
        <v>20</v>
      </c>
      <c r="M21" s="6">
        <v>30</v>
      </c>
      <c r="N21" s="38">
        <f>SUM('Project Cost Tracker'!$J21:$M21)</f>
        <v>68</v>
      </c>
      <c r="O21" s="38">
        <f>SUM('Project Cost Tracker'!$I21,'Project Cost Tracker'!$N21)</f>
        <v>179</v>
      </c>
    </row>
    <row r="22" spans="1:15" ht="15" customHeight="1" outlineLevel="1" thickBot="1" x14ac:dyDescent="0.25">
      <c r="A22" s="22"/>
      <c r="B22" s="24"/>
      <c r="C22" s="18" t="s">
        <v>3</v>
      </c>
      <c r="D22" s="19">
        <v>50</v>
      </c>
      <c r="E22" s="6">
        <v>18</v>
      </c>
      <c r="F22" s="6">
        <v>50</v>
      </c>
      <c r="G22" s="6">
        <v>30</v>
      </c>
      <c r="H22" s="6">
        <v>25</v>
      </c>
      <c r="I22" s="38">
        <f>SUM('Project Cost Tracker'!$E22:$H22)</f>
        <v>123</v>
      </c>
      <c r="J22" s="6">
        <v>30</v>
      </c>
      <c r="K22" s="6">
        <v>25</v>
      </c>
      <c r="L22" s="6">
        <v>18</v>
      </c>
      <c r="M22" s="6">
        <v>15</v>
      </c>
      <c r="N22" s="38">
        <f>SUM('Project Cost Tracker'!$J22:$M22)</f>
        <v>88</v>
      </c>
      <c r="O22" s="38">
        <f>SUM('Project Cost Tracker'!$I22,'Project Cost Tracker'!$N22)</f>
        <v>211</v>
      </c>
    </row>
    <row r="23" spans="1:15" ht="15" customHeight="1" thickBot="1" x14ac:dyDescent="0.25">
      <c r="A23" s="22"/>
      <c r="B23" s="24"/>
      <c r="C23" s="66" t="s">
        <v>6</v>
      </c>
      <c r="D23" s="62"/>
      <c r="E23" s="62">
        <f>SUM(E19:E22)</f>
        <v>93</v>
      </c>
      <c r="F23" s="62">
        <f t="shared" ref="F23:M23" si="3">SUM(F19:F22)</f>
        <v>153</v>
      </c>
      <c r="G23" s="62">
        <f t="shared" si="3"/>
        <v>127</v>
      </c>
      <c r="H23" s="62">
        <f>SUM(H19:H22)</f>
        <v>151</v>
      </c>
      <c r="I23" s="48">
        <f>SUM(I19:I22)</f>
        <v>524</v>
      </c>
      <c r="J23" s="62">
        <f t="shared" si="3"/>
        <v>75</v>
      </c>
      <c r="K23" s="62">
        <f t="shared" si="3"/>
        <v>123</v>
      </c>
      <c r="L23" s="62">
        <f t="shared" si="3"/>
        <v>128</v>
      </c>
      <c r="M23" s="62">
        <f t="shared" si="3"/>
        <v>180</v>
      </c>
      <c r="N23" s="48">
        <f>SUM(N19:N22)</f>
        <v>506</v>
      </c>
      <c r="O23" s="48">
        <f>SUM('Project Cost Tracker'!$I23,'Project Cost Tracker'!$N23)</f>
        <v>1030</v>
      </c>
    </row>
    <row r="24" spans="1:15" ht="15" customHeight="1" thickBot="1" x14ac:dyDescent="0.25">
      <c r="A24" s="22"/>
      <c r="B24" s="24"/>
      <c r="C24" s="18" t="s">
        <v>4</v>
      </c>
      <c r="D24" s="19"/>
      <c r="E24" s="19"/>
      <c r="F24" s="19"/>
      <c r="G24" s="19"/>
      <c r="H24" s="19"/>
      <c r="I24" s="39">
        <f>SUM('Project Cost Tracker'!$E24:$H24)</f>
        <v>0</v>
      </c>
      <c r="J24" s="19"/>
      <c r="K24" s="19"/>
      <c r="L24" s="19"/>
      <c r="M24" s="19"/>
      <c r="N24" s="47">
        <f>SUM('Project Cost Tracker'!$J24:$M24)</f>
        <v>0</v>
      </c>
      <c r="O24" s="47">
        <f>SUM('Project Cost Tracker'!$I24,'Project Cost Tracker'!$N24)</f>
        <v>0</v>
      </c>
    </row>
    <row r="25" spans="1:15" ht="15" customHeight="1" thickBot="1" x14ac:dyDescent="0.25">
      <c r="A25" s="22"/>
      <c r="B25" s="25"/>
      <c r="C25" s="56" t="s">
        <v>5</v>
      </c>
      <c r="D25" s="20"/>
      <c r="E25" s="21"/>
      <c r="F25" s="21"/>
      <c r="G25" s="21"/>
      <c r="H25" s="21"/>
      <c r="I25" s="42">
        <f>SUM('Project Cost Tracker'!$E25:$H25)</f>
        <v>0</v>
      </c>
      <c r="J25" s="21"/>
      <c r="K25" s="21"/>
      <c r="L25" s="21"/>
      <c r="M25" s="21"/>
      <c r="N25" s="42">
        <f>SUM('Project Cost Tracker'!$J25:$M25)</f>
        <v>0</v>
      </c>
      <c r="O25" s="42">
        <f>SUM('Project Cost Tracker'!$I25,'Project Cost Tracker'!$N25)</f>
        <v>0</v>
      </c>
    </row>
    <row r="26" spans="1:15" ht="22.5" customHeight="1" thickBot="1" x14ac:dyDescent="0.3">
      <c r="C26" s="7" t="s">
        <v>12</v>
      </c>
    </row>
    <row r="27" spans="1:15" ht="15" customHeight="1" outlineLevel="1" thickBot="1" x14ac:dyDescent="0.25">
      <c r="A27" s="22"/>
      <c r="B27" s="23"/>
      <c r="C27" s="53" t="s">
        <v>0</v>
      </c>
      <c r="D27" s="16">
        <v>50</v>
      </c>
      <c r="E27" s="17">
        <v>45</v>
      </c>
      <c r="F27" s="17">
        <v>32</v>
      </c>
      <c r="G27" s="17">
        <v>20</v>
      </c>
      <c r="H27" s="17">
        <v>45</v>
      </c>
      <c r="I27" s="41">
        <f>SUM('Project Cost Tracker'!$E27:$H27)</f>
        <v>142</v>
      </c>
      <c r="J27" s="17">
        <v>25</v>
      </c>
      <c r="K27" s="17">
        <v>35</v>
      </c>
      <c r="L27" s="17">
        <v>40</v>
      </c>
      <c r="M27" s="17">
        <v>70</v>
      </c>
      <c r="N27" s="41">
        <f>SUM('Project Cost Tracker'!$J27:$M27)</f>
        <v>170</v>
      </c>
      <c r="O27" s="37">
        <f>SUM('Project Cost Tracker'!$I27,'Project Cost Tracker'!$N27)</f>
        <v>312</v>
      </c>
    </row>
    <row r="28" spans="1:15" ht="15" customHeight="1" outlineLevel="1" thickBot="1" x14ac:dyDescent="0.25">
      <c r="A28" s="22"/>
      <c r="B28" s="24"/>
      <c r="C28" s="18" t="s">
        <v>1</v>
      </c>
      <c r="D28" s="19">
        <v>45</v>
      </c>
      <c r="E28" s="6">
        <v>20</v>
      </c>
      <c r="F28" s="6">
        <v>35</v>
      </c>
      <c r="G28" s="6">
        <v>50</v>
      </c>
      <c r="H28" s="6">
        <v>43</v>
      </c>
      <c r="I28" s="38">
        <f>SUM('Project Cost Tracker'!$E28:$H28)</f>
        <v>148</v>
      </c>
      <c r="J28" s="6">
        <v>20</v>
      </c>
      <c r="K28" s="6">
        <v>45</v>
      </c>
      <c r="L28" s="6">
        <v>50</v>
      </c>
      <c r="M28" s="6">
        <v>65</v>
      </c>
      <c r="N28" s="38">
        <f>SUM('Project Cost Tracker'!$J28:$M28)</f>
        <v>180</v>
      </c>
      <c r="O28" s="38">
        <f>SUM('Project Cost Tracker'!$I28,'Project Cost Tracker'!$N28)</f>
        <v>328</v>
      </c>
    </row>
    <row r="29" spans="1:15" ht="15" customHeight="1" outlineLevel="1" thickBot="1" x14ac:dyDescent="0.25">
      <c r="A29" s="22"/>
      <c r="B29" s="24"/>
      <c r="C29" s="18" t="s">
        <v>2</v>
      </c>
      <c r="D29" s="19">
        <v>50</v>
      </c>
      <c r="E29" s="6">
        <v>10</v>
      </c>
      <c r="F29" s="6">
        <v>36</v>
      </c>
      <c r="G29" s="6">
        <v>27</v>
      </c>
      <c r="H29" s="6">
        <v>38</v>
      </c>
      <c r="I29" s="38">
        <f>SUM('Project Cost Tracker'!$E29:$H29)</f>
        <v>111</v>
      </c>
      <c r="J29" s="6">
        <v>0</v>
      </c>
      <c r="K29" s="6">
        <v>18</v>
      </c>
      <c r="L29" s="6">
        <v>20</v>
      </c>
      <c r="M29" s="6">
        <v>30</v>
      </c>
      <c r="N29" s="38">
        <f>SUM('Project Cost Tracker'!$J29:$M29)</f>
        <v>68</v>
      </c>
      <c r="O29" s="38">
        <f>SUM('Project Cost Tracker'!$I29,'Project Cost Tracker'!$N29)</f>
        <v>179</v>
      </c>
    </row>
    <row r="30" spans="1:15" ht="15" customHeight="1" outlineLevel="1" thickBot="1" x14ac:dyDescent="0.25">
      <c r="A30" s="22"/>
      <c r="B30" s="24"/>
      <c r="C30" s="18" t="s">
        <v>3</v>
      </c>
      <c r="D30" s="19">
        <v>50</v>
      </c>
      <c r="E30" s="6">
        <v>18</v>
      </c>
      <c r="F30" s="6">
        <v>50</v>
      </c>
      <c r="G30" s="6">
        <v>30</v>
      </c>
      <c r="H30" s="6">
        <v>25</v>
      </c>
      <c r="I30" s="38">
        <f>SUM('Project Cost Tracker'!$E30:$H30)</f>
        <v>123</v>
      </c>
      <c r="J30" s="6">
        <v>30</v>
      </c>
      <c r="K30" s="6">
        <v>25</v>
      </c>
      <c r="L30" s="6">
        <v>18</v>
      </c>
      <c r="M30" s="6">
        <v>15</v>
      </c>
      <c r="N30" s="38">
        <f>SUM('Project Cost Tracker'!$J30:$M30)</f>
        <v>88</v>
      </c>
      <c r="O30" s="38">
        <f>SUM('Project Cost Tracker'!$I30,'Project Cost Tracker'!$N30)</f>
        <v>211</v>
      </c>
    </row>
    <row r="31" spans="1:15" ht="15" customHeight="1" thickBot="1" x14ac:dyDescent="0.25">
      <c r="A31" s="22"/>
      <c r="B31" s="24"/>
      <c r="C31" s="66" t="s">
        <v>6</v>
      </c>
      <c r="D31" s="62"/>
      <c r="E31" s="62">
        <f>SUM(E27:E30)</f>
        <v>93</v>
      </c>
      <c r="F31" s="62">
        <f t="shared" ref="F31" si="4">SUM(F27:F30)</f>
        <v>153</v>
      </c>
      <c r="G31" s="62">
        <f t="shared" ref="G31" si="5">SUM(G27:G30)</f>
        <v>127</v>
      </c>
      <c r="H31" s="62">
        <f t="shared" ref="H31" si="6">SUM(H27:H30)</f>
        <v>151</v>
      </c>
      <c r="I31" s="48">
        <f>SUM('Project Cost Tracker'!$E31:$H31)</f>
        <v>524</v>
      </c>
      <c r="J31" s="62">
        <f>SUM(J27:J30)</f>
        <v>75</v>
      </c>
      <c r="K31" s="62">
        <f t="shared" ref="K31" si="7">SUM(K27:K30)</f>
        <v>123</v>
      </c>
      <c r="L31" s="62">
        <f t="shared" ref="L31" si="8">SUM(L27:L30)</f>
        <v>128</v>
      </c>
      <c r="M31" s="62">
        <f t="shared" ref="M31" si="9">SUM(M27:M30)</f>
        <v>180</v>
      </c>
      <c r="N31" s="48">
        <f>SUM(N27:N30)</f>
        <v>506</v>
      </c>
      <c r="O31" s="48">
        <f>SUM('Project Cost Tracker'!$I31,'Project Cost Tracker'!$N31)</f>
        <v>1030</v>
      </c>
    </row>
    <row r="32" spans="1:15" ht="15" customHeight="1" thickBot="1" x14ac:dyDescent="0.25">
      <c r="A32" s="22"/>
      <c r="B32" s="24"/>
      <c r="C32" s="18" t="s">
        <v>4</v>
      </c>
      <c r="D32" s="19"/>
      <c r="E32" s="19"/>
      <c r="F32" s="19"/>
      <c r="G32" s="19"/>
      <c r="H32" s="19"/>
      <c r="I32" s="39">
        <f>SUM('Project Cost Tracker'!$E32:$H32)</f>
        <v>0</v>
      </c>
      <c r="J32" s="19"/>
      <c r="K32" s="19"/>
      <c r="L32" s="19"/>
      <c r="M32" s="19"/>
      <c r="N32" s="47">
        <f>SUM('Project Cost Tracker'!$J32:$M32)</f>
        <v>0</v>
      </c>
      <c r="O32" s="47">
        <f>SUM('Project Cost Tracker'!$I32,'Project Cost Tracker'!$N32)</f>
        <v>0</v>
      </c>
    </row>
    <row r="33" spans="1:15" ht="15" customHeight="1" thickBot="1" x14ac:dyDescent="0.25">
      <c r="A33" s="22"/>
      <c r="B33" s="25"/>
      <c r="C33" s="56" t="s">
        <v>5</v>
      </c>
      <c r="D33" s="20"/>
      <c r="E33" s="21"/>
      <c r="F33" s="21"/>
      <c r="G33" s="21"/>
      <c r="H33" s="21"/>
      <c r="I33" s="42">
        <f>SUM('Project Cost Tracker'!$E33:$H33)</f>
        <v>0</v>
      </c>
      <c r="J33" s="21"/>
      <c r="K33" s="21"/>
      <c r="L33" s="21"/>
      <c r="M33" s="21"/>
      <c r="N33" s="42">
        <f>SUM('Project Cost Tracker'!$J33:$M33)</f>
        <v>0</v>
      </c>
      <c r="O33" s="42">
        <f>SUM('Project Cost Tracker'!$I33,'Project Cost Tracker'!$N33)</f>
        <v>0</v>
      </c>
    </row>
    <row r="34" spans="1:15" ht="22.5" customHeight="1" thickBot="1" x14ac:dyDescent="0.3">
      <c r="C34" s="7" t="s">
        <v>13</v>
      </c>
    </row>
    <row r="35" spans="1:15" ht="15" customHeight="1" outlineLevel="1" thickBot="1" x14ac:dyDescent="0.25">
      <c r="A35" s="22"/>
      <c r="B35" s="23"/>
      <c r="C35" s="53" t="s">
        <v>0</v>
      </c>
      <c r="D35" s="16">
        <v>50</v>
      </c>
      <c r="E35" s="17">
        <v>45</v>
      </c>
      <c r="F35" s="17">
        <v>32</v>
      </c>
      <c r="G35" s="17">
        <v>20</v>
      </c>
      <c r="H35" s="17">
        <v>45</v>
      </c>
      <c r="I35" s="41">
        <f>SUM('Project Cost Tracker'!$E35:$H35)</f>
        <v>142</v>
      </c>
      <c r="J35" s="17">
        <v>25</v>
      </c>
      <c r="K35" s="17">
        <v>35</v>
      </c>
      <c r="L35" s="17">
        <v>40</v>
      </c>
      <c r="M35" s="17">
        <v>70</v>
      </c>
      <c r="N35" s="41">
        <f>SUM('Project Cost Tracker'!$J35:$M35)</f>
        <v>170</v>
      </c>
      <c r="O35" s="37">
        <f>SUM('Project Cost Tracker'!$I35,'Project Cost Tracker'!$N35)</f>
        <v>312</v>
      </c>
    </row>
    <row r="36" spans="1:15" ht="15" customHeight="1" outlineLevel="1" thickBot="1" x14ac:dyDescent="0.25">
      <c r="A36" s="22"/>
      <c r="B36" s="24"/>
      <c r="C36" s="18" t="s">
        <v>1</v>
      </c>
      <c r="D36" s="19">
        <v>45</v>
      </c>
      <c r="E36" s="6">
        <v>20</v>
      </c>
      <c r="F36" s="6">
        <v>35</v>
      </c>
      <c r="G36" s="6">
        <v>50</v>
      </c>
      <c r="H36" s="6">
        <v>43</v>
      </c>
      <c r="I36" s="38">
        <f>SUM('Project Cost Tracker'!$E36:$H36)</f>
        <v>148</v>
      </c>
      <c r="J36" s="6">
        <v>20</v>
      </c>
      <c r="K36" s="6">
        <v>45</v>
      </c>
      <c r="L36" s="6">
        <v>50</v>
      </c>
      <c r="M36" s="6">
        <v>65</v>
      </c>
      <c r="N36" s="38">
        <f>SUM('Project Cost Tracker'!$J36:$M36)</f>
        <v>180</v>
      </c>
      <c r="O36" s="38">
        <f>SUM('Project Cost Tracker'!$I36,'Project Cost Tracker'!$N36)</f>
        <v>328</v>
      </c>
    </row>
    <row r="37" spans="1:15" ht="15" customHeight="1" outlineLevel="1" thickBot="1" x14ac:dyDescent="0.25">
      <c r="A37" s="22"/>
      <c r="B37" s="24"/>
      <c r="C37" s="18" t="s">
        <v>2</v>
      </c>
      <c r="D37" s="19">
        <v>50</v>
      </c>
      <c r="E37" s="6">
        <v>10</v>
      </c>
      <c r="F37" s="6">
        <v>36</v>
      </c>
      <c r="G37" s="6">
        <v>27</v>
      </c>
      <c r="H37" s="6">
        <v>38</v>
      </c>
      <c r="I37" s="38">
        <f>SUM('Project Cost Tracker'!$E37:$H37)</f>
        <v>111</v>
      </c>
      <c r="J37" s="6">
        <v>0</v>
      </c>
      <c r="K37" s="6">
        <v>18</v>
      </c>
      <c r="L37" s="6">
        <v>20</v>
      </c>
      <c r="M37" s="6">
        <v>30</v>
      </c>
      <c r="N37" s="38">
        <f>SUM('Project Cost Tracker'!$J37:$M37)</f>
        <v>68</v>
      </c>
      <c r="O37" s="38">
        <f>SUM('Project Cost Tracker'!$I37,'Project Cost Tracker'!$N37)</f>
        <v>179</v>
      </c>
    </row>
    <row r="38" spans="1:15" ht="15" customHeight="1" outlineLevel="1" thickBot="1" x14ac:dyDescent="0.25">
      <c r="A38" s="22"/>
      <c r="B38" s="24"/>
      <c r="C38" s="18" t="s">
        <v>3</v>
      </c>
      <c r="D38" s="19">
        <v>50</v>
      </c>
      <c r="E38" s="6">
        <v>18</v>
      </c>
      <c r="F38" s="6">
        <v>50</v>
      </c>
      <c r="G38" s="6">
        <v>30</v>
      </c>
      <c r="H38" s="6">
        <v>25</v>
      </c>
      <c r="I38" s="38">
        <f>SUM('Project Cost Tracker'!$E38:$H38)</f>
        <v>123</v>
      </c>
      <c r="J38" s="6">
        <v>30</v>
      </c>
      <c r="K38" s="6">
        <v>25</v>
      </c>
      <c r="L38" s="6">
        <v>18</v>
      </c>
      <c r="M38" s="6">
        <v>15</v>
      </c>
      <c r="N38" s="38">
        <f>SUM('Project Cost Tracker'!$J38:$M38)</f>
        <v>88</v>
      </c>
      <c r="O38" s="38">
        <f>SUM('Project Cost Tracker'!$I38,'Project Cost Tracker'!$N38)</f>
        <v>211</v>
      </c>
    </row>
    <row r="39" spans="1:15" ht="15" customHeight="1" thickBot="1" x14ac:dyDescent="0.25">
      <c r="A39" s="22"/>
      <c r="B39" s="24"/>
      <c r="C39" s="66" t="s">
        <v>6</v>
      </c>
      <c r="D39" s="62"/>
      <c r="E39" s="62">
        <f>SUM(E35:E38)</f>
        <v>93</v>
      </c>
      <c r="F39" s="62">
        <f t="shared" ref="F39" si="10">SUM(F35:F38)</f>
        <v>153</v>
      </c>
      <c r="G39" s="62">
        <f t="shared" ref="G39" si="11">SUM(G35:G38)</f>
        <v>127</v>
      </c>
      <c r="H39" s="62">
        <f t="shared" ref="H39" si="12">SUM(H35:H38)</f>
        <v>151</v>
      </c>
      <c r="I39" s="48">
        <f>SUM('Project Cost Tracker'!$E39:$H39)</f>
        <v>524</v>
      </c>
      <c r="J39" s="62">
        <f>SUM(J35:J38)</f>
        <v>75</v>
      </c>
      <c r="K39" s="62">
        <f t="shared" ref="K39" si="13">SUM(K35:K38)</f>
        <v>123</v>
      </c>
      <c r="L39" s="62">
        <f t="shared" ref="L39" si="14">SUM(L35:L38)</f>
        <v>128</v>
      </c>
      <c r="M39" s="62">
        <f t="shared" ref="M39" si="15">SUM(M35:M38)</f>
        <v>180</v>
      </c>
      <c r="N39" s="48">
        <f t="shared" ref="N39" si="16">SUM(N35:N38)</f>
        <v>506</v>
      </c>
      <c r="O39" s="48">
        <f>SUM('Project Cost Tracker'!$I39,'Project Cost Tracker'!$N39)</f>
        <v>1030</v>
      </c>
    </row>
    <row r="40" spans="1:15" ht="15" customHeight="1" thickBot="1" x14ac:dyDescent="0.25">
      <c r="A40" s="22"/>
      <c r="B40" s="24"/>
      <c r="C40" s="18" t="s">
        <v>4</v>
      </c>
      <c r="D40" s="19"/>
      <c r="E40" s="19"/>
      <c r="F40" s="19"/>
      <c r="G40" s="19"/>
      <c r="H40" s="19"/>
      <c r="I40" s="39">
        <f>SUM('Project Cost Tracker'!$E40:$H40)</f>
        <v>0</v>
      </c>
      <c r="J40" s="19"/>
      <c r="K40" s="19"/>
      <c r="L40" s="19"/>
      <c r="M40" s="19"/>
      <c r="N40" s="39">
        <f>SUM('Project Cost Tracker'!$J40:$M40)</f>
        <v>0</v>
      </c>
      <c r="O40" s="39">
        <f>SUM('Project Cost Tracker'!$I40,'Project Cost Tracker'!$N40)</f>
        <v>0</v>
      </c>
    </row>
    <row r="41" spans="1:15" ht="15" customHeight="1" thickBot="1" x14ac:dyDescent="0.25">
      <c r="A41" s="22"/>
      <c r="B41" s="25"/>
      <c r="C41" s="56" t="s">
        <v>5</v>
      </c>
      <c r="D41" s="20"/>
      <c r="E41" s="21"/>
      <c r="F41" s="21"/>
      <c r="G41" s="21"/>
      <c r="H41" s="21"/>
      <c r="I41" s="42">
        <f>SUM('Project Cost Tracker'!$E41:$H41)</f>
        <v>0</v>
      </c>
      <c r="J41" s="21"/>
      <c r="K41" s="21"/>
      <c r="L41" s="21"/>
      <c r="M41" s="21"/>
      <c r="N41" s="40">
        <f>SUM('Project Cost Tracker'!$J41:$M41)</f>
        <v>0</v>
      </c>
      <c r="O41" s="40">
        <f>SUM('Project Cost Tracker'!$I41,'Project Cost Tracker'!$N41)</f>
        <v>0</v>
      </c>
    </row>
    <row r="42" spans="1:15" ht="22.5" customHeight="1" thickBot="1" x14ac:dyDescent="0.3">
      <c r="C42" s="8" t="s">
        <v>14</v>
      </c>
    </row>
    <row r="43" spans="1:15" ht="15" customHeight="1" outlineLevel="1" thickBot="1" x14ac:dyDescent="0.25">
      <c r="A43" s="22"/>
      <c r="B43" s="26"/>
      <c r="C43" s="53" t="s">
        <v>0</v>
      </c>
      <c r="D43" s="16">
        <v>50</v>
      </c>
      <c r="E43" s="17">
        <v>45</v>
      </c>
      <c r="F43" s="17">
        <v>32</v>
      </c>
      <c r="G43" s="17">
        <v>20</v>
      </c>
      <c r="H43" s="17">
        <v>45</v>
      </c>
      <c r="I43" s="41">
        <f>SUM('Project Cost Tracker'!$E43:$H43)</f>
        <v>142</v>
      </c>
      <c r="J43" s="17">
        <v>25</v>
      </c>
      <c r="K43" s="17">
        <v>35</v>
      </c>
      <c r="L43" s="17">
        <v>40</v>
      </c>
      <c r="M43" s="17">
        <v>70</v>
      </c>
      <c r="N43" s="41">
        <f>SUM('Project Cost Tracker'!$J43:$M43)</f>
        <v>170</v>
      </c>
      <c r="O43" s="37">
        <f>SUM('Project Cost Tracker'!$I43,'Project Cost Tracker'!$N43)</f>
        <v>312</v>
      </c>
    </row>
    <row r="44" spans="1:15" ht="15" customHeight="1" outlineLevel="1" thickBot="1" x14ac:dyDescent="0.25">
      <c r="A44" s="22"/>
      <c r="B44" s="27"/>
      <c r="C44" s="18" t="s">
        <v>1</v>
      </c>
      <c r="D44" s="19">
        <v>45</v>
      </c>
      <c r="E44" s="6">
        <v>20</v>
      </c>
      <c r="F44" s="6">
        <v>35</v>
      </c>
      <c r="G44" s="6">
        <v>50</v>
      </c>
      <c r="H44" s="6">
        <v>43</v>
      </c>
      <c r="I44" s="38">
        <f>SUM('Project Cost Tracker'!$E44:$H44)</f>
        <v>148</v>
      </c>
      <c r="J44" s="6">
        <v>20</v>
      </c>
      <c r="K44" s="6">
        <v>45</v>
      </c>
      <c r="L44" s="6">
        <v>50</v>
      </c>
      <c r="M44" s="6">
        <v>65</v>
      </c>
      <c r="N44" s="38">
        <f>SUM('Project Cost Tracker'!$J44:$M44)</f>
        <v>180</v>
      </c>
      <c r="O44" s="38">
        <f>SUM('Project Cost Tracker'!$I44,'Project Cost Tracker'!$N44)</f>
        <v>328</v>
      </c>
    </row>
    <row r="45" spans="1:15" ht="15" customHeight="1" outlineLevel="1" thickBot="1" x14ac:dyDescent="0.25">
      <c r="A45" s="22"/>
      <c r="B45" s="27"/>
      <c r="C45" s="18" t="s">
        <v>2</v>
      </c>
      <c r="D45" s="19">
        <v>50</v>
      </c>
      <c r="E45" s="6">
        <v>10</v>
      </c>
      <c r="F45" s="6">
        <v>36</v>
      </c>
      <c r="G45" s="6">
        <v>27</v>
      </c>
      <c r="H45" s="6">
        <v>38</v>
      </c>
      <c r="I45" s="38">
        <f>SUM('Project Cost Tracker'!$E45:$H45)</f>
        <v>111</v>
      </c>
      <c r="J45" s="6">
        <v>0</v>
      </c>
      <c r="K45" s="6">
        <v>18</v>
      </c>
      <c r="L45" s="6">
        <v>20</v>
      </c>
      <c r="M45" s="6">
        <v>30</v>
      </c>
      <c r="N45" s="38">
        <f>SUM('Project Cost Tracker'!$J45:$M45)</f>
        <v>68</v>
      </c>
      <c r="O45" s="38">
        <f>SUM('Project Cost Tracker'!$I45,'Project Cost Tracker'!$N45)</f>
        <v>179</v>
      </c>
    </row>
    <row r="46" spans="1:15" ht="15" customHeight="1" outlineLevel="1" thickBot="1" x14ac:dyDescent="0.25">
      <c r="A46" s="22"/>
      <c r="B46" s="27"/>
      <c r="C46" s="18" t="s">
        <v>3</v>
      </c>
      <c r="D46" s="19">
        <v>50</v>
      </c>
      <c r="E46" s="6">
        <v>18</v>
      </c>
      <c r="F46" s="6">
        <v>50</v>
      </c>
      <c r="G46" s="6">
        <v>30</v>
      </c>
      <c r="H46" s="6">
        <v>25</v>
      </c>
      <c r="I46" s="38">
        <f>SUM('Project Cost Tracker'!$E46:$H46)</f>
        <v>123</v>
      </c>
      <c r="J46" s="6">
        <v>30</v>
      </c>
      <c r="K46" s="6">
        <v>25</v>
      </c>
      <c r="L46" s="6">
        <v>18</v>
      </c>
      <c r="M46" s="6">
        <v>15</v>
      </c>
      <c r="N46" s="38">
        <f>SUM('Project Cost Tracker'!$J46:$M46)</f>
        <v>88</v>
      </c>
      <c r="O46" s="38">
        <f>SUM('Project Cost Tracker'!$I46,'Project Cost Tracker'!$N46)</f>
        <v>211</v>
      </c>
    </row>
    <row r="47" spans="1:15" ht="15" customHeight="1" thickBot="1" x14ac:dyDescent="0.25">
      <c r="A47" s="22"/>
      <c r="B47" s="27"/>
      <c r="C47" s="66" t="s">
        <v>6</v>
      </c>
      <c r="D47" s="62"/>
      <c r="E47" s="62">
        <f>SUM(E43:E46)</f>
        <v>93</v>
      </c>
      <c r="F47" s="62">
        <f t="shared" ref="F47" si="17">SUM(F43:F46)</f>
        <v>153</v>
      </c>
      <c r="G47" s="62">
        <f t="shared" ref="G47" si="18">SUM(G43:G46)</f>
        <v>127</v>
      </c>
      <c r="H47" s="62">
        <f t="shared" ref="H47" si="19">SUM(H43:H46)</f>
        <v>151</v>
      </c>
      <c r="I47" s="48">
        <f>SUM('Project Cost Tracker'!$E47:$H47)</f>
        <v>524</v>
      </c>
      <c r="J47" s="62">
        <f>SUM(J43:J46)</f>
        <v>75</v>
      </c>
      <c r="K47" s="62">
        <f t="shared" ref="K47" si="20">SUM(K43:K46)</f>
        <v>123</v>
      </c>
      <c r="L47" s="62">
        <f t="shared" ref="L47" si="21">SUM(L43:L46)</f>
        <v>128</v>
      </c>
      <c r="M47" s="62">
        <f t="shared" ref="M47" si="22">SUM(M43:M46)</f>
        <v>180</v>
      </c>
      <c r="N47" s="48">
        <f t="shared" ref="N47" si="23">SUM(N43:N46)</f>
        <v>506</v>
      </c>
      <c r="O47" s="48">
        <f>SUM('Project Cost Tracker'!$I47,'Project Cost Tracker'!$N47)</f>
        <v>1030</v>
      </c>
    </row>
    <row r="48" spans="1:15" ht="15" customHeight="1" thickBot="1" x14ac:dyDescent="0.25">
      <c r="A48" s="22"/>
      <c r="B48" s="27"/>
      <c r="C48" s="18" t="s">
        <v>4</v>
      </c>
      <c r="D48" s="19"/>
      <c r="E48" s="19">
        <v>250</v>
      </c>
      <c r="F48" s="19">
        <v>250</v>
      </c>
      <c r="G48" s="19">
        <v>250</v>
      </c>
      <c r="H48" s="19">
        <v>250</v>
      </c>
      <c r="I48" s="39">
        <f>SUM('Project Cost Tracker'!$E48:$H48)</f>
        <v>1000</v>
      </c>
      <c r="J48" s="19">
        <v>250</v>
      </c>
      <c r="K48" s="19">
        <v>250</v>
      </c>
      <c r="L48" s="19">
        <v>250</v>
      </c>
      <c r="M48" s="19">
        <v>250</v>
      </c>
      <c r="N48" s="39">
        <f>SUM('Project Cost Tracker'!$J48:$M48)</f>
        <v>1000</v>
      </c>
      <c r="O48" s="39">
        <f>SUM('Project Cost Tracker'!$I48,'Project Cost Tracker'!$N48)</f>
        <v>2000</v>
      </c>
    </row>
    <row r="49" spans="1:15" ht="15" customHeight="1" thickBot="1" x14ac:dyDescent="0.25">
      <c r="A49" s="22"/>
      <c r="B49" s="28"/>
      <c r="C49" s="56" t="s">
        <v>5</v>
      </c>
      <c r="D49" s="20"/>
      <c r="E49" s="21">
        <v>75</v>
      </c>
      <c r="F49" s="21">
        <v>75</v>
      </c>
      <c r="G49" s="21">
        <v>75</v>
      </c>
      <c r="H49" s="21">
        <v>75</v>
      </c>
      <c r="I49" s="42">
        <f>SUM('Project Cost Tracker'!$E49:$H49)</f>
        <v>300</v>
      </c>
      <c r="J49" s="21">
        <v>75</v>
      </c>
      <c r="K49" s="21">
        <v>75</v>
      </c>
      <c r="L49" s="21">
        <v>75</v>
      </c>
      <c r="M49" s="21">
        <v>75</v>
      </c>
      <c r="N49" s="40">
        <f>SUM('Project Cost Tracker'!$J49:$M49)</f>
        <v>300</v>
      </c>
      <c r="O49" s="40">
        <f>SUM('Project Cost Tracker'!$I49,'Project Cost Tracker'!$N49)</f>
        <v>600</v>
      </c>
    </row>
    <row r="50" spans="1:15" ht="22.5" customHeight="1" thickBot="1" x14ac:dyDescent="0.3">
      <c r="C50" s="8" t="s">
        <v>15</v>
      </c>
    </row>
    <row r="51" spans="1:15" ht="15" customHeight="1" outlineLevel="1" thickBot="1" x14ac:dyDescent="0.25">
      <c r="A51" s="22"/>
      <c r="B51" s="26"/>
      <c r="C51" s="53" t="s">
        <v>0</v>
      </c>
      <c r="D51" s="16">
        <v>50</v>
      </c>
      <c r="E51" s="17">
        <v>45</v>
      </c>
      <c r="F51" s="17">
        <v>32</v>
      </c>
      <c r="G51" s="17">
        <v>20</v>
      </c>
      <c r="H51" s="17">
        <v>45</v>
      </c>
      <c r="I51" s="41">
        <f>SUM('Project Cost Tracker'!$E51:$H51)</f>
        <v>142</v>
      </c>
      <c r="J51" s="17">
        <v>25</v>
      </c>
      <c r="K51" s="17">
        <v>35</v>
      </c>
      <c r="L51" s="17">
        <v>40</v>
      </c>
      <c r="M51" s="17">
        <v>70</v>
      </c>
      <c r="N51" s="41">
        <f>SUM('Project Cost Tracker'!$J51:$M51)</f>
        <v>170</v>
      </c>
      <c r="O51" s="37">
        <f>SUM('Project Cost Tracker'!$I51,'Project Cost Tracker'!$N51)</f>
        <v>312</v>
      </c>
    </row>
    <row r="52" spans="1:15" ht="15" customHeight="1" outlineLevel="1" thickBot="1" x14ac:dyDescent="0.25">
      <c r="A52" s="22"/>
      <c r="B52" s="27"/>
      <c r="C52" s="18" t="s">
        <v>1</v>
      </c>
      <c r="D52" s="19">
        <v>45</v>
      </c>
      <c r="E52" s="6">
        <v>20</v>
      </c>
      <c r="F52" s="6">
        <v>35</v>
      </c>
      <c r="G52" s="6">
        <v>50</v>
      </c>
      <c r="H52" s="6">
        <v>43</v>
      </c>
      <c r="I52" s="38">
        <f>SUM('Project Cost Tracker'!$E52:$H52)</f>
        <v>148</v>
      </c>
      <c r="J52" s="6">
        <v>20</v>
      </c>
      <c r="K52" s="6">
        <v>45</v>
      </c>
      <c r="L52" s="6">
        <v>50</v>
      </c>
      <c r="M52" s="6">
        <v>65</v>
      </c>
      <c r="N52" s="38">
        <f>SUM('Project Cost Tracker'!$J52:$M52)</f>
        <v>180</v>
      </c>
      <c r="O52" s="38">
        <f>SUM('Project Cost Tracker'!$I52,'Project Cost Tracker'!$N52)</f>
        <v>328</v>
      </c>
    </row>
    <row r="53" spans="1:15" ht="15" customHeight="1" outlineLevel="1" thickBot="1" x14ac:dyDescent="0.25">
      <c r="A53" s="22"/>
      <c r="B53" s="27"/>
      <c r="C53" s="18" t="s">
        <v>2</v>
      </c>
      <c r="D53" s="19">
        <v>50</v>
      </c>
      <c r="E53" s="6">
        <v>10</v>
      </c>
      <c r="F53" s="6">
        <v>36</v>
      </c>
      <c r="G53" s="6">
        <v>27</v>
      </c>
      <c r="H53" s="6">
        <v>38</v>
      </c>
      <c r="I53" s="38">
        <f>SUM('Project Cost Tracker'!$E53:$H53)</f>
        <v>111</v>
      </c>
      <c r="J53" s="6">
        <v>0</v>
      </c>
      <c r="K53" s="6">
        <v>18</v>
      </c>
      <c r="L53" s="6">
        <v>20</v>
      </c>
      <c r="M53" s="6">
        <v>30</v>
      </c>
      <c r="N53" s="38">
        <f>SUM('Project Cost Tracker'!$J53:$M53)</f>
        <v>68</v>
      </c>
      <c r="O53" s="38">
        <f>SUM('Project Cost Tracker'!$I53,'Project Cost Tracker'!$N53)</f>
        <v>179</v>
      </c>
    </row>
    <row r="54" spans="1:15" ht="15" customHeight="1" outlineLevel="1" thickBot="1" x14ac:dyDescent="0.25">
      <c r="A54" s="22"/>
      <c r="B54" s="27"/>
      <c r="C54" s="18" t="s">
        <v>3</v>
      </c>
      <c r="D54" s="19">
        <v>50</v>
      </c>
      <c r="E54" s="6">
        <v>18</v>
      </c>
      <c r="F54" s="6">
        <v>50</v>
      </c>
      <c r="G54" s="6">
        <v>30</v>
      </c>
      <c r="H54" s="6">
        <v>25</v>
      </c>
      <c r="I54" s="38">
        <f>SUM('Project Cost Tracker'!$E54:$H54)</f>
        <v>123</v>
      </c>
      <c r="J54" s="6">
        <v>30</v>
      </c>
      <c r="K54" s="6">
        <v>25</v>
      </c>
      <c r="L54" s="6">
        <v>18</v>
      </c>
      <c r="M54" s="6">
        <v>15</v>
      </c>
      <c r="N54" s="38">
        <f>SUM('Project Cost Tracker'!$J54:$M54)</f>
        <v>88</v>
      </c>
      <c r="O54" s="38">
        <f>SUM('Project Cost Tracker'!$I54,'Project Cost Tracker'!$N54)</f>
        <v>211</v>
      </c>
    </row>
    <row r="55" spans="1:15" ht="15" customHeight="1" thickBot="1" x14ac:dyDescent="0.25">
      <c r="A55" s="22"/>
      <c r="B55" s="27"/>
      <c r="C55" s="66" t="s">
        <v>6</v>
      </c>
      <c r="D55" s="62"/>
      <c r="E55" s="62">
        <f>SUM(E51:E54)</f>
        <v>93</v>
      </c>
      <c r="F55" s="62">
        <f t="shared" ref="F55" si="24">SUM(F51:F54)</f>
        <v>153</v>
      </c>
      <c r="G55" s="62">
        <f t="shared" ref="G55" si="25">SUM(G51:G54)</f>
        <v>127</v>
      </c>
      <c r="H55" s="62">
        <f t="shared" ref="H55" si="26">SUM(H51:H54)</f>
        <v>151</v>
      </c>
      <c r="I55" s="48">
        <f>SUM('Project Cost Tracker'!$E55:$H55)</f>
        <v>524</v>
      </c>
      <c r="J55" s="62">
        <f>SUM(J51:J54)</f>
        <v>75</v>
      </c>
      <c r="K55" s="62">
        <f t="shared" ref="K55" si="27">SUM(K51:K54)</f>
        <v>123</v>
      </c>
      <c r="L55" s="62">
        <f t="shared" ref="L55" si="28">SUM(L51:L54)</f>
        <v>128</v>
      </c>
      <c r="M55" s="62">
        <f t="shared" ref="M55" si="29">SUM(M51:M54)</f>
        <v>180</v>
      </c>
      <c r="N55" s="48">
        <f t="shared" ref="N55" si="30">SUM(N51:N54)</f>
        <v>506</v>
      </c>
      <c r="O55" s="48">
        <f>SUM('Project Cost Tracker'!$I55,'Project Cost Tracker'!$N55)</f>
        <v>1030</v>
      </c>
    </row>
    <row r="56" spans="1:15" ht="15" customHeight="1" thickBot="1" x14ac:dyDescent="0.25">
      <c r="A56" s="22"/>
      <c r="B56" s="27"/>
      <c r="C56" s="18" t="s">
        <v>4</v>
      </c>
      <c r="D56" s="19"/>
      <c r="E56" s="19"/>
      <c r="F56" s="19"/>
      <c r="G56" s="19"/>
      <c r="H56" s="19"/>
      <c r="I56" s="39">
        <f>SUM('Project Cost Tracker'!$E56:$H56)</f>
        <v>0</v>
      </c>
      <c r="J56" s="19"/>
      <c r="K56" s="19"/>
      <c r="L56" s="19"/>
      <c r="M56" s="19"/>
      <c r="N56" s="39">
        <f>SUM('Project Cost Tracker'!$J56:$M56)</f>
        <v>0</v>
      </c>
      <c r="O56" s="39">
        <f>SUM('Project Cost Tracker'!$I56,'Project Cost Tracker'!$N56)</f>
        <v>0</v>
      </c>
    </row>
    <row r="57" spans="1:15" ht="15" customHeight="1" thickBot="1" x14ac:dyDescent="0.25">
      <c r="A57" s="22"/>
      <c r="B57" s="28"/>
      <c r="C57" s="56" t="s">
        <v>5</v>
      </c>
      <c r="D57" s="20"/>
      <c r="E57" s="21"/>
      <c r="F57" s="21"/>
      <c r="G57" s="21"/>
      <c r="H57" s="21"/>
      <c r="I57" s="42">
        <f>SUM('Project Cost Tracker'!$E57:$H57)</f>
        <v>0</v>
      </c>
      <c r="J57" s="21"/>
      <c r="K57" s="21"/>
      <c r="L57" s="21"/>
      <c r="M57" s="21"/>
      <c r="N57" s="40">
        <f>SUM('Project Cost Tracker'!$J57:$M57)</f>
        <v>0</v>
      </c>
      <c r="O57" s="40">
        <f>SUM('Project Cost Tracker'!$I57,'Project Cost Tracker'!$N57)</f>
        <v>0</v>
      </c>
    </row>
    <row r="58" spans="1:15" ht="22.5" customHeight="1" thickBot="1" x14ac:dyDescent="0.3">
      <c r="C58" s="8" t="s">
        <v>16</v>
      </c>
    </row>
    <row r="59" spans="1:15" ht="15" customHeight="1" outlineLevel="1" thickBot="1" x14ac:dyDescent="0.25">
      <c r="A59" s="22"/>
      <c r="B59" s="26"/>
      <c r="C59" s="53" t="s">
        <v>0</v>
      </c>
      <c r="D59" s="16">
        <v>50</v>
      </c>
      <c r="E59" s="17">
        <v>45</v>
      </c>
      <c r="F59" s="17">
        <v>32</v>
      </c>
      <c r="G59" s="17">
        <v>20</v>
      </c>
      <c r="H59" s="17">
        <v>45</v>
      </c>
      <c r="I59" s="41">
        <f>SUM('Project Cost Tracker'!$E59:$H59)</f>
        <v>142</v>
      </c>
      <c r="J59" s="17">
        <v>25</v>
      </c>
      <c r="K59" s="17">
        <v>35</v>
      </c>
      <c r="L59" s="17">
        <v>40</v>
      </c>
      <c r="M59" s="17">
        <v>70</v>
      </c>
      <c r="N59" s="41">
        <f>SUM('Project Cost Tracker'!$J59:$M59)</f>
        <v>170</v>
      </c>
      <c r="O59" s="37">
        <f>SUM('Project Cost Tracker'!$I59,'Project Cost Tracker'!$N59)</f>
        <v>312</v>
      </c>
    </row>
    <row r="60" spans="1:15" ht="15" customHeight="1" outlineLevel="1" thickBot="1" x14ac:dyDescent="0.25">
      <c r="A60" s="22"/>
      <c r="B60" s="27"/>
      <c r="C60" s="18" t="s">
        <v>1</v>
      </c>
      <c r="D60" s="19">
        <v>45</v>
      </c>
      <c r="E60" s="6">
        <v>20</v>
      </c>
      <c r="F60" s="6">
        <v>35</v>
      </c>
      <c r="G60" s="6">
        <v>50</v>
      </c>
      <c r="H60" s="6">
        <v>43</v>
      </c>
      <c r="I60" s="38">
        <f>SUM('Project Cost Tracker'!$E60:$H60)</f>
        <v>148</v>
      </c>
      <c r="J60" s="6">
        <v>20</v>
      </c>
      <c r="K60" s="6">
        <v>45</v>
      </c>
      <c r="L60" s="6">
        <v>50</v>
      </c>
      <c r="M60" s="6">
        <v>65</v>
      </c>
      <c r="N60" s="38">
        <f>SUM('Project Cost Tracker'!$J60:$M60)</f>
        <v>180</v>
      </c>
      <c r="O60" s="38">
        <f>SUM('Project Cost Tracker'!$I60,'Project Cost Tracker'!$N60)</f>
        <v>328</v>
      </c>
    </row>
    <row r="61" spans="1:15" ht="15" customHeight="1" outlineLevel="1" thickBot="1" x14ac:dyDescent="0.25">
      <c r="A61" s="22"/>
      <c r="B61" s="27"/>
      <c r="C61" s="18" t="s">
        <v>2</v>
      </c>
      <c r="D61" s="19">
        <v>50</v>
      </c>
      <c r="E61" s="6">
        <v>10</v>
      </c>
      <c r="F61" s="6">
        <v>36</v>
      </c>
      <c r="G61" s="6">
        <v>27</v>
      </c>
      <c r="H61" s="6">
        <v>38</v>
      </c>
      <c r="I61" s="38">
        <f>SUM('Project Cost Tracker'!$E61:$H61)</f>
        <v>111</v>
      </c>
      <c r="J61" s="6">
        <v>0</v>
      </c>
      <c r="K61" s="6">
        <v>18</v>
      </c>
      <c r="L61" s="6">
        <v>20</v>
      </c>
      <c r="M61" s="6">
        <v>30</v>
      </c>
      <c r="N61" s="38">
        <f>SUM('Project Cost Tracker'!$J61:$M61)</f>
        <v>68</v>
      </c>
      <c r="O61" s="38">
        <f>SUM('Project Cost Tracker'!$I61,'Project Cost Tracker'!$N61)</f>
        <v>179</v>
      </c>
    </row>
    <row r="62" spans="1:15" ht="15" customHeight="1" outlineLevel="1" thickBot="1" x14ac:dyDescent="0.25">
      <c r="A62" s="22"/>
      <c r="B62" s="27"/>
      <c r="C62" s="18" t="s">
        <v>3</v>
      </c>
      <c r="D62" s="19">
        <v>50</v>
      </c>
      <c r="E62" s="6">
        <v>18</v>
      </c>
      <c r="F62" s="6">
        <v>50</v>
      </c>
      <c r="G62" s="6">
        <v>30</v>
      </c>
      <c r="H62" s="6">
        <v>25</v>
      </c>
      <c r="I62" s="38">
        <f>SUM('Project Cost Tracker'!$E62:$H62)</f>
        <v>123</v>
      </c>
      <c r="J62" s="6">
        <v>30</v>
      </c>
      <c r="K62" s="6">
        <v>25</v>
      </c>
      <c r="L62" s="6">
        <v>18</v>
      </c>
      <c r="M62" s="6">
        <v>15</v>
      </c>
      <c r="N62" s="38">
        <f>SUM('Project Cost Tracker'!$J62:$M62)</f>
        <v>88</v>
      </c>
      <c r="O62" s="38">
        <f>SUM('Project Cost Tracker'!$I62,'Project Cost Tracker'!$N62)</f>
        <v>211</v>
      </c>
    </row>
    <row r="63" spans="1:15" ht="15" customHeight="1" thickBot="1" x14ac:dyDescent="0.25">
      <c r="A63" s="22"/>
      <c r="B63" s="27"/>
      <c r="C63" s="66" t="s">
        <v>6</v>
      </c>
      <c r="D63" s="62"/>
      <c r="E63" s="62">
        <f>SUM(E59:E62)</f>
        <v>93</v>
      </c>
      <c r="F63" s="62">
        <f t="shared" ref="F63" si="31">SUM(F59:F62)</f>
        <v>153</v>
      </c>
      <c r="G63" s="62">
        <f t="shared" ref="G63" si="32">SUM(G59:G62)</f>
        <v>127</v>
      </c>
      <c r="H63" s="62">
        <f t="shared" ref="H63" si="33">SUM(H59:H62)</f>
        <v>151</v>
      </c>
      <c r="I63" s="49">
        <f>SUM('Project Cost Tracker'!$E63:$H63)</f>
        <v>524</v>
      </c>
      <c r="J63" s="62">
        <f>SUM(J59:J62)</f>
        <v>75</v>
      </c>
      <c r="K63" s="62">
        <f t="shared" ref="K63" si="34">SUM(K59:K62)</f>
        <v>123</v>
      </c>
      <c r="L63" s="62">
        <f t="shared" ref="L63" si="35">SUM(L59:L62)</f>
        <v>128</v>
      </c>
      <c r="M63" s="62">
        <f t="shared" ref="M63" si="36">SUM(M59:M62)</f>
        <v>180</v>
      </c>
      <c r="N63" s="48">
        <f t="shared" ref="N63" si="37">SUM(N59:N62)</f>
        <v>506</v>
      </c>
      <c r="O63" s="48">
        <f>SUM('Project Cost Tracker'!$I63,'Project Cost Tracker'!$N63)</f>
        <v>1030</v>
      </c>
    </row>
    <row r="64" spans="1:15" ht="15" customHeight="1" thickBot="1" x14ac:dyDescent="0.25">
      <c r="A64" s="22"/>
      <c r="B64" s="27"/>
      <c r="C64" s="18" t="s">
        <v>4</v>
      </c>
      <c r="D64" s="19"/>
      <c r="E64" s="19"/>
      <c r="F64" s="19"/>
      <c r="G64" s="19"/>
      <c r="H64" s="19"/>
      <c r="I64" s="39">
        <f>SUM('Project Cost Tracker'!$E64:$H64)</f>
        <v>0</v>
      </c>
      <c r="J64" s="19"/>
      <c r="K64" s="19"/>
      <c r="L64" s="19"/>
      <c r="M64" s="19"/>
      <c r="N64" s="39">
        <f>SUM('Project Cost Tracker'!$J64:$M64)</f>
        <v>0</v>
      </c>
      <c r="O64" s="39">
        <f>SUM('Project Cost Tracker'!$I64,'Project Cost Tracker'!$N64)</f>
        <v>0</v>
      </c>
    </row>
    <row r="65" spans="1:15" ht="15" customHeight="1" thickBot="1" x14ac:dyDescent="0.25">
      <c r="A65" s="22"/>
      <c r="B65" s="28"/>
      <c r="C65" s="56" t="s">
        <v>5</v>
      </c>
      <c r="D65" s="20"/>
      <c r="E65" s="21"/>
      <c r="F65" s="21"/>
      <c r="G65" s="21"/>
      <c r="H65" s="21"/>
      <c r="I65" s="42">
        <f>SUM('Project Cost Tracker'!$E65:$H65)</f>
        <v>0</v>
      </c>
      <c r="J65" s="21"/>
      <c r="K65" s="21"/>
      <c r="L65" s="21"/>
      <c r="M65" s="21"/>
      <c r="N65" s="40">
        <f>SUM('Project Cost Tracker'!$J65:$M65)</f>
        <v>0</v>
      </c>
      <c r="O65" s="40">
        <f>SUM('Project Cost Tracker'!$I65,'Project Cost Tracker'!$N65)</f>
        <v>0</v>
      </c>
    </row>
    <row r="66" spans="1:15" ht="22.5" customHeight="1" thickBot="1" x14ac:dyDescent="0.3">
      <c r="C66" s="8" t="s">
        <v>17</v>
      </c>
    </row>
    <row r="67" spans="1:15" ht="15" customHeight="1" outlineLevel="1" thickBot="1" x14ac:dyDescent="0.25">
      <c r="A67" s="22"/>
      <c r="B67" s="26"/>
      <c r="C67" s="53" t="s">
        <v>0</v>
      </c>
      <c r="D67" s="16">
        <v>50</v>
      </c>
      <c r="E67" s="17">
        <v>45</v>
      </c>
      <c r="F67" s="17">
        <v>32</v>
      </c>
      <c r="G67" s="17">
        <v>20</v>
      </c>
      <c r="H67" s="17">
        <v>45</v>
      </c>
      <c r="I67" s="41">
        <f>SUM('Project Cost Tracker'!$E67:$H67)</f>
        <v>142</v>
      </c>
      <c r="J67" s="17">
        <v>25</v>
      </c>
      <c r="K67" s="17">
        <v>35</v>
      </c>
      <c r="L67" s="17">
        <v>40</v>
      </c>
      <c r="M67" s="17">
        <v>70</v>
      </c>
      <c r="N67" s="41">
        <f>SUM('Project Cost Tracker'!$J67:$M67)</f>
        <v>170</v>
      </c>
      <c r="O67" s="37">
        <f>SUM('Project Cost Tracker'!$I67,'Project Cost Tracker'!$N67)</f>
        <v>312</v>
      </c>
    </row>
    <row r="68" spans="1:15" ht="15" customHeight="1" outlineLevel="1" thickBot="1" x14ac:dyDescent="0.25">
      <c r="A68" s="22"/>
      <c r="B68" s="27"/>
      <c r="C68" s="18" t="s">
        <v>1</v>
      </c>
      <c r="D68" s="19">
        <v>45</v>
      </c>
      <c r="E68" s="6">
        <v>20</v>
      </c>
      <c r="F68" s="6">
        <v>35</v>
      </c>
      <c r="G68" s="6">
        <v>50</v>
      </c>
      <c r="H68" s="6">
        <v>43</v>
      </c>
      <c r="I68" s="38">
        <f>SUM('Project Cost Tracker'!$E68:$H68)</f>
        <v>148</v>
      </c>
      <c r="J68" s="6">
        <v>20</v>
      </c>
      <c r="K68" s="6">
        <v>45</v>
      </c>
      <c r="L68" s="6">
        <v>50</v>
      </c>
      <c r="M68" s="6">
        <v>65</v>
      </c>
      <c r="N68" s="38">
        <f>SUM('Project Cost Tracker'!$J68:$M68)</f>
        <v>180</v>
      </c>
      <c r="O68" s="38">
        <f>SUM('Project Cost Tracker'!$I68,'Project Cost Tracker'!$N68)</f>
        <v>328</v>
      </c>
    </row>
    <row r="69" spans="1:15" ht="15" customHeight="1" outlineLevel="1" thickBot="1" x14ac:dyDescent="0.25">
      <c r="A69" s="22"/>
      <c r="B69" s="27"/>
      <c r="C69" s="18" t="s">
        <v>2</v>
      </c>
      <c r="D69" s="19">
        <v>50</v>
      </c>
      <c r="E69" s="6">
        <v>10</v>
      </c>
      <c r="F69" s="6">
        <v>36</v>
      </c>
      <c r="G69" s="6">
        <v>27</v>
      </c>
      <c r="H69" s="6">
        <v>38</v>
      </c>
      <c r="I69" s="38">
        <f>SUM('Project Cost Tracker'!$E69:$H69)</f>
        <v>111</v>
      </c>
      <c r="J69" s="6">
        <v>0</v>
      </c>
      <c r="K69" s="6">
        <v>18</v>
      </c>
      <c r="L69" s="6">
        <v>20</v>
      </c>
      <c r="M69" s="6">
        <v>30</v>
      </c>
      <c r="N69" s="38">
        <f>SUM('Project Cost Tracker'!$J69:$M69)</f>
        <v>68</v>
      </c>
      <c r="O69" s="38">
        <f>SUM('Project Cost Tracker'!$I69,'Project Cost Tracker'!$N69)</f>
        <v>179</v>
      </c>
    </row>
    <row r="70" spans="1:15" ht="15" customHeight="1" outlineLevel="1" thickBot="1" x14ac:dyDescent="0.25">
      <c r="A70" s="22"/>
      <c r="B70" s="27"/>
      <c r="C70" s="18" t="s">
        <v>3</v>
      </c>
      <c r="D70" s="19">
        <v>50</v>
      </c>
      <c r="E70" s="6">
        <v>18</v>
      </c>
      <c r="F70" s="6">
        <v>50</v>
      </c>
      <c r="G70" s="6">
        <v>30</v>
      </c>
      <c r="H70" s="6">
        <v>25</v>
      </c>
      <c r="I70" s="38">
        <f>SUM('Project Cost Tracker'!$E70:$H70)</f>
        <v>123</v>
      </c>
      <c r="J70" s="6">
        <v>30</v>
      </c>
      <c r="K70" s="6">
        <v>25</v>
      </c>
      <c r="L70" s="6">
        <v>18</v>
      </c>
      <c r="M70" s="6">
        <v>15</v>
      </c>
      <c r="N70" s="38">
        <f>SUM('Project Cost Tracker'!$J70:$M70)</f>
        <v>88</v>
      </c>
      <c r="O70" s="38">
        <f>SUM('Project Cost Tracker'!$I70,'Project Cost Tracker'!$N70)</f>
        <v>211</v>
      </c>
    </row>
    <row r="71" spans="1:15" ht="15" customHeight="1" thickBot="1" x14ac:dyDescent="0.25">
      <c r="A71" s="22"/>
      <c r="B71" s="27"/>
      <c r="C71" s="66" t="s">
        <v>6</v>
      </c>
      <c r="D71" s="62"/>
      <c r="E71" s="62">
        <f>SUM(E67:E70)</f>
        <v>93</v>
      </c>
      <c r="F71" s="62">
        <f t="shared" ref="F71" si="38">SUM(F67:F70)</f>
        <v>153</v>
      </c>
      <c r="G71" s="62">
        <f t="shared" ref="G71" si="39">SUM(G67:G70)</f>
        <v>127</v>
      </c>
      <c r="H71" s="62">
        <f t="shared" ref="H71" si="40">SUM(H67:H70)</f>
        <v>151</v>
      </c>
      <c r="I71" s="48">
        <f>SUM('Project Cost Tracker'!$E71:$H71)</f>
        <v>524</v>
      </c>
      <c r="J71" s="62">
        <f>SUM(J67:J70)</f>
        <v>75</v>
      </c>
      <c r="K71" s="62">
        <f t="shared" ref="K71" si="41">SUM(K67:K70)</f>
        <v>123</v>
      </c>
      <c r="L71" s="62">
        <f t="shared" ref="L71" si="42">SUM(L67:L70)</f>
        <v>128</v>
      </c>
      <c r="M71" s="62">
        <f t="shared" ref="M71" si="43">SUM(M67:M70)</f>
        <v>180</v>
      </c>
      <c r="N71" s="48">
        <f t="shared" ref="N71" si="44">SUM(N67:N70)</f>
        <v>506</v>
      </c>
      <c r="O71" s="48">
        <f>SUM('Project Cost Tracker'!$I71,'Project Cost Tracker'!$N71)</f>
        <v>1030</v>
      </c>
    </row>
    <row r="72" spans="1:15" ht="15" customHeight="1" thickBot="1" x14ac:dyDescent="0.25">
      <c r="A72" s="22"/>
      <c r="B72" s="27"/>
      <c r="C72" s="18" t="s">
        <v>4</v>
      </c>
      <c r="D72" s="19"/>
      <c r="E72" s="19"/>
      <c r="F72" s="19"/>
      <c r="G72" s="19"/>
      <c r="H72" s="19"/>
      <c r="I72" s="39">
        <f>SUM('Project Cost Tracker'!$E72:$H72)</f>
        <v>0</v>
      </c>
      <c r="J72" s="19"/>
      <c r="K72" s="19"/>
      <c r="L72" s="19"/>
      <c r="M72" s="19"/>
      <c r="N72" s="39">
        <f>SUM('Project Cost Tracker'!$J72:$M72)</f>
        <v>0</v>
      </c>
      <c r="O72" s="39">
        <f>SUM('Project Cost Tracker'!$I72,'Project Cost Tracker'!$N72)</f>
        <v>0</v>
      </c>
    </row>
    <row r="73" spans="1:15" ht="15" customHeight="1" thickBot="1" x14ac:dyDescent="0.25">
      <c r="A73" s="22"/>
      <c r="B73" s="28"/>
      <c r="C73" s="56" t="s">
        <v>5</v>
      </c>
      <c r="D73" s="20"/>
      <c r="E73" s="21"/>
      <c r="F73" s="21"/>
      <c r="G73" s="21"/>
      <c r="H73" s="21"/>
      <c r="I73" s="42">
        <f>SUM('Project Cost Tracker'!$E73:$H73)</f>
        <v>0</v>
      </c>
      <c r="J73" s="21"/>
      <c r="K73" s="21"/>
      <c r="L73" s="21"/>
      <c r="M73" s="21"/>
      <c r="N73" s="40">
        <f>SUM('Project Cost Tracker'!$J73:$M73)</f>
        <v>0</v>
      </c>
      <c r="O73" s="40">
        <f>SUM('Project Cost Tracker'!$I73,'Project Cost Tracker'!$N73)</f>
        <v>0</v>
      </c>
    </row>
    <row r="74" spans="1:15" ht="22.5" customHeight="1" thickBot="1" x14ac:dyDescent="0.3">
      <c r="C74" s="9" t="s">
        <v>21</v>
      </c>
    </row>
    <row r="75" spans="1:15" ht="15" customHeight="1" outlineLevel="1" thickBot="1" x14ac:dyDescent="0.25">
      <c r="A75" s="22"/>
      <c r="B75" s="29"/>
      <c r="C75" s="54" t="s">
        <v>0</v>
      </c>
      <c r="D75" s="16"/>
      <c r="E75" s="69">
        <f t="shared" ref="E75:H78" si="45">SUM(E11,E19,E27,E35)</f>
        <v>180</v>
      </c>
      <c r="F75" s="69">
        <f t="shared" si="45"/>
        <v>128</v>
      </c>
      <c r="G75" s="69">
        <f t="shared" si="45"/>
        <v>80</v>
      </c>
      <c r="H75" s="69">
        <f t="shared" si="45"/>
        <v>180</v>
      </c>
      <c r="I75" s="41">
        <f>SUM(E75:H75)</f>
        <v>568</v>
      </c>
      <c r="J75" s="69">
        <f t="shared" ref="J75:O77" si="46">SUM(J11,J19,J27,J35)</f>
        <v>100</v>
      </c>
      <c r="K75" s="69">
        <f t="shared" si="46"/>
        <v>140</v>
      </c>
      <c r="L75" s="69">
        <f t="shared" si="46"/>
        <v>160</v>
      </c>
      <c r="M75" s="69">
        <f t="shared" si="46"/>
        <v>280</v>
      </c>
      <c r="N75" s="41">
        <f t="shared" si="46"/>
        <v>680</v>
      </c>
      <c r="O75" s="37">
        <f t="shared" si="46"/>
        <v>1248</v>
      </c>
    </row>
    <row r="76" spans="1:15" ht="15" customHeight="1" outlineLevel="1" thickBot="1" x14ac:dyDescent="0.25">
      <c r="A76" s="22"/>
      <c r="B76" s="30"/>
      <c r="C76" s="55" t="s">
        <v>1</v>
      </c>
      <c r="D76" s="19"/>
      <c r="E76" s="70">
        <f t="shared" si="45"/>
        <v>80</v>
      </c>
      <c r="F76" s="70">
        <f t="shared" si="45"/>
        <v>140</v>
      </c>
      <c r="G76" s="70">
        <f t="shared" si="45"/>
        <v>200</v>
      </c>
      <c r="H76" s="70">
        <f t="shared" si="45"/>
        <v>172</v>
      </c>
      <c r="I76" s="38">
        <f>SUM(I12,I20,I28,I36)</f>
        <v>592</v>
      </c>
      <c r="J76" s="70">
        <f t="shared" si="46"/>
        <v>80</v>
      </c>
      <c r="K76" s="70">
        <f t="shared" si="46"/>
        <v>180</v>
      </c>
      <c r="L76" s="70">
        <f t="shared" si="46"/>
        <v>200</v>
      </c>
      <c r="M76" s="70">
        <f t="shared" si="46"/>
        <v>260</v>
      </c>
      <c r="N76" s="38">
        <f t="shared" si="46"/>
        <v>720</v>
      </c>
      <c r="O76" s="38">
        <f t="shared" si="46"/>
        <v>1312</v>
      </c>
    </row>
    <row r="77" spans="1:15" ht="15" customHeight="1" outlineLevel="1" thickBot="1" x14ac:dyDescent="0.25">
      <c r="A77" s="22"/>
      <c r="B77" s="30"/>
      <c r="C77" s="55" t="s">
        <v>2</v>
      </c>
      <c r="D77" s="19"/>
      <c r="E77" s="70">
        <f t="shared" si="45"/>
        <v>40</v>
      </c>
      <c r="F77" s="70">
        <f t="shared" si="45"/>
        <v>144</v>
      </c>
      <c r="G77" s="70">
        <f t="shared" si="45"/>
        <v>108</v>
      </c>
      <c r="H77" s="70">
        <f t="shared" si="45"/>
        <v>152</v>
      </c>
      <c r="I77" s="38">
        <f>SUM(I13,I21,I29,I37)</f>
        <v>444</v>
      </c>
      <c r="J77" s="70">
        <f t="shared" si="46"/>
        <v>0</v>
      </c>
      <c r="K77" s="70">
        <f t="shared" si="46"/>
        <v>72</v>
      </c>
      <c r="L77" s="70">
        <f t="shared" si="46"/>
        <v>80</v>
      </c>
      <c r="M77" s="70">
        <f t="shared" si="46"/>
        <v>120</v>
      </c>
      <c r="N77" s="38">
        <f t="shared" si="46"/>
        <v>272</v>
      </c>
      <c r="O77" s="38">
        <f t="shared" si="46"/>
        <v>716</v>
      </c>
    </row>
    <row r="78" spans="1:15" ht="15" customHeight="1" outlineLevel="1" thickBot="1" x14ac:dyDescent="0.25">
      <c r="A78" s="22"/>
      <c r="B78" s="30"/>
      <c r="C78" s="55" t="s">
        <v>3</v>
      </c>
      <c r="D78" s="19"/>
      <c r="E78" s="70">
        <f t="shared" si="45"/>
        <v>72</v>
      </c>
      <c r="F78" s="70">
        <f t="shared" si="45"/>
        <v>200</v>
      </c>
      <c r="G78" s="70">
        <f t="shared" si="45"/>
        <v>120</v>
      </c>
      <c r="H78" s="70">
        <f t="shared" si="45"/>
        <v>100</v>
      </c>
      <c r="I78" s="38">
        <f>SUM(I14,I22,I30,I38)</f>
        <v>492</v>
      </c>
      <c r="J78" s="70">
        <f>SUM(J14,J22,J30,J38)</f>
        <v>120</v>
      </c>
      <c r="K78" s="70">
        <f>SUM(K14,K22,K30,K38)</f>
        <v>100</v>
      </c>
      <c r="L78" s="70">
        <f>SUM(L14,L22,L30,L38)</f>
        <v>72</v>
      </c>
      <c r="M78" s="70">
        <f>SUM(M14,M22,M30,M38)</f>
        <v>60</v>
      </c>
      <c r="N78" s="38">
        <f>SUM(N14,N22,N30,N38)</f>
        <v>352</v>
      </c>
      <c r="O78" s="38">
        <f>SUM(I78,N78)</f>
        <v>844</v>
      </c>
    </row>
    <row r="79" spans="1:15" ht="15" customHeight="1" thickBot="1" x14ac:dyDescent="0.25">
      <c r="A79" s="22"/>
      <c r="B79" s="30"/>
      <c r="C79" s="64" t="s">
        <v>7</v>
      </c>
      <c r="D79" s="62"/>
      <c r="E79" s="62">
        <f>SUM(E75:E78)</f>
        <v>372</v>
      </c>
      <c r="F79" s="62">
        <f t="shared" ref="F79:N79" si="47">SUM(F75:F78)</f>
        <v>612</v>
      </c>
      <c r="G79" s="62">
        <f t="shared" si="47"/>
        <v>508</v>
      </c>
      <c r="H79" s="62">
        <f t="shared" ref="H79" si="48">SUM(H75:H78)</f>
        <v>604</v>
      </c>
      <c r="I79" s="48">
        <f t="shared" si="47"/>
        <v>2096</v>
      </c>
      <c r="J79" s="62">
        <f t="shared" si="47"/>
        <v>300</v>
      </c>
      <c r="K79" s="62">
        <f t="shared" si="47"/>
        <v>492</v>
      </c>
      <c r="L79" s="62">
        <f t="shared" si="47"/>
        <v>512</v>
      </c>
      <c r="M79" s="62">
        <f t="shared" ref="M79" si="49">SUM(M75:M78)</f>
        <v>720</v>
      </c>
      <c r="N79" s="48">
        <f t="shared" si="47"/>
        <v>2024</v>
      </c>
      <c r="O79" s="48">
        <f t="shared" ref="O79:O81" si="50">SUM(I79,N79)</f>
        <v>4120</v>
      </c>
    </row>
    <row r="80" spans="1:15" ht="15" customHeight="1" thickBot="1" x14ac:dyDescent="0.25">
      <c r="A80" s="22"/>
      <c r="B80" s="30"/>
      <c r="C80" s="55" t="s">
        <v>4</v>
      </c>
      <c r="D80" s="19"/>
      <c r="E80" s="67">
        <f t="shared" ref="E80:N80" si="51">SUM(E16,E24,E32,E40)</f>
        <v>250</v>
      </c>
      <c r="F80" s="67">
        <f t="shared" si="51"/>
        <v>250</v>
      </c>
      <c r="G80" s="67">
        <f t="shared" si="51"/>
        <v>250</v>
      </c>
      <c r="H80" s="67">
        <f t="shared" si="51"/>
        <v>250</v>
      </c>
      <c r="I80" s="39">
        <f t="shared" si="51"/>
        <v>1000</v>
      </c>
      <c r="J80" s="67">
        <f t="shared" si="51"/>
        <v>250</v>
      </c>
      <c r="K80" s="67">
        <f t="shared" si="51"/>
        <v>250</v>
      </c>
      <c r="L80" s="67">
        <f t="shared" si="51"/>
        <v>250</v>
      </c>
      <c r="M80" s="67">
        <f t="shared" si="51"/>
        <v>250</v>
      </c>
      <c r="N80" s="39">
        <f t="shared" si="51"/>
        <v>1000</v>
      </c>
      <c r="O80" s="39">
        <f t="shared" si="50"/>
        <v>2000</v>
      </c>
    </row>
    <row r="81" spans="1:15" ht="15" customHeight="1" thickBot="1" x14ac:dyDescent="0.25">
      <c r="A81" s="22"/>
      <c r="B81" s="31"/>
      <c r="C81" s="57" t="s">
        <v>5</v>
      </c>
      <c r="D81" s="20"/>
      <c r="E81" s="72">
        <f t="shared" ref="E81:N81" si="52">SUM(E17,E25,E33,E41)</f>
        <v>75</v>
      </c>
      <c r="F81" s="72">
        <f t="shared" si="52"/>
        <v>75</v>
      </c>
      <c r="G81" s="72">
        <f t="shared" si="52"/>
        <v>75</v>
      </c>
      <c r="H81" s="72">
        <f t="shared" si="52"/>
        <v>75</v>
      </c>
      <c r="I81" s="42">
        <f t="shared" si="52"/>
        <v>300</v>
      </c>
      <c r="J81" s="72">
        <f t="shared" si="52"/>
        <v>75</v>
      </c>
      <c r="K81" s="72">
        <f t="shared" si="52"/>
        <v>75</v>
      </c>
      <c r="L81" s="72">
        <f t="shared" si="52"/>
        <v>75</v>
      </c>
      <c r="M81" s="72">
        <f t="shared" si="52"/>
        <v>75</v>
      </c>
      <c r="N81" s="40">
        <f t="shared" si="52"/>
        <v>300</v>
      </c>
      <c r="O81" s="40">
        <f t="shared" si="50"/>
        <v>600</v>
      </c>
    </row>
    <row r="82" spans="1:15" ht="22.5" customHeight="1" thickBot="1" x14ac:dyDescent="0.3">
      <c r="C82" s="9" t="s">
        <v>22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1:15" ht="15" customHeight="1" outlineLevel="1" thickBot="1" x14ac:dyDescent="0.25">
      <c r="A83" s="22"/>
      <c r="B83" s="29"/>
      <c r="C83" s="54" t="s">
        <v>0</v>
      </c>
      <c r="D83" s="16"/>
      <c r="E83" s="69">
        <f t="shared" ref="E83:N83" si="53">SUM(E43,E51,E59,E67)</f>
        <v>180</v>
      </c>
      <c r="F83" s="69">
        <f t="shared" si="53"/>
        <v>128</v>
      </c>
      <c r="G83" s="69">
        <f t="shared" si="53"/>
        <v>80</v>
      </c>
      <c r="H83" s="69">
        <f t="shared" si="53"/>
        <v>180</v>
      </c>
      <c r="I83" s="41">
        <f t="shared" si="53"/>
        <v>568</v>
      </c>
      <c r="J83" s="69">
        <f t="shared" si="53"/>
        <v>100</v>
      </c>
      <c r="K83" s="69">
        <f t="shared" si="53"/>
        <v>140</v>
      </c>
      <c r="L83" s="69">
        <f t="shared" si="53"/>
        <v>160</v>
      </c>
      <c r="M83" s="69">
        <f t="shared" si="53"/>
        <v>280</v>
      </c>
      <c r="N83" s="41">
        <f t="shared" si="53"/>
        <v>680</v>
      </c>
      <c r="O83" s="37">
        <f>SUM(I83,N83)</f>
        <v>1248</v>
      </c>
    </row>
    <row r="84" spans="1:15" ht="15" customHeight="1" outlineLevel="1" thickBot="1" x14ac:dyDescent="0.25">
      <c r="A84" s="22"/>
      <c r="B84" s="30"/>
      <c r="C84" s="55" t="s">
        <v>1</v>
      </c>
      <c r="D84" s="19"/>
      <c r="E84" s="70">
        <f t="shared" ref="E84:N84" si="54">SUM(E44,E52,E60,E68)</f>
        <v>80</v>
      </c>
      <c r="F84" s="70">
        <f t="shared" si="54"/>
        <v>140</v>
      </c>
      <c r="G84" s="70">
        <f t="shared" si="54"/>
        <v>200</v>
      </c>
      <c r="H84" s="70">
        <f t="shared" si="54"/>
        <v>172</v>
      </c>
      <c r="I84" s="38">
        <f t="shared" si="54"/>
        <v>592</v>
      </c>
      <c r="J84" s="70">
        <f t="shared" si="54"/>
        <v>80</v>
      </c>
      <c r="K84" s="70">
        <f t="shared" si="54"/>
        <v>180</v>
      </c>
      <c r="L84" s="70">
        <f t="shared" si="54"/>
        <v>200</v>
      </c>
      <c r="M84" s="70">
        <f t="shared" si="54"/>
        <v>260</v>
      </c>
      <c r="N84" s="38">
        <f t="shared" si="54"/>
        <v>720</v>
      </c>
      <c r="O84" s="38">
        <f t="shared" ref="O84:O89" si="55">SUM(I84,N84)</f>
        <v>1312</v>
      </c>
    </row>
    <row r="85" spans="1:15" ht="15" customHeight="1" outlineLevel="1" thickBot="1" x14ac:dyDescent="0.25">
      <c r="A85" s="22"/>
      <c r="B85" s="30"/>
      <c r="C85" s="55" t="s">
        <v>2</v>
      </c>
      <c r="D85" s="19"/>
      <c r="E85" s="70">
        <f t="shared" ref="E85:N85" si="56">SUM(E45,E53,E61,E69)</f>
        <v>40</v>
      </c>
      <c r="F85" s="70">
        <f t="shared" si="56"/>
        <v>144</v>
      </c>
      <c r="G85" s="70">
        <f t="shared" si="56"/>
        <v>108</v>
      </c>
      <c r="H85" s="70">
        <f t="shared" si="56"/>
        <v>152</v>
      </c>
      <c r="I85" s="38">
        <f t="shared" si="56"/>
        <v>444</v>
      </c>
      <c r="J85" s="70">
        <f t="shared" si="56"/>
        <v>0</v>
      </c>
      <c r="K85" s="70">
        <f t="shared" si="56"/>
        <v>72</v>
      </c>
      <c r="L85" s="70">
        <f t="shared" si="56"/>
        <v>80</v>
      </c>
      <c r="M85" s="70">
        <f t="shared" si="56"/>
        <v>120</v>
      </c>
      <c r="N85" s="38">
        <f t="shared" si="56"/>
        <v>272</v>
      </c>
      <c r="O85" s="38">
        <f t="shared" si="55"/>
        <v>716</v>
      </c>
    </row>
    <row r="86" spans="1:15" ht="15" customHeight="1" outlineLevel="1" thickBot="1" x14ac:dyDescent="0.25">
      <c r="A86" s="22"/>
      <c r="B86" s="30"/>
      <c r="C86" s="55" t="s">
        <v>3</v>
      </c>
      <c r="D86" s="19"/>
      <c r="E86" s="70">
        <f t="shared" ref="E86:N86" si="57">SUM(E46,E54,E62,E70)</f>
        <v>72</v>
      </c>
      <c r="F86" s="70">
        <f t="shared" si="57"/>
        <v>200</v>
      </c>
      <c r="G86" s="70">
        <f t="shared" si="57"/>
        <v>120</v>
      </c>
      <c r="H86" s="70">
        <f t="shared" si="57"/>
        <v>100</v>
      </c>
      <c r="I86" s="38">
        <f t="shared" si="57"/>
        <v>492</v>
      </c>
      <c r="J86" s="70">
        <f t="shared" si="57"/>
        <v>120</v>
      </c>
      <c r="K86" s="70">
        <f t="shared" si="57"/>
        <v>100</v>
      </c>
      <c r="L86" s="70">
        <f t="shared" si="57"/>
        <v>72</v>
      </c>
      <c r="M86" s="70">
        <f t="shared" si="57"/>
        <v>60</v>
      </c>
      <c r="N86" s="38">
        <f t="shared" si="57"/>
        <v>352</v>
      </c>
      <c r="O86" s="38">
        <f t="shared" si="55"/>
        <v>844</v>
      </c>
    </row>
    <row r="87" spans="1:15" ht="15" customHeight="1" thickBot="1" x14ac:dyDescent="0.25">
      <c r="A87" s="22"/>
      <c r="B87" s="30"/>
      <c r="C87" s="64" t="s">
        <v>8</v>
      </c>
      <c r="D87" s="62"/>
      <c r="E87" s="62">
        <f>SUM(E83:E86)</f>
        <v>372</v>
      </c>
      <c r="F87" s="62">
        <f t="shared" ref="F87:N87" si="58">SUM(F83:F86)</f>
        <v>612</v>
      </c>
      <c r="G87" s="62">
        <f t="shared" si="58"/>
        <v>508</v>
      </c>
      <c r="H87" s="62">
        <f t="shared" si="58"/>
        <v>604</v>
      </c>
      <c r="I87" s="48">
        <f t="shared" si="58"/>
        <v>2096</v>
      </c>
      <c r="J87" s="62">
        <f t="shared" si="58"/>
        <v>300</v>
      </c>
      <c r="K87" s="62">
        <f t="shared" si="58"/>
        <v>492</v>
      </c>
      <c r="L87" s="62">
        <f t="shared" si="58"/>
        <v>512</v>
      </c>
      <c r="M87" s="62">
        <f t="shared" si="58"/>
        <v>720</v>
      </c>
      <c r="N87" s="48">
        <f t="shared" si="58"/>
        <v>2024</v>
      </c>
      <c r="O87" s="48">
        <f t="shared" si="55"/>
        <v>4120</v>
      </c>
    </row>
    <row r="88" spans="1:15" ht="15" customHeight="1" thickBot="1" x14ac:dyDescent="0.25">
      <c r="A88" s="22"/>
      <c r="B88" s="30"/>
      <c r="C88" s="55" t="s">
        <v>4</v>
      </c>
      <c r="D88" s="19"/>
      <c r="E88" s="67">
        <f t="shared" ref="E88:N88" si="59">SUM(E48,E56,E64,E72)</f>
        <v>250</v>
      </c>
      <c r="F88" s="67">
        <f t="shared" si="59"/>
        <v>250</v>
      </c>
      <c r="G88" s="67">
        <f t="shared" si="59"/>
        <v>250</v>
      </c>
      <c r="H88" s="67">
        <f t="shared" si="59"/>
        <v>250</v>
      </c>
      <c r="I88" s="39">
        <f t="shared" si="59"/>
        <v>1000</v>
      </c>
      <c r="J88" s="67">
        <f t="shared" si="59"/>
        <v>250</v>
      </c>
      <c r="K88" s="67">
        <f t="shared" si="59"/>
        <v>250</v>
      </c>
      <c r="L88" s="67">
        <f t="shared" si="59"/>
        <v>250</v>
      </c>
      <c r="M88" s="67">
        <f t="shared" si="59"/>
        <v>250</v>
      </c>
      <c r="N88" s="39">
        <f t="shared" si="59"/>
        <v>1000</v>
      </c>
      <c r="O88" s="39">
        <f t="shared" si="55"/>
        <v>2000</v>
      </c>
    </row>
    <row r="89" spans="1:15" ht="15" customHeight="1" thickBot="1" x14ac:dyDescent="0.25">
      <c r="A89" s="22"/>
      <c r="B89" s="31"/>
      <c r="C89" s="57" t="s">
        <v>5</v>
      </c>
      <c r="D89" s="20"/>
      <c r="E89" s="72">
        <f t="shared" ref="E89:N89" si="60">SUM(E49,E57,E65,E73)</f>
        <v>75</v>
      </c>
      <c r="F89" s="72">
        <f t="shared" si="60"/>
        <v>75</v>
      </c>
      <c r="G89" s="72">
        <f t="shared" si="60"/>
        <v>75</v>
      </c>
      <c r="H89" s="72">
        <f t="shared" si="60"/>
        <v>75</v>
      </c>
      <c r="I89" s="42">
        <f t="shared" si="60"/>
        <v>300</v>
      </c>
      <c r="J89" s="72">
        <f t="shared" si="60"/>
        <v>75</v>
      </c>
      <c r="K89" s="72">
        <f t="shared" si="60"/>
        <v>75</v>
      </c>
      <c r="L89" s="72">
        <f t="shared" si="60"/>
        <v>75</v>
      </c>
      <c r="M89" s="72">
        <f t="shared" si="60"/>
        <v>75</v>
      </c>
      <c r="N89" s="40">
        <f t="shared" si="60"/>
        <v>300</v>
      </c>
      <c r="O89" s="40">
        <f t="shared" si="55"/>
        <v>600</v>
      </c>
    </row>
  </sheetData>
  <mergeCells count="5">
    <mergeCell ref="E7:H7"/>
    <mergeCell ref="E8:H8"/>
    <mergeCell ref="J8:M8"/>
    <mergeCell ref="J7:M7"/>
    <mergeCell ref="B2:G4"/>
  </mergeCells>
  <conditionalFormatting sqref="I11:I14"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{8A0165BF-4120-479A-AA3D-F5A04FF79DB2}</x14:id>
        </ext>
      </extLst>
    </cfRule>
  </conditionalFormatting>
  <conditionalFormatting sqref="N11:N14">
    <cfRule type="dataBar" priority="2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{F6A9C319-D3BD-4B91-9CF0-D18CC14996DC}</x14:id>
        </ext>
      </extLst>
    </cfRule>
  </conditionalFormatting>
  <conditionalFormatting sqref="I19:I22">
    <cfRule type="dataBar" priority="2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{87D7CEC8-C540-4279-9973-5D50318CB1C9}</x14:id>
        </ext>
      </extLst>
    </cfRule>
  </conditionalFormatting>
  <conditionalFormatting sqref="N19:N22"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{E37411C4-3D80-45D5-9C15-A3E150D1742E}</x14:id>
        </ext>
      </extLst>
    </cfRule>
  </conditionalFormatting>
  <conditionalFormatting sqref="I27:I30">
    <cfRule type="dataBar" priority="1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{63E36A94-5242-4E0E-9793-56CE67B2F379}</x14:id>
        </ext>
      </extLst>
    </cfRule>
  </conditionalFormatting>
  <conditionalFormatting sqref="N27:N30"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{E07D30DE-0F2E-4B30-9595-B9C10FB5AD90}</x14:id>
        </ext>
      </extLst>
    </cfRule>
  </conditionalFormatting>
  <conditionalFormatting sqref="I35:I38">
    <cfRule type="dataBar" priority="1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{0C39DF62-F5B0-4D10-ACB2-41EF9915F6DE}</x14:id>
        </ext>
      </extLst>
    </cfRule>
  </conditionalFormatting>
  <conditionalFormatting sqref="N35:N38"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{1CFEC3A5-DE8B-46BB-84F4-FE9C99A5373B}</x14:id>
        </ext>
      </extLst>
    </cfRule>
  </conditionalFormatting>
  <conditionalFormatting sqref="I43:I46">
    <cfRule type="dataBar" priority="14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{38E03E5E-3D3B-467D-9440-90B3C7DFC61C}</x14:id>
        </ext>
      </extLst>
    </cfRule>
  </conditionalFormatting>
  <conditionalFormatting sqref="N43:N46">
    <cfRule type="dataBar" priority="12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{2C552770-D109-4B73-8FB6-106BA7D937BC}</x14:id>
        </ext>
      </extLst>
    </cfRule>
  </conditionalFormatting>
  <conditionalFormatting sqref="I51:I54">
    <cfRule type="dataBar" priority="11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{79F10DE3-DCC9-4C73-8295-1B0B7CCB8309}</x14:id>
        </ext>
      </extLst>
    </cfRule>
  </conditionalFormatting>
  <conditionalFormatting sqref="N51:N54">
    <cfRule type="dataBar" priority="10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{2CC50353-C785-4957-A9D0-1D9A6B7835DC}</x14:id>
        </ext>
      </extLst>
    </cfRule>
  </conditionalFormatting>
  <conditionalFormatting sqref="I59:I62">
    <cfRule type="dataBar" priority="9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{6E14668F-F16A-4350-97F3-85291B712E22}</x14:id>
        </ext>
      </extLst>
    </cfRule>
  </conditionalFormatting>
  <conditionalFormatting sqref="N59:N62">
    <cfRule type="dataBar" priority="8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{7DED2EA8-E76A-4D07-B2BC-B2A620BD9E1E}</x14:id>
        </ext>
      </extLst>
    </cfRule>
  </conditionalFormatting>
  <conditionalFormatting sqref="I67:I70">
    <cfRule type="dataBar" priority="7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{D686E844-E9D1-4967-B059-BB1E662F3321}</x14:id>
        </ext>
      </extLst>
    </cfRule>
  </conditionalFormatting>
  <conditionalFormatting sqref="N67:N70">
    <cfRule type="dataBar" priority="6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{8EF42814-E8F1-4705-AF5D-74EDAF943698}</x14:id>
        </ext>
      </extLst>
    </cfRule>
  </conditionalFormatting>
  <conditionalFormatting sqref="I75:I78">
    <cfRule type="dataBar" priority="5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{77C7FF43-E3E6-4AB6-883F-21CFA2C7577C}</x14:id>
        </ext>
      </extLst>
    </cfRule>
  </conditionalFormatting>
  <conditionalFormatting sqref="N75:N78">
    <cfRule type="dataBar" priority="3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{400DFFE0-46F3-41FF-B97B-C7767B077725}</x14:id>
        </ext>
      </extLst>
    </cfRule>
  </conditionalFormatting>
  <conditionalFormatting sqref="I83:I86">
    <cfRule type="dataBar" priority="2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{2CF77797-E0B1-4B90-BD37-0322E699AC43}</x14:id>
        </ext>
      </extLst>
    </cfRule>
  </conditionalFormatting>
  <conditionalFormatting sqref="N83:N86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{6F56149E-1FFE-48AC-86A4-DD138781104D}</x14:id>
        </ext>
      </extLst>
    </cfRule>
  </conditionalFormatting>
  <printOptions horizontalCentered="1"/>
  <pageMargins left="0.45" right="0.45" top="0.5" bottom="0.5" header="0.3" footer="0.3"/>
  <pageSetup scale="74" fitToHeight="0" orientation="landscape" r:id="rId1"/>
  <headerFooter differentFirst="1">
    <oddFooter>&amp;CPage &amp;P of &amp;N</oddFooter>
  </headerFooter>
  <rowBreaks count="2" manualBreakCount="2">
    <brk id="41" max="16383" man="1"/>
    <brk id="73" max="16383" man="1"/>
  </rowBreaks>
  <ignoredErrors>
    <ignoredError sqref="I15 I31 I39 I47 I55 I63 I71 I79 E87:N87 I75 N79 J79:M79 E79 F79:H7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165BF-4120-479A-AA3D-F5A04FF79DB2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F6A9C319-D3BD-4B91-9CF0-D18CC14996D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N11:N14</xm:sqref>
        </x14:conditionalFormatting>
        <x14:conditionalFormatting xmlns:xm="http://schemas.microsoft.com/office/excel/2006/main">
          <x14:cfRule type="dataBar" id="{87D7CEC8-C540-4279-9973-5D50318CB1C9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I19:I22</xm:sqref>
        </x14:conditionalFormatting>
        <x14:conditionalFormatting xmlns:xm="http://schemas.microsoft.com/office/excel/2006/main">
          <x14:cfRule type="dataBar" id="{E37411C4-3D80-45D5-9C15-A3E150D1742E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N19:N22</xm:sqref>
        </x14:conditionalFormatting>
        <x14:conditionalFormatting xmlns:xm="http://schemas.microsoft.com/office/excel/2006/main">
          <x14:cfRule type="dataBar" id="{63E36A94-5242-4E0E-9793-56CE67B2F379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I27:I30</xm:sqref>
        </x14:conditionalFormatting>
        <x14:conditionalFormatting xmlns:xm="http://schemas.microsoft.com/office/excel/2006/main">
          <x14:cfRule type="dataBar" id="{E07D30DE-0F2E-4B30-9595-B9C10FB5AD9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N27:N30</xm:sqref>
        </x14:conditionalFormatting>
        <x14:conditionalFormatting xmlns:xm="http://schemas.microsoft.com/office/excel/2006/main">
          <x14:cfRule type="dataBar" id="{0C39DF62-F5B0-4D10-ACB2-41EF9915F6DE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I35:I38</xm:sqref>
        </x14:conditionalFormatting>
        <x14:conditionalFormatting xmlns:xm="http://schemas.microsoft.com/office/excel/2006/main">
          <x14:cfRule type="dataBar" id="{1CFEC3A5-DE8B-46BB-84F4-FE9C99A5373B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N35:N38</xm:sqref>
        </x14:conditionalFormatting>
        <x14:conditionalFormatting xmlns:xm="http://schemas.microsoft.com/office/excel/2006/main">
          <x14:cfRule type="dataBar" id="{38E03E5E-3D3B-467D-9440-90B3C7DFC61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I43:I46</xm:sqref>
        </x14:conditionalFormatting>
        <x14:conditionalFormatting xmlns:xm="http://schemas.microsoft.com/office/excel/2006/main">
          <x14:cfRule type="dataBar" id="{2C552770-D109-4B73-8FB6-106BA7D937B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N43:N46</xm:sqref>
        </x14:conditionalFormatting>
        <x14:conditionalFormatting xmlns:xm="http://schemas.microsoft.com/office/excel/2006/main">
          <x14:cfRule type="dataBar" id="{79F10DE3-DCC9-4C73-8295-1B0B7CCB8309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I51:I54</xm:sqref>
        </x14:conditionalFormatting>
        <x14:conditionalFormatting xmlns:xm="http://schemas.microsoft.com/office/excel/2006/main">
          <x14:cfRule type="dataBar" id="{2CC50353-C785-4957-A9D0-1D9A6B7835D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N51:N54</xm:sqref>
        </x14:conditionalFormatting>
        <x14:conditionalFormatting xmlns:xm="http://schemas.microsoft.com/office/excel/2006/main">
          <x14:cfRule type="dataBar" id="{6E14668F-F16A-4350-97F3-85291B712E22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I59:I62</xm:sqref>
        </x14:conditionalFormatting>
        <x14:conditionalFormatting xmlns:xm="http://schemas.microsoft.com/office/excel/2006/main">
          <x14:cfRule type="dataBar" id="{7DED2EA8-E76A-4D07-B2BC-B2A620BD9E1E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N59:N62</xm:sqref>
        </x14:conditionalFormatting>
        <x14:conditionalFormatting xmlns:xm="http://schemas.microsoft.com/office/excel/2006/main">
          <x14:cfRule type="dataBar" id="{D686E844-E9D1-4967-B059-BB1E662F3321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I67:I70</xm:sqref>
        </x14:conditionalFormatting>
        <x14:conditionalFormatting xmlns:xm="http://schemas.microsoft.com/office/excel/2006/main">
          <x14:cfRule type="dataBar" id="{8EF42814-E8F1-4705-AF5D-74EDAF943698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N67:N70</xm:sqref>
        </x14:conditionalFormatting>
        <x14:conditionalFormatting xmlns:xm="http://schemas.microsoft.com/office/excel/2006/main">
          <x14:cfRule type="dataBar" id="{77C7FF43-E3E6-4AB6-883F-21CFA2C7577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I75:I78</xm:sqref>
        </x14:conditionalFormatting>
        <x14:conditionalFormatting xmlns:xm="http://schemas.microsoft.com/office/excel/2006/main">
          <x14:cfRule type="dataBar" id="{400DFFE0-46F3-41FF-B97B-C7767B077725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N75:N78</xm:sqref>
        </x14:conditionalFormatting>
        <x14:conditionalFormatting xmlns:xm="http://schemas.microsoft.com/office/excel/2006/main">
          <x14:cfRule type="dataBar" id="{2CF77797-E0B1-4B90-BD37-0322E699AC4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I83:I86</xm:sqref>
        </x14:conditionalFormatting>
        <x14:conditionalFormatting xmlns:xm="http://schemas.microsoft.com/office/excel/2006/main">
          <x14:cfRule type="dataBar" id="{6F56149E-1FFE-48AC-86A4-DD138781104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N83:N86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Cost Tracker</vt:lpstr>
      <vt:lpstr>'Project Cost Tracker'!Print_Titles</vt:lpstr>
      <vt:lpstr>ProjectStartDate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Shang PeiXu</dc:creator>
  <cp:lastModifiedBy>Shang PeiXu</cp:lastModifiedBy>
  <dcterms:created xsi:type="dcterms:W3CDTF">2015-08-27T02:26:25Z</dcterms:created>
  <dcterms:modified xsi:type="dcterms:W3CDTF">2017-07-24T02:58:12Z</dcterms:modified>
</cp:coreProperties>
</file>