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GSpreadCore\Source\Demos\ExamplesDemo\Examples\Resource\xlsx\"/>
    </mc:Choice>
  </mc:AlternateContent>
  <bookViews>
    <workbookView xWindow="0" yWindow="0" windowWidth="23430" windowHeight="12360"/>
  </bookViews>
  <sheets>
    <sheet name="INCOM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30" i="2"/>
  <c r="G31" i="2"/>
  <c r="G33" i="2" s="1"/>
  <c r="G32" i="2"/>
  <c r="F29" i="2"/>
  <c r="F30" i="2"/>
  <c r="F31" i="2"/>
  <c r="F33" i="2" s="1"/>
  <c r="F32" i="2"/>
  <c r="G22" i="2"/>
  <c r="G23" i="2"/>
  <c r="G24" i="2"/>
  <c r="G25" i="2" s="1"/>
  <c r="F22" i="2"/>
  <c r="F25" i="2" s="1"/>
  <c r="F23" i="2"/>
  <c r="F24" i="2"/>
  <c r="G15" i="2"/>
  <c r="G16" i="2"/>
  <c r="G17" i="2"/>
  <c r="F15" i="2"/>
  <c r="F16" i="2"/>
  <c r="F17" i="2"/>
  <c r="G8" i="2"/>
  <c r="G9" i="2"/>
  <c r="G10" i="2"/>
  <c r="G5" i="2" s="1"/>
  <c r="F8" i="2"/>
  <c r="F5" i="2" s="1"/>
  <c r="F9" i="2"/>
  <c r="F10" i="2"/>
  <c r="F18" i="2"/>
  <c r="G18" i="2"/>
  <c r="F11" i="2"/>
  <c r="G11" i="2"/>
</calcChain>
</file>

<file path=xl/sharedStrings.xml><?xml version="1.0" encoding="utf-8"?>
<sst xmlns="http://schemas.openxmlformats.org/spreadsheetml/2006/main" count="50" uniqueCount="24">
  <si>
    <t>Event Budget for [Event Name]</t>
  </si>
  <si>
    <t>Estimated</t>
  </si>
  <si>
    <t>Actual</t>
  </si>
  <si>
    <t>Income</t>
  </si>
  <si>
    <t>Admissions</t>
  </si>
  <si>
    <t>Adults @</t>
  </si>
  <si>
    <t>Children @</t>
  </si>
  <si>
    <t>Other @</t>
  </si>
  <si>
    <t>Ads in program</t>
  </si>
  <si>
    <t>Covers @</t>
  </si>
  <si>
    <t>Half-pages @</t>
  </si>
  <si>
    <t>Quarter-pages @</t>
  </si>
  <si>
    <t>Exhibitors/vendors</t>
  </si>
  <si>
    <t>Large booths @</t>
  </si>
  <si>
    <t>Med. booths @</t>
  </si>
  <si>
    <t>Small booths @</t>
  </si>
  <si>
    <t>Sale of items</t>
  </si>
  <si>
    <t>Items @</t>
  </si>
  <si>
    <t>Total</t>
  </si>
  <si>
    <t xml:space="preserve"> </t>
  </si>
  <si>
    <t xml:space="preserve">  </t>
  </si>
  <si>
    <t xml:space="preserve">Estimated </t>
  </si>
  <si>
    <t xml:space="preserve">Actual 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</si>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</sst>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color theme="1" tint="0.14996795556505021"/>
      <name val="Century Gothic"/>
      <family val="2"/>
      <scheme val="minor"/>
    </font>
    <font>
      <sz val="22"/>
      <color theme="3" tint="9.9948118533890809E-2"/>
      <name val="Bookman Old Style"/>
      <family val="1"/>
      <scheme val="major"/>
    </font>
    <font>
      <sz val="14"/>
      <color theme="3" tint="9.9948118533890809E-2"/>
      <name val="Bookman Old Style"/>
      <family val="1"/>
      <scheme val="major"/>
    </font>
    <font>
      <b/>
      <sz val="11"/>
      <color theme="1" tint="0.24994659260841701"/>
      <name val="Bookman Old Style"/>
      <family val="1"/>
      <scheme val="major"/>
    </font>
    <font>
      <sz val="12"/>
      <color theme="1" tint="0.24994659260841701"/>
      <name val="Bookman Old Style"/>
      <family val="1"/>
      <scheme val="major"/>
    </font>
    <font>
      <b/>
      <sz val="9"/>
      <color theme="1" tint="0.14996795556505021"/>
      <name val="Bookman Old Style"/>
      <family val="1"/>
      <scheme val="major"/>
    </font>
    <font>
      <sz val="11"/>
      <color theme="1" tint="0.24994659260841701"/>
      <name val="Bookman Old Style"/>
      <family val="1"/>
      <scheme val="major"/>
    </font>
    <font>
      <sz val="16"/>
      <color theme="3" tint="9.9948118533890809E-2"/>
      <name val="Bookman Old Style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2"/>
    <xf numFmtId="0" fontId="4" fillId="0" borderId="0" xfId="4"/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1" xfId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0" fillId="0" borderId="2" xfId="0" applyBorder="1"/>
    <xf numFmtId="0" fontId="6" fillId="0" borderId="0" xfId="3" applyFont="1"/>
    <xf numFmtId="0" fontId="7" fillId="0" borderId="1" xfId="1" applyFont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 tint="0.1499679555650502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 tint="0.1499679555650502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 tint="0.1499679555650502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 tint="0.14996795556505021"/>
        <name val="Bookman Old Style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blAdmissions" displayName="tblAdmissions" ref="B7:G11" totalsRowCount="1" headerRowDxfId="27">
  <autoFilter ref="B7:G10"/>
  <tableColumns count="6">
    <tableColumn id="1" name="Estimated" totalsRowLabel="Total" totalsRowDxfId="26"/>
    <tableColumn id="2" name="Actual" totalsRowDxfId="25"/>
    <tableColumn id="3" name=" " dataDxfId="24" totalsRowDxfId="23"/>
    <tableColumn id="4" name="  " totalsRowDxfId="22"/>
    <tableColumn id="5" name="Estimated " totalsRowFunction="sum">
      <calculatedColumnFormula>tblAdmissions[[#This Row],[  ]]*tblAdmissions[[#This Row],[Estimated]]</calculatedColumnFormula>
    </tableColumn>
    <tableColumn id="6" name="Actual " totalsRowFunction="sum">
      <calculatedColumnFormula>tblAdmissions[[#This Row],[  ]]*tblAdmissions[[#This Row],[Actual]]</calculatedColumnFormula>
    </tableColumn>
  </tableColumns>
  <tableStyleInfo name="TableStyleLight15" showFirstColumn="0" showLastColumn="0" showRowStripes="1" showColumnStripes="0"/>
  <extLst>
    <ext xmlns:x14="http://schemas.microsoft.com/office/spreadsheetml/2009/9/main" uri="{504A1905-F514-4f6f-8877-14C23A59335A}">
      <x14:table altText="Admissions table" altTextSummary="Enter admission information, including estimated/actual number of admissions and rates."/>
    </ext>
  </extLst>
</table>
</file>

<file path=xl/tables/table2.xml><?xml version="1.0" encoding="utf-8"?>
<table xmlns="http://schemas.openxmlformats.org/spreadsheetml/2006/main" id="9" name="tblItems" displayName="tblItems" ref="B28:G33" totalsRowCount="1" headerRowDxfId="21">
  <autoFilter ref="B28:G32"/>
  <tableColumns count="6">
    <tableColumn id="1" name="Estimated" totalsRowLabel="Total" totalsRowDxfId="20"/>
    <tableColumn id="2" name="Actual" totalsRowDxfId="19"/>
    <tableColumn id="3" name=" " dataDxfId="18" totalsRowDxfId="17"/>
    <tableColumn id="4" name="  " totalsRowDxfId="16"/>
    <tableColumn id="5" name="Estimated " totalsRowFunction="sum">
      <calculatedColumnFormula>tblItems[[#This Row],[  ]]*tblItems[[#This Row],[Estimated]]</calculatedColumnFormula>
    </tableColumn>
    <tableColumn id="6" name="Actual " totalsRowFunction="sum">
      <calculatedColumnFormula>tblItems[[#This Row],[  ]]*tblItems[[#This Row],[Actual]]</calculatedColumnFormula>
    </tableColumn>
  </tableColumns>
  <tableStyleInfo name="TableStyleLight15" showFirstColumn="0" showLastColumn="0" showRowStripes="1" showColumnStripes="0"/>
  <extLst>
    <ext xmlns:x14="http://schemas.microsoft.com/office/spreadsheetml/2009/9/main" uri="{504A1905-F514-4f6f-8877-14C23A59335A}">
      <x14:table altText="Item sales table" altTextSummary="Enter item sales information, including estimated/actual number and rates."/>
    </ext>
  </extLst>
</table>
</file>

<file path=xl/tables/table3.xml><?xml version="1.0" encoding="utf-8"?>
<table xmlns="http://schemas.openxmlformats.org/spreadsheetml/2006/main" id="10" name="tblVendors" displayName="tblVendors" ref="B21:G25" totalsRowCount="1" headerRowDxfId="15">
  <autoFilter ref="B21:G24"/>
  <tableColumns count="6">
    <tableColumn id="1" name="Estimated" totalsRowLabel="Total" totalsRowDxfId="14"/>
    <tableColumn id="2" name="Actual" totalsRowDxfId="13"/>
    <tableColumn id="3" name=" " dataDxfId="12" totalsRowDxfId="11"/>
    <tableColumn id="4" name="  " totalsRowDxfId="10"/>
    <tableColumn id="5" name="Estimated " totalsRowFunction="sum" totalsRowDxfId="9">
      <calculatedColumnFormula>tblVendors[[#This Row],[  ]]*tblVendors[[#This Row],[Estimated]]</calculatedColumnFormula>
    </tableColumn>
    <tableColumn id="6" name="Actual " totalsRowFunction="sum" totalsRowDxfId="8">
      <calculatedColumnFormula>tblVendors[[#This Row],[  ]]*tblVendors[[#This Row],[Actual]]</calculatedColumnFormula>
    </tableColumn>
  </tableColumns>
  <tableStyleInfo name="TableStyleLight15" showFirstColumn="0" showLastColumn="0" showRowStripes="1" showColumnStripes="0"/>
  <extLst>
    <ext xmlns:x14="http://schemas.microsoft.com/office/spreadsheetml/2009/9/main" uri="{504A1905-F514-4f6f-8877-14C23A59335A}">
      <x14:table altText="Exhibitor and vendor table" altTextSummary="Enter exhibitor and vendor information, including estimated/actual number and rates."/>
    </ext>
  </extLst>
</table>
</file>

<file path=xl/tables/table4.xml><?xml version="1.0" encoding="utf-8"?>
<table xmlns="http://schemas.openxmlformats.org/spreadsheetml/2006/main" id="11" name="tblAds" displayName="tblAds" ref="B14:G18" totalsRowCount="1" headerRowDxfId="7">
  <autoFilter ref="B14:G17"/>
  <tableColumns count="6">
    <tableColumn id="1" name="Estimated" totalsRowLabel="Total" totalsRowDxfId="6"/>
    <tableColumn id="2" name="Actual" totalsRowDxfId="5"/>
    <tableColumn id="3" name=" " dataDxfId="4" totalsRowDxfId="3"/>
    <tableColumn id="4" name="  " totalsRowDxfId="2"/>
    <tableColumn id="5" name="Estimated " totalsRowFunction="sum" totalsRowDxfId="1">
      <calculatedColumnFormula>tblAds[[#This Row],[  ]]*tblAds[[#This Row],[Estimated]]</calculatedColumnFormula>
    </tableColumn>
    <tableColumn id="6" name="Actual " totalsRowFunction="sum" totalsRowDxfId="0">
      <calculatedColumnFormula>tblAds[[#This Row],[  ]]*tblAds[[#This Row],[Actual]]</calculatedColumnFormula>
    </tableColumn>
  </tableColumns>
  <tableStyleInfo name="TableStyleLight15" showFirstColumn="0" showLastColumn="0" showRowStripes="1" showColumnStripes="0"/>
  <extLst>
    <ext xmlns:x14="http://schemas.microsoft.com/office/spreadsheetml/2009/9/main" uri="{504A1905-F514-4f6f-8877-14C23A59335A}">
      <x14:table altText="Program ads table" altTextSummary="Enter program advertisement information, including estimated/actual number of ads and rates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ssRoster">
  <a:themeElements>
    <a:clrScheme name="Fixed asset record with depreciation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autoPageBreaks="0"/>
  </sheetPr>
  <dimension ref="B2:G33"/>
  <sheetViews>
    <sheetView showGridLines="0" tabSelected="1" workbookViewId="0">
      <selection activeCell="K9" sqref="K9"/>
    </sheetView>
  </sheetViews>
  <sheetFormatPr defaultRowHeight="13.5" x14ac:dyDescent="0.25"/>
  <cols>
    <col min="1" max="1" width="1.7109375" customWidth="1"/>
    <col min="2" max="3" width="21" customWidth="1"/>
    <col min="4" max="4" width="17.85546875" style="8" customWidth="1"/>
    <col min="5" max="7" width="21" customWidth="1"/>
  </cols>
  <sheetData>
    <row r="2" spans="2:7" ht="27.75" x14ac:dyDescent="0.4">
      <c r="B2" s="14" t="s">
        <v>0</v>
      </c>
      <c r="C2" s="1"/>
      <c r="D2" s="6"/>
      <c r="E2" s="1"/>
      <c r="F2" s="1"/>
      <c r="G2" s="1"/>
    </row>
    <row r="3" spans="2:7" ht="18" x14ac:dyDescent="0.25">
      <c r="B3" s="2" t="s">
        <v>3</v>
      </c>
      <c r="C3" s="2"/>
      <c r="D3" s="7"/>
      <c r="E3" s="2"/>
      <c r="F3" s="2"/>
      <c r="G3" s="2"/>
    </row>
    <row r="4" spans="2:7" ht="15" x14ac:dyDescent="0.25">
      <c r="E4" s="13" t="s">
        <v>23</v>
      </c>
      <c r="F4" s="12" t="s">
        <v>1</v>
      </c>
      <c r="G4" s="12" t="s">
        <v>2</v>
      </c>
    </row>
    <row r="5" spans="2:7" x14ac:dyDescent="0.25">
      <c r="F5" s="12">
        <f>SUBTOTAL(109,tblAdmissions[[Estimated ]],tblAds[[Estimated ]],tblVendors[[Estimated ]],tblItems[[Estimated ]])</f>
        <v>1936</v>
      </c>
      <c r="G5" s="12">
        <f>SUBTOTAL(109,tblAdmissions[[Actual ]],tblAds[[Actual ]],tblVendors[[Actual ]],tblItems[[Actual ]])</f>
        <v>1831</v>
      </c>
    </row>
    <row r="6" spans="2:7" ht="15.75" x14ac:dyDescent="0.25">
      <c r="B6" s="3" t="s">
        <v>4</v>
      </c>
    </row>
    <row r="7" spans="2:7" x14ac:dyDescent="0.25">
      <c r="B7" s="10" t="s">
        <v>1</v>
      </c>
      <c r="C7" s="10" t="s">
        <v>2</v>
      </c>
      <c r="D7" s="11" t="s">
        <v>19</v>
      </c>
      <c r="E7" s="10" t="s">
        <v>20</v>
      </c>
      <c r="F7" s="10" t="s">
        <v>21</v>
      </c>
      <c r="G7" s="10" t="s">
        <v>22</v>
      </c>
    </row>
    <row r="8" spans="2:7" x14ac:dyDescent="0.25">
      <c r="B8" s="4">
        <v>300</v>
      </c>
      <c r="C8" s="4">
        <v>278</v>
      </c>
      <c r="D8" s="9" t="s">
        <v>5</v>
      </c>
      <c r="E8">
        <v>5</v>
      </c>
      <c r="F8">
        <f>tblAdmissions[[#This Row],[  ]]*tblAdmissions[[#This Row],[Estimated]]</f>
        <v>1500</v>
      </c>
      <c r="G8">
        <f>tblAdmissions[[#This Row],[  ]]*tblAdmissions[[#This Row],[Actual]]</f>
        <v>1390</v>
      </c>
    </row>
    <row r="9" spans="2:7" x14ac:dyDescent="0.25">
      <c r="B9" s="4">
        <v>197</v>
      </c>
      <c r="C9" s="4">
        <v>195</v>
      </c>
      <c r="D9" s="9" t="s">
        <v>6</v>
      </c>
      <c r="E9">
        <v>2</v>
      </c>
      <c r="F9">
        <f>tblAdmissions[[#This Row],[  ]]*tblAdmissions[[#This Row],[Estimated]]</f>
        <v>394</v>
      </c>
      <c r="G9">
        <f>tblAdmissions[[#This Row],[  ]]*tblAdmissions[[#This Row],[Actual]]</f>
        <v>390</v>
      </c>
    </row>
    <row r="10" spans="2:7" x14ac:dyDescent="0.25">
      <c r="B10" s="4">
        <v>42</v>
      </c>
      <c r="C10" s="4">
        <v>51</v>
      </c>
      <c r="D10" s="9" t="s">
        <v>7</v>
      </c>
      <c r="E10">
        <v>1</v>
      </c>
      <c r="F10">
        <f>tblAdmissions[[#This Row],[  ]]*tblAdmissions[[#This Row],[Estimated]]</f>
        <v>42</v>
      </c>
      <c r="G10">
        <f>tblAdmissions[[#This Row],[  ]]*tblAdmissions[[#This Row],[Actual]]</f>
        <v>51</v>
      </c>
    </row>
    <row r="11" spans="2:7" x14ac:dyDescent="0.25">
      <c r="B11" s="4" t="s">
        <v>18</v>
      </c>
      <c r="C11" s="4"/>
      <c r="D11" s="9"/>
      <c r="E11" s="5"/>
      <c r="F11">
        <f>SUBTOTAL(109,tblAdmissions[[Estimated ]])</f>
        <v>1936</v>
      </c>
      <c r="G11">
        <f>SUBTOTAL(109,tblAdmissions[[Actual ]])</f>
        <v>1831</v>
      </c>
    </row>
    <row r="13" spans="2:7" ht="15.75" x14ac:dyDescent="0.25">
      <c r="B13" s="3" t="s">
        <v>8</v>
      </c>
    </row>
    <row r="14" spans="2:7" x14ac:dyDescent="0.25">
      <c r="B14" s="10" t="s">
        <v>1</v>
      </c>
      <c r="C14" s="10" t="s">
        <v>2</v>
      </c>
      <c r="D14" s="11" t="s">
        <v>19</v>
      </c>
      <c r="E14" s="10" t="s">
        <v>20</v>
      </c>
      <c r="F14" s="10" t="s">
        <v>21</v>
      </c>
      <c r="G14" s="10" t="s">
        <v>22</v>
      </c>
    </row>
    <row r="15" spans="2:7" x14ac:dyDescent="0.25">
      <c r="B15" s="4"/>
      <c r="C15" s="4"/>
      <c r="D15" s="9" t="s">
        <v>9</v>
      </c>
      <c r="E15" s="4"/>
      <c r="F15">
        <f>tblAds[[#This Row],[  ]]*tblAds[[#This Row],[Estimated]]</f>
        <v>0</v>
      </c>
      <c r="G15">
        <f>tblAds[[#This Row],[  ]]*tblAds[[#This Row],[Actual]]</f>
        <v>0</v>
      </c>
    </row>
    <row r="16" spans="2:7" x14ac:dyDescent="0.25">
      <c r="B16" s="4"/>
      <c r="C16" s="4"/>
      <c r="D16" s="9" t="s">
        <v>10</v>
      </c>
      <c r="E16" s="4"/>
      <c r="F16">
        <f>tblAds[[#This Row],[  ]]*tblAds[[#This Row],[Estimated]]</f>
        <v>0</v>
      </c>
      <c r="G16">
        <f>tblAds[[#This Row],[  ]]*tblAds[[#This Row],[Actual]]</f>
        <v>0</v>
      </c>
    </row>
    <row r="17" spans="2:7" x14ac:dyDescent="0.25">
      <c r="B17" s="4"/>
      <c r="C17" s="4"/>
      <c r="D17" s="9" t="s">
        <v>11</v>
      </c>
      <c r="E17" s="4"/>
      <c r="F17">
        <f>tblAds[[#This Row],[  ]]*tblAds[[#This Row],[Estimated]]</f>
        <v>0</v>
      </c>
      <c r="G17">
        <f>tblAds[[#This Row],[  ]]*tblAds[[#This Row],[Actual]]</f>
        <v>0</v>
      </c>
    </row>
    <row r="18" spans="2:7" x14ac:dyDescent="0.25">
      <c r="B18" s="4" t="s">
        <v>18</v>
      </c>
      <c r="C18" s="4"/>
      <c r="D18" s="9"/>
      <c r="E18" s="4"/>
      <c r="F18">
        <f>SUBTOTAL(109,tblAds[[Estimated ]])</f>
        <v>0</v>
      </c>
      <c r="G18">
        <f>SUBTOTAL(109,tblAds[[Actual ]])</f>
        <v>0</v>
      </c>
    </row>
    <row r="20" spans="2:7" ht="15.75" x14ac:dyDescent="0.25">
      <c r="B20" s="3" t="s">
        <v>12</v>
      </c>
    </row>
    <row r="21" spans="2:7" x14ac:dyDescent="0.25">
      <c r="B21" s="10" t="s">
        <v>1</v>
      </c>
      <c r="C21" s="10" t="s">
        <v>2</v>
      </c>
      <c r="D21" s="11" t="s">
        <v>19</v>
      </c>
      <c r="E21" s="10" t="s">
        <v>20</v>
      </c>
      <c r="F21" s="10" t="s">
        <v>21</v>
      </c>
      <c r="G21" s="10" t="s">
        <v>22</v>
      </c>
    </row>
    <row r="22" spans="2:7" x14ac:dyDescent="0.25">
      <c r="B22" s="4"/>
      <c r="C22" s="4"/>
      <c r="D22" s="9" t="s">
        <v>13</v>
      </c>
      <c r="E22" s="4"/>
      <c r="F22">
        <f>tblVendors[[#This Row],[  ]]*tblVendors[[#This Row],[Estimated]]</f>
        <v>0</v>
      </c>
      <c r="G22">
        <f>tblVendors[[#This Row],[  ]]*tblVendors[[#This Row],[Actual]]</f>
        <v>0</v>
      </c>
    </row>
    <row r="23" spans="2:7" x14ac:dyDescent="0.25">
      <c r="B23" s="4"/>
      <c r="C23" s="4"/>
      <c r="D23" s="9" t="s">
        <v>14</v>
      </c>
      <c r="E23" s="4"/>
      <c r="F23">
        <f>tblVendors[[#This Row],[  ]]*tblVendors[[#This Row],[Estimated]]</f>
        <v>0</v>
      </c>
      <c r="G23">
        <f>tblVendors[[#This Row],[  ]]*tblVendors[[#This Row],[Actual]]</f>
        <v>0</v>
      </c>
    </row>
    <row r="24" spans="2:7" x14ac:dyDescent="0.25">
      <c r="B24" s="4"/>
      <c r="C24" s="4"/>
      <c r="D24" s="9" t="s">
        <v>15</v>
      </c>
      <c r="E24" s="4"/>
      <c r="F24">
        <f>tblVendors[[#This Row],[  ]]*tblVendors[[#This Row],[Estimated]]</f>
        <v>0</v>
      </c>
      <c r="G24">
        <f>tblVendors[[#This Row],[  ]]*tblVendors[[#This Row],[Actual]]</f>
        <v>0</v>
      </c>
    </row>
    <row r="25" spans="2:7" x14ac:dyDescent="0.25">
      <c r="B25" s="4" t="s">
        <v>18</v>
      </c>
      <c r="C25" s="4"/>
      <c r="D25" s="9"/>
      <c r="E25" s="4"/>
      <c r="F25">
        <f>SUBTOTAL(109,tblVendors[[Estimated ]])</f>
        <v>0</v>
      </c>
      <c r="G25">
        <f>SUBTOTAL(109,tblVendors[[Actual ]])</f>
        <v>0</v>
      </c>
    </row>
    <row r="27" spans="2:7" ht="15.75" x14ac:dyDescent="0.25">
      <c r="B27" s="3" t="s">
        <v>16</v>
      </c>
    </row>
    <row r="28" spans="2:7" x14ac:dyDescent="0.25">
      <c r="B28" s="10" t="s">
        <v>1</v>
      </c>
      <c r="C28" s="10" t="s">
        <v>2</v>
      </c>
      <c r="D28" s="11" t="s">
        <v>19</v>
      </c>
      <c r="E28" s="10" t="s">
        <v>20</v>
      </c>
      <c r="F28" s="10" t="s">
        <v>21</v>
      </c>
      <c r="G28" s="10" t="s">
        <v>22</v>
      </c>
    </row>
    <row r="29" spans="2:7" x14ac:dyDescent="0.25">
      <c r="B29" s="4"/>
      <c r="C29" s="4"/>
      <c r="D29" s="9" t="s">
        <v>17</v>
      </c>
      <c r="E29" s="4"/>
      <c r="F29">
        <f>tblItems[[#This Row],[  ]]*tblItems[[#This Row],[Estimated]]</f>
        <v>0</v>
      </c>
      <c r="G29">
        <f>tblItems[[#This Row],[  ]]*tblItems[[#This Row],[Actual]]</f>
        <v>0</v>
      </c>
    </row>
    <row r="30" spans="2:7" x14ac:dyDescent="0.25">
      <c r="B30" s="4"/>
      <c r="C30" s="4"/>
      <c r="D30" s="9" t="s">
        <v>17</v>
      </c>
      <c r="E30" s="4"/>
      <c r="F30">
        <f>tblItems[[#This Row],[  ]]*tblItems[[#This Row],[Estimated]]</f>
        <v>0</v>
      </c>
      <c r="G30">
        <f>tblItems[[#This Row],[  ]]*tblItems[[#This Row],[Actual]]</f>
        <v>0</v>
      </c>
    </row>
    <row r="31" spans="2:7" x14ac:dyDescent="0.25">
      <c r="B31" s="4"/>
      <c r="C31" s="4"/>
      <c r="D31" s="9" t="s">
        <v>17</v>
      </c>
      <c r="E31" s="4"/>
      <c r="F31">
        <f>tblItems[[#This Row],[  ]]*tblItems[[#This Row],[Estimated]]</f>
        <v>0</v>
      </c>
      <c r="G31">
        <f>tblItems[[#This Row],[  ]]*tblItems[[#This Row],[Actual]]</f>
        <v>0</v>
      </c>
    </row>
    <row r="32" spans="2:7" x14ac:dyDescent="0.25">
      <c r="B32" s="4"/>
      <c r="C32" s="4"/>
      <c r="D32" s="9" t="s">
        <v>17</v>
      </c>
      <c r="E32" s="4"/>
      <c r="F32">
        <f>tblItems[[#This Row],[  ]]*tblItems[[#This Row],[Estimated]]</f>
        <v>0</v>
      </c>
      <c r="G32">
        <f>tblItems[[#This Row],[  ]]*tblItems[[#This Row],[Actual]]</f>
        <v>0</v>
      </c>
    </row>
    <row r="33" spans="2:7" x14ac:dyDescent="0.25">
      <c r="B33" s="4" t="s">
        <v>18</v>
      </c>
      <c r="C33" s="4"/>
      <c r="D33" s="9"/>
      <c r="E33" s="4"/>
      <c r="F33">
        <f>SUBTOTAL(109,tblItems[[Estimated ]])</f>
        <v>0</v>
      </c>
      <c r="G33">
        <f>SUBTOTAL(109,tblItems[[Actual ]])</f>
        <v>0</v>
      </c>
    </row>
  </sheetData>
  <pageMargins left="0.4" right="0.4" top="0.4" bottom="0.4" header="0.3" footer="0.3"/>
  <pageSetup orientation="landscape" horizontalDpi="4294967293" r:id="rId1"/>
  <headerFooter differentFirst="1">
    <oddFooter>Page &amp;P of &amp;N</oddFooter>
  </headerFooter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06E49AD-5FE3-4A0C-9209-CFD6970759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Yuan</dc:creator>
  <cp:keywords/>
  <cp:lastModifiedBy>Cao Youni</cp:lastModifiedBy>
  <dcterms:created xsi:type="dcterms:W3CDTF">2016-09-12T09:31:34Z</dcterms:created>
  <dcterms:modified xsi:type="dcterms:W3CDTF">2017-08-01T08:59:47Z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TC040991699991</vt:lpwstr>
  </property>
</Properties>
</file>