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vGNC\GNC_Folder\Gitea\Dylan_Roberts\GNC\"/>
    </mc:Choice>
  </mc:AlternateContent>
  <xr:revisionPtr revIDLastSave="0" documentId="13_ncr:1_{DE8C3379-F6A7-486E-92A2-A6057D02AF7C}" xr6:coauthVersionLast="47" xr6:coauthVersionMax="47" xr10:uidLastSave="{00000000-0000-0000-0000-000000000000}"/>
  <bookViews>
    <workbookView xWindow="250" yWindow="2750" windowWidth="19200" windowHeight="11170" xr2:uid="{00000000-000D-0000-FFFF-FFFF00000000}"/>
  </bookViews>
  <sheets>
    <sheet name="CG_195_All_Roll" sheetId="11" r:id="rId1"/>
    <sheet name="CG_195_Phi_0p0" sheetId="1" r:id="rId2"/>
    <sheet name="CG_195_Phi_22p5" sheetId="2" r:id="rId3"/>
    <sheet name="CG_195_Phi_45p0" sheetId="3" r:id="rId4"/>
    <sheet name="CG_195_Phi_67p5" sheetId="4" r:id="rId5"/>
    <sheet name="CG_195_Phi_90p0" sheetId="5" r:id="rId6"/>
  </sheets>
  <definedNames>
    <definedName name="CG">CG_195_All_Roll!$D$6</definedName>
    <definedName name="L_ref">CG_195_All_Roll!$L$6</definedName>
    <definedName name="Mach_Index">CG_195_All_Roll!$D$7</definedName>
    <definedName name="MRC">CG_195_All_Roll!$L$5</definedName>
    <definedName name="S_ref">CG_195_All_Roll!$L$7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2" i="11" l="1"/>
  <c r="AN12" i="11" s="1"/>
  <c r="AO12" i="11" s="1"/>
  <c r="AP12" i="11" s="1"/>
  <c r="AH12" i="11"/>
  <c r="AI12" i="11" s="1"/>
  <c r="AJ12" i="11" s="1"/>
  <c r="AK12" i="11" s="1"/>
  <c r="AC12" i="11"/>
  <c r="AD12" i="11" s="1"/>
  <c r="AE12" i="11" s="1"/>
  <c r="AF12" i="11" s="1"/>
  <c r="X12" i="11"/>
  <c r="Y12" i="11" s="1"/>
  <c r="Z12" i="11" s="1"/>
  <c r="AA12" i="11" s="1"/>
  <c r="S12" i="11"/>
  <c r="T12" i="11" s="1"/>
  <c r="U12" i="11" s="1"/>
  <c r="V12" i="11" s="1"/>
  <c r="N12" i="11"/>
  <c r="O12" i="11" s="1"/>
  <c r="P12" i="11" s="1"/>
  <c r="Q12" i="11" s="1"/>
  <c r="H10" i="11"/>
  <c r="M10" i="11" s="1"/>
  <c r="R10" i="11" s="1"/>
  <c r="I12" i="11"/>
  <c r="J12" i="11" s="1"/>
  <c r="K12" i="11" s="1"/>
  <c r="L12" i="11" s="1"/>
  <c r="C11" i="11" a="1"/>
  <c r="C11" i="11" s="1"/>
  <c r="G13" i="11" a="1"/>
  <c r="G13" i="11" s="1"/>
  <c r="L13" i="11" s="1" a="1"/>
  <c r="L13" i="11" s="1"/>
  <c r="Q13" i="11" s="1" a="1"/>
  <c r="Q13" i="11" s="1"/>
  <c r="F13" i="11" a="1"/>
  <c r="F13" i="11" s="1"/>
  <c r="K13" i="11" s="1" a="1"/>
  <c r="K13" i="11" s="1"/>
  <c r="P13" i="11" s="1" a="1"/>
  <c r="P13" i="11" s="1"/>
  <c r="E13" i="11" a="1"/>
  <c r="E13" i="11" s="1"/>
  <c r="J13" i="11" s="1" a="1"/>
  <c r="J13" i="11" s="1"/>
  <c r="O13" i="11" s="1" a="1"/>
  <c r="O13" i="11" s="1"/>
  <c r="D13" i="11" a="1"/>
  <c r="D13" i="11" s="1"/>
  <c r="I13" i="11" s="1" a="1"/>
  <c r="I13" i="11" s="1"/>
  <c r="N13" i="11" s="1" a="1"/>
  <c r="N13" i="11" s="1"/>
  <c r="C13" i="11" a="1"/>
  <c r="C13" i="11" s="1"/>
  <c r="H13" i="11" s="1" a="1"/>
  <c r="H13" i="11" s="1"/>
  <c r="M13" i="11" s="1" a="1"/>
  <c r="M13" i="11" s="1"/>
  <c r="M11" i="11" l="1" a="1"/>
  <c r="M11" i="11" s="1"/>
  <c r="W10" i="11"/>
  <c r="R11" i="11" a="1"/>
  <c r="R11" i="11" s="1"/>
  <c r="T13" i="11" a="1"/>
  <c r="T13" i="11" s="1"/>
  <c r="U13" i="11" a="1"/>
  <c r="U13" i="11" s="1"/>
  <c r="V13" i="11" a="1"/>
  <c r="V13" i="11" s="1"/>
  <c r="R13" i="11" a="1"/>
  <c r="R13" i="11" s="1"/>
  <c r="W13" i="11" s="1" a="1"/>
  <c r="W13" i="11" s="1"/>
  <c r="S13" i="11" a="1"/>
  <c r="S13" i="11" s="1"/>
  <c r="X13" i="11" s="1" a="1"/>
  <c r="X13" i="11" s="1"/>
  <c r="H11" i="11" a="1"/>
  <c r="H11" i="11" s="1"/>
  <c r="AA13" i="11" l="1" a="1"/>
  <c r="AA13" i="11" s="1"/>
  <c r="Z13" i="11" a="1"/>
  <c r="Z13" i="11" s="1"/>
  <c r="Y13" i="11" a="1"/>
  <c r="Y13" i="11" s="1"/>
  <c r="AB10" i="11"/>
  <c r="AG10" i="11" s="1"/>
  <c r="W11" i="11" a="1"/>
  <c r="W11" i="11" s="1"/>
  <c r="AE13" i="11" l="1" a="1"/>
  <c r="AE13" i="11" s="1"/>
  <c r="AD13" i="11" a="1"/>
  <c r="AD13" i="11" s="1"/>
  <c r="AC13" i="11" a="1"/>
  <c r="AC13" i="11" s="1"/>
  <c r="AB13" i="11" a="1"/>
  <c r="AB13" i="11" s="1"/>
  <c r="AB11" i="11" a="1"/>
  <c r="AB11" i="11" s="1"/>
  <c r="AF13" i="11" a="1"/>
  <c r="AF13" i="11" s="1"/>
  <c r="AL10" i="11" l="1"/>
  <c r="AH13" i="11" a="1"/>
  <c r="AH13" i="11" s="1"/>
  <c r="AJ13" i="11" a="1"/>
  <c r="AJ13" i="11" s="1"/>
  <c r="AI13" i="11" a="1"/>
  <c r="AI13" i="11" s="1"/>
  <c r="AG11" i="11" a="1"/>
  <c r="AG11" i="11" s="1"/>
  <c r="AK13" i="11" a="1"/>
  <c r="AK13" i="11" s="1"/>
  <c r="AG13" i="11" a="1"/>
  <c r="AG13" i="11" s="1"/>
  <c r="AO13" i="11" l="1" a="1"/>
  <c r="AO13" i="11" s="1"/>
  <c r="AN13" i="11" a="1"/>
  <c r="AN13" i="11" s="1"/>
  <c r="AM13" i="11" a="1"/>
  <c r="AM13" i="11" s="1"/>
  <c r="AP13" i="11" a="1"/>
  <c r="AP13" i="11" s="1"/>
  <c r="AL11" i="11" a="1"/>
  <c r="AL11" i="11" s="1"/>
  <c r="AL13" i="11" a="1"/>
  <c r="AL13" i="11" s="1"/>
  <c r="L7" i="11" l="1"/>
  <c r="A14" i="11"/>
  <c r="C9" i="11" a="1"/>
  <c r="C9" i="11" s="1"/>
  <c r="E1" i="1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D12" i="11"/>
  <c r="E12" i="11" s="1"/>
  <c r="F12" i="11" s="1"/>
  <c r="G12" i="11" s="1"/>
  <c r="E14" i="11" l="1" a="1"/>
  <c r="E14" i="11" s="1"/>
  <c r="J14" i="11" s="1" a="1"/>
  <c r="J14" i="11" s="1"/>
  <c r="O14" i="11" s="1" a="1"/>
  <c r="O14" i="11" s="1"/>
  <c r="V14" i="11" a="1"/>
  <c r="V14" i="11" s="1"/>
  <c r="AA14" i="11" s="1" a="1"/>
  <c r="AA14" i="11" s="1"/>
  <c r="C14" i="11" a="1"/>
  <c r="C14" i="11" s="1"/>
  <c r="H14" i="11" s="1" a="1"/>
  <c r="H14" i="11" s="1"/>
  <c r="M14" i="11" s="1" a="1"/>
  <c r="M14" i="11" s="1"/>
  <c r="U14" i="11" a="1"/>
  <c r="U14" i="11" s="1"/>
  <c r="Z14" i="11" s="1" a="1"/>
  <c r="Z14" i="11" s="1"/>
  <c r="AE14" i="11" a="1"/>
  <c r="AE14" i="11" s="1"/>
  <c r="AF14" i="11" a="1"/>
  <c r="AF14" i="11" s="1"/>
  <c r="AD14" i="11" a="1"/>
  <c r="AD14" i="11" s="1"/>
  <c r="AJ14" i="11" a="1"/>
  <c r="AJ14" i="11" s="1"/>
  <c r="AC14" i="11" a="1"/>
  <c r="AC14" i="11" s="1"/>
  <c r="AI14" i="11" a="1"/>
  <c r="AI14" i="11" s="1"/>
  <c r="AB14" i="11" a="1"/>
  <c r="AB14" i="11" s="1"/>
  <c r="G14" i="11" a="1"/>
  <c r="G14" i="11" s="1"/>
  <c r="L14" i="11" s="1" a="1"/>
  <c r="L14" i="11" s="1"/>
  <c r="Q14" i="11" s="1" a="1"/>
  <c r="Q14" i="11" s="1"/>
  <c r="F14" i="11" a="1"/>
  <c r="F14" i="11" s="1"/>
  <c r="K14" i="11" s="1" a="1"/>
  <c r="K14" i="11" s="1"/>
  <c r="P14" i="11" s="1" a="1"/>
  <c r="P14" i="11" s="1"/>
  <c r="D14" i="11" a="1"/>
  <c r="D14" i="11" s="1"/>
  <c r="I14" i="11" s="1" a="1"/>
  <c r="I14" i="11" s="1"/>
  <c r="N14" i="11" s="1" a="1"/>
  <c r="N14" i="11" s="1"/>
  <c r="AK14" i="11" a="1"/>
  <c r="AK14" i="11" s="1"/>
  <c r="AN14" i="11" a="1"/>
  <c r="AN14" i="11" s="1"/>
  <c r="AM14" i="11" a="1"/>
  <c r="AM14" i="11" s="1"/>
  <c r="AG14" i="11" a="1"/>
  <c r="AG14" i="11" s="1"/>
  <c r="S14" i="11" a="1"/>
  <c r="S14" i="11" s="1"/>
  <c r="X14" i="11" s="1" a="1"/>
  <c r="X14" i="11" s="1"/>
  <c r="AP14" i="11" a="1"/>
  <c r="AP14" i="11" s="1"/>
  <c r="AL14" i="11" a="1"/>
  <c r="AL14" i="11" s="1"/>
  <c r="AH14" i="11" a="1"/>
  <c r="AH14" i="11" s="1"/>
  <c r="R14" i="11" a="1"/>
  <c r="R14" i="11" s="1"/>
  <c r="W14" i="11" s="1" a="1"/>
  <c r="W14" i="11" s="1"/>
  <c r="AO14" i="11" a="1"/>
  <c r="AO14" i="11" s="1"/>
  <c r="T14" i="11" a="1"/>
  <c r="T14" i="11" s="1"/>
  <c r="Y14" i="11" s="1" a="1"/>
  <c r="Y14" i="11" s="1"/>
  <c r="A15" i="11"/>
  <c r="V15" i="11" l="1" a="1"/>
  <c r="V15" i="11" s="1"/>
  <c r="AA15" i="11" s="1" a="1"/>
  <c r="AA15" i="11" s="1"/>
  <c r="AF15" i="11" a="1"/>
  <c r="AF15" i="11" s="1"/>
  <c r="R15" i="11" a="1"/>
  <c r="R15" i="11" s="1"/>
  <c r="W15" i="11" s="1" a="1"/>
  <c r="W15" i="11" s="1"/>
  <c r="AE15" i="11" a="1"/>
  <c r="AE15" i="11" s="1"/>
  <c r="AD15" i="11" a="1"/>
  <c r="AD15" i="11" s="1"/>
  <c r="C15" i="11" a="1"/>
  <c r="C15" i="11" s="1"/>
  <c r="H15" i="11" s="1" a="1"/>
  <c r="H15" i="11" s="1"/>
  <c r="M15" i="11" s="1" a="1"/>
  <c r="M15" i="11" s="1"/>
  <c r="AC15" i="11" a="1"/>
  <c r="AC15" i="11" s="1"/>
  <c r="AB15" i="11" a="1"/>
  <c r="AB15" i="11" s="1"/>
  <c r="G15" i="11" a="1"/>
  <c r="G15" i="11" s="1"/>
  <c r="L15" i="11" s="1" a="1"/>
  <c r="L15" i="11" s="1"/>
  <c r="Q15" i="11" s="1" a="1"/>
  <c r="Q15" i="11" s="1"/>
  <c r="F15" i="11" a="1"/>
  <c r="F15" i="11" s="1"/>
  <c r="K15" i="11" s="1" a="1"/>
  <c r="K15" i="11" s="1"/>
  <c r="P15" i="11" s="1" a="1"/>
  <c r="P15" i="11" s="1"/>
  <c r="AK15" i="11" a="1"/>
  <c r="AK15" i="11" s="1"/>
  <c r="AJ15" i="11" a="1"/>
  <c r="AJ15" i="11" s="1"/>
  <c r="D15" i="11" a="1"/>
  <c r="D15" i="11" s="1"/>
  <c r="I15" i="11" s="1" a="1"/>
  <c r="I15" i="11" s="1"/>
  <c r="N15" i="11" s="1" a="1"/>
  <c r="N15" i="11" s="1"/>
  <c r="E15" i="11" a="1"/>
  <c r="E15" i="11" s="1"/>
  <c r="J15" i="11" s="1" a="1"/>
  <c r="J15" i="11" s="1"/>
  <c r="O15" i="11" s="1" a="1"/>
  <c r="O15" i="11" s="1"/>
  <c r="U15" i="11" a="1"/>
  <c r="U15" i="11" s="1"/>
  <c r="Z15" i="11" s="1" a="1"/>
  <c r="Z15" i="11" s="1"/>
  <c r="AM15" i="11" a="1"/>
  <c r="AM15" i="11" s="1"/>
  <c r="S15" i="11" a="1"/>
  <c r="S15" i="11" s="1"/>
  <c r="X15" i="11" s="1" a="1"/>
  <c r="X15" i="11" s="1"/>
  <c r="AP15" i="11" a="1"/>
  <c r="AP15" i="11" s="1"/>
  <c r="AG15" i="11" a="1"/>
  <c r="AG15" i="11" s="1"/>
  <c r="AO15" i="11" a="1"/>
  <c r="AO15" i="11" s="1"/>
  <c r="AL15" i="11" a="1"/>
  <c r="AL15" i="11" s="1"/>
  <c r="AH15" i="11" a="1"/>
  <c r="AH15" i="11" s="1"/>
  <c r="T15" i="11" a="1"/>
  <c r="T15" i="11" s="1"/>
  <c r="Y15" i="11" s="1" a="1"/>
  <c r="Y15" i="11" s="1"/>
  <c r="AN15" i="11" a="1"/>
  <c r="AN15" i="11" s="1"/>
  <c r="AI15" i="11" a="1"/>
  <c r="AI15" i="11" s="1"/>
  <c r="A16" i="11"/>
  <c r="F16" i="11" l="1" a="1"/>
  <c r="F16" i="11" s="1"/>
  <c r="K16" i="11" s="1" a="1"/>
  <c r="K16" i="11" s="1"/>
  <c r="P16" i="11" s="1" a="1"/>
  <c r="P16" i="11" s="1"/>
  <c r="E16" i="11" a="1"/>
  <c r="E16" i="11" s="1"/>
  <c r="J16" i="11" s="1" a="1"/>
  <c r="J16" i="11" s="1"/>
  <c r="O16" i="11" s="1" a="1"/>
  <c r="O16" i="11" s="1"/>
  <c r="D16" i="11" a="1"/>
  <c r="D16" i="11" s="1"/>
  <c r="I16" i="11" s="1" a="1"/>
  <c r="I16" i="11" s="1"/>
  <c r="N16" i="11" s="1" a="1"/>
  <c r="N16" i="11" s="1"/>
  <c r="C16" i="11" a="1"/>
  <c r="C16" i="11" s="1"/>
  <c r="H16" i="11" s="1" a="1"/>
  <c r="H16" i="11" s="1"/>
  <c r="M16" i="11" s="1" a="1"/>
  <c r="M16" i="11" s="1"/>
  <c r="AK16" i="11" a="1"/>
  <c r="AK16" i="11" s="1"/>
  <c r="AG16" i="11" a="1"/>
  <c r="AG16" i="11" s="1"/>
  <c r="AF16" i="11" a="1"/>
  <c r="AF16" i="11" s="1"/>
  <c r="AE16" i="11" a="1"/>
  <c r="AE16" i="11" s="1"/>
  <c r="AD16" i="11" a="1"/>
  <c r="AD16" i="11" s="1"/>
  <c r="S16" i="11" a="1"/>
  <c r="S16" i="11" s="1"/>
  <c r="X16" i="11" s="1" a="1"/>
  <c r="X16" i="11" s="1"/>
  <c r="AC16" i="11" a="1"/>
  <c r="AC16" i="11" s="1"/>
  <c r="R16" i="11" a="1"/>
  <c r="R16" i="11" s="1"/>
  <c r="W16" i="11" s="1" a="1"/>
  <c r="W16" i="11" s="1"/>
  <c r="AB16" i="11" a="1"/>
  <c r="AB16" i="11" s="1"/>
  <c r="G16" i="11" a="1"/>
  <c r="G16" i="11" s="1"/>
  <c r="L16" i="11" s="1" a="1"/>
  <c r="L16" i="11" s="1"/>
  <c r="Q16" i="11" s="1" a="1"/>
  <c r="Q16" i="11" s="1"/>
  <c r="V16" i="11" a="1"/>
  <c r="V16" i="11" s="1"/>
  <c r="AA16" i="11" s="1" a="1"/>
  <c r="AA16" i="11" s="1"/>
  <c r="AP16" i="11" a="1"/>
  <c r="AP16" i="11" s="1"/>
  <c r="AL16" i="11" a="1"/>
  <c r="AL16" i="11" s="1"/>
  <c r="AO16" i="11" a="1"/>
  <c r="AO16" i="11" s="1"/>
  <c r="AH16" i="11" a="1"/>
  <c r="AH16" i="11" s="1"/>
  <c r="AI16" i="11" a="1"/>
  <c r="AI16" i="11" s="1"/>
  <c r="U16" i="11" a="1"/>
  <c r="U16" i="11" s="1"/>
  <c r="Z16" i="11" s="1" a="1"/>
  <c r="Z16" i="11" s="1"/>
  <c r="AM16" i="11" a="1"/>
  <c r="AM16" i="11" s="1"/>
  <c r="AN16" i="11" a="1"/>
  <c r="AN16" i="11" s="1"/>
  <c r="AJ16" i="11" a="1"/>
  <c r="AJ16" i="11" s="1"/>
  <c r="T16" i="11" a="1"/>
  <c r="T16" i="11" s="1"/>
  <c r="Y16" i="11" s="1" a="1"/>
  <c r="Y16" i="11" s="1"/>
  <c r="A17" i="11"/>
  <c r="C17" i="11" l="1" a="1"/>
  <c r="C17" i="11" s="1"/>
  <c r="H17" i="11" s="1" a="1"/>
  <c r="H17" i="11" s="1"/>
  <c r="M17" i="11" s="1" a="1"/>
  <c r="M17" i="11" s="1"/>
  <c r="G17" i="11" a="1"/>
  <c r="G17" i="11" s="1"/>
  <c r="L17" i="11" s="1" a="1"/>
  <c r="L17" i="11" s="1"/>
  <c r="Q17" i="11" s="1" a="1"/>
  <c r="Q17" i="11" s="1"/>
  <c r="R17" i="11" a="1"/>
  <c r="R17" i="11" s="1"/>
  <c r="W17" i="11" s="1" a="1"/>
  <c r="W17" i="11" s="1"/>
  <c r="AF17" i="11" a="1"/>
  <c r="AF17" i="11" s="1"/>
  <c r="AG17" i="11" a="1"/>
  <c r="AG17" i="11" s="1"/>
  <c r="AE17" i="11" a="1"/>
  <c r="AE17" i="11" s="1"/>
  <c r="AB17" i="11" a="1"/>
  <c r="AB17" i="11" s="1"/>
  <c r="T17" i="11" a="1"/>
  <c r="T17" i="11" s="1"/>
  <c r="Y17" i="11" s="1" a="1"/>
  <c r="Y17" i="11" s="1"/>
  <c r="AD17" i="11" a="1"/>
  <c r="AD17" i="11" s="1"/>
  <c r="AC17" i="11" a="1"/>
  <c r="AC17" i="11" s="1"/>
  <c r="S17" i="11" a="1"/>
  <c r="S17" i="11" s="1"/>
  <c r="X17" i="11" s="1" a="1"/>
  <c r="X17" i="11" s="1"/>
  <c r="F17" i="11" a="1"/>
  <c r="F17" i="11" s="1"/>
  <c r="K17" i="11" s="1" a="1"/>
  <c r="K17" i="11" s="1"/>
  <c r="P17" i="11" s="1" a="1"/>
  <c r="P17" i="11" s="1"/>
  <c r="E17" i="11" a="1"/>
  <c r="E17" i="11" s="1"/>
  <c r="J17" i="11" s="1" a="1"/>
  <c r="J17" i="11" s="1"/>
  <c r="O17" i="11" s="1" a="1"/>
  <c r="O17" i="11" s="1"/>
  <c r="D17" i="11" a="1"/>
  <c r="D17" i="11" s="1"/>
  <c r="I17" i="11" s="1" a="1"/>
  <c r="I17" i="11" s="1"/>
  <c r="N17" i="11" s="1" a="1"/>
  <c r="N17" i="11" s="1"/>
  <c r="AO17" i="11" a="1"/>
  <c r="AO17" i="11" s="1"/>
  <c r="AK17" i="11" a="1"/>
  <c r="AK17" i="11" s="1"/>
  <c r="AN17" i="11" a="1"/>
  <c r="AN17" i="11" s="1"/>
  <c r="AH17" i="11" a="1"/>
  <c r="AH17" i="11" s="1"/>
  <c r="AM17" i="11" a="1"/>
  <c r="AM17" i="11" s="1"/>
  <c r="AI17" i="11" a="1"/>
  <c r="AI17" i="11" s="1"/>
  <c r="V17" i="11" a="1"/>
  <c r="V17" i="11" s="1"/>
  <c r="AA17" i="11" s="1" a="1"/>
  <c r="AA17" i="11" s="1"/>
  <c r="AL17" i="11" a="1"/>
  <c r="AL17" i="11" s="1"/>
  <c r="AJ17" i="11" a="1"/>
  <c r="AJ17" i="11" s="1"/>
  <c r="AP17" i="11" a="1"/>
  <c r="AP17" i="11" s="1"/>
  <c r="U17" i="11" a="1"/>
  <c r="U17" i="11" s="1"/>
  <c r="Z17" i="11" s="1" a="1"/>
  <c r="Z17" i="11" s="1"/>
  <c r="A18" i="11"/>
  <c r="AD18" i="11" l="1" a="1"/>
  <c r="AD18" i="11" s="1"/>
  <c r="AI18" i="11" a="1"/>
  <c r="AI18" i="11" s="1"/>
  <c r="AC18" i="11" a="1"/>
  <c r="AC18" i="11" s="1"/>
  <c r="AH18" i="11" a="1"/>
  <c r="AH18" i="11" s="1"/>
  <c r="AB18" i="11" a="1"/>
  <c r="AB18" i="11" s="1"/>
  <c r="G18" i="11" a="1"/>
  <c r="G18" i="11" s="1"/>
  <c r="L18" i="11" s="1" a="1"/>
  <c r="L18" i="11" s="1"/>
  <c r="Q18" i="11" s="1" a="1"/>
  <c r="Q18" i="11" s="1"/>
  <c r="AG18" i="11" a="1"/>
  <c r="AG18" i="11" s="1"/>
  <c r="F18" i="11" a="1"/>
  <c r="F18" i="11" s="1"/>
  <c r="K18" i="11" s="1" a="1"/>
  <c r="K18" i="11" s="1"/>
  <c r="P18" i="11" s="1" a="1"/>
  <c r="P18" i="11" s="1"/>
  <c r="U18" i="11" a="1"/>
  <c r="U18" i="11" s="1"/>
  <c r="Z18" i="11" s="1" a="1"/>
  <c r="Z18" i="11" s="1"/>
  <c r="E18" i="11" a="1"/>
  <c r="E18" i="11" s="1"/>
  <c r="J18" i="11" s="1" a="1"/>
  <c r="J18" i="11" s="1"/>
  <c r="O18" i="11" s="1" a="1"/>
  <c r="O18" i="11" s="1"/>
  <c r="T18" i="11" a="1"/>
  <c r="T18" i="11" s="1"/>
  <c r="Y18" i="11" s="1" a="1"/>
  <c r="Y18" i="11" s="1"/>
  <c r="D18" i="11" a="1"/>
  <c r="D18" i="11" s="1"/>
  <c r="I18" i="11" s="1" a="1"/>
  <c r="I18" i="11" s="1"/>
  <c r="N18" i="11" s="1" a="1"/>
  <c r="N18" i="11" s="1"/>
  <c r="S18" i="11" a="1"/>
  <c r="S18" i="11" s="1"/>
  <c r="X18" i="11" s="1" a="1"/>
  <c r="X18" i="11" s="1"/>
  <c r="C18" i="11" a="1"/>
  <c r="C18" i="11" s="1"/>
  <c r="H18" i="11" s="1" a="1"/>
  <c r="H18" i="11" s="1"/>
  <c r="M18" i="11" s="1" a="1"/>
  <c r="M18" i="11" s="1"/>
  <c r="AF18" i="11" a="1"/>
  <c r="AF18" i="11" s="1"/>
  <c r="AE18" i="11" a="1"/>
  <c r="AE18" i="11" s="1"/>
  <c r="R18" i="11" a="1"/>
  <c r="R18" i="11" s="1"/>
  <c r="W18" i="11" s="1" a="1"/>
  <c r="W18" i="11" s="1"/>
  <c r="AL18" i="11" a="1"/>
  <c r="AL18" i="11" s="1"/>
  <c r="AM18" i="11" a="1"/>
  <c r="AM18" i="11" s="1"/>
  <c r="AP18" i="11" a="1"/>
  <c r="AP18" i="11" s="1"/>
  <c r="AK18" i="11" a="1"/>
  <c r="AK18" i="11" s="1"/>
  <c r="AJ18" i="11" a="1"/>
  <c r="AJ18" i="11" s="1"/>
  <c r="AO18" i="11" a="1"/>
  <c r="AO18" i="11" s="1"/>
  <c r="AN18" i="11" a="1"/>
  <c r="AN18" i="11" s="1"/>
  <c r="V18" i="11" a="1"/>
  <c r="V18" i="11" s="1"/>
  <c r="AA18" i="11" s="1" a="1"/>
  <c r="AA18" i="11" s="1"/>
  <c r="A19" i="11"/>
  <c r="D19" i="11" l="1" a="1"/>
  <c r="D19" i="11" s="1"/>
  <c r="I19" i="11" s="1" a="1"/>
  <c r="I19" i="11" s="1"/>
  <c r="N19" i="11" s="1" a="1"/>
  <c r="N19" i="11" s="1"/>
  <c r="U19" i="11" a="1"/>
  <c r="U19" i="11" s="1"/>
  <c r="Z19" i="11" s="1" a="1"/>
  <c r="Z19" i="11" s="1"/>
  <c r="T19" i="11" a="1"/>
  <c r="T19" i="11" s="1"/>
  <c r="Y19" i="11" s="1" a="1"/>
  <c r="Y19" i="11" s="1"/>
  <c r="G19" i="11" a="1"/>
  <c r="G19" i="11" s="1"/>
  <c r="L19" i="11" s="1" a="1"/>
  <c r="L19" i="11" s="1"/>
  <c r="Q19" i="11" s="1" a="1"/>
  <c r="Q19" i="11" s="1"/>
  <c r="AE19" i="11" a="1"/>
  <c r="AE19" i="11" s="1"/>
  <c r="AD19" i="11" a="1"/>
  <c r="AD19" i="11" s="1"/>
  <c r="AC19" i="11" a="1"/>
  <c r="AC19" i="11" s="1"/>
  <c r="AB19" i="11" a="1"/>
  <c r="AB19" i="11" s="1"/>
  <c r="F19" i="11" a="1"/>
  <c r="F19" i="11" s="1"/>
  <c r="K19" i="11" s="1" a="1"/>
  <c r="K19" i="11" s="1"/>
  <c r="P19" i="11" s="1" a="1"/>
  <c r="P19" i="11" s="1"/>
  <c r="AI19" i="11" a="1"/>
  <c r="AI19" i="11" s="1"/>
  <c r="E19" i="11" a="1"/>
  <c r="E19" i="11" s="1"/>
  <c r="J19" i="11" s="1" a="1"/>
  <c r="J19" i="11" s="1"/>
  <c r="O19" i="11" s="1" a="1"/>
  <c r="O19" i="11" s="1"/>
  <c r="AH19" i="11" a="1"/>
  <c r="AH19" i="11" s="1"/>
  <c r="C19" i="11" a="1"/>
  <c r="C19" i="11" s="1"/>
  <c r="H19" i="11" s="1" a="1"/>
  <c r="H19" i="11" s="1"/>
  <c r="M19" i="11" s="1" a="1"/>
  <c r="M19" i="11" s="1"/>
  <c r="AO19" i="11" a="1"/>
  <c r="AO19" i="11" s="1"/>
  <c r="AJ19" i="11" a="1"/>
  <c r="AJ19" i="11" s="1"/>
  <c r="S19" i="11" a="1"/>
  <c r="S19" i="11" s="1"/>
  <c r="X19" i="11" s="1" a="1"/>
  <c r="X19" i="11" s="1"/>
  <c r="AN19" i="11" a="1"/>
  <c r="AN19" i="11" s="1"/>
  <c r="AK19" i="11" a="1"/>
  <c r="AK19" i="11" s="1"/>
  <c r="AF19" i="11" a="1"/>
  <c r="AF19" i="11" s="1"/>
  <c r="R19" i="11" a="1"/>
  <c r="R19" i="11" s="1"/>
  <c r="W19" i="11" s="1" a="1"/>
  <c r="W19" i="11" s="1"/>
  <c r="AL19" i="11" a="1"/>
  <c r="AL19" i="11" s="1"/>
  <c r="V19" i="11" a="1"/>
  <c r="V19" i="11" s="1"/>
  <c r="AA19" i="11" s="1" a="1"/>
  <c r="AA19" i="11" s="1"/>
  <c r="AP19" i="11" a="1"/>
  <c r="AP19" i="11" s="1"/>
  <c r="AG19" i="11" a="1"/>
  <c r="AG19" i="11" s="1"/>
  <c r="AM19" i="11" a="1"/>
  <c r="AM19" i="11" s="1"/>
  <c r="A20" i="11"/>
  <c r="U20" i="11" l="1" a="1"/>
  <c r="U20" i="11" s="1"/>
  <c r="Z20" i="11" s="1" a="1"/>
  <c r="Z20" i="11" s="1"/>
  <c r="AF20" i="11" a="1"/>
  <c r="AF20" i="11" s="1"/>
  <c r="D20" i="11" a="1"/>
  <c r="D20" i="11" s="1"/>
  <c r="I20" i="11" s="1" a="1"/>
  <c r="I20" i="11" s="1"/>
  <c r="N20" i="11" s="1" a="1"/>
  <c r="N20" i="11" s="1"/>
  <c r="AE20" i="11" a="1"/>
  <c r="AE20" i="11" s="1"/>
  <c r="G20" i="11" a="1"/>
  <c r="G20" i="11" s="1"/>
  <c r="L20" i="11" s="1" a="1"/>
  <c r="L20" i="11" s="1"/>
  <c r="Q20" i="11" s="1" a="1"/>
  <c r="Q20" i="11" s="1"/>
  <c r="AB20" i="11" a="1"/>
  <c r="AB20" i="11" s="1"/>
  <c r="F20" i="11" a="1"/>
  <c r="F20" i="11" s="1"/>
  <c r="K20" i="11" s="1" a="1"/>
  <c r="K20" i="11" s="1"/>
  <c r="P20" i="11" s="1" a="1"/>
  <c r="P20" i="11" s="1"/>
  <c r="E20" i="11" a="1"/>
  <c r="E20" i="11" s="1"/>
  <c r="J20" i="11" s="1" a="1"/>
  <c r="J20" i="11" s="1"/>
  <c r="O20" i="11" s="1" a="1"/>
  <c r="O20" i="11" s="1"/>
  <c r="C20" i="11" a="1"/>
  <c r="C20" i="11" s="1"/>
  <c r="H20" i="11" s="1" a="1"/>
  <c r="H20" i="11" s="1"/>
  <c r="M20" i="11" s="1" a="1"/>
  <c r="M20" i="11" s="1"/>
  <c r="V20" i="11" a="1"/>
  <c r="V20" i="11" s="1"/>
  <c r="AA20" i="11" s="1" a="1"/>
  <c r="AA20" i="11" s="1"/>
  <c r="AL20" i="11" a="1"/>
  <c r="AL20" i="11" s="1"/>
  <c r="R20" i="11" a="1"/>
  <c r="R20" i="11" s="1"/>
  <c r="W20" i="11" s="1" a="1"/>
  <c r="W20" i="11" s="1"/>
  <c r="AN20" i="11" a="1"/>
  <c r="AN20" i="11" s="1"/>
  <c r="AO20" i="11" a="1"/>
  <c r="AO20" i="11" s="1"/>
  <c r="AG20" i="11" a="1"/>
  <c r="AG20" i="11" s="1"/>
  <c r="T20" i="11" a="1"/>
  <c r="T20" i="11" s="1"/>
  <c r="Y20" i="11" s="1" a="1"/>
  <c r="Y20" i="11" s="1"/>
  <c r="AI20" i="11" a="1"/>
  <c r="AI20" i="11" s="1"/>
  <c r="AJ20" i="11" a="1"/>
  <c r="AJ20" i="11" s="1"/>
  <c r="AM20" i="11" a="1"/>
  <c r="AM20" i="11" s="1"/>
  <c r="AC20" i="11" a="1"/>
  <c r="AC20" i="11" s="1"/>
  <c r="S20" i="11" a="1"/>
  <c r="S20" i="11" s="1"/>
  <c r="X20" i="11" s="1" a="1"/>
  <c r="X20" i="11" s="1"/>
  <c r="AH20" i="11" a="1"/>
  <c r="AH20" i="11" s="1"/>
  <c r="AP20" i="11" a="1"/>
  <c r="AP20" i="11" s="1"/>
  <c r="AK20" i="11" a="1"/>
  <c r="AK20" i="11" s="1"/>
  <c r="AD20" i="11" a="1"/>
  <c r="AD2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<sst xmlns="http://schemas.openxmlformats.org/spreadsheetml/2006/main" count="400" uniqueCount="30">
  <si>
    <t>Index =</t>
  </si>
  <si>
    <t>Mach Array =</t>
  </si>
  <si>
    <t>Coefficient Array =</t>
  </si>
  <si>
    <t>CN</t>
  </si>
  <si>
    <t>CM</t>
  </si>
  <si>
    <t>CA</t>
  </si>
  <si>
    <t>CY</t>
  </si>
  <si>
    <t>CLN</t>
  </si>
  <si>
    <t>CLL</t>
  </si>
  <si>
    <t>DELTA</t>
  </si>
  <si>
    <t>CL</t>
  </si>
  <si>
    <t>CD</t>
  </si>
  <si>
    <t>User Input</t>
  </si>
  <si>
    <t>Moment Reference Center =</t>
  </si>
  <si>
    <t>[inch]</t>
  </si>
  <si>
    <t>Center of Gravity =</t>
  </si>
  <si>
    <t>Reference Length =</t>
  </si>
  <si>
    <t>Mach Index =</t>
  </si>
  <si>
    <t>&lt; - Mach indices</t>
  </si>
  <si>
    <t>Reference Area =</t>
  </si>
  <si>
    <r>
      <t>[inch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]</t>
    </r>
  </si>
  <si>
    <t>Mach =</t>
  </si>
  <si>
    <t>Index</t>
  </si>
  <si>
    <t>Alpha\Roll</t>
  </si>
  <si>
    <t>VARIABLES=ALPHA</t>
  </si>
  <si>
    <t>ZONE</t>
  </si>
  <si>
    <t>T=</t>
  </si>
  <si>
    <t>NO</t>
  </si>
  <si>
    <t>TRIM</t>
  </si>
  <si>
    <t>MACH=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</si>
</sst>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/>
    </xf>
    <xf numFmtId="0" fontId="19" fillId="34" borderId="24" xfId="0" applyFont="1" applyFill="1" applyBorder="1" applyAlignment="1">
      <alignment horizontal="center" vertical="center"/>
    </xf>
    <xf numFmtId="164" fontId="19" fillId="34" borderId="20" xfId="0" applyNumberFormat="1" applyFont="1" applyFill="1" applyBorder="1" applyAlignment="1">
      <alignment horizontal="center" vertical="center"/>
    </xf>
    <xf numFmtId="164" fontId="19" fillId="34" borderId="21" xfId="0" applyNumberFormat="1" applyFont="1" applyFill="1" applyBorder="1" applyAlignment="1">
      <alignment horizontal="center" vertical="center"/>
    </xf>
    <xf numFmtId="164" fontId="19" fillId="34" borderId="19" xfId="0" applyNumberFormat="1" applyFont="1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8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/>
    </xf>
    <xf numFmtId="0" fontId="17" fillId="42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42" borderId="33" xfId="0" applyFont="1" applyFill="1" applyBorder="1" applyAlignment="1">
      <alignment horizontal="center" vertical="center"/>
    </xf>
    <xf numFmtId="0" fontId="0" fillId="40" borderId="17" xfId="0" applyFill="1" applyBorder="1" applyAlignment="1">
      <alignment horizontal="center"/>
    </xf>
    <xf numFmtId="0" fontId="18" fillId="43" borderId="35" xfId="0" applyFont="1" applyFill="1" applyBorder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9" fillId="43" borderId="25" xfId="0" applyFont="1" applyFill="1" applyBorder="1" applyAlignment="1">
      <alignment horizontal="center" vertical="center"/>
    </xf>
    <xf numFmtId="0" fontId="19" fillId="43" borderId="26" xfId="0" applyFont="1" applyFill="1" applyBorder="1" applyAlignment="1">
      <alignment horizontal="center" vertical="center"/>
    </xf>
    <xf numFmtId="0" fontId="19" fillId="43" borderId="27" xfId="0" applyFont="1" applyFill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3" borderId="27" xfId="0" applyFont="1" applyFill="1" applyBorder="1" applyAlignment="1">
      <alignment horizontal="center" vertical="center"/>
    </xf>
    <xf numFmtId="0" fontId="17" fillId="35" borderId="10" xfId="0" applyFont="1" applyFill="1" applyBorder="1" applyAlignment="1">
      <alignment horizontal="right" vertical="center"/>
    </xf>
    <xf numFmtId="0" fontId="17" fillId="39" borderId="10" xfId="0" applyFont="1" applyFill="1" applyBorder="1" applyAlignment="1">
      <alignment horizontal="right" vertical="center"/>
    </xf>
    <xf numFmtId="0" fontId="17" fillId="41" borderId="10" xfId="0" applyFont="1" applyFill="1" applyBorder="1" applyAlignment="1">
      <alignment horizontal="right"/>
    </xf>
    <xf numFmtId="0" fontId="17" fillId="35" borderId="28" xfId="0" applyFont="1" applyFill="1" applyBorder="1" applyAlignment="1">
      <alignment horizontal="center" vertical="center"/>
    </xf>
    <xf numFmtId="0" fontId="17" fillId="35" borderId="32" xfId="0" applyFont="1" applyFill="1" applyBorder="1" applyAlignment="1">
      <alignment horizontal="center" vertical="center"/>
    </xf>
    <xf numFmtId="0" fontId="21" fillId="39" borderId="25" xfId="0" applyFont="1" applyFill="1" applyBorder="1" applyAlignment="1">
      <alignment horizontal="center" vertical="center"/>
    </xf>
    <xf numFmtId="0" fontId="21" fillId="39" borderId="26" xfId="0" applyFont="1" applyFill="1" applyBorder="1" applyAlignment="1">
      <alignment horizontal="center" vertical="center"/>
    </xf>
    <xf numFmtId="0" fontId="22" fillId="40" borderId="26" xfId="0" applyFont="1" applyFill="1" applyBorder="1" applyAlignment="1">
      <alignment horizontal="center" vertical="center"/>
    </xf>
    <xf numFmtId="0" fontId="22" fillId="40" borderId="27" xfId="0" applyFont="1" applyFill="1" applyBorder="1" applyAlignment="1">
      <alignment horizontal="center" vertical="center"/>
    </xf>
    <xf numFmtId="0" fontId="17" fillId="39" borderId="16" xfId="0" applyFont="1" applyFill="1" applyBorder="1" applyAlignment="1">
      <alignment horizontal="right" vertical="center"/>
    </xf>
    <xf numFmtId="0" fontId="17" fillId="39" borderId="17" xfId="0" applyFont="1" applyFill="1" applyBorder="1" applyAlignment="1">
      <alignment horizontal="right" vertical="center"/>
    </xf>
    <xf numFmtId="0" fontId="18" fillId="36" borderId="34" xfId="0" applyFont="1" applyFill="1" applyBorder="1" applyAlignment="1">
      <alignment horizontal="right" vertical="center" indent="1"/>
    </xf>
    <xf numFmtId="0" fontId="18" fillId="36" borderId="35" xfId="0" applyFont="1" applyFill="1" applyBorder="1" applyAlignment="1">
      <alignment horizontal="right" vertical="center" indent="1"/>
    </xf>
    <xf numFmtId="0" fontId="23" fillId="0" borderId="10" xfId="0" applyFont="1" applyBorder="1" applyAlignment="1">
      <alignment horizontal="right" vertical="center"/>
    </xf>
    <xf numFmtId="0" fontId="21" fillId="44" borderId="22" xfId="0" applyFont="1" applyFill="1" applyBorder="1" applyAlignment="1">
      <alignment horizontal="center" vertical="center"/>
    </xf>
    <xf numFmtId="0" fontId="21" fillId="44" borderId="23" xfId="0" applyFont="1" applyFill="1" applyBorder="1" applyAlignment="1">
      <alignment horizontal="center" vertical="center"/>
    </xf>
    <xf numFmtId="0" fontId="21" fillId="44" borderId="24" xfId="0" applyFont="1" applyFill="1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20" fillId="34" borderId="30" xfId="0" applyFont="1" applyFill="1" applyBorder="1" applyAlignment="1">
      <alignment horizontal="center" vertical="center"/>
    </xf>
    <xf numFmtId="0" fontId="20" fillId="34" borderId="3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tx>
            <c:v>Phi_A = 0.0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CG_195_All_Roll!$C$13:$C$20</c:f>
              <c:numCache>
                <c:formatCode>General</c:formatCode>
                <c:ptCount val="8"/>
                <c:pt idx="0">
                  <c:v>0</c:v>
                </c:pt>
                <c:pt idx="1">
                  <c:v>1.78E-2</c:v>
                </c:pt>
                <c:pt idx="2">
                  <c:v>4.2700000000000002E-2</c:v>
                </c:pt>
                <c:pt idx="3">
                  <c:v>7.9000000000000001E-2</c:v>
                </c:pt>
                <c:pt idx="4">
                  <c:v>0.127</c:v>
                </c:pt>
                <c:pt idx="5">
                  <c:v>0.25409999999999999</c:v>
                </c:pt>
                <c:pt idx="6">
                  <c:v>0.62870000000000004</c:v>
                </c:pt>
                <c:pt idx="7">
                  <c:v>1.4702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A-45D9-A68F-645E02BF34FB}"/>
            </c:ext>
          </c:extLst>
        </c:ser>
        <c:ser>
          <c:idx val="1"/>
          <c:order val="1"/>
          <c:tx>
            <c:v>Phi_A = 22.5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CG_195_All_Roll!$D$13:$D$20</c:f>
              <c:numCache>
                <c:formatCode>General</c:formatCode>
                <c:ptCount val="8"/>
                <c:pt idx="0">
                  <c:v>0</c:v>
                </c:pt>
                <c:pt idx="1">
                  <c:v>1.6299999999999999E-2</c:v>
                </c:pt>
                <c:pt idx="2">
                  <c:v>3.8600000000000002E-2</c:v>
                </c:pt>
                <c:pt idx="3">
                  <c:v>7.0400000000000004E-2</c:v>
                </c:pt>
                <c:pt idx="4">
                  <c:v>0.11260000000000001</c:v>
                </c:pt>
                <c:pt idx="5">
                  <c:v>0.22470000000000001</c:v>
                </c:pt>
                <c:pt idx="6">
                  <c:v>0.55410000000000004</c:v>
                </c:pt>
                <c:pt idx="7">
                  <c:v>1.2974000000000001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A-45D9-A68F-645E02BF34FB}"/>
            </c:ext>
          </c:extLst>
        </c:ser>
        <c:ser>
          <c:idx val="2"/>
          <c:order val="2"/>
          <c:tx>
            <c:v>Phi_A = 45.0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CG_195_All_Roll!$E$13:$E$20</c:f>
              <c:numCache>
                <c:formatCode>General</c:formatCode>
                <c:ptCount val="8"/>
                <c:pt idx="0">
                  <c:v>0</c:v>
                </c:pt>
                <c:pt idx="1">
                  <c:v>1.23E-2</c:v>
                </c:pt>
                <c:pt idx="2">
                  <c:v>2.8000000000000001E-2</c:v>
                </c:pt>
                <c:pt idx="3">
                  <c:v>4.87E-2</c:v>
                </c:pt>
                <c:pt idx="4">
                  <c:v>7.5999999999999998E-2</c:v>
                </c:pt>
                <c:pt idx="5">
                  <c:v>0.14960000000000001</c:v>
                </c:pt>
                <c:pt idx="6">
                  <c:v>0.36470000000000002</c:v>
                </c:pt>
                <c:pt idx="7">
                  <c:v>0.85319999999999996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CA-45D9-A68F-645E02BF34FB}"/>
            </c:ext>
          </c:extLst>
        </c:ser>
        <c:ser>
          <c:idx val="3"/>
          <c:order val="3"/>
          <c:tx>
            <c:v>Phi_A = 67.5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CG_195_All_Roll!$F$13:$F$20</c:f>
              <c:numCache>
                <c:formatCode>General</c:formatCode>
                <c:ptCount val="8"/>
                <c:pt idx="0">
                  <c:v>0</c:v>
                </c:pt>
                <c:pt idx="1">
                  <c:v>6.4999999999999997E-3</c:v>
                </c:pt>
                <c:pt idx="2">
                  <c:v>1.43E-2</c:v>
                </c:pt>
                <c:pt idx="3">
                  <c:v>2.35E-2</c:v>
                </c:pt>
                <c:pt idx="4">
                  <c:v>3.4500000000000003E-2</c:v>
                </c:pt>
                <c:pt idx="5">
                  <c:v>6.2700000000000006E-2</c:v>
                </c:pt>
                <c:pt idx="6">
                  <c:v>0.14749999999999999</c:v>
                </c:pt>
                <c:pt idx="7">
                  <c:v>0.3397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CA-45D9-A68F-645E02BF34FB}"/>
            </c:ext>
          </c:extLst>
        </c:ser>
        <c:ser>
          <c:idx val="4"/>
          <c:order val="4"/>
          <c:tx>
            <c:v>Phi_A = 90.0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CG_195_All_Roll!$G$13:$G$20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CA-45D9-A68F-645E02BF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CN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90579467952389"/>
          <c:y val="5.7546472799118391E-2"/>
          <c:w val="0.31455536399164763"/>
          <c:h val="0.31330380286975268"/>
        </c:manualLayout>
      </c:layout>
      <c:overlay val="0"/>
      <c:spPr>
        <a:solidFill>
          <a:schemeClr val="bg1">
            <a:alpha val="3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CG_195_All_Roll!$H$13:$H$20</c:f>
              <c:numCache>
                <c:formatCode>General</c:formatCode>
                <c:ptCount val="8"/>
                <c:pt idx="0">
                  <c:v>0</c:v>
                </c:pt>
                <c:pt idx="1">
                  <c:v>0.33676457384305147</c:v>
                </c:pt>
                <c:pt idx="2">
                  <c:v>0.69007344399428638</c:v>
                </c:pt>
                <c:pt idx="3">
                  <c:v>1.0758562546966892</c:v>
                </c:pt>
                <c:pt idx="4">
                  <c:v>1.4930360043858169</c:v>
                </c:pt>
                <c:pt idx="5">
                  <c:v>2.3959796749168194</c:v>
                </c:pt>
                <c:pt idx="6">
                  <c:v>4.4275970547823862</c:v>
                </c:pt>
                <c:pt idx="7">
                  <c:v>7.8599076665199048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4-4866-A174-F373CDFACDE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CG_195_All_Roll!$I$13:$I$20</c:f>
              <c:numCache>
                <c:formatCode>General</c:formatCode>
                <c:ptCount val="8"/>
                <c:pt idx="0">
                  <c:v>0</c:v>
                </c:pt>
                <c:pt idx="1">
                  <c:v>0.31084958166526622</c:v>
                </c:pt>
                <c:pt idx="2">
                  <c:v>0.63455913204167347</c:v>
                </c:pt>
                <c:pt idx="3">
                  <c:v>0.98489696621072054</c:v>
                </c:pt>
                <c:pt idx="4">
                  <c:v>1.3634320794790786</c:v>
                </c:pt>
                <c:pt idx="5">
                  <c:v>2.183125828232229</c:v>
                </c:pt>
                <c:pt idx="6">
                  <c:v>4.0217781104738668</c:v>
                </c:pt>
                <c:pt idx="7">
                  <c:v>7.136260567639046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34-4866-A174-F373CDFACDE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CG_195_All_Roll!$J$13:$J$20</c:f>
              <c:numCache>
                <c:formatCode>General</c:formatCode>
                <c:ptCount val="8"/>
                <c:pt idx="0">
                  <c:v>0</c:v>
                </c:pt>
                <c:pt idx="1">
                  <c:v>0.23744293585783893</c:v>
                </c:pt>
                <c:pt idx="2">
                  <c:v>0.48034652065199113</c:v>
                </c:pt>
                <c:pt idx="3">
                  <c:v>0.73563341270542737</c:v>
                </c:pt>
                <c:pt idx="4">
                  <c:v>1.0082262703411187</c:v>
                </c:pt>
                <c:pt idx="5">
                  <c:v>1.5998685531977812</c:v>
                </c:pt>
                <c:pt idx="6">
                  <c:v>2.9153584314921841</c:v>
                </c:pt>
                <c:pt idx="7">
                  <c:v>5.1466075507242435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34-4866-A174-F373CDFACDE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CG_195_All_Roll!$K$13:$K$20</c:f>
              <c:numCache>
                <c:formatCode>General</c:formatCode>
                <c:ptCount val="8"/>
                <c:pt idx="0">
                  <c:v>0</c:v>
                </c:pt>
                <c:pt idx="1">
                  <c:v>0.12839829943706937</c:v>
                </c:pt>
                <c:pt idx="2">
                  <c:v>0.25739625876155259</c:v>
                </c:pt>
                <c:pt idx="3">
                  <c:v>0.38830154411863543</c:v>
                </c:pt>
                <c:pt idx="4">
                  <c:v>0.52224482008906048</c:v>
                </c:pt>
                <c:pt idx="5">
                  <c:v>0.80310667303142291</c:v>
                </c:pt>
                <c:pt idx="6">
                  <c:v>1.4234075641488817</c:v>
                </c:pt>
                <c:pt idx="7">
                  <c:v>2.4579418951957637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34-4866-A174-F373CDFACDE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CG_195_All_Roll!$L$13:$L$20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34-4866-A174-F373CDFAC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CLM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CG_195_All_Roll!$M$13:$M$20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0.28261686116475343</c:v>
                </c:pt>
                <c:pt idx="2">
                  <c:v>0.30980203210444174</c:v>
                </c:pt>
                <c:pt idx="3">
                  <c:v>0.34007670247429478</c:v>
                </c:pt>
                <c:pt idx="4">
                  <c:v>0.37395830777073036</c:v>
                </c:pt>
                <c:pt idx="5">
                  <c:v>0.4566792804985681</c:v>
                </c:pt>
                <c:pt idx="6">
                  <c:v>0.70452601845662211</c:v>
                </c:pt>
                <c:pt idx="7">
                  <c:v>0.90705193317600907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0-409B-9936-63B87FCB7AD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CG_195_All_Roll!$N$13:$N$20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0.28063018023954611</c:v>
                </c:pt>
                <c:pt idx="2">
                  <c:v>0.30544622435132168</c:v>
                </c:pt>
                <c:pt idx="3">
                  <c:v>0.33290363135909662</c:v>
                </c:pt>
                <c:pt idx="4">
                  <c:v>0.36302268272103683</c:v>
                </c:pt>
                <c:pt idx="5">
                  <c:v>0.43576159557841732</c:v>
                </c:pt>
                <c:pt idx="6">
                  <c:v>0.64821534899492683</c:v>
                </c:pt>
                <c:pt idx="7">
                  <c:v>0.89727609594382263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60-409B-9936-63B87FCB7AD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CG_195_All_Roll!$O$13:$O$20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0.27500272019600897</c:v>
                </c:pt>
                <c:pt idx="2">
                  <c:v>0.29352406166755624</c:v>
                </c:pt>
                <c:pt idx="3">
                  <c:v>0.3131947254523893</c:v>
                </c:pt>
                <c:pt idx="4">
                  <c:v>0.33449208968454236</c:v>
                </c:pt>
                <c:pt idx="5">
                  <c:v>0.38214824606822073</c:v>
                </c:pt>
                <c:pt idx="6">
                  <c:v>0.50849561004122823</c:v>
                </c:pt>
                <c:pt idx="7">
                  <c:v>0.77394640697582107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60-409B-9936-63B87FCB7AD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CG_195_All_Roll!$P$13:$P$20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0.26674320005079316</c:v>
                </c:pt>
                <c:pt idx="2">
                  <c:v>0.27643237089917572</c:v>
                </c:pt>
                <c:pt idx="3">
                  <c:v>0.28626776013038174</c:v>
                </c:pt>
                <c:pt idx="4">
                  <c:v>0.29623604613273397</c:v>
                </c:pt>
                <c:pt idx="5">
                  <c:v>0.3172673235504937</c:v>
                </c:pt>
                <c:pt idx="6">
                  <c:v>0.36212049045164074</c:v>
                </c:pt>
                <c:pt idx="7">
                  <c:v>0.44102939426542442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60-409B-9936-63B87FCB7AD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CG_195_All_Roll!$Q$13:$Q$20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0.25700000000000001</c:v>
                </c:pt>
                <c:pt idx="2">
                  <c:v>0.25690000000000002</c:v>
                </c:pt>
                <c:pt idx="3">
                  <c:v>0.25669999999999998</c:v>
                </c:pt>
                <c:pt idx="4">
                  <c:v>0.25640000000000002</c:v>
                </c:pt>
                <c:pt idx="5">
                  <c:v>0.25540000000000002</c:v>
                </c:pt>
                <c:pt idx="6">
                  <c:v>0.2505</c:v>
                </c:pt>
                <c:pt idx="7">
                  <c:v>0.23319999999999999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60-409B-9936-63B87FCB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CA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CG_195_All_Roll!$R$13:$R$20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9-4A5B-8E41-91914B440E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CG_195_All_Roll!$S$13:$S$20</c:f>
              <c:numCache>
                <c:formatCode>General</c:formatCode>
                <c:ptCount val="8"/>
                <c:pt idx="0">
                  <c:v>0</c:v>
                </c:pt>
                <c:pt idx="1">
                  <c:v>-3.0999999999999999E-3</c:v>
                </c:pt>
                <c:pt idx="2">
                  <c:v>-7.1999999999999998E-3</c:v>
                </c:pt>
                <c:pt idx="3">
                  <c:v>-1.2200000000000001E-2</c:v>
                </c:pt>
                <c:pt idx="4">
                  <c:v>-1.8100000000000002E-2</c:v>
                </c:pt>
                <c:pt idx="5">
                  <c:v>-3.2899999999999999E-2</c:v>
                </c:pt>
                <c:pt idx="6">
                  <c:v>-7.4099999999999999E-2</c:v>
                </c:pt>
                <c:pt idx="7">
                  <c:v>-0.1653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39-4A5B-8E41-91914B440E2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CG_195_All_Roll!$T$13:$T$20</c:f>
              <c:numCache>
                <c:formatCode>General</c:formatCode>
                <c:ptCount val="8"/>
                <c:pt idx="0">
                  <c:v>0</c:v>
                </c:pt>
                <c:pt idx="1">
                  <c:v>-5.7000000000000002E-3</c:v>
                </c:pt>
                <c:pt idx="2">
                  <c:v>-1.32E-2</c:v>
                </c:pt>
                <c:pt idx="3">
                  <c:v>-2.2499999999999999E-2</c:v>
                </c:pt>
                <c:pt idx="4">
                  <c:v>-3.3500000000000002E-2</c:v>
                </c:pt>
                <c:pt idx="5">
                  <c:v>-6.08E-2</c:v>
                </c:pt>
                <c:pt idx="6">
                  <c:v>-0.13689999999999999</c:v>
                </c:pt>
                <c:pt idx="7">
                  <c:v>-0.30530000000000002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39-4A5B-8E41-91914B440E2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CG_195_All_Roll!$U$13:$U$20</c:f>
              <c:numCache>
                <c:formatCode>General</c:formatCode>
                <c:ptCount val="8"/>
                <c:pt idx="0">
                  <c:v>0</c:v>
                </c:pt>
                <c:pt idx="1">
                  <c:v>-7.4999999999999997E-3</c:v>
                </c:pt>
                <c:pt idx="2">
                  <c:v>-1.7299999999999999E-2</c:v>
                </c:pt>
                <c:pt idx="3">
                  <c:v>-2.9399999999999999E-2</c:v>
                </c:pt>
                <c:pt idx="4">
                  <c:v>-4.3700000000000003E-2</c:v>
                </c:pt>
                <c:pt idx="5">
                  <c:v>-7.9500000000000001E-2</c:v>
                </c:pt>
                <c:pt idx="6">
                  <c:v>-0.1789</c:v>
                </c:pt>
                <c:pt idx="7">
                  <c:v>-0.39900000000000002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39-4A5B-8E41-91914B440E2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CG_195_All_Roll!$V$13:$V$20</c:f>
              <c:numCache>
                <c:formatCode>General</c:formatCode>
                <c:ptCount val="8"/>
                <c:pt idx="0">
                  <c:v>0</c:v>
                </c:pt>
                <c:pt idx="1">
                  <c:v>-8.0999999999999996E-3</c:v>
                </c:pt>
                <c:pt idx="2">
                  <c:v>-1.8700000000000001E-2</c:v>
                </c:pt>
                <c:pt idx="3">
                  <c:v>-3.1800000000000002E-2</c:v>
                </c:pt>
                <c:pt idx="4">
                  <c:v>-4.7300000000000002E-2</c:v>
                </c:pt>
                <c:pt idx="5">
                  <c:v>-8.5999999999999993E-2</c:v>
                </c:pt>
                <c:pt idx="6">
                  <c:v>-0.19370000000000001</c:v>
                </c:pt>
                <c:pt idx="7">
                  <c:v>-0.43180000000000002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39-4A5B-8E41-91914B440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CY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CG_195_All_Roll!$W$13:$W$20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3-42D4-B9D0-2369ECA767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CG_195_All_Roll!$X$13:$X$20</c:f>
              <c:numCache>
                <c:formatCode>General</c:formatCode>
                <c:ptCount val="8"/>
                <c:pt idx="0">
                  <c:v>0</c:v>
                </c:pt>
                <c:pt idx="1">
                  <c:v>-0.11943765050075617</c:v>
                </c:pt>
                <c:pt idx="2">
                  <c:v>-0.23915196245336914</c:v>
                </c:pt>
                <c:pt idx="3">
                  <c:v>-0.35923526971265329</c:v>
                </c:pt>
                <c:pt idx="4">
                  <c:v>-0.47948757227860855</c:v>
                </c:pt>
                <c:pt idx="5">
                  <c:v>-0.72022216176608955</c:v>
                </c:pt>
                <c:pt idx="6">
                  <c:v>-1.2006806135825909</c:v>
                </c:pt>
                <c:pt idx="7">
                  <c:v>-1.9362721379919332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3-42D4-B9D0-2369ECA7672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CG_195_All_Roll!$Y$13:$Y$20</c:f>
              <c:numCache>
                <c:formatCode>General</c:formatCode>
                <c:ptCount val="8"/>
                <c:pt idx="0">
                  <c:v>0</c:v>
                </c:pt>
                <c:pt idx="1">
                  <c:v>-0.2206369702755839</c:v>
                </c:pt>
                <c:pt idx="2">
                  <c:v>-0.44191193116451011</c:v>
                </c:pt>
                <c:pt idx="3">
                  <c:v>-0.66372488266677865</c:v>
                </c:pt>
                <c:pt idx="4">
                  <c:v>-0.88596815863720357</c:v>
                </c:pt>
                <c:pt idx="5">
                  <c:v>-1.3311610162728951</c:v>
                </c:pt>
                <c:pt idx="6">
                  <c:v>-2.2214949527591994</c:v>
                </c:pt>
                <c:pt idx="7">
                  <c:v>-3.552904741251889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63-42D4-B9D0-2369ECA7672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CG_195_All_Roll!$Z$13:$Z$20</c:f>
              <c:numCache>
                <c:formatCode>General</c:formatCode>
                <c:ptCount val="8"/>
                <c:pt idx="0">
                  <c:v>0</c:v>
                </c:pt>
                <c:pt idx="1">
                  <c:v>-0.28837496088892617</c:v>
                </c:pt>
                <c:pt idx="2">
                  <c:v>-0.57742624311712298</c:v>
                </c:pt>
                <c:pt idx="3">
                  <c:v>-0.86725384668459071</c:v>
                </c:pt>
                <c:pt idx="4">
                  <c:v>-1.1575501054461432</c:v>
                </c:pt>
                <c:pt idx="5">
                  <c:v>-1.7395945854226176</c:v>
                </c:pt>
                <c:pt idx="6">
                  <c:v>-2.9059147337371858</c:v>
                </c:pt>
                <c:pt idx="7">
                  <c:v>-4.6472879192908731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63-42D4-B9D0-2369ECA7672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CG_195_All_Roll!$AA$13:$AA$20</c:f>
              <c:numCache>
                <c:formatCode>General</c:formatCode>
                <c:ptCount val="8"/>
                <c:pt idx="0">
                  <c:v>0</c:v>
                </c:pt>
                <c:pt idx="1">
                  <c:v>-0.31212095776004029</c:v>
                </c:pt>
                <c:pt idx="2">
                  <c:v>-0.62503356914972263</c:v>
                </c:pt>
                <c:pt idx="3">
                  <c:v>-0.9387378341690471</c:v>
                </c:pt>
                <c:pt idx="4">
                  <c:v>-1.252926086672828</c:v>
                </c:pt>
                <c:pt idx="5">
                  <c:v>-1.8829928848596871</c:v>
                </c:pt>
                <c:pt idx="6">
                  <c:v>-3.1456493232246667</c:v>
                </c:pt>
                <c:pt idx="7">
                  <c:v>-5.0336024149117771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63-42D4-B9D0-2369ECA76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CLN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CG_195_All_Roll!$AB$13:$AB$20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9-4A38-8A07-11D931116A6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CG_195_All_Roll!$AC$13:$AC$20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-1E-4</c:v>
                </c:pt>
                <c:pt idx="4">
                  <c:v>-2.9999999999999997E-4</c:v>
                </c:pt>
                <c:pt idx="5">
                  <c:v>-1E-3</c:v>
                </c:pt>
                <c:pt idx="6">
                  <c:v>-4.1999999999999997E-3</c:v>
                </c:pt>
                <c:pt idx="7">
                  <c:v>-1.5800000000000002E-2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C9-4A38-8A07-11D931116A6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CG_195_All_Roll!$AD$13:$AD$20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-1E-4</c:v>
                </c:pt>
                <c:pt idx="4">
                  <c:v>-2.9999999999999997E-4</c:v>
                </c:pt>
                <c:pt idx="5">
                  <c:v>-1.1000000000000001E-3</c:v>
                </c:pt>
                <c:pt idx="6">
                  <c:v>-4.7000000000000002E-3</c:v>
                </c:pt>
                <c:pt idx="7">
                  <c:v>-1.7999999999999999E-2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C9-4A38-8A07-11D931116A6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CG_195_All_Roll!$AE$13:$AE$20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-1E-4</c:v>
                </c:pt>
                <c:pt idx="4">
                  <c:v>-1E-4</c:v>
                </c:pt>
                <c:pt idx="5">
                  <c:v>-4.0000000000000002E-4</c:v>
                </c:pt>
                <c:pt idx="6">
                  <c:v>-1.9E-3</c:v>
                </c:pt>
                <c:pt idx="7">
                  <c:v>-7.4000000000000003E-3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C9-4A38-8A07-11D931116A6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CG_195_All_Roll!$AF$13:$AF$20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C9-4A38-8A07-11D931116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CLL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CG_195_All_Roll!$AG$13:$AG$20</c:f>
              <c:numCache>
                <c:formatCode>General</c:formatCode>
                <c:ptCount val="8"/>
                <c:pt idx="0">
                  <c:v>0</c:v>
                </c:pt>
                <c:pt idx="1">
                  <c:v>1.55E-2</c:v>
                </c:pt>
                <c:pt idx="2">
                  <c:v>3.8199999999999998E-2</c:v>
                </c:pt>
                <c:pt idx="3">
                  <c:v>7.22E-2</c:v>
                </c:pt>
                <c:pt idx="4">
                  <c:v>0.1179</c:v>
                </c:pt>
                <c:pt idx="5">
                  <c:v>0.2394</c:v>
                </c:pt>
                <c:pt idx="6">
                  <c:v>0.59450000000000003</c:v>
                </c:pt>
                <c:pt idx="7">
                  <c:v>1.4135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E-4E4A-80E6-ADFED317882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CG_195_All_Roll!$AH$13:$AH$20</c:f>
              <c:numCache>
                <c:formatCode>General</c:formatCode>
                <c:ptCount val="8"/>
                <c:pt idx="0">
                  <c:v>0</c:v>
                </c:pt>
                <c:pt idx="1">
                  <c:v>1.41E-2</c:v>
                </c:pt>
                <c:pt idx="2">
                  <c:v>3.4099999999999998E-2</c:v>
                </c:pt>
                <c:pt idx="3">
                  <c:v>6.3600000000000004E-2</c:v>
                </c:pt>
                <c:pt idx="4">
                  <c:v>0.1036</c:v>
                </c:pt>
                <c:pt idx="5">
                  <c:v>0.21029999999999999</c:v>
                </c:pt>
                <c:pt idx="6">
                  <c:v>0.52239999999999998</c:v>
                </c:pt>
                <c:pt idx="7">
                  <c:v>1.236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EE-4E4A-80E6-ADFED317882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CG_195_All_Roll!$AI$13:$AI$20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2.35E-2</c:v>
                </c:pt>
                <c:pt idx="3">
                  <c:v>4.2000000000000003E-2</c:v>
                </c:pt>
                <c:pt idx="4">
                  <c:v>6.7000000000000004E-2</c:v>
                </c:pt>
                <c:pt idx="5">
                  <c:v>0.1358</c:v>
                </c:pt>
                <c:pt idx="6">
                  <c:v>0.33839999999999998</c:v>
                </c:pt>
                <c:pt idx="7">
                  <c:v>0.79210000000000003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EE-4E4A-80E6-ADFED317882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CG_195_All_Roll!$AJ$13:$AJ$20</c:f>
              <c:numCache>
                <c:formatCode>General</c:formatCode>
                <c:ptCount val="8"/>
                <c:pt idx="0">
                  <c:v>0</c:v>
                </c:pt>
                <c:pt idx="1">
                  <c:v>4.3E-3</c:v>
                </c:pt>
                <c:pt idx="2">
                  <c:v>9.7999999999999997E-3</c:v>
                </c:pt>
                <c:pt idx="3">
                  <c:v>1.6799999999999999E-2</c:v>
                </c:pt>
                <c:pt idx="4">
                  <c:v>2.5499999999999998E-2</c:v>
                </c:pt>
                <c:pt idx="5">
                  <c:v>4.9200000000000001E-2</c:v>
                </c:pt>
                <c:pt idx="6">
                  <c:v>0.1249</c:v>
                </c:pt>
                <c:pt idx="7">
                  <c:v>0.30130000000000001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EE-4E4A-80E6-ADFED317882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CG_195_All_Roll!$AK$13:$AK$20</c:f>
              <c:numCache>
                <c:formatCode>General</c:formatCode>
                <c:ptCount val="8"/>
                <c:pt idx="0">
                  <c:v>0</c:v>
                </c:pt>
                <c:pt idx="1">
                  <c:v>-2.2000000000000001E-3</c:v>
                </c:pt>
                <c:pt idx="2">
                  <c:v>-4.4999999999999997E-3</c:v>
                </c:pt>
                <c:pt idx="3">
                  <c:v>-6.7000000000000002E-3</c:v>
                </c:pt>
                <c:pt idx="4">
                  <c:v>-8.8999999999999999E-3</c:v>
                </c:pt>
                <c:pt idx="5">
                  <c:v>-1.34E-2</c:v>
                </c:pt>
                <c:pt idx="6">
                  <c:v>-2.18E-2</c:v>
                </c:pt>
                <c:pt idx="7">
                  <c:v>-3.2500000000000001E-2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EE-4E4A-80E6-ADFED3178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CL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9913632405821"/>
          <c:y val="5.3655671926868508E-2"/>
          <c:w val="0.80712022607130673"/>
          <c:h val="0.7658734935383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CG_195_All_Roll!$AL$13:$AL$20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0.25690000000000002</c:v>
                </c:pt>
                <c:pt idx="2">
                  <c:v>0.2576</c:v>
                </c:pt>
                <c:pt idx="3">
                  <c:v>0.2596</c:v>
                </c:pt>
                <c:pt idx="4">
                  <c:v>0.26379999999999998</c:v>
                </c:pt>
                <c:pt idx="5">
                  <c:v>0.28589999999999999</c:v>
                </c:pt>
                <c:pt idx="6">
                  <c:v>0.41849999999999998</c:v>
                </c:pt>
                <c:pt idx="7">
                  <c:v>0.50619999999999998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4-4A11-A4B8-4A0E846B5DD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CG_195_All_Roll!$AM$13:$AM$20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0.25690000000000002</c:v>
                </c:pt>
                <c:pt idx="2">
                  <c:v>0.25740000000000002</c:v>
                </c:pt>
                <c:pt idx="3">
                  <c:v>0.25919999999999999</c:v>
                </c:pt>
                <c:pt idx="4">
                  <c:v>0.26229999999999998</c:v>
                </c:pt>
                <c:pt idx="5">
                  <c:v>0.27979999999999999</c:v>
                </c:pt>
                <c:pt idx="6">
                  <c:v>0.38690000000000002</c:v>
                </c:pt>
                <c:pt idx="7">
                  <c:v>0.52739999999999998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4-4A11-A4B8-4A0E846B5DD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CG_195_All_Roll!$AN$13:$AN$20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0.25690000000000002</c:v>
                </c:pt>
                <c:pt idx="2">
                  <c:v>0.2571</c:v>
                </c:pt>
                <c:pt idx="3">
                  <c:v>0.25800000000000001</c:v>
                </c:pt>
                <c:pt idx="4">
                  <c:v>0.25969999999999999</c:v>
                </c:pt>
                <c:pt idx="5">
                  <c:v>0.26700000000000002</c:v>
                </c:pt>
                <c:pt idx="6">
                  <c:v>0.31569999999999998</c:v>
                </c:pt>
                <c:pt idx="7">
                  <c:v>0.4945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4-4A11-A4B8-4A0E846B5DD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CG_195_All_Roll!$AO$13:$AO$20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0.25700000000000001</c:v>
                </c:pt>
                <c:pt idx="2">
                  <c:v>0.25700000000000001</c:v>
                </c:pt>
                <c:pt idx="3">
                  <c:v>0.25700000000000001</c:v>
                </c:pt>
                <c:pt idx="4">
                  <c:v>0.25729999999999997</c:v>
                </c:pt>
                <c:pt idx="5">
                  <c:v>0.2586</c:v>
                </c:pt>
                <c:pt idx="6">
                  <c:v>0.26490000000000002</c:v>
                </c:pt>
                <c:pt idx="7">
                  <c:v>0.2974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4-4A11-A4B8-4A0E846B5DD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CG_195_All_Roll!$B$13:$B$20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</c:numCache>
            </c:numRef>
          </c:xVal>
          <c:yVal>
            <c:numRef>
              <c:f>CG_195_All_Roll!$AP$13:$AP$20</c:f>
              <c:numCache>
                <c:formatCode>General</c:formatCode>
                <c:ptCount val="8"/>
                <c:pt idx="0">
                  <c:v>0.25700000000000001</c:v>
                </c:pt>
                <c:pt idx="1">
                  <c:v>0.25700000000000001</c:v>
                </c:pt>
                <c:pt idx="2">
                  <c:v>0.25690000000000002</c:v>
                </c:pt>
                <c:pt idx="3">
                  <c:v>0.25659999999999999</c:v>
                </c:pt>
                <c:pt idx="4">
                  <c:v>0.25629999999999997</c:v>
                </c:pt>
                <c:pt idx="5">
                  <c:v>0.255</c:v>
                </c:pt>
                <c:pt idx="6">
                  <c:v>0.24959999999999999</c:v>
                </c:pt>
                <c:pt idx="7">
                  <c:v>0.23089999999999999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4-4A11-A4B8-4A0E846B5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40655"/>
        <c:axId val="1706175519"/>
      </c:scatterChart>
      <c:valAx>
        <c:axId val="83824065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Total Angle of Attack [deg.]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6175519"/>
        <c:crosses val="autoZero"/>
        <c:crossBetween val="midCat"/>
      </c:valAx>
      <c:valAx>
        <c:axId val="1706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CD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24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35615</xdr:colOff>
      <xdr:row>20</xdr:row>
      <xdr:rowOff>0</xdr:rowOff>
    </xdr:from>
    <xdr:to>
      <xdr:col>6</xdr:col>
      <xdr:colOff>600075</xdr:colOff>
      <xdr:row>30</xdr:row>
      <xdr:rowOff>22364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35340C-C303-273A-5BAC-E28053B7C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22843</xdr:colOff>
      <xdr:row>20</xdr:row>
      <xdr:rowOff>0</xdr:rowOff>
    </xdr:from>
    <xdr:to>
      <xdr:col>12</xdr:col>
      <xdr:colOff>1236</xdr:colOff>
      <xdr:row>30</xdr:row>
      <xdr:rowOff>22364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D1E68F-BE86-4A60-989A-85D7D7009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29122</xdr:colOff>
      <xdr:row>20</xdr:row>
      <xdr:rowOff>0</xdr:rowOff>
    </xdr:from>
    <xdr:to>
      <xdr:col>17</xdr:col>
      <xdr:colOff>3032</xdr:colOff>
      <xdr:row>30</xdr:row>
      <xdr:rowOff>22364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685D4D-FA8B-4CD3-A5CF-265EE5597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30918</xdr:colOff>
      <xdr:row>20</xdr:row>
      <xdr:rowOff>0</xdr:rowOff>
    </xdr:from>
    <xdr:to>
      <xdr:col>22</xdr:col>
      <xdr:colOff>4828</xdr:colOff>
      <xdr:row>30</xdr:row>
      <xdr:rowOff>22364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4F1BBB-3F13-4F37-9284-B14CB07A9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32714</xdr:colOff>
      <xdr:row>20</xdr:row>
      <xdr:rowOff>0</xdr:rowOff>
    </xdr:from>
    <xdr:to>
      <xdr:col>27</xdr:col>
      <xdr:colOff>6624</xdr:colOff>
      <xdr:row>30</xdr:row>
      <xdr:rowOff>22364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3852B1-5FAC-43A2-AE22-E5BEEC341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34510</xdr:colOff>
      <xdr:row>20</xdr:row>
      <xdr:rowOff>0</xdr:rowOff>
    </xdr:from>
    <xdr:to>
      <xdr:col>32</xdr:col>
      <xdr:colOff>8420</xdr:colOff>
      <xdr:row>30</xdr:row>
      <xdr:rowOff>22364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A7A537-B744-4960-A2FE-CCB25504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36306</xdr:colOff>
      <xdr:row>20</xdr:row>
      <xdr:rowOff>0</xdr:rowOff>
    </xdr:from>
    <xdr:to>
      <xdr:col>37</xdr:col>
      <xdr:colOff>10216</xdr:colOff>
      <xdr:row>30</xdr:row>
      <xdr:rowOff>22364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275CAB-ECD1-4FC6-9326-BE90AE2D9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38100</xdr:colOff>
      <xdr:row>20</xdr:row>
      <xdr:rowOff>0</xdr:rowOff>
    </xdr:from>
    <xdr:to>
      <xdr:col>42</xdr:col>
      <xdr:colOff>12010</xdr:colOff>
      <xdr:row>30</xdr:row>
      <xdr:rowOff>22364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B7FD3F5-4054-4DC3-AB87-1C2CCA3CF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49697</xdr:colOff>
      <xdr:row>0</xdr:row>
      <xdr:rowOff>30933</xdr:rowOff>
    </xdr:from>
    <xdr:to>
      <xdr:col>19</xdr:col>
      <xdr:colOff>521805</xdr:colOff>
      <xdr:row>7</xdr:row>
      <xdr:rowOff>180087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119559-D469-B5C8-EB2C-7E19761B2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98327" y="30933"/>
          <a:ext cx="2310848" cy="163174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19</xdr:col>
      <xdr:colOff>554934</xdr:colOff>
      <xdr:row>0</xdr:row>
      <xdr:rowOff>32348</xdr:rowOff>
    </xdr:from>
    <xdr:to>
      <xdr:col>25</xdr:col>
      <xdr:colOff>8891</xdr:colOff>
      <xdr:row>8</xdr:row>
      <xdr:rowOff>207065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2A46C7F-7441-85BC-79F3-A84CCD62D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42304" y="32348"/>
          <a:ext cx="3131435" cy="18560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zoomScale="115" zoomScaleNormal="115" workbookViewId="0">
      <selection activeCell="D6" sqref="D6:G6"/>
    </sheetView>
  </sheetViews>
  <sheetFormatPr defaultColWidth="9.1796875" defaultRowHeight="14" x14ac:dyDescent="0.3"/>
  <cols>
    <col min="1" max="1" width="7.81640625" style="2" customWidth="1"/>
    <col min="2" max="3" width="9.453125" style="2" bestFit="1" customWidth="1"/>
    <col min="4" max="16384" width="9.1796875" style="2"/>
  </cols>
  <sheetData>
    <row r="1" spans="1:42" x14ac:dyDescent="0.3">
      <c r="A1" s="38" t="s">
        <v>0</v>
      </c>
      <c r="B1" s="38"/>
      <c r="C1" s="38"/>
      <c r="D1" s="21">
        <v>1</v>
      </c>
      <c r="E1" s="21">
        <f>D1+1</f>
        <v>2</v>
      </c>
      <c r="F1" s="21">
        <f t="shared" ref="F1:L1" si="0">E1+1</f>
        <v>3</v>
      </c>
      <c r="G1" s="21">
        <f t="shared" si="0"/>
        <v>4</v>
      </c>
      <c r="H1" s="21">
        <f t="shared" si="0"/>
        <v>5</v>
      </c>
      <c r="I1" s="21">
        <f t="shared" si="0"/>
        <v>6</v>
      </c>
      <c r="J1" s="21">
        <f t="shared" si="0"/>
        <v>7</v>
      </c>
      <c r="K1" s="21">
        <f t="shared" si="0"/>
        <v>8</v>
      </c>
      <c r="L1" s="21">
        <f t="shared" si="0"/>
        <v>9</v>
      </c>
      <c r="M1" s="21">
        <f t="shared" ref="M1" si="1">L1+1</f>
        <v>10</v>
      </c>
      <c r="N1" s="21">
        <f t="shared" ref="N1" si="2">M1+1</f>
        <v>11</v>
      </c>
      <c r="O1" s="21">
        <f t="shared" ref="O1" si="3">N1+1</f>
        <v>12</v>
      </c>
      <c r="P1" s="21">
        <f t="shared" ref="P1" si="4">O1+1</f>
        <v>13</v>
      </c>
    </row>
    <row r="2" spans="1:42" x14ac:dyDescent="0.3">
      <c r="A2" s="39" t="s">
        <v>1</v>
      </c>
      <c r="B2" s="39"/>
      <c r="C2" s="39"/>
      <c r="D2" s="22">
        <v>0.3</v>
      </c>
      <c r="E2" s="22">
        <v>0.5</v>
      </c>
      <c r="F2" s="22">
        <v>0.6</v>
      </c>
      <c r="G2" s="22">
        <v>0.7</v>
      </c>
      <c r="H2" s="22">
        <v>0.8</v>
      </c>
      <c r="I2" s="22">
        <v>0.9</v>
      </c>
      <c r="J2" s="22">
        <v>0.95</v>
      </c>
      <c r="K2" s="22">
        <v>1.05</v>
      </c>
      <c r="L2" s="22">
        <v>1.2</v>
      </c>
      <c r="M2" s="22">
        <v>1.5</v>
      </c>
      <c r="N2" s="22">
        <v>2</v>
      </c>
      <c r="O2" s="22">
        <v>3</v>
      </c>
      <c r="P2" s="22">
        <v>5</v>
      </c>
      <c r="Q2" s="1"/>
      <c r="R2" s="1"/>
      <c r="S2" s="1"/>
      <c r="T2" s="1"/>
      <c r="U2" s="1"/>
    </row>
    <row r="3" spans="1:42" x14ac:dyDescent="0.3">
      <c r="A3" s="40" t="s">
        <v>2</v>
      </c>
      <c r="B3" s="40"/>
      <c r="C3" s="40"/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7" t="s">
        <v>11</v>
      </c>
      <c r="M3" s="25"/>
      <c r="N3" s="25"/>
      <c r="O3" s="25"/>
      <c r="P3" s="25"/>
      <c r="Q3" s="1"/>
      <c r="R3" s="1"/>
      <c r="S3" s="1"/>
      <c r="T3" s="1"/>
      <c r="U3" s="1"/>
    </row>
    <row r="4" spans="1:42" ht="14.5" thickBot="1" x14ac:dyDescent="0.35">
      <c r="A4"/>
      <c r="B4"/>
      <c r="C4"/>
      <c r="D4"/>
      <c r="E4"/>
      <c r="F4"/>
      <c r="G4"/>
      <c r="H4"/>
      <c r="I4"/>
      <c r="J4"/>
      <c r="K4"/>
      <c r="L4"/>
      <c r="M4" s="1"/>
      <c r="N4" s="1"/>
      <c r="O4" s="1"/>
      <c r="P4" s="1"/>
      <c r="Q4" s="1"/>
      <c r="R4" s="1"/>
      <c r="S4" s="1"/>
      <c r="T4" s="1"/>
      <c r="U4" s="1"/>
    </row>
    <row r="5" spans="1:42" ht="20.5" thickBot="1" x14ac:dyDescent="0.35">
      <c r="A5" s="52" t="s">
        <v>12</v>
      </c>
      <c r="B5" s="53"/>
      <c r="C5" s="53"/>
      <c r="D5" s="53"/>
      <c r="E5" s="53"/>
      <c r="F5" s="53"/>
      <c r="G5" s="54"/>
      <c r="H5"/>
      <c r="I5" s="51" t="s">
        <v>13</v>
      </c>
      <c r="J5" s="51"/>
      <c r="K5" s="51"/>
      <c r="L5" s="31">
        <v>195</v>
      </c>
      <c r="M5" s="31" t="s">
        <v>14</v>
      </c>
      <c r="P5" s="1"/>
      <c r="Q5" s="1"/>
      <c r="R5" s="1"/>
      <c r="S5" s="1"/>
      <c r="T5" s="1"/>
      <c r="U5" s="1"/>
    </row>
    <row r="6" spans="1:42" ht="17.5" x14ac:dyDescent="0.3">
      <c r="A6" s="49" t="s">
        <v>15</v>
      </c>
      <c r="B6" s="50"/>
      <c r="C6" s="50"/>
      <c r="D6" s="29">
        <v>196.22045031356066</v>
      </c>
      <c r="E6" s="55">
        <v>0</v>
      </c>
      <c r="F6" s="55"/>
      <c r="G6" s="56"/>
      <c r="I6" s="51" t="s">
        <v>16</v>
      </c>
      <c r="J6" s="51"/>
      <c r="K6" s="51"/>
      <c r="L6" s="31">
        <v>15.92</v>
      </c>
      <c r="M6" s="31" t="s">
        <v>14</v>
      </c>
      <c r="P6" s="1"/>
      <c r="Q6" s="1"/>
      <c r="R6" s="1"/>
      <c r="S6" s="1"/>
      <c r="T6" s="1"/>
      <c r="U6" s="1"/>
    </row>
    <row r="7" spans="1:42" ht="15.5" thickBot="1" x14ac:dyDescent="0.35">
      <c r="A7" s="47" t="s">
        <v>17</v>
      </c>
      <c r="B7" s="48"/>
      <c r="C7" s="48"/>
      <c r="D7" s="28">
        <v>1</v>
      </c>
      <c r="E7" s="57" t="s">
        <v>18</v>
      </c>
      <c r="F7" s="57"/>
      <c r="G7" s="58"/>
      <c r="H7"/>
      <c r="I7" s="51" t="s">
        <v>19</v>
      </c>
      <c r="J7" s="51"/>
      <c r="K7" s="51"/>
      <c r="L7" s="31">
        <f>0.25*PI()*L_ref^2</f>
        <v>199.05633707969506</v>
      </c>
      <c r="M7" s="31" t="s">
        <v>20</v>
      </c>
      <c r="P7" s="1"/>
      <c r="Q7" s="1"/>
      <c r="R7" s="1"/>
      <c r="S7" s="1"/>
      <c r="T7" s="1"/>
      <c r="U7" s="1"/>
    </row>
    <row r="8" spans="1:42" ht="14.5" thickBot="1" x14ac:dyDescent="0.35">
      <c r="A8" s="20"/>
      <c r="B8" s="20"/>
    </row>
    <row r="9" spans="1:42" ht="20.5" thickBot="1" x14ac:dyDescent="0.35">
      <c r="A9" s="43" t="s">
        <v>21</v>
      </c>
      <c r="B9" s="44"/>
      <c r="C9" s="45" cm="1">
        <f t="array" ref="C9">INDEX($D$2:$P$2,$D$7)</f>
        <v>0.3</v>
      </c>
      <c r="D9" s="45"/>
      <c r="E9" s="45"/>
      <c r="F9" s="45"/>
      <c r="G9" s="46"/>
      <c r="S9" s="24"/>
      <c r="T9" s="24"/>
      <c r="U9" s="26"/>
      <c r="V9" s="26"/>
      <c r="W9" s="26"/>
      <c r="X9" s="26"/>
      <c r="Y9" s="26"/>
    </row>
    <row r="10" spans="1:42" ht="14.5" thickBot="1" x14ac:dyDescent="0.35">
      <c r="A10" s="30"/>
      <c r="B10" s="30"/>
      <c r="C10" s="32">
        <v>1</v>
      </c>
      <c r="D10" s="33"/>
      <c r="E10" s="33"/>
      <c r="F10" s="33"/>
      <c r="G10" s="34"/>
      <c r="H10" s="32">
        <f>C10+1</f>
        <v>2</v>
      </c>
      <c r="I10" s="33"/>
      <c r="J10" s="33"/>
      <c r="K10" s="33"/>
      <c r="L10" s="34"/>
      <c r="M10" s="32">
        <f>H10+1</f>
        <v>3</v>
      </c>
      <c r="N10" s="33"/>
      <c r="O10" s="33"/>
      <c r="P10" s="33"/>
      <c r="Q10" s="34"/>
      <c r="R10" s="32">
        <f>M10+1</f>
        <v>4</v>
      </c>
      <c r="S10" s="33"/>
      <c r="T10" s="33"/>
      <c r="U10" s="33"/>
      <c r="V10" s="34"/>
      <c r="W10" s="32">
        <f>R10+1</f>
        <v>5</v>
      </c>
      <c r="X10" s="33"/>
      <c r="Y10" s="33"/>
      <c r="Z10" s="33"/>
      <c r="AA10" s="34"/>
      <c r="AB10" s="32">
        <f>W10+1</f>
        <v>6</v>
      </c>
      <c r="AC10" s="33"/>
      <c r="AD10" s="33"/>
      <c r="AE10" s="33"/>
      <c r="AF10" s="34"/>
      <c r="AG10" s="32">
        <f>AB10+2</f>
        <v>8</v>
      </c>
      <c r="AH10" s="33"/>
      <c r="AI10" s="33"/>
      <c r="AJ10" s="33"/>
      <c r="AK10" s="34"/>
      <c r="AL10" s="32">
        <f>AG10+1</f>
        <v>9</v>
      </c>
      <c r="AM10" s="33"/>
      <c r="AN10" s="33"/>
      <c r="AO10" s="33"/>
      <c r="AP10" s="34"/>
    </row>
    <row r="11" spans="1:42" ht="18" thickBot="1" x14ac:dyDescent="0.35">
      <c r="A11" s="41" t="s">
        <v>22</v>
      </c>
      <c r="B11" s="59" t="s">
        <v>23</v>
      </c>
      <c r="C11" s="35" t="str" cm="1">
        <f t="array" ref="C11">INDEX($D$3:$P$3,C$10)</f>
        <v>CN</v>
      </c>
      <c r="D11" s="36"/>
      <c r="E11" s="36"/>
      <c r="F11" s="36"/>
      <c r="G11" s="37"/>
      <c r="H11" s="35" t="str" cm="1">
        <f t="array" ref="H11">INDEX($D$3:$P$3,H$10)</f>
        <v>CM</v>
      </c>
      <c r="I11" s="36"/>
      <c r="J11" s="36"/>
      <c r="K11" s="36"/>
      <c r="L11" s="37"/>
      <c r="M11" s="35" t="str" cm="1">
        <f t="array" ref="M11">INDEX($D$3:$P$3,M$10)</f>
        <v>CA</v>
      </c>
      <c r="N11" s="36"/>
      <c r="O11" s="36"/>
      <c r="P11" s="36"/>
      <c r="Q11" s="37"/>
      <c r="R11" s="35" t="str" cm="1">
        <f t="array" ref="R11">INDEX($D$3:$P$3,R$10)</f>
        <v>CY</v>
      </c>
      <c r="S11" s="36"/>
      <c r="T11" s="36"/>
      <c r="U11" s="36"/>
      <c r="V11" s="37"/>
      <c r="W11" s="35" t="str" cm="1">
        <f t="array" ref="W11">INDEX($D$3:$P$3,W$10)</f>
        <v>CLN</v>
      </c>
      <c r="X11" s="36"/>
      <c r="Y11" s="36"/>
      <c r="Z11" s="36"/>
      <c r="AA11" s="37"/>
      <c r="AB11" s="35" t="str" cm="1">
        <f t="array" ref="AB11">INDEX($D$3:$P$3,AB$10)</f>
        <v>CLL</v>
      </c>
      <c r="AC11" s="36"/>
      <c r="AD11" s="36"/>
      <c r="AE11" s="36"/>
      <c r="AF11" s="37"/>
      <c r="AG11" s="35" t="str" cm="1">
        <f t="array" ref="AG11">INDEX($D$3:$P$3,AG$10)</f>
        <v>CL</v>
      </c>
      <c r="AH11" s="36"/>
      <c r="AI11" s="36"/>
      <c r="AJ11" s="36"/>
      <c r="AK11" s="37"/>
      <c r="AL11" s="35" t="str" cm="1">
        <f t="array" ref="AL11">INDEX($D$3:$P$3,AL$10)</f>
        <v>CD</v>
      </c>
      <c r="AM11" s="36"/>
      <c r="AN11" s="36"/>
      <c r="AO11" s="36"/>
      <c r="AP11" s="37"/>
    </row>
    <row r="12" spans="1:42" ht="14.5" thickBot="1" x14ac:dyDescent="0.35">
      <c r="A12" s="42"/>
      <c r="B12" s="60"/>
      <c r="C12" s="10">
        <v>0</v>
      </c>
      <c r="D12" s="10">
        <f>C12+22.5</f>
        <v>22.5</v>
      </c>
      <c r="E12" s="10">
        <f t="shared" ref="E12:G12" si="5">D12+22.5</f>
        <v>45</v>
      </c>
      <c r="F12" s="10">
        <f t="shared" si="5"/>
        <v>67.5</v>
      </c>
      <c r="G12" s="11">
        <f t="shared" si="5"/>
        <v>90</v>
      </c>
      <c r="H12" s="10">
        <v>0</v>
      </c>
      <c r="I12" s="10">
        <f>H12+22.5</f>
        <v>22.5</v>
      </c>
      <c r="J12" s="10">
        <f t="shared" ref="J12" si="6">I12+22.5</f>
        <v>45</v>
      </c>
      <c r="K12" s="10">
        <f t="shared" ref="K12" si="7">J12+22.5</f>
        <v>67.5</v>
      </c>
      <c r="L12" s="11">
        <f t="shared" ref="L12" si="8">K12+22.5</f>
        <v>90</v>
      </c>
      <c r="M12" s="10">
        <v>0</v>
      </c>
      <c r="N12" s="10">
        <f>M12+22.5</f>
        <v>22.5</v>
      </c>
      <c r="O12" s="10">
        <f t="shared" ref="O12" si="9">N12+22.5</f>
        <v>45</v>
      </c>
      <c r="P12" s="10">
        <f t="shared" ref="P12" si="10">O12+22.5</f>
        <v>67.5</v>
      </c>
      <c r="Q12" s="11">
        <f t="shared" ref="Q12" si="11">P12+22.5</f>
        <v>90</v>
      </c>
      <c r="R12" s="10">
        <v>0</v>
      </c>
      <c r="S12" s="10">
        <f>R12+22.5</f>
        <v>22.5</v>
      </c>
      <c r="T12" s="10">
        <f t="shared" ref="T12" si="12">S12+22.5</f>
        <v>45</v>
      </c>
      <c r="U12" s="10">
        <f t="shared" ref="U12" si="13">T12+22.5</f>
        <v>67.5</v>
      </c>
      <c r="V12" s="11">
        <f t="shared" ref="V12" si="14">U12+22.5</f>
        <v>90</v>
      </c>
      <c r="W12" s="10">
        <v>0</v>
      </c>
      <c r="X12" s="10">
        <f>W12+22.5</f>
        <v>22.5</v>
      </c>
      <c r="Y12" s="10">
        <f t="shared" ref="Y12" si="15">X12+22.5</f>
        <v>45</v>
      </c>
      <c r="Z12" s="10">
        <f t="shared" ref="Z12" si="16">Y12+22.5</f>
        <v>67.5</v>
      </c>
      <c r="AA12" s="11">
        <f t="shared" ref="AA12" si="17">Z12+22.5</f>
        <v>90</v>
      </c>
      <c r="AB12" s="10">
        <v>0</v>
      </c>
      <c r="AC12" s="10">
        <f>AB12+22.5</f>
        <v>22.5</v>
      </c>
      <c r="AD12" s="10">
        <f t="shared" ref="AD12" si="18">AC12+22.5</f>
        <v>45</v>
      </c>
      <c r="AE12" s="10">
        <f t="shared" ref="AE12" si="19">AD12+22.5</f>
        <v>67.5</v>
      </c>
      <c r="AF12" s="11">
        <f t="shared" ref="AF12" si="20">AE12+22.5</f>
        <v>90</v>
      </c>
      <c r="AG12" s="10">
        <v>0</v>
      </c>
      <c r="AH12" s="10">
        <f>AG12+22.5</f>
        <v>22.5</v>
      </c>
      <c r="AI12" s="10">
        <f t="shared" ref="AI12" si="21">AH12+22.5</f>
        <v>45</v>
      </c>
      <c r="AJ12" s="10">
        <f t="shared" ref="AJ12" si="22">AI12+22.5</f>
        <v>67.5</v>
      </c>
      <c r="AK12" s="11">
        <f t="shared" ref="AK12" si="23">AJ12+22.5</f>
        <v>90</v>
      </c>
      <c r="AL12" s="10">
        <v>0</v>
      </c>
      <c r="AM12" s="10">
        <f>AL12+22.5</f>
        <v>22.5</v>
      </c>
      <c r="AN12" s="10">
        <f t="shared" ref="AN12" si="24">AM12+22.5</f>
        <v>45</v>
      </c>
      <c r="AO12" s="10">
        <f t="shared" ref="AO12" si="25">AN12+22.5</f>
        <v>67.5</v>
      </c>
      <c r="AP12" s="11">
        <f t="shared" ref="AP12" si="26">AO12+22.5</f>
        <v>90</v>
      </c>
    </row>
    <row r="13" spans="1:42" x14ac:dyDescent="0.3">
      <c r="A13" s="7">
        <v>1</v>
      </c>
      <c r="B13" s="12">
        <v>0</v>
      </c>
      <c r="C13" s="15" cm="1">
        <f t="array" ref="C13">INDEX(CG_195_Phi_0p0!$C$3:$K$118,(Mach_Index-1)*9+$A13,C$10)</f>
        <v>0</v>
      </c>
      <c r="D13" s="16" cm="1">
        <f t="array" ref="D13">INDEX(CG_195_Phi_22p5!$C$3:$K$118,(Mach_Index-1)*9+$A13,C$10)</f>
        <v>0</v>
      </c>
      <c r="E13" s="16" cm="1">
        <f t="array" ref="E13">INDEX(CG_195_Phi_45p0!$C$3:$K$118,(Mach_Index-1)*9+$A13,C$10)</f>
        <v>0</v>
      </c>
      <c r="F13" s="16" cm="1">
        <f t="array" ref="F13">INDEX(CG_195_Phi_67p5!$C$3:$K$118,(Mach_Index-1)*9+$A13,C$10)</f>
        <v>0</v>
      </c>
      <c r="G13" s="17" cm="1">
        <f t="array" ref="G13">INDEX(CG_195_Phi_90p0!$C$3:$K$118,(Mach_Index-1)*9+$A13,C$10)</f>
        <v>0</v>
      </c>
      <c r="H13" s="15" cm="1">
        <f t="array" ref="H13">INDEX(CG_195_Phi_0p0!$C$3:$K$118,(Mach_Index-1)*9+$A13,H$10)+C13*(CG-MRC)/L_ref</f>
        <v>0</v>
      </c>
      <c r="I13" s="16" cm="1">
        <f t="array" ref="I13">INDEX(CG_195_Phi_22p5!$C$3:$K$118,(Mach_Index-1)*9+$A13,H$10)+D13*(CG-MRC)/L_ref</f>
        <v>0</v>
      </c>
      <c r="J13" s="16" cm="1">
        <f t="array" ref="J13">INDEX(CG_195_Phi_45p0!$C$3:$K$118,(Mach_Index-1)*9+$A13,H$10)+E13*(CG-MRC)/L_ref</f>
        <v>0</v>
      </c>
      <c r="K13" s="16" cm="1">
        <f t="array" ref="K13">INDEX(CG_195_Phi_67p5!$C$3:$K$118,(Mach_Index-1)*9+$A13,H$10)+F13*(CG-MRC)/L_ref</f>
        <v>0</v>
      </c>
      <c r="L13" s="17" cm="1">
        <f t="array" ref="L13">INDEX(CG_195_Phi_90p0!$C$3:$K$118,(Mach_Index-1)*9+$A13,H$10)+G13*(CG-MRC)/L_ref</f>
        <v>0</v>
      </c>
      <c r="M13" s="15" cm="1">
        <f t="array" ref="M13">INDEX(CG_195_Phi_0p0!$C$3:$K$118,(Mach_Index-1)*9+$A13,M$10)+H13*(CG-MRC)/L_ref</f>
        <v>0.25700000000000001</v>
      </c>
      <c r="N13" s="16" cm="1">
        <f t="array" ref="N13">INDEX(CG_195_Phi_22p5!$C$3:$K$118,(Mach_Index-1)*9+$A13,M$10)+I13*(CG-MRC)/L_ref</f>
        <v>0.25700000000000001</v>
      </c>
      <c r="O13" s="16" cm="1">
        <f t="array" ref="O13">INDEX(CG_195_Phi_45p0!$C$3:$K$118,(Mach_Index-1)*9+$A13,M$10)+J13*(CG-MRC)/L_ref</f>
        <v>0.25700000000000001</v>
      </c>
      <c r="P13" s="16" cm="1">
        <f t="array" ref="P13">INDEX(CG_195_Phi_67p5!$C$3:$K$118,(Mach_Index-1)*9+$A13,M$10)+K13*(CG-MRC)/L_ref</f>
        <v>0.25700000000000001</v>
      </c>
      <c r="Q13" s="17" cm="1">
        <f t="array" ref="Q13">INDEX(CG_195_Phi_90p0!$C$3:$K$118,(Mach_Index-1)*9+$A13,M$10)+L13*(CG-MRC)/L_ref</f>
        <v>0.25700000000000001</v>
      </c>
      <c r="R13" s="15" cm="1">
        <f t="array" ref="R13">INDEX(CG_195_Phi_0p0!$C$3:$K$118,(Mach_Index-1)*9+$A13,R$10)</f>
        <v>0</v>
      </c>
      <c r="S13" s="16" cm="1">
        <f t="array" ref="S13">INDEX(CG_195_Phi_22p5!$C$3:$K$118,(Mach_Index-1)*9+$A13,R$10)</f>
        <v>0</v>
      </c>
      <c r="T13" s="16" cm="1">
        <f t="array" ref="T13">INDEX(CG_195_Phi_45p0!$C$3:$K$118,(Mach_Index-1)*9+$A13,R$10)</f>
        <v>0</v>
      </c>
      <c r="U13" s="16" cm="1">
        <f t="array" ref="U13">INDEX(CG_195_Phi_67p5!$C$3:$K$118,(Mach_Index-1)*9+$A13,R$10)</f>
        <v>0</v>
      </c>
      <c r="V13" s="17" cm="1">
        <f t="array" ref="V13">INDEX(CG_195_Phi_90p0!$C$3:$K$118,(Mach_Index-1)*9+$A13,R$10)</f>
        <v>0</v>
      </c>
      <c r="W13" s="15" cm="1">
        <f t="array" ref="W13">INDEX(CG_195_Phi_0p0!$C$3:$K$118,(Mach_Index-1)*9+$A13,W$10)+R13*(CG-MRC)/L_ref</f>
        <v>0</v>
      </c>
      <c r="X13" s="16" cm="1">
        <f t="array" ref="X13">INDEX(CG_195_Phi_22p5!$C$3:$K$118,(Mach_Index-1)*9+$A13,W$10)+S13*(CG-MRC)/L_ref</f>
        <v>0</v>
      </c>
      <c r="Y13" s="16" cm="1">
        <f t="array" ref="Y13">INDEX(CG_195_Phi_45p0!$C$3:$K$118,(Mach_Index-1)*9+$A13,W$10)+T13*(CG-MRC)/L_ref</f>
        <v>0</v>
      </c>
      <c r="Z13" s="16" cm="1">
        <f t="array" ref="Z13">INDEX(CG_195_Phi_67p5!$C$3:$K$118,(Mach_Index-1)*9+$A13,W$10)+U13*(CG-MRC)/L_ref</f>
        <v>0</v>
      </c>
      <c r="AA13" s="17" cm="1">
        <f t="array" ref="AA13">INDEX(CG_195_Phi_90p0!$C$3:$K$118,(Mach_Index-1)*9+$A13,W$10)+V13*(CG-MRC)/L_ref</f>
        <v>0</v>
      </c>
      <c r="AB13" s="15" cm="1">
        <f t="array" ref="AB13">INDEX(CG_195_Phi_0p0!$C$3:$K$118,(Mach_Index-1)*9+$A13,AB$10)</f>
        <v>0</v>
      </c>
      <c r="AC13" s="16" cm="1">
        <f t="array" ref="AC13">INDEX(CG_195_Phi_22p5!$C$3:$K$118,(Mach_Index-1)*9+$A13,AB$10)</f>
        <v>0</v>
      </c>
      <c r="AD13" s="16" cm="1">
        <f t="array" ref="AD13">INDEX(CG_195_Phi_45p0!$C$3:$K$118,(Mach_Index-1)*9+$A13,AB$10)</f>
        <v>0</v>
      </c>
      <c r="AE13" s="16" cm="1">
        <f t="array" ref="AE13">INDEX(CG_195_Phi_67p5!$C$3:$K$118,(Mach_Index-1)*9+$A13,AB$10)</f>
        <v>0</v>
      </c>
      <c r="AF13" s="17" cm="1">
        <f t="array" ref="AF13">INDEX(CG_195_Phi_90p0!$C$3:$K$118,(Mach_Index-1)*9+$A13,AB$10)</f>
        <v>0</v>
      </c>
      <c r="AG13" s="15" cm="1">
        <f t="array" ref="AG13">INDEX(CG_195_Phi_0p0!$C$3:$K$118,(Mach_Index-1)*9+$A13,AG$10)</f>
        <v>0</v>
      </c>
      <c r="AH13" s="16" cm="1">
        <f t="array" ref="AH13">INDEX(CG_195_Phi_22p5!$C$3:$K$118,(Mach_Index-1)*9+$A13,AG$10)</f>
        <v>0</v>
      </c>
      <c r="AI13" s="16" cm="1">
        <f t="array" ref="AI13">INDEX(CG_195_Phi_45p0!$C$3:$K$118,(Mach_Index-1)*9+$A13,AG$10)</f>
        <v>0</v>
      </c>
      <c r="AJ13" s="16" cm="1">
        <f t="array" ref="AJ13">INDEX(CG_195_Phi_67p5!$C$3:$K$118,(Mach_Index-1)*9+$A13,AG$10)</f>
        <v>0</v>
      </c>
      <c r="AK13" s="17" cm="1">
        <f t="array" ref="AK13">INDEX(CG_195_Phi_90p0!$C$3:$K$118,(Mach_Index-1)*9+$A13,AG$10)</f>
        <v>0</v>
      </c>
      <c r="AL13" s="15" cm="1">
        <f t="array" ref="AL13">INDEX(CG_195_Phi_0p0!$C$3:$K$118,(Mach_Index-1)*9+$A13,AL$10)</f>
        <v>0.25700000000000001</v>
      </c>
      <c r="AM13" s="16" cm="1">
        <f t="array" ref="AM13">INDEX(CG_195_Phi_22p5!$C$3:$K$118,(Mach_Index-1)*9+$A13,AL$10)</f>
        <v>0.25700000000000001</v>
      </c>
      <c r="AN13" s="16" cm="1">
        <f t="array" ref="AN13">INDEX(CG_195_Phi_45p0!$C$3:$K$118,(Mach_Index-1)*9+$A13,AL$10)</f>
        <v>0.25700000000000001</v>
      </c>
      <c r="AO13" s="16" cm="1">
        <f t="array" ref="AO13">INDEX(CG_195_Phi_67p5!$C$3:$K$118,(Mach_Index-1)*9+$A13,AL$10)</f>
        <v>0.25700000000000001</v>
      </c>
      <c r="AP13" s="17" cm="1">
        <f t="array" ref="AP13">INDEX(CG_195_Phi_90p0!$C$3:$K$118,(Mach_Index-1)*9+$A13,AL$10)</f>
        <v>0.25700000000000001</v>
      </c>
    </row>
    <row r="14" spans="1:42" x14ac:dyDescent="0.3">
      <c r="A14" s="8">
        <f>A13+1</f>
        <v>2</v>
      </c>
      <c r="B14" s="13">
        <v>0.5</v>
      </c>
      <c r="C14" s="18" cm="1">
        <f t="array" ref="C14">INDEX(CG_195_Phi_0p0!$C$3:$K$118,(Mach_Index-1)*9+$A14,C$10)</f>
        <v>1.78E-2</v>
      </c>
      <c r="D14" s="3" cm="1">
        <f t="array" ref="D14">INDEX(CG_195_Phi_22p5!$C$3:$K$118,(Mach_Index-1)*9+$A14,C$10)</f>
        <v>1.6299999999999999E-2</v>
      </c>
      <c r="E14" s="3" cm="1">
        <f t="array" ref="E14">INDEX(CG_195_Phi_45p0!$C$3:$K$118,(Mach_Index-1)*9+$A14,C$10)</f>
        <v>1.23E-2</v>
      </c>
      <c r="F14" s="3" cm="1">
        <f t="array" ref="F14">INDEX(CG_195_Phi_67p5!$C$3:$K$118,(Mach_Index-1)*9+$A14,C$10)</f>
        <v>6.4999999999999997E-3</v>
      </c>
      <c r="G14" s="4" cm="1">
        <f t="array" ref="G14">INDEX(CG_195_Phi_90p0!$C$3:$K$118,(Mach_Index-1)*9+$A14,C$10)</f>
        <v>0</v>
      </c>
      <c r="H14" s="18" cm="1">
        <f t="array" ref="H14">INDEX(CG_195_Phi_0p0!$C$3:$K$118,(Mach_Index-1)*9+$A14,H$10)+C14*(CG-MRC)/L_ref</f>
        <v>0.33676457384305147</v>
      </c>
      <c r="I14" s="3" cm="1">
        <f t="array" ref="I14">INDEX(CG_195_Phi_22p5!$C$3:$K$118,(Mach_Index-1)*9+$A14,H$10)+D14*(CG-MRC)/L_ref</f>
        <v>0.31084958166526622</v>
      </c>
      <c r="J14" s="3" cm="1">
        <f t="array" ref="J14">INDEX(CG_195_Phi_45p0!$C$3:$K$118,(Mach_Index-1)*9+$A14,H$10)+E14*(CG-MRC)/L_ref</f>
        <v>0.23744293585783893</v>
      </c>
      <c r="K14" s="3" cm="1">
        <f t="array" ref="K14">INDEX(CG_195_Phi_67p5!$C$3:$K$118,(Mach_Index-1)*9+$A14,H$10)+F14*(CG-MRC)/L_ref</f>
        <v>0.12839829943706937</v>
      </c>
      <c r="L14" s="4" cm="1">
        <f t="array" ref="L14">INDEX(CG_195_Phi_90p0!$C$3:$K$118,(Mach_Index-1)*9+$A14,H$10)+G14*(CG-MRC)/L_ref</f>
        <v>0</v>
      </c>
      <c r="M14" s="18" cm="1">
        <f t="array" ref="M14">INDEX(CG_195_Phi_0p0!$C$3:$K$118,(Mach_Index-1)*9+$A14,M$10)+H14*(CG-MRC)/L_ref</f>
        <v>0.28261686116475343</v>
      </c>
      <c r="N14" s="3" cm="1">
        <f t="array" ref="N14">INDEX(CG_195_Phi_22p5!$C$3:$K$118,(Mach_Index-1)*9+$A14,M$10)+I14*(CG-MRC)/L_ref</f>
        <v>0.28063018023954611</v>
      </c>
      <c r="O14" s="3" cm="1">
        <f t="array" ref="O14">INDEX(CG_195_Phi_45p0!$C$3:$K$118,(Mach_Index-1)*9+$A14,M$10)+J14*(CG-MRC)/L_ref</f>
        <v>0.27500272019600897</v>
      </c>
      <c r="P14" s="3" cm="1">
        <f t="array" ref="P14">INDEX(CG_195_Phi_67p5!$C$3:$K$118,(Mach_Index-1)*9+$A14,M$10)+K14*(CG-MRC)/L_ref</f>
        <v>0.26674320005079316</v>
      </c>
      <c r="Q14" s="4" cm="1">
        <f t="array" ref="Q14">INDEX(CG_195_Phi_90p0!$C$3:$K$118,(Mach_Index-1)*9+$A14,M$10)+L14*(CG-MRC)/L_ref</f>
        <v>0.25700000000000001</v>
      </c>
      <c r="R14" s="18" cm="1">
        <f t="array" ref="R14">INDEX(CG_195_Phi_0p0!$C$3:$K$118,(Mach_Index-1)*9+$A14,R$10)</f>
        <v>0</v>
      </c>
      <c r="S14" s="3" cm="1">
        <f t="array" ref="S14">INDEX(CG_195_Phi_22p5!$C$3:$K$118,(Mach_Index-1)*9+$A14,R$10)</f>
        <v>-3.0999999999999999E-3</v>
      </c>
      <c r="T14" s="3" cm="1">
        <f t="array" ref="T14">INDEX(CG_195_Phi_45p0!$C$3:$K$118,(Mach_Index-1)*9+$A14,R$10)</f>
        <v>-5.7000000000000002E-3</v>
      </c>
      <c r="U14" s="3" cm="1">
        <f t="array" ref="U14">INDEX(CG_195_Phi_67p5!$C$3:$K$118,(Mach_Index-1)*9+$A14,R$10)</f>
        <v>-7.4999999999999997E-3</v>
      </c>
      <c r="V14" s="4" cm="1">
        <f t="array" ref="V14">INDEX(CG_195_Phi_90p0!$C$3:$K$118,(Mach_Index-1)*9+$A14,R$10)</f>
        <v>-8.0999999999999996E-3</v>
      </c>
      <c r="W14" s="18" cm="1">
        <f t="array" ref="W14">INDEX(CG_195_Phi_0p0!$C$3:$K$118,(Mach_Index-1)*9+$A14,W$10)+R14*(CG-MRC)/L_ref</f>
        <v>0</v>
      </c>
      <c r="X14" s="3" cm="1">
        <f t="array" ref="X14">INDEX(CG_195_Phi_22p5!$C$3:$K$118,(Mach_Index-1)*9+$A14,W$10)+S14*(CG-MRC)/L_ref</f>
        <v>-0.11943765050075617</v>
      </c>
      <c r="Y14" s="3" cm="1">
        <f t="array" ref="Y14">INDEX(CG_195_Phi_45p0!$C$3:$K$118,(Mach_Index-1)*9+$A14,W$10)+T14*(CG-MRC)/L_ref</f>
        <v>-0.2206369702755839</v>
      </c>
      <c r="Z14" s="3" cm="1">
        <f t="array" ref="Z14">INDEX(CG_195_Phi_67p5!$C$3:$K$118,(Mach_Index-1)*9+$A14,W$10)+U14*(CG-MRC)/L_ref</f>
        <v>-0.28837496088892617</v>
      </c>
      <c r="AA14" s="4" cm="1">
        <f t="array" ref="AA14">INDEX(CG_195_Phi_90p0!$C$3:$K$118,(Mach_Index-1)*9+$A14,W$10)+V14*(CG-MRC)/L_ref</f>
        <v>-0.31212095776004029</v>
      </c>
      <c r="AB14" s="18" cm="1">
        <f t="array" ref="AB14">INDEX(CG_195_Phi_0p0!$C$3:$K$118,(Mach_Index-1)*9+$A14,AB$10)</f>
        <v>0</v>
      </c>
      <c r="AC14" s="3" cm="1">
        <f t="array" ref="AC14">INDEX(CG_195_Phi_22p5!$C$3:$K$118,(Mach_Index-1)*9+$A14,AB$10)</f>
        <v>0</v>
      </c>
      <c r="AD14" s="3" cm="1">
        <f t="array" ref="AD14">INDEX(CG_195_Phi_45p0!$C$3:$K$118,(Mach_Index-1)*9+$A14,AB$10)</f>
        <v>0</v>
      </c>
      <c r="AE14" s="3" cm="1">
        <f t="array" ref="AE14">INDEX(CG_195_Phi_67p5!$C$3:$K$118,(Mach_Index-1)*9+$A14,AB$10)</f>
        <v>0</v>
      </c>
      <c r="AF14" s="4" cm="1">
        <f t="array" ref="AF14">INDEX(CG_195_Phi_90p0!$C$3:$K$118,(Mach_Index-1)*9+$A14,AB$10)</f>
        <v>0</v>
      </c>
      <c r="AG14" s="18" cm="1">
        <f t="array" ref="AG14">INDEX(CG_195_Phi_0p0!$C$3:$K$118,(Mach_Index-1)*9+$A14,AG$10)</f>
        <v>1.55E-2</v>
      </c>
      <c r="AH14" s="3" cm="1">
        <f t="array" ref="AH14">INDEX(CG_195_Phi_22p5!$C$3:$K$118,(Mach_Index-1)*9+$A14,AG$10)</f>
        <v>1.41E-2</v>
      </c>
      <c r="AI14" s="3" cm="1">
        <f t="array" ref="AI14">INDEX(CG_195_Phi_45p0!$C$3:$K$118,(Mach_Index-1)*9+$A14,AG$10)</f>
        <v>0.01</v>
      </c>
      <c r="AJ14" s="3" cm="1">
        <f t="array" ref="AJ14">INDEX(CG_195_Phi_67p5!$C$3:$K$118,(Mach_Index-1)*9+$A14,AG$10)</f>
        <v>4.3E-3</v>
      </c>
      <c r="AK14" s="4" cm="1">
        <f t="array" ref="AK14">INDEX(CG_195_Phi_90p0!$C$3:$K$118,(Mach_Index-1)*9+$A14,AG$10)</f>
        <v>-2.2000000000000001E-3</v>
      </c>
      <c r="AL14" s="18" cm="1">
        <f t="array" ref="AL14">INDEX(CG_195_Phi_0p0!$C$3:$K$118,(Mach_Index-1)*9+$A14,AL$10)</f>
        <v>0.25690000000000002</v>
      </c>
      <c r="AM14" s="3" cm="1">
        <f t="array" ref="AM14">INDEX(CG_195_Phi_22p5!$C$3:$K$118,(Mach_Index-1)*9+$A14,AL$10)</f>
        <v>0.25690000000000002</v>
      </c>
      <c r="AN14" s="3" cm="1">
        <f t="array" ref="AN14">INDEX(CG_195_Phi_45p0!$C$3:$K$118,(Mach_Index-1)*9+$A14,AL$10)</f>
        <v>0.25690000000000002</v>
      </c>
      <c r="AO14" s="3" cm="1">
        <f t="array" ref="AO14">INDEX(CG_195_Phi_67p5!$C$3:$K$118,(Mach_Index-1)*9+$A14,AL$10)</f>
        <v>0.25700000000000001</v>
      </c>
      <c r="AP14" s="4" cm="1">
        <f t="array" ref="AP14">INDEX(CG_195_Phi_90p0!$C$3:$K$118,(Mach_Index-1)*9+$A14,AL$10)</f>
        <v>0.25700000000000001</v>
      </c>
    </row>
    <row r="15" spans="1:42" x14ac:dyDescent="0.3">
      <c r="A15" s="8">
        <f t="shared" ref="A15:A20" si="27">A14+1</f>
        <v>3</v>
      </c>
      <c r="B15" s="13">
        <v>1</v>
      </c>
      <c r="C15" s="18" cm="1">
        <f t="array" ref="C15">INDEX(CG_195_Phi_0p0!$C$3:$K$118,(Mach_Index-1)*9+$A15,C$10)</f>
        <v>4.2700000000000002E-2</v>
      </c>
      <c r="D15" s="3" cm="1">
        <f t="array" ref="D15">INDEX(CG_195_Phi_22p5!$C$3:$K$118,(Mach_Index-1)*9+$A15,C$10)</f>
        <v>3.8600000000000002E-2</v>
      </c>
      <c r="E15" s="3" cm="1">
        <f t="array" ref="E15">INDEX(CG_195_Phi_45p0!$C$3:$K$118,(Mach_Index-1)*9+$A15,C$10)</f>
        <v>2.8000000000000001E-2</v>
      </c>
      <c r="F15" s="3" cm="1">
        <f t="array" ref="F15">INDEX(CG_195_Phi_67p5!$C$3:$K$118,(Mach_Index-1)*9+$A15,C$10)</f>
        <v>1.43E-2</v>
      </c>
      <c r="G15" s="4" cm="1">
        <f t="array" ref="G15">INDEX(CG_195_Phi_90p0!$C$3:$K$118,(Mach_Index-1)*9+$A15,C$10)</f>
        <v>0</v>
      </c>
      <c r="H15" s="18" cm="1">
        <f t="array" ref="H15">INDEX(CG_195_Phi_0p0!$C$3:$K$118,(Mach_Index-1)*9+$A15,H$10)+C15*(CG-MRC)/L_ref</f>
        <v>0.69007344399428638</v>
      </c>
      <c r="I15" s="3" cm="1">
        <f t="array" ref="I15">INDEX(CG_195_Phi_22p5!$C$3:$K$118,(Mach_Index-1)*9+$A15,H$10)+D15*(CG-MRC)/L_ref</f>
        <v>0.63455913204167347</v>
      </c>
      <c r="J15" s="3" cm="1">
        <f t="array" ref="J15">INDEX(CG_195_Phi_45p0!$C$3:$K$118,(Mach_Index-1)*9+$A15,H$10)+E15*(CG-MRC)/L_ref</f>
        <v>0.48034652065199113</v>
      </c>
      <c r="K15" s="3" cm="1">
        <f t="array" ref="K15">INDEX(CG_195_Phi_67p5!$C$3:$K$118,(Mach_Index-1)*9+$A15,H$10)+F15*(CG-MRC)/L_ref</f>
        <v>0.25739625876155259</v>
      </c>
      <c r="L15" s="4" cm="1">
        <f t="array" ref="L15">INDEX(CG_195_Phi_90p0!$C$3:$K$118,(Mach_Index-1)*9+$A15,H$10)+G15*(CG-MRC)/L_ref</f>
        <v>0</v>
      </c>
      <c r="M15" s="18" cm="1">
        <f t="array" ref="M15">INDEX(CG_195_Phi_0p0!$C$3:$K$118,(Mach_Index-1)*9+$A15,M$10)+H15*(CG-MRC)/L_ref</f>
        <v>0.30980203210444174</v>
      </c>
      <c r="N15" s="3" cm="1">
        <f t="array" ref="N15">INDEX(CG_195_Phi_22p5!$C$3:$K$118,(Mach_Index-1)*9+$A15,M$10)+I15*(CG-MRC)/L_ref</f>
        <v>0.30544622435132168</v>
      </c>
      <c r="O15" s="3" cm="1">
        <f t="array" ref="O15">INDEX(CG_195_Phi_45p0!$C$3:$K$118,(Mach_Index-1)*9+$A15,M$10)+J15*(CG-MRC)/L_ref</f>
        <v>0.29352406166755624</v>
      </c>
      <c r="P15" s="3" cm="1">
        <f t="array" ref="P15">INDEX(CG_195_Phi_67p5!$C$3:$K$118,(Mach_Index-1)*9+$A15,M$10)+K15*(CG-MRC)/L_ref</f>
        <v>0.27643237089917572</v>
      </c>
      <c r="Q15" s="4" cm="1">
        <f t="array" ref="Q15">INDEX(CG_195_Phi_90p0!$C$3:$K$118,(Mach_Index-1)*9+$A15,M$10)+L15*(CG-MRC)/L_ref</f>
        <v>0.25690000000000002</v>
      </c>
      <c r="R15" s="18" cm="1">
        <f t="array" ref="R15">INDEX(CG_195_Phi_0p0!$C$3:$K$118,(Mach_Index-1)*9+$A15,R$10)</f>
        <v>0</v>
      </c>
      <c r="S15" s="3" cm="1">
        <f t="array" ref="S15">INDEX(CG_195_Phi_22p5!$C$3:$K$118,(Mach_Index-1)*9+$A15,R$10)</f>
        <v>-7.1999999999999998E-3</v>
      </c>
      <c r="T15" s="3" cm="1">
        <f t="array" ref="T15">INDEX(CG_195_Phi_45p0!$C$3:$K$118,(Mach_Index-1)*9+$A15,R$10)</f>
        <v>-1.32E-2</v>
      </c>
      <c r="U15" s="3" cm="1">
        <f t="array" ref="U15">INDEX(CG_195_Phi_67p5!$C$3:$K$118,(Mach_Index-1)*9+$A15,R$10)</f>
        <v>-1.7299999999999999E-2</v>
      </c>
      <c r="V15" s="4" cm="1">
        <f t="array" ref="V15">INDEX(CG_195_Phi_90p0!$C$3:$K$118,(Mach_Index-1)*9+$A15,R$10)</f>
        <v>-1.8700000000000001E-2</v>
      </c>
      <c r="W15" s="18" cm="1">
        <f t="array" ref="W15">INDEX(CG_195_Phi_0p0!$C$3:$K$118,(Mach_Index-1)*9+$A15,W$10)+R15*(CG-MRC)/L_ref</f>
        <v>0</v>
      </c>
      <c r="X15" s="3" cm="1">
        <f t="array" ref="X15">INDEX(CG_195_Phi_22p5!$C$3:$K$118,(Mach_Index-1)*9+$A15,W$10)+S15*(CG-MRC)/L_ref</f>
        <v>-0.23915196245336914</v>
      </c>
      <c r="Y15" s="3" cm="1">
        <f t="array" ref="Y15">INDEX(CG_195_Phi_45p0!$C$3:$K$118,(Mach_Index-1)*9+$A15,W$10)+T15*(CG-MRC)/L_ref</f>
        <v>-0.44191193116451011</v>
      </c>
      <c r="Z15" s="3" cm="1">
        <f t="array" ref="Z15">INDEX(CG_195_Phi_67p5!$C$3:$K$118,(Mach_Index-1)*9+$A15,W$10)+U15*(CG-MRC)/L_ref</f>
        <v>-0.57742624311712298</v>
      </c>
      <c r="AA15" s="4" cm="1">
        <f t="array" ref="AA15">INDEX(CG_195_Phi_90p0!$C$3:$K$118,(Mach_Index-1)*9+$A15,W$10)+V15*(CG-MRC)/L_ref</f>
        <v>-0.62503356914972263</v>
      </c>
      <c r="AB15" s="18" cm="1">
        <f t="array" ref="AB15">INDEX(CG_195_Phi_0p0!$C$3:$K$118,(Mach_Index-1)*9+$A15,AB$10)</f>
        <v>0</v>
      </c>
      <c r="AC15" s="3" cm="1">
        <f t="array" ref="AC15">INDEX(CG_195_Phi_22p5!$C$3:$K$118,(Mach_Index-1)*9+$A15,AB$10)</f>
        <v>0</v>
      </c>
      <c r="AD15" s="3" cm="1">
        <f t="array" ref="AD15">INDEX(CG_195_Phi_45p0!$C$3:$K$118,(Mach_Index-1)*9+$A15,AB$10)</f>
        <v>0</v>
      </c>
      <c r="AE15" s="3" cm="1">
        <f t="array" ref="AE15">INDEX(CG_195_Phi_67p5!$C$3:$K$118,(Mach_Index-1)*9+$A15,AB$10)</f>
        <v>0</v>
      </c>
      <c r="AF15" s="4" cm="1">
        <f t="array" ref="AF15">INDEX(CG_195_Phi_90p0!$C$3:$K$118,(Mach_Index-1)*9+$A15,AB$10)</f>
        <v>0</v>
      </c>
      <c r="AG15" s="18" cm="1">
        <f t="array" ref="AG15">INDEX(CG_195_Phi_0p0!$C$3:$K$118,(Mach_Index-1)*9+$A15,AG$10)</f>
        <v>3.8199999999999998E-2</v>
      </c>
      <c r="AH15" s="3" cm="1">
        <f t="array" ref="AH15">INDEX(CG_195_Phi_22p5!$C$3:$K$118,(Mach_Index-1)*9+$A15,AG$10)</f>
        <v>3.4099999999999998E-2</v>
      </c>
      <c r="AI15" s="3" cm="1">
        <f t="array" ref="AI15">INDEX(CG_195_Phi_45p0!$C$3:$K$118,(Mach_Index-1)*9+$A15,AG$10)</f>
        <v>2.35E-2</v>
      </c>
      <c r="AJ15" s="3" cm="1">
        <f t="array" ref="AJ15">INDEX(CG_195_Phi_67p5!$C$3:$K$118,(Mach_Index-1)*9+$A15,AG$10)</f>
        <v>9.7999999999999997E-3</v>
      </c>
      <c r="AK15" s="4" cm="1">
        <f t="array" ref="AK15">INDEX(CG_195_Phi_90p0!$C$3:$K$118,(Mach_Index-1)*9+$A15,AG$10)</f>
        <v>-4.4999999999999997E-3</v>
      </c>
      <c r="AL15" s="18" cm="1">
        <f t="array" ref="AL15">INDEX(CG_195_Phi_0p0!$C$3:$K$118,(Mach_Index-1)*9+$A15,AL$10)</f>
        <v>0.2576</v>
      </c>
      <c r="AM15" s="3" cm="1">
        <f t="array" ref="AM15">INDEX(CG_195_Phi_22p5!$C$3:$K$118,(Mach_Index-1)*9+$A15,AL$10)</f>
        <v>0.25740000000000002</v>
      </c>
      <c r="AN15" s="3" cm="1">
        <f t="array" ref="AN15">INDEX(CG_195_Phi_45p0!$C$3:$K$118,(Mach_Index-1)*9+$A15,AL$10)</f>
        <v>0.2571</v>
      </c>
      <c r="AO15" s="3" cm="1">
        <f t="array" ref="AO15">INDEX(CG_195_Phi_67p5!$C$3:$K$118,(Mach_Index-1)*9+$A15,AL$10)</f>
        <v>0.25700000000000001</v>
      </c>
      <c r="AP15" s="4" cm="1">
        <f t="array" ref="AP15">INDEX(CG_195_Phi_90p0!$C$3:$K$118,(Mach_Index-1)*9+$A15,AL$10)</f>
        <v>0.25690000000000002</v>
      </c>
    </row>
    <row r="16" spans="1:42" x14ac:dyDescent="0.3">
      <c r="A16" s="8">
        <f t="shared" si="27"/>
        <v>4</v>
      </c>
      <c r="B16" s="13">
        <v>1.5</v>
      </c>
      <c r="C16" s="18" cm="1">
        <f t="array" ref="C16">INDEX(CG_195_Phi_0p0!$C$3:$K$118,(Mach_Index-1)*9+$A16,C$10)</f>
        <v>7.9000000000000001E-2</v>
      </c>
      <c r="D16" s="3" cm="1">
        <f t="array" ref="D16">INDEX(CG_195_Phi_22p5!$C$3:$K$118,(Mach_Index-1)*9+$A16,C$10)</f>
        <v>7.0400000000000004E-2</v>
      </c>
      <c r="E16" s="3" cm="1">
        <f t="array" ref="E16">INDEX(CG_195_Phi_45p0!$C$3:$K$118,(Mach_Index-1)*9+$A16,C$10)</f>
        <v>4.87E-2</v>
      </c>
      <c r="F16" s="3" cm="1">
        <f t="array" ref="F16">INDEX(CG_195_Phi_67p5!$C$3:$K$118,(Mach_Index-1)*9+$A16,C$10)</f>
        <v>2.35E-2</v>
      </c>
      <c r="G16" s="4" cm="1">
        <f t="array" ref="G16">INDEX(CG_195_Phi_90p0!$C$3:$K$118,(Mach_Index-1)*9+$A16,C$10)</f>
        <v>0</v>
      </c>
      <c r="H16" s="18" cm="1">
        <f t="array" ref="H16">INDEX(CG_195_Phi_0p0!$C$3:$K$118,(Mach_Index-1)*9+$A16,H$10)+C16*(CG-MRC)/L_ref</f>
        <v>1.0758562546966892</v>
      </c>
      <c r="I16" s="3" cm="1">
        <f t="array" ref="I16">INDEX(CG_195_Phi_22p5!$C$3:$K$118,(Mach_Index-1)*9+$A16,H$10)+D16*(CG-MRC)/L_ref</f>
        <v>0.98489696621072054</v>
      </c>
      <c r="J16" s="3" cm="1">
        <f t="array" ref="J16">INDEX(CG_195_Phi_45p0!$C$3:$K$118,(Mach_Index-1)*9+$A16,H$10)+E16*(CG-MRC)/L_ref</f>
        <v>0.73563341270542737</v>
      </c>
      <c r="K16" s="3" cm="1">
        <f t="array" ref="K16">INDEX(CG_195_Phi_67p5!$C$3:$K$118,(Mach_Index-1)*9+$A16,H$10)+F16*(CG-MRC)/L_ref</f>
        <v>0.38830154411863543</v>
      </c>
      <c r="L16" s="4" cm="1">
        <f t="array" ref="L16">INDEX(CG_195_Phi_90p0!$C$3:$K$118,(Mach_Index-1)*9+$A16,H$10)+G16*(CG-MRC)/L_ref</f>
        <v>0</v>
      </c>
      <c r="M16" s="18" cm="1">
        <f t="array" ref="M16">INDEX(CG_195_Phi_0p0!$C$3:$K$118,(Mach_Index-1)*9+$A16,M$10)+H16*(CG-MRC)/L_ref</f>
        <v>0.34007670247429478</v>
      </c>
      <c r="N16" s="3" cm="1">
        <f t="array" ref="N16">INDEX(CG_195_Phi_22p5!$C$3:$K$118,(Mach_Index-1)*9+$A16,M$10)+I16*(CG-MRC)/L_ref</f>
        <v>0.33290363135909662</v>
      </c>
      <c r="O16" s="3" cm="1">
        <f t="array" ref="O16">INDEX(CG_195_Phi_45p0!$C$3:$K$118,(Mach_Index-1)*9+$A16,M$10)+J16*(CG-MRC)/L_ref</f>
        <v>0.3131947254523893</v>
      </c>
      <c r="P16" s="3" cm="1">
        <f t="array" ref="P16">INDEX(CG_195_Phi_67p5!$C$3:$K$118,(Mach_Index-1)*9+$A16,M$10)+K16*(CG-MRC)/L_ref</f>
        <v>0.28626776013038174</v>
      </c>
      <c r="Q16" s="4" cm="1">
        <f t="array" ref="Q16">INDEX(CG_195_Phi_90p0!$C$3:$K$118,(Mach_Index-1)*9+$A16,M$10)+L16*(CG-MRC)/L_ref</f>
        <v>0.25669999999999998</v>
      </c>
      <c r="R16" s="18" cm="1">
        <f t="array" ref="R16">INDEX(CG_195_Phi_0p0!$C$3:$K$118,(Mach_Index-1)*9+$A16,R$10)</f>
        <v>0</v>
      </c>
      <c r="S16" s="3" cm="1">
        <f t="array" ref="S16">INDEX(CG_195_Phi_22p5!$C$3:$K$118,(Mach_Index-1)*9+$A16,R$10)</f>
        <v>-1.2200000000000001E-2</v>
      </c>
      <c r="T16" s="3" cm="1">
        <f t="array" ref="T16">INDEX(CG_195_Phi_45p0!$C$3:$K$118,(Mach_Index-1)*9+$A16,R$10)</f>
        <v>-2.2499999999999999E-2</v>
      </c>
      <c r="U16" s="3" cm="1">
        <f t="array" ref="U16">INDEX(CG_195_Phi_67p5!$C$3:$K$118,(Mach_Index-1)*9+$A16,R$10)</f>
        <v>-2.9399999999999999E-2</v>
      </c>
      <c r="V16" s="4" cm="1">
        <f t="array" ref="V16">INDEX(CG_195_Phi_90p0!$C$3:$K$118,(Mach_Index-1)*9+$A16,R$10)</f>
        <v>-3.1800000000000002E-2</v>
      </c>
      <c r="W16" s="18" cm="1">
        <f t="array" ref="W16">INDEX(CG_195_Phi_0p0!$C$3:$K$118,(Mach_Index-1)*9+$A16,W$10)+R16*(CG-MRC)/L_ref</f>
        <v>0</v>
      </c>
      <c r="X16" s="3" cm="1">
        <f t="array" ref="X16">INDEX(CG_195_Phi_22p5!$C$3:$K$118,(Mach_Index-1)*9+$A16,W$10)+S16*(CG-MRC)/L_ref</f>
        <v>-0.35923526971265329</v>
      </c>
      <c r="Y16" s="3" cm="1">
        <f t="array" ref="Y16">INDEX(CG_195_Phi_45p0!$C$3:$K$118,(Mach_Index-1)*9+$A16,W$10)+T16*(CG-MRC)/L_ref</f>
        <v>-0.66372488266677865</v>
      </c>
      <c r="Z16" s="3" cm="1">
        <f t="array" ref="Z16">INDEX(CG_195_Phi_67p5!$C$3:$K$118,(Mach_Index-1)*9+$A16,W$10)+U16*(CG-MRC)/L_ref</f>
        <v>-0.86725384668459071</v>
      </c>
      <c r="AA16" s="4" cm="1">
        <f t="array" ref="AA16">INDEX(CG_195_Phi_90p0!$C$3:$K$118,(Mach_Index-1)*9+$A16,W$10)+V16*(CG-MRC)/L_ref</f>
        <v>-0.9387378341690471</v>
      </c>
      <c r="AB16" s="18" cm="1">
        <f t="array" ref="AB16">INDEX(CG_195_Phi_0p0!$C$3:$K$118,(Mach_Index-1)*9+$A16,AB$10)</f>
        <v>0</v>
      </c>
      <c r="AC16" s="3" cm="1">
        <f t="array" ref="AC16">INDEX(CG_195_Phi_22p5!$C$3:$K$118,(Mach_Index-1)*9+$A16,AB$10)</f>
        <v>-1E-4</v>
      </c>
      <c r="AD16" s="3" cm="1">
        <f t="array" ref="AD16">INDEX(CG_195_Phi_45p0!$C$3:$K$118,(Mach_Index-1)*9+$A16,AB$10)</f>
        <v>-1E-4</v>
      </c>
      <c r="AE16" s="3" cm="1">
        <f t="array" ref="AE16">INDEX(CG_195_Phi_67p5!$C$3:$K$118,(Mach_Index-1)*9+$A16,AB$10)</f>
        <v>-1E-4</v>
      </c>
      <c r="AF16" s="4" cm="1">
        <f t="array" ref="AF16">INDEX(CG_195_Phi_90p0!$C$3:$K$118,(Mach_Index-1)*9+$A16,AB$10)</f>
        <v>0</v>
      </c>
      <c r="AG16" s="18" cm="1">
        <f t="array" ref="AG16">INDEX(CG_195_Phi_0p0!$C$3:$K$118,(Mach_Index-1)*9+$A16,AG$10)</f>
        <v>7.22E-2</v>
      </c>
      <c r="AH16" s="3" cm="1">
        <f t="array" ref="AH16">INDEX(CG_195_Phi_22p5!$C$3:$K$118,(Mach_Index-1)*9+$A16,AG$10)</f>
        <v>6.3600000000000004E-2</v>
      </c>
      <c r="AI16" s="3" cm="1">
        <f t="array" ref="AI16">INDEX(CG_195_Phi_45p0!$C$3:$K$118,(Mach_Index-1)*9+$A16,AG$10)</f>
        <v>4.2000000000000003E-2</v>
      </c>
      <c r="AJ16" s="3" cm="1">
        <f t="array" ref="AJ16">INDEX(CG_195_Phi_67p5!$C$3:$K$118,(Mach_Index-1)*9+$A16,AG$10)</f>
        <v>1.6799999999999999E-2</v>
      </c>
      <c r="AK16" s="4" cm="1">
        <f t="array" ref="AK16">INDEX(CG_195_Phi_90p0!$C$3:$K$118,(Mach_Index-1)*9+$A16,AG$10)</f>
        <v>-6.7000000000000002E-3</v>
      </c>
      <c r="AL16" s="18" cm="1">
        <f t="array" ref="AL16">INDEX(CG_195_Phi_0p0!$C$3:$K$118,(Mach_Index-1)*9+$A16,AL$10)</f>
        <v>0.2596</v>
      </c>
      <c r="AM16" s="3" cm="1">
        <f t="array" ref="AM16">INDEX(CG_195_Phi_22p5!$C$3:$K$118,(Mach_Index-1)*9+$A16,AL$10)</f>
        <v>0.25919999999999999</v>
      </c>
      <c r="AN16" s="3" cm="1">
        <f t="array" ref="AN16">INDEX(CG_195_Phi_45p0!$C$3:$K$118,(Mach_Index-1)*9+$A16,AL$10)</f>
        <v>0.25800000000000001</v>
      </c>
      <c r="AO16" s="3" cm="1">
        <f t="array" ref="AO16">INDEX(CG_195_Phi_67p5!$C$3:$K$118,(Mach_Index-1)*9+$A16,AL$10)</f>
        <v>0.25700000000000001</v>
      </c>
      <c r="AP16" s="4" cm="1">
        <f t="array" ref="AP16">INDEX(CG_195_Phi_90p0!$C$3:$K$118,(Mach_Index-1)*9+$A16,AL$10)</f>
        <v>0.25659999999999999</v>
      </c>
    </row>
    <row r="17" spans="1:42" x14ac:dyDescent="0.3">
      <c r="A17" s="8">
        <f t="shared" si="27"/>
        <v>5</v>
      </c>
      <c r="B17" s="13">
        <v>2</v>
      </c>
      <c r="C17" s="18" cm="1">
        <f t="array" ref="C17">INDEX(CG_195_Phi_0p0!$C$3:$K$118,(Mach_Index-1)*9+$A17,C$10)</f>
        <v>0.127</v>
      </c>
      <c r="D17" s="3" cm="1">
        <f t="array" ref="D17">INDEX(CG_195_Phi_22p5!$C$3:$K$118,(Mach_Index-1)*9+$A17,C$10)</f>
        <v>0.11260000000000001</v>
      </c>
      <c r="E17" s="3" cm="1">
        <f t="array" ref="E17">INDEX(CG_195_Phi_45p0!$C$3:$K$118,(Mach_Index-1)*9+$A17,C$10)</f>
        <v>7.5999999999999998E-2</v>
      </c>
      <c r="F17" s="3" cm="1">
        <f t="array" ref="F17">INDEX(CG_195_Phi_67p5!$C$3:$K$118,(Mach_Index-1)*9+$A17,C$10)</f>
        <v>3.4500000000000003E-2</v>
      </c>
      <c r="G17" s="4" cm="1">
        <f t="array" ref="G17">INDEX(CG_195_Phi_90p0!$C$3:$K$118,(Mach_Index-1)*9+$A17,C$10)</f>
        <v>0</v>
      </c>
      <c r="H17" s="18" cm="1">
        <f t="array" ref="H17">INDEX(CG_195_Phi_0p0!$C$3:$K$118,(Mach_Index-1)*9+$A17,H$10)+C17*(CG-MRC)/L_ref</f>
        <v>1.4930360043858169</v>
      </c>
      <c r="I17" s="3" cm="1">
        <f t="array" ref="I17">INDEX(CG_195_Phi_22p5!$C$3:$K$118,(Mach_Index-1)*9+$A17,H$10)+D17*(CG-MRC)/L_ref</f>
        <v>1.3634320794790786</v>
      </c>
      <c r="J17" s="3" cm="1">
        <f t="array" ref="J17">INDEX(CG_195_Phi_45p0!$C$3:$K$118,(Mach_Index-1)*9+$A17,H$10)+E17*(CG-MRC)/L_ref</f>
        <v>1.0082262703411187</v>
      </c>
      <c r="K17" s="3" cm="1">
        <f t="array" ref="K17">INDEX(CG_195_Phi_67p5!$C$3:$K$118,(Mach_Index-1)*9+$A17,H$10)+F17*(CG-MRC)/L_ref</f>
        <v>0.52224482008906048</v>
      </c>
      <c r="L17" s="4" cm="1">
        <f t="array" ref="L17">INDEX(CG_195_Phi_90p0!$C$3:$K$118,(Mach_Index-1)*9+$A17,H$10)+G17*(CG-MRC)/L_ref</f>
        <v>0</v>
      </c>
      <c r="M17" s="18" cm="1">
        <f t="array" ref="M17">INDEX(CG_195_Phi_0p0!$C$3:$K$118,(Mach_Index-1)*9+$A17,M$10)+H17*(CG-MRC)/L_ref</f>
        <v>0.37395830777073036</v>
      </c>
      <c r="N17" s="3" cm="1">
        <f t="array" ref="N17">INDEX(CG_195_Phi_22p5!$C$3:$K$118,(Mach_Index-1)*9+$A17,M$10)+I17*(CG-MRC)/L_ref</f>
        <v>0.36302268272103683</v>
      </c>
      <c r="O17" s="3" cm="1">
        <f t="array" ref="O17">INDEX(CG_195_Phi_45p0!$C$3:$K$118,(Mach_Index-1)*9+$A17,M$10)+J17*(CG-MRC)/L_ref</f>
        <v>0.33449208968454236</v>
      </c>
      <c r="P17" s="3" cm="1">
        <f t="array" ref="P17">INDEX(CG_195_Phi_67p5!$C$3:$K$118,(Mach_Index-1)*9+$A17,M$10)+K17*(CG-MRC)/L_ref</f>
        <v>0.29623604613273397</v>
      </c>
      <c r="Q17" s="4" cm="1">
        <f t="array" ref="Q17">INDEX(CG_195_Phi_90p0!$C$3:$K$118,(Mach_Index-1)*9+$A17,M$10)+L17*(CG-MRC)/L_ref</f>
        <v>0.25640000000000002</v>
      </c>
      <c r="R17" s="18" cm="1">
        <f t="array" ref="R17">INDEX(CG_195_Phi_0p0!$C$3:$K$118,(Mach_Index-1)*9+$A17,R$10)</f>
        <v>0</v>
      </c>
      <c r="S17" s="3" cm="1">
        <f t="array" ref="S17">INDEX(CG_195_Phi_22p5!$C$3:$K$118,(Mach_Index-1)*9+$A17,R$10)</f>
        <v>-1.8100000000000002E-2</v>
      </c>
      <c r="T17" s="3" cm="1">
        <f t="array" ref="T17">INDEX(CG_195_Phi_45p0!$C$3:$K$118,(Mach_Index-1)*9+$A17,R$10)</f>
        <v>-3.3500000000000002E-2</v>
      </c>
      <c r="U17" s="3" cm="1">
        <f t="array" ref="U17">INDEX(CG_195_Phi_67p5!$C$3:$K$118,(Mach_Index-1)*9+$A17,R$10)</f>
        <v>-4.3700000000000003E-2</v>
      </c>
      <c r="V17" s="4" cm="1">
        <f t="array" ref="V17">INDEX(CG_195_Phi_90p0!$C$3:$K$118,(Mach_Index-1)*9+$A17,R$10)</f>
        <v>-4.7300000000000002E-2</v>
      </c>
      <c r="W17" s="18" cm="1">
        <f t="array" ref="W17">INDEX(CG_195_Phi_0p0!$C$3:$K$118,(Mach_Index-1)*9+$A17,W$10)+R17*(CG-MRC)/L_ref</f>
        <v>0</v>
      </c>
      <c r="X17" s="3" cm="1">
        <f t="array" ref="X17">INDEX(CG_195_Phi_22p5!$C$3:$K$118,(Mach_Index-1)*9+$A17,W$10)+S17*(CG-MRC)/L_ref</f>
        <v>-0.47948757227860855</v>
      </c>
      <c r="Y17" s="3" cm="1">
        <f t="array" ref="Y17">INDEX(CG_195_Phi_45p0!$C$3:$K$118,(Mach_Index-1)*9+$A17,W$10)+T17*(CG-MRC)/L_ref</f>
        <v>-0.88596815863720357</v>
      </c>
      <c r="Z17" s="3" cm="1">
        <f t="array" ref="Z17">INDEX(CG_195_Phi_67p5!$C$3:$K$118,(Mach_Index-1)*9+$A17,W$10)+U17*(CG-MRC)/L_ref</f>
        <v>-1.1575501054461432</v>
      </c>
      <c r="AA17" s="4" cm="1">
        <f t="array" ref="AA17">INDEX(CG_195_Phi_90p0!$C$3:$K$118,(Mach_Index-1)*9+$A17,W$10)+V17*(CG-MRC)/L_ref</f>
        <v>-1.252926086672828</v>
      </c>
      <c r="AB17" s="18" cm="1">
        <f t="array" ref="AB17">INDEX(CG_195_Phi_0p0!$C$3:$K$118,(Mach_Index-1)*9+$A17,AB$10)</f>
        <v>0</v>
      </c>
      <c r="AC17" s="3" cm="1">
        <f t="array" ref="AC17">INDEX(CG_195_Phi_22p5!$C$3:$K$118,(Mach_Index-1)*9+$A17,AB$10)</f>
        <v>-2.9999999999999997E-4</v>
      </c>
      <c r="AD17" s="3" cm="1">
        <f t="array" ref="AD17">INDEX(CG_195_Phi_45p0!$C$3:$K$118,(Mach_Index-1)*9+$A17,AB$10)</f>
        <v>-2.9999999999999997E-4</v>
      </c>
      <c r="AE17" s="3" cm="1">
        <f t="array" ref="AE17">INDEX(CG_195_Phi_67p5!$C$3:$K$118,(Mach_Index-1)*9+$A17,AB$10)</f>
        <v>-1E-4</v>
      </c>
      <c r="AF17" s="4" cm="1">
        <f t="array" ref="AF17">INDEX(CG_195_Phi_90p0!$C$3:$K$118,(Mach_Index-1)*9+$A17,AB$10)</f>
        <v>0</v>
      </c>
      <c r="AG17" s="18" cm="1">
        <f t="array" ref="AG17">INDEX(CG_195_Phi_0p0!$C$3:$K$118,(Mach_Index-1)*9+$A17,AG$10)</f>
        <v>0.1179</v>
      </c>
      <c r="AH17" s="3" cm="1">
        <f t="array" ref="AH17">INDEX(CG_195_Phi_22p5!$C$3:$K$118,(Mach_Index-1)*9+$A17,AG$10)</f>
        <v>0.1036</v>
      </c>
      <c r="AI17" s="3" cm="1">
        <f t="array" ref="AI17">INDEX(CG_195_Phi_45p0!$C$3:$K$118,(Mach_Index-1)*9+$A17,AG$10)</f>
        <v>6.7000000000000004E-2</v>
      </c>
      <c r="AJ17" s="3" cm="1">
        <f t="array" ref="AJ17">INDEX(CG_195_Phi_67p5!$C$3:$K$118,(Mach_Index-1)*9+$A17,AG$10)</f>
        <v>2.5499999999999998E-2</v>
      </c>
      <c r="AK17" s="4" cm="1">
        <f t="array" ref="AK17">INDEX(CG_195_Phi_90p0!$C$3:$K$118,(Mach_Index-1)*9+$A17,AG$10)</f>
        <v>-8.8999999999999999E-3</v>
      </c>
      <c r="AL17" s="18" cm="1">
        <f t="array" ref="AL17">INDEX(CG_195_Phi_0p0!$C$3:$K$118,(Mach_Index-1)*9+$A17,AL$10)</f>
        <v>0.26379999999999998</v>
      </c>
      <c r="AM17" s="3" cm="1">
        <f t="array" ref="AM17">INDEX(CG_195_Phi_22p5!$C$3:$K$118,(Mach_Index-1)*9+$A17,AL$10)</f>
        <v>0.26229999999999998</v>
      </c>
      <c r="AN17" s="3" cm="1">
        <f t="array" ref="AN17">INDEX(CG_195_Phi_45p0!$C$3:$K$118,(Mach_Index-1)*9+$A17,AL$10)</f>
        <v>0.25969999999999999</v>
      </c>
      <c r="AO17" s="3" cm="1">
        <f t="array" ref="AO17">INDEX(CG_195_Phi_67p5!$C$3:$K$118,(Mach_Index-1)*9+$A17,AL$10)</f>
        <v>0.25729999999999997</v>
      </c>
      <c r="AP17" s="4" cm="1">
        <f t="array" ref="AP17">INDEX(CG_195_Phi_90p0!$C$3:$K$118,(Mach_Index-1)*9+$A17,AL$10)</f>
        <v>0.25629999999999997</v>
      </c>
    </row>
    <row r="18" spans="1:42" x14ac:dyDescent="0.3">
      <c r="A18" s="8">
        <f t="shared" si="27"/>
        <v>6</v>
      </c>
      <c r="B18" s="13">
        <v>3</v>
      </c>
      <c r="C18" s="18" cm="1">
        <f t="array" ref="C18">INDEX(CG_195_Phi_0p0!$C$3:$K$118,(Mach_Index-1)*9+$A18,C$10)</f>
        <v>0.25409999999999999</v>
      </c>
      <c r="D18" s="3" cm="1">
        <f t="array" ref="D18">INDEX(CG_195_Phi_22p5!$C$3:$K$118,(Mach_Index-1)*9+$A18,C$10)</f>
        <v>0.22470000000000001</v>
      </c>
      <c r="E18" s="3" cm="1">
        <f t="array" ref="E18">INDEX(CG_195_Phi_45p0!$C$3:$K$118,(Mach_Index-1)*9+$A18,C$10)</f>
        <v>0.14960000000000001</v>
      </c>
      <c r="F18" s="3" cm="1">
        <f t="array" ref="F18">INDEX(CG_195_Phi_67p5!$C$3:$K$118,(Mach_Index-1)*9+$A18,C$10)</f>
        <v>6.2700000000000006E-2</v>
      </c>
      <c r="G18" s="4" cm="1">
        <f t="array" ref="G18">INDEX(CG_195_Phi_90p0!$C$3:$K$118,(Mach_Index-1)*9+$A18,C$10)</f>
        <v>0</v>
      </c>
      <c r="H18" s="18" cm="1">
        <f t="array" ref="H18">INDEX(CG_195_Phi_0p0!$C$3:$K$118,(Mach_Index-1)*9+$A18,H$10)+C18*(CG-MRC)/L_ref</f>
        <v>2.3959796749168194</v>
      </c>
      <c r="I18" s="3" cm="1">
        <f t="array" ref="I18">INDEX(CG_195_Phi_22p5!$C$3:$K$118,(Mach_Index-1)*9+$A18,H$10)+D18*(CG-MRC)/L_ref</f>
        <v>2.183125828232229</v>
      </c>
      <c r="J18" s="3" cm="1">
        <f t="array" ref="J18">INDEX(CG_195_Phi_45p0!$C$3:$K$118,(Mach_Index-1)*9+$A18,H$10)+E18*(CG-MRC)/L_ref</f>
        <v>1.5998685531977812</v>
      </c>
      <c r="K18" s="3" cm="1">
        <f t="array" ref="K18">INDEX(CG_195_Phi_67p5!$C$3:$K$118,(Mach_Index-1)*9+$A18,H$10)+F18*(CG-MRC)/L_ref</f>
        <v>0.80310667303142291</v>
      </c>
      <c r="L18" s="4" cm="1">
        <f t="array" ref="L18">INDEX(CG_195_Phi_90p0!$C$3:$K$118,(Mach_Index-1)*9+$A18,H$10)+G18*(CG-MRC)/L_ref</f>
        <v>0</v>
      </c>
      <c r="M18" s="18" cm="1">
        <f t="array" ref="M18">INDEX(CG_195_Phi_0p0!$C$3:$K$118,(Mach_Index-1)*9+$A18,M$10)+H18*(CG-MRC)/L_ref</f>
        <v>0.4566792804985681</v>
      </c>
      <c r="N18" s="3" cm="1">
        <f t="array" ref="N18">INDEX(CG_195_Phi_22p5!$C$3:$K$118,(Mach_Index-1)*9+$A18,M$10)+I18*(CG-MRC)/L_ref</f>
        <v>0.43576159557841732</v>
      </c>
      <c r="O18" s="3" cm="1">
        <f t="array" ref="O18">INDEX(CG_195_Phi_45p0!$C$3:$K$118,(Mach_Index-1)*9+$A18,M$10)+J18*(CG-MRC)/L_ref</f>
        <v>0.38214824606822073</v>
      </c>
      <c r="P18" s="3" cm="1">
        <f t="array" ref="P18">INDEX(CG_195_Phi_67p5!$C$3:$K$118,(Mach_Index-1)*9+$A18,M$10)+K18*(CG-MRC)/L_ref</f>
        <v>0.3172673235504937</v>
      </c>
      <c r="Q18" s="4" cm="1">
        <f t="array" ref="Q18">INDEX(CG_195_Phi_90p0!$C$3:$K$118,(Mach_Index-1)*9+$A18,M$10)+L18*(CG-MRC)/L_ref</f>
        <v>0.25540000000000002</v>
      </c>
      <c r="R18" s="18" cm="1">
        <f t="array" ref="R18">INDEX(CG_195_Phi_0p0!$C$3:$K$118,(Mach_Index-1)*9+$A18,R$10)</f>
        <v>0</v>
      </c>
      <c r="S18" s="3" cm="1">
        <f t="array" ref="S18">INDEX(CG_195_Phi_22p5!$C$3:$K$118,(Mach_Index-1)*9+$A18,R$10)</f>
        <v>-3.2899999999999999E-2</v>
      </c>
      <c r="T18" s="3" cm="1">
        <f t="array" ref="T18">INDEX(CG_195_Phi_45p0!$C$3:$K$118,(Mach_Index-1)*9+$A18,R$10)</f>
        <v>-6.08E-2</v>
      </c>
      <c r="U18" s="3" cm="1">
        <f t="array" ref="U18">INDEX(CG_195_Phi_67p5!$C$3:$K$118,(Mach_Index-1)*9+$A18,R$10)</f>
        <v>-7.9500000000000001E-2</v>
      </c>
      <c r="V18" s="4" cm="1">
        <f t="array" ref="V18">INDEX(CG_195_Phi_90p0!$C$3:$K$118,(Mach_Index-1)*9+$A18,R$10)</f>
        <v>-8.5999999999999993E-2</v>
      </c>
      <c r="W18" s="18" cm="1">
        <f t="array" ref="W18">INDEX(CG_195_Phi_0p0!$C$3:$K$118,(Mach_Index-1)*9+$A18,W$10)+R18*(CG-MRC)/L_ref</f>
        <v>0</v>
      </c>
      <c r="X18" s="3" cm="1">
        <f t="array" ref="X18">INDEX(CG_195_Phi_22p5!$C$3:$K$118,(Mach_Index-1)*9+$A18,W$10)+S18*(CG-MRC)/L_ref</f>
        <v>-0.72022216176608955</v>
      </c>
      <c r="Y18" s="3" cm="1">
        <f t="array" ref="Y18">INDEX(CG_195_Phi_45p0!$C$3:$K$118,(Mach_Index-1)*9+$A18,W$10)+T18*(CG-MRC)/L_ref</f>
        <v>-1.3311610162728951</v>
      </c>
      <c r="Z18" s="3" cm="1">
        <f t="array" ref="Z18">INDEX(CG_195_Phi_67p5!$C$3:$K$118,(Mach_Index-1)*9+$A18,W$10)+U18*(CG-MRC)/L_ref</f>
        <v>-1.7395945854226176</v>
      </c>
      <c r="AA18" s="4" cm="1">
        <f t="array" ref="AA18">INDEX(CG_195_Phi_90p0!$C$3:$K$118,(Mach_Index-1)*9+$A18,W$10)+V18*(CG-MRC)/L_ref</f>
        <v>-1.8829928848596871</v>
      </c>
      <c r="AB18" s="18" cm="1">
        <f t="array" ref="AB18">INDEX(CG_195_Phi_0p0!$C$3:$K$118,(Mach_Index-1)*9+$A18,AB$10)</f>
        <v>0</v>
      </c>
      <c r="AC18" s="3" cm="1">
        <f t="array" ref="AC18">INDEX(CG_195_Phi_22p5!$C$3:$K$118,(Mach_Index-1)*9+$A18,AB$10)</f>
        <v>-1E-3</v>
      </c>
      <c r="AD18" s="3" cm="1">
        <f t="array" ref="AD18">INDEX(CG_195_Phi_45p0!$C$3:$K$118,(Mach_Index-1)*9+$A18,AB$10)</f>
        <v>-1.1000000000000001E-3</v>
      </c>
      <c r="AE18" s="3" cm="1">
        <f t="array" ref="AE18">INDEX(CG_195_Phi_67p5!$C$3:$K$118,(Mach_Index-1)*9+$A18,AB$10)</f>
        <v>-4.0000000000000002E-4</v>
      </c>
      <c r="AF18" s="4" cm="1">
        <f t="array" ref="AF18">INDEX(CG_195_Phi_90p0!$C$3:$K$118,(Mach_Index-1)*9+$A18,AB$10)</f>
        <v>0</v>
      </c>
      <c r="AG18" s="18" cm="1">
        <f t="array" ref="AG18">INDEX(CG_195_Phi_0p0!$C$3:$K$118,(Mach_Index-1)*9+$A18,AG$10)</f>
        <v>0.2394</v>
      </c>
      <c r="AH18" s="3" cm="1">
        <f t="array" ref="AH18">INDEX(CG_195_Phi_22p5!$C$3:$K$118,(Mach_Index-1)*9+$A18,AG$10)</f>
        <v>0.21029999999999999</v>
      </c>
      <c r="AI18" s="3" cm="1">
        <f t="array" ref="AI18">INDEX(CG_195_Phi_45p0!$C$3:$K$118,(Mach_Index-1)*9+$A18,AG$10)</f>
        <v>0.1358</v>
      </c>
      <c r="AJ18" s="3" cm="1">
        <f t="array" ref="AJ18">INDEX(CG_195_Phi_67p5!$C$3:$K$118,(Mach_Index-1)*9+$A18,AG$10)</f>
        <v>4.9200000000000001E-2</v>
      </c>
      <c r="AK18" s="4" cm="1">
        <f t="array" ref="AK18">INDEX(CG_195_Phi_90p0!$C$3:$K$118,(Mach_Index-1)*9+$A18,AG$10)</f>
        <v>-1.34E-2</v>
      </c>
      <c r="AL18" s="18" cm="1">
        <f t="array" ref="AL18">INDEX(CG_195_Phi_0p0!$C$3:$K$118,(Mach_Index-1)*9+$A18,AL$10)</f>
        <v>0.28589999999999999</v>
      </c>
      <c r="AM18" s="3" cm="1">
        <f t="array" ref="AM18">INDEX(CG_195_Phi_22p5!$C$3:$K$118,(Mach_Index-1)*9+$A18,AL$10)</f>
        <v>0.27979999999999999</v>
      </c>
      <c r="AN18" s="3" cm="1">
        <f t="array" ref="AN18">INDEX(CG_195_Phi_45p0!$C$3:$K$118,(Mach_Index-1)*9+$A18,AL$10)</f>
        <v>0.26700000000000002</v>
      </c>
      <c r="AO18" s="3" cm="1">
        <f t="array" ref="AO18">INDEX(CG_195_Phi_67p5!$C$3:$K$118,(Mach_Index-1)*9+$A18,AL$10)</f>
        <v>0.2586</v>
      </c>
      <c r="AP18" s="4" cm="1">
        <f t="array" ref="AP18">INDEX(CG_195_Phi_90p0!$C$3:$K$118,(Mach_Index-1)*9+$A18,AL$10)</f>
        <v>0.255</v>
      </c>
    </row>
    <row r="19" spans="1:42" x14ac:dyDescent="0.3">
      <c r="A19" s="8">
        <f t="shared" si="27"/>
        <v>7</v>
      </c>
      <c r="B19" s="13">
        <v>5</v>
      </c>
      <c r="C19" s="18" cm="1">
        <f t="array" ref="C19">INDEX(CG_195_Phi_0p0!$C$3:$K$118,(Mach_Index-1)*9+$A19,C$10)</f>
        <v>0.62870000000000004</v>
      </c>
      <c r="D19" s="3" cm="1">
        <f t="array" ref="D19">INDEX(CG_195_Phi_22p5!$C$3:$K$118,(Mach_Index-1)*9+$A19,C$10)</f>
        <v>0.55410000000000004</v>
      </c>
      <c r="E19" s="3" cm="1">
        <f t="array" ref="E19">INDEX(CG_195_Phi_45p0!$C$3:$K$118,(Mach_Index-1)*9+$A19,C$10)</f>
        <v>0.36470000000000002</v>
      </c>
      <c r="F19" s="3" cm="1">
        <f t="array" ref="F19">INDEX(CG_195_Phi_67p5!$C$3:$K$118,(Mach_Index-1)*9+$A19,C$10)</f>
        <v>0.14749999999999999</v>
      </c>
      <c r="G19" s="4" cm="1">
        <f t="array" ref="G19">INDEX(CG_195_Phi_90p0!$C$3:$K$118,(Mach_Index-1)*9+$A19,C$10)</f>
        <v>0</v>
      </c>
      <c r="H19" s="18" cm="1">
        <f t="array" ref="H19">INDEX(CG_195_Phi_0p0!$C$3:$K$118,(Mach_Index-1)*9+$A19,H$10)+C19*(CG-MRC)/L_ref</f>
        <v>4.4275970547823862</v>
      </c>
      <c r="I19" s="3" cm="1">
        <f t="array" ref="I19">INDEX(CG_195_Phi_22p5!$C$3:$K$118,(Mach_Index-1)*9+$A19,H$10)+D19*(CG-MRC)/L_ref</f>
        <v>4.0217781104738668</v>
      </c>
      <c r="J19" s="3" cm="1">
        <f t="array" ref="J19">INDEX(CG_195_Phi_45p0!$C$3:$K$118,(Mach_Index-1)*9+$A19,H$10)+E19*(CG-MRC)/L_ref</f>
        <v>2.9153584314921841</v>
      </c>
      <c r="K19" s="3" cm="1">
        <f t="array" ref="K19">INDEX(CG_195_Phi_67p5!$C$3:$K$118,(Mach_Index-1)*9+$A19,H$10)+F19*(CG-MRC)/L_ref</f>
        <v>1.4234075641488817</v>
      </c>
      <c r="L19" s="4" cm="1">
        <f t="array" ref="L19">INDEX(CG_195_Phi_90p0!$C$3:$K$118,(Mach_Index-1)*9+$A19,H$10)+G19*(CG-MRC)/L_ref</f>
        <v>0</v>
      </c>
      <c r="M19" s="18" cm="1">
        <f t="array" ref="M19">INDEX(CG_195_Phi_0p0!$C$3:$K$118,(Mach_Index-1)*9+$A19,M$10)+H19*(CG-MRC)/L_ref</f>
        <v>0.70452601845662211</v>
      </c>
      <c r="N19" s="3" cm="1">
        <f t="array" ref="N19">INDEX(CG_195_Phi_22p5!$C$3:$K$118,(Mach_Index-1)*9+$A19,M$10)+I19*(CG-MRC)/L_ref</f>
        <v>0.64821534899492683</v>
      </c>
      <c r="O19" s="3" cm="1">
        <f t="array" ref="O19">INDEX(CG_195_Phi_45p0!$C$3:$K$118,(Mach_Index-1)*9+$A19,M$10)+J19*(CG-MRC)/L_ref</f>
        <v>0.50849561004122823</v>
      </c>
      <c r="P19" s="3" cm="1">
        <f t="array" ref="P19">INDEX(CG_195_Phi_67p5!$C$3:$K$118,(Mach_Index-1)*9+$A19,M$10)+K19*(CG-MRC)/L_ref</f>
        <v>0.36212049045164074</v>
      </c>
      <c r="Q19" s="4" cm="1">
        <f t="array" ref="Q19">INDEX(CG_195_Phi_90p0!$C$3:$K$118,(Mach_Index-1)*9+$A19,M$10)+L19*(CG-MRC)/L_ref</f>
        <v>0.2505</v>
      </c>
      <c r="R19" s="18" cm="1">
        <f t="array" ref="R19">INDEX(CG_195_Phi_0p0!$C$3:$K$118,(Mach_Index-1)*9+$A19,R$10)</f>
        <v>0</v>
      </c>
      <c r="S19" s="3" cm="1">
        <f t="array" ref="S19">INDEX(CG_195_Phi_22p5!$C$3:$K$118,(Mach_Index-1)*9+$A19,R$10)</f>
        <v>-7.4099999999999999E-2</v>
      </c>
      <c r="T19" s="3" cm="1">
        <f t="array" ref="T19">INDEX(CG_195_Phi_45p0!$C$3:$K$118,(Mach_Index-1)*9+$A19,R$10)</f>
        <v>-0.13689999999999999</v>
      </c>
      <c r="U19" s="3" cm="1">
        <f t="array" ref="U19">INDEX(CG_195_Phi_67p5!$C$3:$K$118,(Mach_Index-1)*9+$A19,R$10)</f>
        <v>-0.1789</v>
      </c>
      <c r="V19" s="4" cm="1">
        <f t="array" ref="V19">INDEX(CG_195_Phi_90p0!$C$3:$K$118,(Mach_Index-1)*9+$A19,R$10)</f>
        <v>-0.19370000000000001</v>
      </c>
      <c r="W19" s="18" cm="1">
        <f t="array" ref="W19">INDEX(CG_195_Phi_0p0!$C$3:$K$118,(Mach_Index-1)*9+$A19,W$10)+R19*(CG-MRC)/L_ref</f>
        <v>0</v>
      </c>
      <c r="X19" s="3" cm="1">
        <f t="array" ref="X19">INDEX(CG_195_Phi_22p5!$C$3:$K$118,(Mach_Index-1)*9+$A19,W$10)+S19*(CG-MRC)/L_ref</f>
        <v>-1.2006806135825909</v>
      </c>
      <c r="Y19" s="3" cm="1">
        <f t="array" ref="Y19">INDEX(CG_195_Phi_45p0!$C$3:$K$118,(Mach_Index-1)*9+$A19,W$10)+T19*(CG-MRC)/L_ref</f>
        <v>-2.2214949527591994</v>
      </c>
      <c r="Z19" s="3" cm="1">
        <f t="array" ref="Z19">INDEX(CG_195_Phi_67p5!$C$3:$K$118,(Mach_Index-1)*9+$A19,W$10)+U19*(CG-MRC)/L_ref</f>
        <v>-2.9059147337371858</v>
      </c>
      <c r="AA19" s="4" cm="1">
        <f t="array" ref="AA19">INDEX(CG_195_Phi_90p0!$C$3:$K$118,(Mach_Index-1)*9+$A19,W$10)+V19*(CG-MRC)/L_ref</f>
        <v>-3.1456493232246667</v>
      </c>
      <c r="AB19" s="18" cm="1">
        <f t="array" ref="AB19">INDEX(CG_195_Phi_0p0!$C$3:$K$118,(Mach_Index-1)*9+$A19,AB$10)</f>
        <v>0</v>
      </c>
      <c r="AC19" s="3" cm="1">
        <f t="array" ref="AC19">INDEX(CG_195_Phi_22p5!$C$3:$K$118,(Mach_Index-1)*9+$A19,AB$10)</f>
        <v>-4.1999999999999997E-3</v>
      </c>
      <c r="AD19" s="3" cm="1">
        <f t="array" ref="AD19">INDEX(CG_195_Phi_45p0!$C$3:$K$118,(Mach_Index-1)*9+$A19,AB$10)</f>
        <v>-4.7000000000000002E-3</v>
      </c>
      <c r="AE19" s="3" cm="1">
        <f t="array" ref="AE19">INDEX(CG_195_Phi_67p5!$C$3:$K$118,(Mach_Index-1)*9+$A19,AB$10)</f>
        <v>-1.9E-3</v>
      </c>
      <c r="AF19" s="4" cm="1">
        <f t="array" ref="AF19">INDEX(CG_195_Phi_90p0!$C$3:$K$118,(Mach_Index-1)*9+$A19,AB$10)</f>
        <v>0</v>
      </c>
      <c r="AG19" s="18" cm="1">
        <f t="array" ref="AG19">INDEX(CG_195_Phi_0p0!$C$3:$K$118,(Mach_Index-1)*9+$A19,AG$10)</f>
        <v>0.59450000000000003</v>
      </c>
      <c r="AH19" s="3" cm="1">
        <f t="array" ref="AH19">INDEX(CG_195_Phi_22p5!$C$3:$K$118,(Mach_Index-1)*9+$A19,AG$10)</f>
        <v>0.52239999999999998</v>
      </c>
      <c r="AI19" s="3" cm="1">
        <f t="array" ref="AI19">INDEX(CG_195_Phi_45p0!$C$3:$K$118,(Mach_Index-1)*9+$A19,AG$10)</f>
        <v>0.33839999999999998</v>
      </c>
      <c r="AJ19" s="3" cm="1">
        <f t="array" ref="AJ19">INDEX(CG_195_Phi_67p5!$C$3:$K$118,(Mach_Index-1)*9+$A19,AG$10)</f>
        <v>0.1249</v>
      </c>
      <c r="AK19" s="4" cm="1">
        <f t="array" ref="AK19">INDEX(CG_195_Phi_90p0!$C$3:$K$118,(Mach_Index-1)*9+$A19,AG$10)</f>
        <v>-2.18E-2</v>
      </c>
      <c r="AL19" s="18" cm="1">
        <f t="array" ref="AL19">INDEX(CG_195_Phi_0p0!$C$3:$K$118,(Mach_Index-1)*9+$A19,AL$10)</f>
        <v>0.41849999999999998</v>
      </c>
      <c r="AM19" s="3" cm="1">
        <f t="array" ref="AM19">INDEX(CG_195_Phi_22p5!$C$3:$K$118,(Mach_Index-1)*9+$A19,AL$10)</f>
        <v>0.38690000000000002</v>
      </c>
      <c r="AN19" s="3" cm="1">
        <f t="array" ref="AN19">INDEX(CG_195_Phi_45p0!$C$3:$K$118,(Mach_Index-1)*9+$A19,AL$10)</f>
        <v>0.31569999999999998</v>
      </c>
      <c r="AO19" s="3" cm="1">
        <f t="array" ref="AO19">INDEX(CG_195_Phi_67p5!$C$3:$K$118,(Mach_Index-1)*9+$A19,AL$10)</f>
        <v>0.26490000000000002</v>
      </c>
      <c r="AP19" s="4" cm="1">
        <f t="array" ref="AP19">INDEX(CG_195_Phi_90p0!$C$3:$K$118,(Mach_Index-1)*9+$A19,AL$10)</f>
        <v>0.24959999999999999</v>
      </c>
    </row>
    <row r="20" spans="1:42" ht="14.5" thickBot="1" x14ac:dyDescent="0.35">
      <c r="A20" s="9">
        <f t="shared" si="27"/>
        <v>8</v>
      </c>
      <c r="B20" s="14">
        <v>8</v>
      </c>
      <c r="C20" s="19" cm="1">
        <f t="array" ref="C20">INDEX(CG_195_Phi_0p0!$C$3:$K$118,(Mach_Index-1)*9+$A20,C$10)</f>
        <v>1.4702</v>
      </c>
      <c r="D20" s="5" cm="1">
        <f t="array" ref="D20">INDEX(CG_195_Phi_22p5!$C$3:$K$118,(Mach_Index-1)*9+$A20,C$10)</f>
        <v>1.2974000000000001</v>
      </c>
      <c r="E20" s="5" cm="1">
        <f t="array" ref="E20">INDEX(CG_195_Phi_45p0!$C$3:$K$118,(Mach_Index-1)*9+$A20,C$10)</f>
        <v>0.85319999999999996</v>
      </c>
      <c r="F20" s="5" cm="1">
        <f t="array" ref="F20">INDEX(CG_195_Phi_67p5!$C$3:$K$118,(Mach_Index-1)*9+$A20,C$10)</f>
        <v>0.3397</v>
      </c>
      <c r="G20" s="6" cm="1">
        <f t="array" ref="G20">INDEX(CG_195_Phi_90p0!$C$3:$K$118,(Mach_Index-1)*9+$A20,C$10)</f>
        <v>0</v>
      </c>
      <c r="H20" s="19" cm="1">
        <f t="array" ref="H20">INDEX(CG_195_Phi_0p0!$C$3:$K$118,(Mach_Index-1)*9+$A20,H$10)+C20*(CG-MRC)/L_ref</f>
        <v>7.8599076665199048</v>
      </c>
      <c r="I20" s="5" cm="1">
        <f t="array" ref="I20">INDEX(CG_195_Phi_22p5!$C$3:$K$118,(Mach_Index-1)*9+$A20,H$10)+D20*(CG-MRC)/L_ref</f>
        <v>7.136260567639046</v>
      </c>
      <c r="J20" s="5" cm="1">
        <f t="array" ref="J20">INDEX(CG_195_Phi_45p0!$C$3:$K$118,(Mach_Index-1)*9+$A20,H$10)+E20*(CG-MRC)/L_ref</f>
        <v>5.1466075507242435</v>
      </c>
      <c r="K20" s="5" cm="1">
        <f t="array" ref="K20">INDEX(CG_195_Phi_67p5!$C$3:$K$118,(Mach_Index-1)*9+$A20,H$10)+F20*(CG-MRC)/L_ref</f>
        <v>2.4579418951957637</v>
      </c>
      <c r="L20" s="6" cm="1">
        <f t="array" ref="L20">INDEX(CG_195_Phi_90p0!$C$3:$K$118,(Mach_Index-1)*9+$A20,H$10)+G20*(CG-MRC)/L_ref</f>
        <v>0</v>
      </c>
      <c r="M20" s="19" cm="1">
        <f t="array" ref="M20">INDEX(CG_195_Phi_0p0!$C$3:$K$118,(Mach_Index-1)*9+$A20,M$10)+H20*(CG-MRC)/L_ref</f>
        <v>0.90705193317600907</v>
      </c>
      <c r="N20" s="5" cm="1">
        <f t="array" ref="N20">INDEX(CG_195_Phi_22p5!$C$3:$K$118,(Mach_Index-1)*9+$A20,M$10)+I20*(CG-MRC)/L_ref</f>
        <v>0.89727609594382263</v>
      </c>
      <c r="O20" s="5" cm="1">
        <f t="array" ref="O20">INDEX(CG_195_Phi_45p0!$C$3:$K$118,(Mach_Index-1)*9+$A20,M$10)+J20*(CG-MRC)/L_ref</f>
        <v>0.77394640697582107</v>
      </c>
      <c r="P20" s="5" cm="1">
        <f t="array" ref="P20">INDEX(CG_195_Phi_67p5!$C$3:$K$118,(Mach_Index-1)*9+$A20,M$10)+K20*(CG-MRC)/L_ref</f>
        <v>0.44102939426542442</v>
      </c>
      <c r="Q20" s="6" cm="1">
        <f t="array" ref="Q20">INDEX(CG_195_Phi_90p0!$C$3:$K$118,(Mach_Index-1)*9+$A20,M$10)+L20*(CG-MRC)/L_ref</f>
        <v>0.23319999999999999</v>
      </c>
      <c r="R20" s="19" cm="1">
        <f t="array" ref="R20">INDEX(CG_195_Phi_0p0!$C$3:$K$118,(Mach_Index-1)*9+$A20,R$10)</f>
        <v>0</v>
      </c>
      <c r="S20" s="5" cm="1">
        <f t="array" ref="S20">INDEX(CG_195_Phi_22p5!$C$3:$K$118,(Mach_Index-1)*9+$A20,R$10)</f>
        <v>-0.1653</v>
      </c>
      <c r="T20" s="5" cm="1">
        <f t="array" ref="T20">INDEX(CG_195_Phi_45p0!$C$3:$K$118,(Mach_Index-1)*9+$A20,R$10)</f>
        <v>-0.30530000000000002</v>
      </c>
      <c r="U20" s="5" cm="1">
        <f t="array" ref="U20">INDEX(CG_195_Phi_67p5!$C$3:$K$118,(Mach_Index-1)*9+$A20,R$10)</f>
        <v>-0.39900000000000002</v>
      </c>
      <c r="V20" s="6" cm="1">
        <f t="array" ref="V20">INDEX(CG_195_Phi_90p0!$C$3:$K$118,(Mach_Index-1)*9+$A20,R$10)</f>
        <v>-0.43180000000000002</v>
      </c>
      <c r="W20" s="19" cm="1">
        <f t="array" ref="W20">INDEX(CG_195_Phi_0p0!$C$3:$K$118,(Mach_Index-1)*9+$A20,W$10)+R20*(CG-MRC)/L_ref</f>
        <v>0</v>
      </c>
      <c r="X20" s="5" cm="1">
        <f t="array" ref="X20">INDEX(CG_195_Phi_22p5!$C$3:$K$118,(Mach_Index-1)*9+$A20,W$10)+S20*(CG-MRC)/L_ref</f>
        <v>-1.9362721379919332</v>
      </c>
      <c r="Y20" s="5" cm="1">
        <f t="array" ref="Y20">INDEX(CG_195_Phi_45p0!$C$3:$K$118,(Mach_Index-1)*9+$A20,W$10)+T20*(CG-MRC)/L_ref</f>
        <v>-3.552904741251889</v>
      </c>
      <c r="Z20" s="5" cm="1">
        <f t="array" ref="Z20">INDEX(CG_195_Phi_67p5!$C$3:$K$118,(Mach_Index-1)*9+$A20,W$10)+U20*(CG-MRC)/L_ref</f>
        <v>-4.6472879192908731</v>
      </c>
      <c r="AA20" s="6" cm="1">
        <f t="array" ref="AA20">INDEX(CG_195_Phi_90p0!$C$3:$K$118,(Mach_Index-1)*9+$A20,W$10)+V20*(CG-MRC)/L_ref</f>
        <v>-5.0336024149117771</v>
      </c>
      <c r="AB20" s="19" cm="1">
        <f t="array" ref="AB20">INDEX(CG_195_Phi_0p0!$C$3:$K$118,(Mach_Index-1)*9+$A20,AB$10)</f>
        <v>0</v>
      </c>
      <c r="AC20" s="5" cm="1">
        <f t="array" ref="AC20">INDEX(CG_195_Phi_22p5!$C$3:$K$118,(Mach_Index-1)*9+$A20,AB$10)</f>
        <v>-1.5800000000000002E-2</v>
      </c>
      <c r="AD20" s="5" cm="1">
        <f t="array" ref="AD20">INDEX(CG_195_Phi_45p0!$C$3:$K$118,(Mach_Index-1)*9+$A20,AB$10)</f>
        <v>-1.7999999999999999E-2</v>
      </c>
      <c r="AE20" s="5" cm="1">
        <f t="array" ref="AE20">INDEX(CG_195_Phi_67p5!$C$3:$K$118,(Mach_Index-1)*9+$A20,AB$10)</f>
        <v>-7.4000000000000003E-3</v>
      </c>
      <c r="AF20" s="6" cm="1">
        <f t="array" ref="AF20">INDEX(CG_195_Phi_90p0!$C$3:$K$118,(Mach_Index-1)*9+$A20,AB$10)</f>
        <v>0</v>
      </c>
      <c r="AG20" s="19" cm="1">
        <f t="array" ref="AG20">INDEX(CG_195_Phi_0p0!$C$3:$K$118,(Mach_Index-1)*9+$A20,AG$10)</f>
        <v>1.4135</v>
      </c>
      <c r="AH20" s="5" cm="1">
        <f t="array" ref="AH20">INDEX(CG_195_Phi_22p5!$C$3:$K$118,(Mach_Index-1)*9+$A20,AG$10)</f>
        <v>1.236</v>
      </c>
      <c r="AI20" s="5" cm="1">
        <f t="array" ref="AI20">INDEX(CG_195_Phi_45p0!$C$3:$K$118,(Mach_Index-1)*9+$A20,AG$10)</f>
        <v>0.79210000000000003</v>
      </c>
      <c r="AJ20" s="5" cm="1">
        <f t="array" ref="AJ20">INDEX(CG_195_Phi_67p5!$C$3:$K$118,(Mach_Index-1)*9+$A20,AG$10)</f>
        <v>0.30130000000000001</v>
      </c>
      <c r="AK20" s="6" cm="1">
        <f t="array" ref="AK20">INDEX(CG_195_Phi_90p0!$C$3:$K$118,(Mach_Index-1)*9+$A20,AG$10)</f>
        <v>-3.2500000000000001E-2</v>
      </c>
      <c r="AL20" s="19" cm="1">
        <f t="array" ref="AL20">INDEX(CG_195_Phi_0p0!$C$3:$K$118,(Mach_Index-1)*9+$A20,AL$10)</f>
        <v>0.50619999999999998</v>
      </c>
      <c r="AM20" s="5" cm="1">
        <f t="array" ref="AM20">INDEX(CG_195_Phi_22p5!$C$3:$K$118,(Mach_Index-1)*9+$A20,AL$10)</f>
        <v>0.52739999999999998</v>
      </c>
      <c r="AN20" s="5" cm="1">
        <f t="array" ref="AN20">INDEX(CG_195_Phi_45p0!$C$3:$K$118,(Mach_Index-1)*9+$A20,AL$10)</f>
        <v>0.4945</v>
      </c>
      <c r="AO20" s="5" cm="1">
        <f t="array" ref="AO20">INDEX(CG_195_Phi_67p5!$C$3:$K$118,(Mach_Index-1)*9+$A20,AL$10)</f>
        <v>0.2974</v>
      </c>
      <c r="AP20" s="6" cm="1">
        <f t="array" ref="AP20">INDEX(CG_195_Phi_90p0!$C$3:$K$118,(Mach_Index-1)*9+$A20,AL$10)</f>
        <v>0.23089999999999999</v>
      </c>
    </row>
  </sheetData>
  <mergeCells count="31">
    <mergeCell ref="AL10:AP10"/>
    <mergeCell ref="AL11:AP11"/>
    <mergeCell ref="A5:G5"/>
    <mergeCell ref="E6:G6"/>
    <mergeCell ref="E7:G7"/>
    <mergeCell ref="R10:V10"/>
    <mergeCell ref="R11:V11"/>
    <mergeCell ref="W10:AA10"/>
    <mergeCell ref="W11:AA11"/>
    <mergeCell ref="AB10:AF10"/>
    <mergeCell ref="AB11:AF11"/>
    <mergeCell ref="I5:K5"/>
    <mergeCell ref="C11:G11"/>
    <mergeCell ref="B11:B12"/>
    <mergeCell ref="H10:L10"/>
    <mergeCell ref="H11:L11"/>
    <mergeCell ref="M10:Q10"/>
    <mergeCell ref="M11:Q11"/>
    <mergeCell ref="AG10:AK10"/>
    <mergeCell ref="AG11:AK11"/>
    <mergeCell ref="A1:C1"/>
    <mergeCell ref="A2:C2"/>
    <mergeCell ref="A3:C3"/>
    <mergeCell ref="A11:A12"/>
    <mergeCell ref="C10:G10"/>
    <mergeCell ref="A9:B9"/>
    <mergeCell ref="C9:G9"/>
    <mergeCell ref="A7:C7"/>
    <mergeCell ref="A6:C6"/>
    <mergeCell ref="I6:K6"/>
    <mergeCell ref="I7:K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"/>
  <sheetViews>
    <sheetView workbookViewId="0">
      <selection sqref="A1:XFD1048576"/>
    </sheetView>
  </sheetViews>
  <sheetFormatPr defaultRowHeight="14" x14ac:dyDescent="0.3"/>
  <sheetData>
    <row r="1" spans="1:11" x14ac:dyDescent="0.3">
      <c r="A1" t="s">
        <v>24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0.3</v>
      </c>
    </row>
    <row r="3" spans="1:11" x14ac:dyDescent="0.3">
      <c r="B3">
        <v>0</v>
      </c>
      <c r="C3">
        <v>0</v>
      </c>
      <c r="D3">
        <v>0</v>
      </c>
      <c r="E3">
        <v>0.25700000000000001</v>
      </c>
      <c r="F3">
        <v>0</v>
      </c>
      <c r="G3">
        <v>0</v>
      </c>
      <c r="H3">
        <v>0</v>
      </c>
      <c r="I3">
        <v>0.3</v>
      </c>
      <c r="J3">
        <v>0</v>
      </c>
      <c r="K3">
        <v>0.25700000000000001</v>
      </c>
    </row>
    <row r="4" spans="1:11" x14ac:dyDescent="0.3">
      <c r="B4">
        <v>0.5</v>
      </c>
      <c r="C4">
        <v>1.78E-2</v>
      </c>
      <c r="D4">
        <v>0.33539999999999998</v>
      </c>
      <c r="E4">
        <v>0.25679999999999997</v>
      </c>
      <c r="F4">
        <v>0</v>
      </c>
      <c r="G4">
        <v>0</v>
      </c>
      <c r="H4">
        <v>0</v>
      </c>
      <c r="I4">
        <v>0.3</v>
      </c>
      <c r="J4">
        <v>1.55E-2</v>
      </c>
      <c r="K4">
        <v>0.25690000000000002</v>
      </c>
    </row>
    <row r="5" spans="1:11" x14ac:dyDescent="0.3">
      <c r="B5">
        <v>1</v>
      </c>
      <c r="C5">
        <v>4.2700000000000002E-2</v>
      </c>
      <c r="D5">
        <v>0.68679999999999997</v>
      </c>
      <c r="E5">
        <v>0.25690000000000002</v>
      </c>
      <c r="F5">
        <v>0</v>
      </c>
      <c r="G5">
        <v>0</v>
      </c>
      <c r="H5">
        <v>0</v>
      </c>
      <c r="I5">
        <v>0.3</v>
      </c>
      <c r="J5">
        <v>3.8199999999999998E-2</v>
      </c>
      <c r="K5">
        <v>0.2576</v>
      </c>
    </row>
    <row r="6" spans="1:11" x14ac:dyDescent="0.3">
      <c r="B6">
        <v>1.5</v>
      </c>
      <c r="C6">
        <v>7.9000000000000001E-2</v>
      </c>
      <c r="D6">
        <v>1.0698000000000001</v>
      </c>
      <c r="E6">
        <v>0.2576</v>
      </c>
      <c r="F6">
        <v>0</v>
      </c>
      <c r="G6">
        <v>0</v>
      </c>
      <c r="H6">
        <v>0</v>
      </c>
      <c r="I6">
        <v>0.3</v>
      </c>
      <c r="J6">
        <v>7.22E-2</v>
      </c>
      <c r="K6">
        <v>0.2596</v>
      </c>
    </row>
    <row r="7" spans="1:11" x14ac:dyDescent="0.3">
      <c r="B7">
        <v>2</v>
      </c>
      <c r="C7">
        <v>0.127</v>
      </c>
      <c r="D7">
        <v>1.4833000000000001</v>
      </c>
      <c r="E7">
        <v>0.25950000000000001</v>
      </c>
      <c r="F7">
        <v>0</v>
      </c>
      <c r="G7">
        <v>0</v>
      </c>
      <c r="H7">
        <v>0</v>
      </c>
      <c r="I7">
        <v>0.3</v>
      </c>
      <c r="J7">
        <v>0.1179</v>
      </c>
      <c r="K7">
        <v>0.26379999999999998</v>
      </c>
    </row>
    <row r="8" spans="1:11" x14ac:dyDescent="0.3">
      <c r="B8">
        <v>3</v>
      </c>
      <c r="C8">
        <v>0.25409999999999999</v>
      </c>
      <c r="D8">
        <v>2.3765000000000001</v>
      </c>
      <c r="E8">
        <v>0.27300000000000002</v>
      </c>
      <c r="F8">
        <v>0</v>
      </c>
      <c r="G8">
        <v>0</v>
      </c>
      <c r="H8">
        <v>0</v>
      </c>
      <c r="I8">
        <v>0.3</v>
      </c>
      <c r="J8">
        <v>0.2394</v>
      </c>
      <c r="K8">
        <v>0.28589999999999999</v>
      </c>
    </row>
    <row r="9" spans="1:11" x14ac:dyDescent="0.3">
      <c r="B9">
        <v>5</v>
      </c>
      <c r="C9">
        <v>0.62870000000000004</v>
      </c>
      <c r="D9">
        <v>4.3794000000000004</v>
      </c>
      <c r="E9">
        <v>0.36509999999999998</v>
      </c>
      <c r="F9">
        <v>0</v>
      </c>
      <c r="G9">
        <v>0</v>
      </c>
      <c r="H9">
        <v>0</v>
      </c>
      <c r="I9">
        <v>0.3</v>
      </c>
      <c r="J9">
        <v>0.59450000000000003</v>
      </c>
      <c r="K9">
        <v>0.41849999999999998</v>
      </c>
    </row>
    <row r="10" spans="1:11" x14ac:dyDescent="0.3">
      <c r="B10">
        <v>8</v>
      </c>
      <c r="C10">
        <v>1.4702</v>
      </c>
      <c r="D10">
        <v>7.7472000000000003</v>
      </c>
      <c r="E10">
        <v>0.30449999999999999</v>
      </c>
      <c r="F10">
        <v>0</v>
      </c>
      <c r="G10">
        <v>0</v>
      </c>
      <c r="H10">
        <v>0</v>
      </c>
      <c r="I10">
        <v>0.3</v>
      </c>
      <c r="J10">
        <v>1.4135</v>
      </c>
      <c r="K10">
        <v>0.50619999999999998</v>
      </c>
    </row>
    <row r="11" spans="1:11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0.5</v>
      </c>
    </row>
    <row r="12" spans="1:11" x14ac:dyDescent="0.3">
      <c r="B12">
        <v>0</v>
      </c>
      <c r="C12">
        <v>0</v>
      </c>
      <c r="D12">
        <v>0</v>
      </c>
      <c r="E12">
        <v>0.2392</v>
      </c>
      <c r="F12">
        <v>0</v>
      </c>
      <c r="G12">
        <v>0</v>
      </c>
      <c r="H12">
        <v>0</v>
      </c>
      <c r="I12">
        <v>0.5</v>
      </c>
      <c r="J12">
        <v>0</v>
      </c>
      <c r="K12">
        <v>0.2392</v>
      </c>
    </row>
    <row r="13" spans="1:11" x14ac:dyDescent="0.3">
      <c r="B13">
        <v>0.5</v>
      </c>
      <c r="C13">
        <v>1.78E-2</v>
      </c>
      <c r="D13">
        <v>0.33179999999999998</v>
      </c>
      <c r="E13">
        <v>0.23899999999999999</v>
      </c>
      <c r="F13">
        <v>0</v>
      </c>
      <c r="G13">
        <v>0</v>
      </c>
      <c r="H13">
        <v>0</v>
      </c>
      <c r="I13">
        <v>0.5</v>
      </c>
      <c r="J13">
        <v>1.5699999999999999E-2</v>
      </c>
      <c r="K13">
        <v>0.23910000000000001</v>
      </c>
    </row>
    <row r="14" spans="1:11" x14ac:dyDescent="0.3">
      <c r="B14">
        <v>1</v>
      </c>
      <c r="C14">
        <v>4.2799999999999998E-2</v>
      </c>
      <c r="D14">
        <v>0.67779999999999996</v>
      </c>
      <c r="E14">
        <v>0.23910000000000001</v>
      </c>
      <c r="F14">
        <v>0</v>
      </c>
      <c r="G14">
        <v>0</v>
      </c>
      <c r="H14">
        <v>0</v>
      </c>
      <c r="I14">
        <v>0.5</v>
      </c>
      <c r="J14">
        <v>3.8600000000000002E-2</v>
      </c>
      <c r="K14">
        <v>0.23980000000000001</v>
      </c>
    </row>
    <row r="15" spans="1:11" x14ac:dyDescent="0.3">
      <c r="B15">
        <v>1.5</v>
      </c>
      <c r="C15">
        <v>7.9200000000000007E-2</v>
      </c>
      <c r="D15">
        <v>1.052</v>
      </c>
      <c r="E15">
        <v>0.2399</v>
      </c>
      <c r="F15">
        <v>0</v>
      </c>
      <c r="G15">
        <v>0</v>
      </c>
      <c r="H15">
        <v>0</v>
      </c>
      <c r="I15">
        <v>0.5</v>
      </c>
      <c r="J15">
        <v>7.2900000000000006E-2</v>
      </c>
      <c r="K15">
        <v>0.2419</v>
      </c>
    </row>
    <row r="16" spans="1:11" x14ac:dyDescent="0.3">
      <c r="B16">
        <v>2</v>
      </c>
      <c r="C16">
        <v>0.12740000000000001</v>
      </c>
      <c r="D16">
        <v>1.4530000000000001</v>
      </c>
      <c r="E16">
        <v>0.2419</v>
      </c>
      <c r="F16">
        <v>0</v>
      </c>
      <c r="G16">
        <v>0</v>
      </c>
      <c r="H16">
        <v>0</v>
      </c>
      <c r="I16">
        <v>0.5</v>
      </c>
      <c r="J16">
        <v>0.11890000000000001</v>
      </c>
      <c r="K16">
        <v>0.2462</v>
      </c>
    </row>
    <row r="17" spans="1:11" x14ac:dyDescent="0.3">
      <c r="B17">
        <v>3</v>
      </c>
      <c r="C17">
        <v>0.25509999999999999</v>
      </c>
      <c r="D17">
        <v>2.3119000000000001</v>
      </c>
      <c r="E17">
        <v>0.25580000000000003</v>
      </c>
      <c r="F17">
        <v>0</v>
      </c>
      <c r="G17">
        <v>0</v>
      </c>
      <c r="H17">
        <v>0</v>
      </c>
      <c r="I17">
        <v>0.5</v>
      </c>
      <c r="J17">
        <v>0.24129999999999999</v>
      </c>
      <c r="K17">
        <v>0.26879999999999998</v>
      </c>
    </row>
    <row r="18" spans="1:11" x14ac:dyDescent="0.3">
      <c r="B18">
        <v>5</v>
      </c>
      <c r="C18">
        <v>0.6321</v>
      </c>
      <c r="D18">
        <v>4.2089999999999996</v>
      </c>
      <c r="E18">
        <v>0.35010000000000002</v>
      </c>
      <c r="F18">
        <v>0</v>
      </c>
      <c r="G18">
        <v>0</v>
      </c>
      <c r="H18">
        <v>0</v>
      </c>
      <c r="I18">
        <v>0.5</v>
      </c>
      <c r="J18">
        <v>0.59919999999999995</v>
      </c>
      <c r="K18">
        <v>0.40379999999999999</v>
      </c>
    </row>
    <row r="19" spans="1:11" x14ac:dyDescent="0.3">
      <c r="B19">
        <v>8</v>
      </c>
      <c r="C19">
        <v>1.4814000000000001</v>
      </c>
      <c r="D19">
        <v>7.3315000000000001</v>
      </c>
      <c r="E19">
        <v>0.28899999999999998</v>
      </c>
      <c r="F19">
        <v>0</v>
      </c>
      <c r="G19">
        <v>0</v>
      </c>
      <c r="H19">
        <v>0</v>
      </c>
      <c r="I19">
        <v>0.5</v>
      </c>
      <c r="J19">
        <v>1.4268000000000001</v>
      </c>
      <c r="K19">
        <v>0.4924</v>
      </c>
    </row>
    <row r="20" spans="1:11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0.6</v>
      </c>
    </row>
    <row r="21" spans="1:11" x14ac:dyDescent="0.3">
      <c r="B21">
        <v>0</v>
      </c>
      <c r="C21">
        <v>0</v>
      </c>
      <c r="D21">
        <v>0</v>
      </c>
      <c r="E21">
        <v>0.2331</v>
      </c>
      <c r="F21">
        <v>0</v>
      </c>
      <c r="G21">
        <v>0</v>
      </c>
      <c r="H21">
        <v>0</v>
      </c>
      <c r="I21">
        <v>0.6</v>
      </c>
      <c r="J21">
        <v>0</v>
      </c>
      <c r="K21">
        <v>0.2331</v>
      </c>
    </row>
    <row r="22" spans="1:11" x14ac:dyDescent="0.3">
      <c r="B22">
        <v>0.5</v>
      </c>
      <c r="C22">
        <v>1.78E-2</v>
      </c>
      <c r="D22">
        <v>0.33029999999999998</v>
      </c>
      <c r="E22">
        <v>0.2329</v>
      </c>
      <c r="F22">
        <v>0</v>
      </c>
      <c r="G22">
        <v>0</v>
      </c>
      <c r="H22">
        <v>0</v>
      </c>
      <c r="I22">
        <v>0.6</v>
      </c>
      <c r="J22">
        <v>1.5800000000000002E-2</v>
      </c>
      <c r="K22">
        <v>0.2331</v>
      </c>
    </row>
    <row r="23" spans="1:11" x14ac:dyDescent="0.3">
      <c r="B23">
        <v>1</v>
      </c>
      <c r="C23">
        <v>4.2900000000000001E-2</v>
      </c>
      <c r="D23">
        <v>0.67390000000000005</v>
      </c>
      <c r="E23">
        <v>0.2331</v>
      </c>
      <c r="F23">
        <v>0</v>
      </c>
      <c r="G23">
        <v>0</v>
      </c>
      <c r="H23">
        <v>0</v>
      </c>
      <c r="I23">
        <v>0.6</v>
      </c>
      <c r="J23">
        <v>3.8800000000000001E-2</v>
      </c>
      <c r="K23">
        <v>0.23380000000000001</v>
      </c>
    </row>
    <row r="24" spans="1:11" x14ac:dyDescent="0.3">
      <c r="B24">
        <v>1.5</v>
      </c>
      <c r="C24">
        <v>7.9399999999999998E-2</v>
      </c>
      <c r="D24">
        <v>1.0443</v>
      </c>
      <c r="E24">
        <v>0.2339</v>
      </c>
      <c r="F24">
        <v>0</v>
      </c>
      <c r="G24">
        <v>0</v>
      </c>
      <c r="H24">
        <v>0</v>
      </c>
      <c r="I24">
        <v>0.6</v>
      </c>
      <c r="J24">
        <v>7.3200000000000001E-2</v>
      </c>
      <c r="K24">
        <v>0.2359</v>
      </c>
    </row>
    <row r="25" spans="1:11" x14ac:dyDescent="0.3">
      <c r="B25">
        <v>2</v>
      </c>
      <c r="C25">
        <v>0.12770000000000001</v>
      </c>
      <c r="D25">
        <v>1.4398</v>
      </c>
      <c r="E25">
        <v>0.23580000000000001</v>
      </c>
      <c r="F25">
        <v>0</v>
      </c>
      <c r="G25">
        <v>0</v>
      </c>
      <c r="H25">
        <v>0</v>
      </c>
      <c r="I25">
        <v>0.6</v>
      </c>
      <c r="J25">
        <v>0.11940000000000001</v>
      </c>
      <c r="K25">
        <v>0.2402</v>
      </c>
    </row>
    <row r="26" spans="1:11" x14ac:dyDescent="0.3">
      <c r="B26">
        <v>3</v>
      </c>
      <c r="C26">
        <v>0.25580000000000003</v>
      </c>
      <c r="D26">
        <v>2.2833999999999999</v>
      </c>
      <c r="E26">
        <v>0.25</v>
      </c>
      <c r="F26">
        <v>0</v>
      </c>
      <c r="G26">
        <v>0</v>
      </c>
      <c r="H26">
        <v>0</v>
      </c>
      <c r="I26">
        <v>0.6</v>
      </c>
      <c r="J26">
        <v>0.2424</v>
      </c>
      <c r="K26">
        <v>0.26300000000000001</v>
      </c>
    </row>
    <row r="27" spans="1:11" x14ac:dyDescent="0.3">
      <c r="B27">
        <v>5</v>
      </c>
      <c r="C27">
        <v>0.63449999999999995</v>
      </c>
      <c r="D27">
        <v>4.1322000000000001</v>
      </c>
      <c r="E27">
        <v>0.34520000000000001</v>
      </c>
      <c r="F27">
        <v>0</v>
      </c>
      <c r="G27">
        <v>0</v>
      </c>
      <c r="H27">
        <v>0</v>
      </c>
      <c r="I27">
        <v>0.6</v>
      </c>
      <c r="J27">
        <v>0.60199999999999998</v>
      </c>
      <c r="K27">
        <v>0.3992</v>
      </c>
    </row>
    <row r="28" spans="1:11" x14ac:dyDescent="0.3">
      <c r="B28">
        <v>8</v>
      </c>
      <c r="C28">
        <v>1.4886999999999999</v>
      </c>
      <c r="D28">
        <v>7.1395999999999997</v>
      </c>
      <c r="E28">
        <v>0.2838</v>
      </c>
      <c r="F28">
        <v>0</v>
      </c>
      <c r="G28">
        <v>0</v>
      </c>
      <c r="H28">
        <v>0</v>
      </c>
      <c r="I28">
        <v>0.6</v>
      </c>
      <c r="J28">
        <v>1.4347000000000001</v>
      </c>
      <c r="K28">
        <v>0.48820000000000002</v>
      </c>
    </row>
    <row r="29" spans="1:11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0.7</v>
      </c>
    </row>
    <row r="30" spans="1:11" x14ac:dyDescent="0.3">
      <c r="B30">
        <v>0</v>
      </c>
      <c r="C30">
        <v>0</v>
      </c>
      <c r="D30">
        <v>0</v>
      </c>
      <c r="E30">
        <v>0.22739999999999999</v>
      </c>
      <c r="F30">
        <v>0</v>
      </c>
      <c r="G30">
        <v>0</v>
      </c>
      <c r="H30">
        <v>0</v>
      </c>
      <c r="I30">
        <v>0.7</v>
      </c>
      <c r="J30">
        <v>0</v>
      </c>
      <c r="K30">
        <v>0.22739999999999999</v>
      </c>
    </row>
    <row r="31" spans="1:11" x14ac:dyDescent="0.3">
      <c r="B31">
        <v>0.5</v>
      </c>
      <c r="C31">
        <v>1.78E-2</v>
      </c>
      <c r="D31">
        <v>0.32890000000000003</v>
      </c>
      <c r="E31">
        <v>0.22720000000000001</v>
      </c>
      <c r="F31">
        <v>0</v>
      </c>
      <c r="G31">
        <v>0</v>
      </c>
      <c r="H31">
        <v>0</v>
      </c>
      <c r="I31">
        <v>0.7</v>
      </c>
      <c r="J31">
        <v>1.5900000000000001E-2</v>
      </c>
      <c r="K31">
        <v>0.2273</v>
      </c>
    </row>
    <row r="32" spans="1:11" x14ac:dyDescent="0.3">
      <c r="B32">
        <v>1</v>
      </c>
      <c r="C32">
        <v>4.2900000000000001E-2</v>
      </c>
      <c r="D32">
        <v>0.67030000000000001</v>
      </c>
      <c r="E32">
        <v>0.2273</v>
      </c>
      <c r="F32">
        <v>0</v>
      </c>
      <c r="G32">
        <v>0</v>
      </c>
      <c r="H32">
        <v>0</v>
      </c>
      <c r="I32">
        <v>0.7</v>
      </c>
      <c r="J32">
        <v>3.8899999999999997E-2</v>
      </c>
      <c r="K32">
        <v>0.22800000000000001</v>
      </c>
    </row>
    <row r="33" spans="1:11" x14ac:dyDescent="0.3">
      <c r="B33">
        <v>1.5</v>
      </c>
      <c r="C33">
        <v>7.9399999999999998E-2</v>
      </c>
      <c r="D33">
        <v>1.0368999999999999</v>
      </c>
      <c r="E33">
        <v>0.2281</v>
      </c>
      <c r="F33">
        <v>0</v>
      </c>
      <c r="G33">
        <v>0</v>
      </c>
      <c r="H33">
        <v>0</v>
      </c>
      <c r="I33">
        <v>0.7</v>
      </c>
      <c r="J33">
        <v>7.3400000000000007E-2</v>
      </c>
      <c r="K33">
        <v>0.2301</v>
      </c>
    </row>
    <row r="34" spans="1:11" x14ac:dyDescent="0.3">
      <c r="B34">
        <v>2</v>
      </c>
      <c r="C34">
        <v>0.12790000000000001</v>
      </c>
      <c r="D34">
        <v>1.427</v>
      </c>
      <c r="E34">
        <v>0.2301</v>
      </c>
      <c r="F34">
        <v>0</v>
      </c>
      <c r="G34">
        <v>0</v>
      </c>
      <c r="H34">
        <v>0</v>
      </c>
      <c r="I34">
        <v>0.7</v>
      </c>
      <c r="J34">
        <v>0.1198</v>
      </c>
      <c r="K34">
        <v>0.2344</v>
      </c>
    </row>
    <row r="35" spans="1:11" x14ac:dyDescent="0.3">
      <c r="B35">
        <v>3</v>
      </c>
      <c r="C35">
        <v>0.25609999999999999</v>
      </c>
      <c r="D35">
        <v>2.2553999999999998</v>
      </c>
      <c r="E35">
        <v>0.24429999999999999</v>
      </c>
      <c r="F35">
        <v>0</v>
      </c>
      <c r="G35">
        <v>0</v>
      </c>
      <c r="H35">
        <v>0</v>
      </c>
      <c r="I35">
        <v>0.7</v>
      </c>
      <c r="J35">
        <v>0.24299999999999999</v>
      </c>
      <c r="K35">
        <v>0.25740000000000002</v>
      </c>
    </row>
    <row r="36" spans="1:11" x14ac:dyDescent="0.3">
      <c r="B36">
        <v>5</v>
      </c>
      <c r="C36">
        <v>0.63560000000000005</v>
      </c>
      <c r="D36">
        <v>4.056</v>
      </c>
      <c r="E36">
        <v>0.33979999999999999</v>
      </c>
      <c r="F36">
        <v>0</v>
      </c>
      <c r="G36">
        <v>0</v>
      </c>
      <c r="H36">
        <v>0</v>
      </c>
      <c r="I36">
        <v>0.7</v>
      </c>
      <c r="J36">
        <v>0.60350000000000004</v>
      </c>
      <c r="K36">
        <v>0.39389999999999997</v>
      </c>
    </row>
    <row r="37" spans="1:11" x14ac:dyDescent="0.3">
      <c r="B37">
        <v>8</v>
      </c>
      <c r="C37">
        <v>1.4926999999999999</v>
      </c>
      <c r="D37">
        <v>6.9477000000000002</v>
      </c>
      <c r="E37">
        <v>0.27839999999999998</v>
      </c>
      <c r="F37">
        <v>0</v>
      </c>
      <c r="G37">
        <v>0</v>
      </c>
      <c r="H37">
        <v>0</v>
      </c>
      <c r="I37">
        <v>0.7</v>
      </c>
      <c r="J37">
        <v>1.4394</v>
      </c>
      <c r="K37">
        <v>0.4834</v>
      </c>
    </row>
    <row r="38" spans="1:11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>
        <v>0.8</v>
      </c>
    </row>
    <row r="39" spans="1:11" x14ac:dyDescent="0.3">
      <c r="B39">
        <v>0</v>
      </c>
      <c r="C39">
        <v>0</v>
      </c>
      <c r="D39">
        <v>0</v>
      </c>
      <c r="E39">
        <v>0.22320000000000001</v>
      </c>
      <c r="F39">
        <v>0</v>
      </c>
      <c r="G39">
        <v>0</v>
      </c>
      <c r="H39">
        <v>0</v>
      </c>
      <c r="I39">
        <v>0.8</v>
      </c>
      <c r="J39">
        <v>0</v>
      </c>
      <c r="K39">
        <v>0.22320000000000001</v>
      </c>
    </row>
    <row r="40" spans="1:11" x14ac:dyDescent="0.3">
      <c r="B40">
        <v>0.5</v>
      </c>
      <c r="C40">
        <v>1.78E-2</v>
      </c>
      <c r="D40">
        <v>0.32769999999999999</v>
      </c>
      <c r="E40">
        <v>0.223</v>
      </c>
      <c r="F40">
        <v>0</v>
      </c>
      <c r="G40">
        <v>0</v>
      </c>
      <c r="H40">
        <v>0</v>
      </c>
      <c r="I40">
        <v>0.8</v>
      </c>
      <c r="J40">
        <v>1.5900000000000001E-2</v>
      </c>
      <c r="K40">
        <v>0.22309999999999999</v>
      </c>
    </row>
    <row r="41" spans="1:11" x14ac:dyDescent="0.3">
      <c r="B41">
        <v>1</v>
      </c>
      <c r="C41">
        <v>4.2900000000000001E-2</v>
      </c>
      <c r="D41">
        <v>0.66710000000000003</v>
      </c>
      <c r="E41">
        <v>0.22309999999999999</v>
      </c>
      <c r="F41">
        <v>0</v>
      </c>
      <c r="G41">
        <v>0</v>
      </c>
      <c r="H41">
        <v>0</v>
      </c>
      <c r="I41">
        <v>0.8</v>
      </c>
      <c r="J41">
        <v>3.9E-2</v>
      </c>
      <c r="K41">
        <v>0.2238</v>
      </c>
    </row>
    <row r="42" spans="1:11" x14ac:dyDescent="0.3">
      <c r="B42">
        <v>1.5</v>
      </c>
      <c r="C42">
        <v>7.9500000000000001E-2</v>
      </c>
      <c r="D42">
        <v>1.0303</v>
      </c>
      <c r="E42">
        <v>0.22389999999999999</v>
      </c>
      <c r="F42">
        <v>0</v>
      </c>
      <c r="G42">
        <v>0</v>
      </c>
      <c r="H42">
        <v>0</v>
      </c>
      <c r="I42">
        <v>0.8</v>
      </c>
      <c r="J42">
        <v>7.3599999999999999E-2</v>
      </c>
      <c r="K42">
        <v>0.22589999999999999</v>
      </c>
    </row>
    <row r="43" spans="1:11" x14ac:dyDescent="0.3">
      <c r="B43">
        <v>2</v>
      </c>
      <c r="C43">
        <v>0.12790000000000001</v>
      </c>
      <c r="D43">
        <v>1.4156</v>
      </c>
      <c r="E43">
        <v>0.22589999999999999</v>
      </c>
      <c r="F43">
        <v>0</v>
      </c>
      <c r="G43">
        <v>0</v>
      </c>
      <c r="H43">
        <v>0</v>
      </c>
      <c r="I43">
        <v>0.8</v>
      </c>
      <c r="J43">
        <v>0.12</v>
      </c>
      <c r="K43">
        <v>0.2303</v>
      </c>
    </row>
    <row r="44" spans="1:11" x14ac:dyDescent="0.3">
      <c r="B44">
        <v>3</v>
      </c>
      <c r="C44">
        <v>0.25629999999999997</v>
      </c>
      <c r="D44">
        <v>2.23</v>
      </c>
      <c r="E44">
        <v>0.2402</v>
      </c>
      <c r="F44">
        <v>0</v>
      </c>
      <c r="G44">
        <v>0</v>
      </c>
      <c r="H44">
        <v>0</v>
      </c>
      <c r="I44">
        <v>0.8</v>
      </c>
      <c r="J44">
        <v>0.24340000000000001</v>
      </c>
      <c r="K44">
        <v>0.25319999999999998</v>
      </c>
    </row>
    <row r="45" spans="1:11" x14ac:dyDescent="0.3">
      <c r="B45">
        <v>5</v>
      </c>
      <c r="C45">
        <v>0.63649999999999995</v>
      </c>
      <c r="D45">
        <v>3.9855999999999998</v>
      </c>
      <c r="E45">
        <v>0.3357</v>
      </c>
      <c r="F45">
        <v>0</v>
      </c>
      <c r="G45">
        <v>0</v>
      </c>
      <c r="H45">
        <v>0</v>
      </c>
      <c r="I45">
        <v>0.8</v>
      </c>
      <c r="J45">
        <v>0.6048</v>
      </c>
      <c r="K45">
        <v>0.38990000000000002</v>
      </c>
    </row>
    <row r="46" spans="1:11" x14ac:dyDescent="0.3">
      <c r="B46">
        <v>8</v>
      </c>
      <c r="C46">
        <v>1.4964</v>
      </c>
      <c r="D46">
        <v>6.7674000000000003</v>
      </c>
      <c r="E46">
        <v>0.27439999999999998</v>
      </c>
      <c r="F46">
        <v>0</v>
      </c>
      <c r="G46">
        <v>0</v>
      </c>
      <c r="H46">
        <v>0</v>
      </c>
      <c r="I46">
        <v>0.8</v>
      </c>
      <c r="J46">
        <v>1.4436</v>
      </c>
      <c r="K46">
        <v>0.47989999999999999</v>
      </c>
    </row>
    <row r="47" spans="1:11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>
        <v>0.9</v>
      </c>
    </row>
    <row r="48" spans="1:11" x14ac:dyDescent="0.3">
      <c r="B48">
        <v>0</v>
      </c>
      <c r="C48">
        <v>0</v>
      </c>
      <c r="D48">
        <v>0</v>
      </c>
      <c r="E48">
        <v>0.22850000000000001</v>
      </c>
      <c r="F48">
        <v>0</v>
      </c>
      <c r="G48">
        <v>0</v>
      </c>
      <c r="H48">
        <v>0</v>
      </c>
      <c r="I48">
        <v>0.9</v>
      </c>
      <c r="J48">
        <v>0</v>
      </c>
      <c r="K48">
        <v>0.22850000000000001</v>
      </c>
    </row>
    <row r="49" spans="1:11" x14ac:dyDescent="0.3">
      <c r="B49">
        <v>0.5</v>
      </c>
      <c r="C49">
        <v>1.78E-2</v>
      </c>
      <c r="D49">
        <v>0.32729999999999998</v>
      </c>
      <c r="E49">
        <v>0.22839999999999999</v>
      </c>
      <c r="F49">
        <v>0</v>
      </c>
      <c r="G49">
        <v>0</v>
      </c>
      <c r="H49">
        <v>0</v>
      </c>
      <c r="I49">
        <v>0.9</v>
      </c>
      <c r="J49">
        <v>1.5800000000000002E-2</v>
      </c>
      <c r="K49">
        <v>0.22850000000000001</v>
      </c>
    </row>
    <row r="50" spans="1:11" x14ac:dyDescent="0.3">
      <c r="B50">
        <v>1</v>
      </c>
      <c r="C50">
        <v>4.2900000000000001E-2</v>
      </c>
      <c r="D50">
        <v>0.66579999999999995</v>
      </c>
      <c r="E50">
        <v>0.2283</v>
      </c>
      <c r="F50">
        <v>0</v>
      </c>
      <c r="G50">
        <v>0</v>
      </c>
      <c r="H50">
        <v>0</v>
      </c>
      <c r="I50">
        <v>0.9</v>
      </c>
      <c r="J50">
        <v>3.8899999999999997E-2</v>
      </c>
      <c r="K50">
        <v>0.2291</v>
      </c>
    </row>
    <row r="51" spans="1:11" x14ac:dyDescent="0.3">
      <c r="B51">
        <v>1.5</v>
      </c>
      <c r="C51">
        <v>7.9500000000000001E-2</v>
      </c>
      <c r="D51">
        <v>1.0273000000000001</v>
      </c>
      <c r="E51">
        <v>0.22850000000000001</v>
      </c>
      <c r="F51">
        <v>0</v>
      </c>
      <c r="G51">
        <v>0</v>
      </c>
      <c r="H51">
        <v>0</v>
      </c>
      <c r="I51">
        <v>0.9</v>
      </c>
      <c r="J51">
        <v>7.3499999999999996E-2</v>
      </c>
      <c r="K51">
        <v>0.23050000000000001</v>
      </c>
    </row>
    <row r="52" spans="1:11" x14ac:dyDescent="0.3">
      <c r="B52">
        <v>2</v>
      </c>
      <c r="C52">
        <v>0.128</v>
      </c>
      <c r="D52">
        <v>1.4097999999999999</v>
      </c>
      <c r="E52">
        <v>0.2293</v>
      </c>
      <c r="F52">
        <v>0</v>
      </c>
      <c r="G52">
        <v>0</v>
      </c>
      <c r="H52">
        <v>0</v>
      </c>
      <c r="I52">
        <v>0.9</v>
      </c>
      <c r="J52">
        <v>0.12</v>
      </c>
      <c r="K52">
        <v>0.2336</v>
      </c>
    </row>
    <row r="53" spans="1:11" x14ac:dyDescent="0.3">
      <c r="B53">
        <v>3</v>
      </c>
      <c r="C53">
        <v>0.25659999999999999</v>
      </c>
      <c r="D53">
        <v>2.2157</v>
      </c>
      <c r="E53">
        <v>0.2366</v>
      </c>
      <c r="F53">
        <v>0</v>
      </c>
      <c r="G53">
        <v>0</v>
      </c>
      <c r="H53">
        <v>0</v>
      </c>
      <c r="I53">
        <v>0.9</v>
      </c>
      <c r="J53">
        <v>0.24390000000000001</v>
      </c>
      <c r="K53">
        <v>0.24970000000000001</v>
      </c>
    </row>
    <row r="54" spans="1:11" x14ac:dyDescent="0.3">
      <c r="B54">
        <v>5</v>
      </c>
      <c r="C54">
        <v>0.63770000000000004</v>
      </c>
      <c r="D54">
        <v>3.9394</v>
      </c>
      <c r="E54">
        <v>0.29549999999999998</v>
      </c>
      <c r="F54">
        <v>0</v>
      </c>
      <c r="G54">
        <v>0</v>
      </c>
      <c r="H54">
        <v>0</v>
      </c>
      <c r="I54">
        <v>0.9</v>
      </c>
      <c r="J54">
        <v>0.60960000000000003</v>
      </c>
      <c r="K54">
        <v>0.35</v>
      </c>
    </row>
    <row r="55" spans="1:11" x14ac:dyDescent="0.3">
      <c r="B55">
        <v>8</v>
      </c>
      <c r="C55">
        <v>1.5011000000000001</v>
      </c>
      <c r="D55">
        <v>6.6334999999999997</v>
      </c>
      <c r="E55">
        <v>0.27400000000000002</v>
      </c>
      <c r="F55">
        <v>0</v>
      </c>
      <c r="G55">
        <v>0</v>
      </c>
      <c r="H55">
        <v>0</v>
      </c>
      <c r="I55">
        <v>0.9</v>
      </c>
      <c r="J55">
        <v>1.4482999999999999</v>
      </c>
      <c r="K55">
        <v>0.48020000000000002</v>
      </c>
    </row>
    <row r="56" spans="1:11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>
        <v>0.95</v>
      </c>
    </row>
    <row r="57" spans="1:11" x14ac:dyDescent="0.3">
      <c r="B57">
        <v>0</v>
      </c>
      <c r="C57">
        <v>0</v>
      </c>
      <c r="D57">
        <v>0</v>
      </c>
      <c r="E57">
        <v>0.25140000000000001</v>
      </c>
      <c r="F57">
        <v>0</v>
      </c>
      <c r="G57">
        <v>0</v>
      </c>
      <c r="H57">
        <v>0</v>
      </c>
      <c r="I57">
        <v>0.95</v>
      </c>
      <c r="J57">
        <v>0</v>
      </c>
      <c r="K57">
        <v>0.25140000000000001</v>
      </c>
    </row>
    <row r="58" spans="1:11" x14ac:dyDescent="0.3">
      <c r="B58">
        <v>0.5</v>
      </c>
      <c r="C58">
        <v>1.7899999999999999E-2</v>
      </c>
      <c r="D58">
        <v>0.32750000000000001</v>
      </c>
      <c r="E58">
        <v>0.25130000000000002</v>
      </c>
      <c r="F58">
        <v>0</v>
      </c>
      <c r="G58">
        <v>0</v>
      </c>
      <c r="H58">
        <v>0</v>
      </c>
      <c r="I58">
        <v>0.95</v>
      </c>
      <c r="J58">
        <v>1.5699999999999999E-2</v>
      </c>
      <c r="K58">
        <v>0.25140000000000001</v>
      </c>
    </row>
    <row r="59" spans="1:11" x14ac:dyDescent="0.3">
      <c r="B59">
        <v>1</v>
      </c>
      <c r="C59">
        <v>4.3099999999999999E-2</v>
      </c>
      <c r="D59">
        <v>0.66620000000000001</v>
      </c>
      <c r="E59">
        <v>0.25119999999999998</v>
      </c>
      <c r="F59">
        <v>0</v>
      </c>
      <c r="G59">
        <v>0</v>
      </c>
      <c r="H59">
        <v>0</v>
      </c>
      <c r="I59">
        <v>0.95</v>
      </c>
      <c r="J59">
        <v>3.8699999999999998E-2</v>
      </c>
      <c r="K59">
        <v>0.25190000000000001</v>
      </c>
    </row>
    <row r="60" spans="1:11" x14ac:dyDescent="0.3">
      <c r="B60">
        <v>1.5</v>
      </c>
      <c r="C60">
        <v>7.9899999999999999E-2</v>
      </c>
      <c r="D60">
        <v>1.0278</v>
      </c>
      <c r="E60">
        <v>0.25140000000000001</v>
      </c>
      <c r="F60">
        <v>0</v>
      </c>
      <c r="G60">
        <v>0</v>
      </c>
      <c r="H60">
        <v>0</v>
      </c>
      <c r="I60">
        <v>0.95</v>
      </c>
      <c r="J60">
        <v>7.3300000000000004E-2</v>
      </c>
      <c r="K60">
        <v>0.25340000000000001</v>
      </c>
    </row>
    <row r="61" spans="1:11" x14ac:dyDescent="0.3">
      <c r="B61">
        <v>2</v>
      </c>
      <c r="C61">
        <v>0.1288</v>
      </c>
      <c r="D61">
        <v>1.4100999999999999</v>
      </c>
      <c r="E61">
        <v>0.25219999999999998</v>
      </c>
      <c r="F61">
        <v>0</v>
      </c>
      <c r="G61">
        <v>0</v>
      </c>
      <c r="H61">
        <v>0</v>
      </c>
      <c r="I61">
        <v>0.95</v>
      </c>
      <c r="J61">
        <v>0.11990000000000001</v>
      </c>
      <c r="K61">
        <v>0.25650000000000001</v>
      </c>
    </row>
    <row r="62" spans="1:11" x14ac:dyDescent="0.3">
      <c r="B62">
        <v>3</v>
      </c>
      <c r="C62">
        <v>0.25829999999999997</v>
      </c>
      <c r="D62">
        <v>2.2145999999999999</v>
      </c>
      <c r="E62">
        <v>0.25940000000000002</v>
      </c>
      <c r="F62">
        <v>0</v>
      </c>
      <c r="G62">
        <v>0</v>
      </c>
      <c r="H62">
        <v>0</v>
      </c>
      <c r="I62">
        <v>0.95</v>
      </c>
      <c r="J62">
        <v>0.24440000000000001</v>
      </c>
      <c r="K62">
        <v>0.27260000000000001</v>
      </c>
    </row>
    <row r="63" spans="1:11" x14ac:dyDescent="0.3">
      <c r="B63">
        <v>5</v>
      </c>
      <c r="C63">
        <v>0.64270000000000005</v>
      </c>
      <c r="D63">
        <v>3.9298000000000002</v>
      </c>
      <c r="E63">
        <v>0.31819999999999998</v>
      </c>
      <c r="F63">
        <v>0</v>
      </c>
      <c r="G63">
        <v>0</v>
      </c>
      <c r="H63">
        <v>0</v>
      </c>
      <c r="I63">
        <v>0.95</v>
      </c>
      <c r="J63">
        <v>0.61250000000000004</v>
      </c>
      <c r="K63">
        <v>0.373</v>
      </c>
    </row>
    <row r="64" spans="1:11" x14ac:dyDescent="0.3">
      <c r="B64">
        <v>8</v>
      </c>
      <c r="C64">
        <v>1.5145999999999999</v>
      </c>
      <c r="D64">
        <v>6.5928000000000004</v>
      </c>
      <c r="E64">
        <v>0.29659999999999997</v>
      </c>
      <c r="F64">
        <v>0</v>
      </c>
      <c r="G64">
        <v>0</v>
      </c>
      <c r="H64">
        <v>0</v>
      </c>
      <c r="I64">
        <v>0.95</v>
      </c>
      <c r="J64">
        <v>1.4585999999999999</v>
      </c>
      <c r="K64">
        <v>0.50449999999999995</v>
      </c>
    </row>
    <row r="65" spans="1:11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1.05</v>
      </c>
    </row>
    <row r="66" spans="1:11" x14ac:dyDescent="0.3">
      <c r="B66">
        <v>0</v>
      </c>
      <c r="C66">
        <v>0</v>
      </c>
      <c r="D66">
        <v>0</v>
      </c>
      <c r="E66">
        <v>0.28549999999999998</v>
      </c>
      <c r="F66">
        <v>0</v>
      </c>
      <c r="G66">
        <v>0</v>
      </c>
      <c r="H66">
        <v>0</v>
      </c>
      <c r="I66">
        <v>1.05</v>
      </c>
      <c r="J66">
        <v>0</v>
      </c>
      <c r="K66">
        <v>0.28549999999999998</v>
      </c>
    </row>
    <row r="67" spans="1:11" x14ac:dyDescent="0.3">
      <c r="B67">
        <v>0.5</v>
      </c>
      <c r="C67">
        <v>1.7600000000000001E-2</v>
      </c>
      <c r="D67">
        <v>0.3266</v>
      </c>
      <c r="E67">
        <v>0.28549999999999998</v>
      </c>
      <c r="F67">
        <v>0</v>
      </c>
      <c r="G67">
        <v>0</v>
      </c>
      <c r="H67">
        <v>0</v>
      </c>
      <c r="I67">
        <v>1.05</v>
      </c>
      <c r="J67">
        <v>1.52E-2</v>
      </c>
      <c r="K67">
        <v>0.28560000000000002</v>
      </c>
    </row>
    <row r="68" spans="1:11" x14ac:dyDescent="0.3">
      <c r="B68">
        <v>1</v>
      </c>
      <c r="C68">
        <v>4.2900000000000001E-2</v>
      </c>
      <c r="D68">
        <v>0.66410000000000002</v>
      </c>
      <c r="E68">
        <v>0.28539999999999999</v>
      </c>
      <c r="F68">
        <v>0</v>
      </c>
      <c r="G68">
        <v>0</v>
      </c>
      <c r="H68">
        <v>0</v>
      </c>
      <c r="I68">
        <v>1.05</v>
      </c>
      <c r="J68">
        <v>3.7900000000000003E-2</v>
      </c>
      <c r="K68">
        <v>0.28610000000000002</v>
      </c>
    </row>
    <row r="69" spans="1:11" x14ac:dyDescent="0.3">
      <c r="B69">
        <v>1.5</v>
      </c>
      <c r="C69">
        <v>7.9799999999999996E-2</v>
      </c>
      <c r="D69">
        <v>1.0238</v>
      </c>
      <c r="E69">
        <v>0.2853</v>
      </c>
      <c r="F69">
        <v>0</v>
      </c>
      <c r="G69">
        <v>0</v>
      </c>
      <c r="H69">
        <v>0</v>
      </c>
      <c r="I69">
        <v>1.05</v>
      </c>
      <c r="J69">
        <v>7.2300000000000003E-2</v>
      </c>
      <c r="K69">
        <v>0.2873</v>
      </c>
    </row>
    <row r="70" spans="1:11" x14ac:dyDescent="0.3">
      <c r="B70">
        <v>2</v>
      </c>
      <c r="C70">
        <v>0.12870000000000001</v>
      </c>
      <c r="D70">
        <v>1.4035</v>
      </c>
      <c r="E70">
        <v>0.28520000000000001</v>
      </c>
      <c r="F70">
        <v>0</v>
      </c>
      <c r="G70">
        <v>0</v>
      </c>
      <c r="H70">
        <v>0</v>
      </c>
      <c r="I70">
        <v>1.05</v>
      </c>
      <c r="J70">
        <v>0.1187</v>
      </c>
      <c r="K70">
        <v>0.28949999999999998</v>
      </c>
    </row>
    <row r="71" spans="1:11" x14ac:dyDescent="0.3">
      <c r="B71">
        <v>3</v>
      </c>
      <c r="C71">
        <v>0.25890000000000002</v>
      </c>
      <c r="D71">
        <v>2.2010000000000001</v>
      </c>
      <c r="E71">
        <v>0.2848</v>
      </c>
      <c r="F71">
        <v>0</v>
      </c>
      <c r="G71">
        <v>0</v>
      </c>
      <c r="H71">
        <v>0</v>
      </c>
      <c r="I71">
        <v>1.05</v>
      </c>
      <c r="J71">
        <v>0.2437</v>
      </c>
      <c r="K71">
        <v>0.29799999999999999</v>
      </c>
    </row>
    <row r="72" spans="1:11" x14ac:dyDescent="0.3">
      <c r="B72">
        <v>5</v>
      </c>
      <c r="C72">
        <v>0.64670000000000005</v>
      </c>
      <c r="D72">
        <v>3.8955000000000002</v>
      </c>
      <c r="E72">
        <v>0.28360000000000002</v>
      </c>
      <c r="F72">
        <v>0</v>
      </c>
      <c r="G72">
        <v>0</v>
      </c>
      <c r="H72">
        <v>0</v>
      </c>
      <c r="I72">
        <v>1.05</v>
      </c>
      <c r="J72">
        <v>0.61960000000000004</v>
      </c>
      <c r="K72">
        <v>0.33879999999999999</v>
      </c>
    </row>
    <row r="73" spans="1:11" x14ac:dyDescent="0.3">
      <c r="B73">
        <v>8</v>
      </c>
      <c r="C73">
        <v>1.5314000000000001</v>
      </c>
      <c r="D73">
        <v>6.5133000000000001</v>
      </c>
      <c r="E73">
        <v>0.28050000000000003</v>
      </c>
      <c r="F73">
        <v>0</v>
      </c>
      <c r="G73">
        <v>0</v>
      </c>
      <c r="H73">
        <v>0</v>
      </c>
      <c r="I73">
        <v>1.05</v>
      </c>
      <c r="J73">
        <v>1.4775</v>
      </c>
      <c r="K73">
        <v>0.4909</v>
      </c>
    </row>
    <row r="74" spans="1:11" x14ac:dyDescent="0.3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1.2</v>
      </c>
    </row>
    <row r="75" spans="1:11" x14ac:dyDescent="0.3">
      <c r="B75">
        <v>0</v>
      </c>
      <c r="C75">
        <v>0</v>
      </c>
      <c r="D75">
        <v>0</v>
      </c>
      <c r="E75">
        <v>0.28470000000000001</v>
      </c>
      <c r="F75">
        <v>0</v>
      </c>
      <c r="G75">
        <v>0</v>
      </c>
      <c r="H75">
        <v>0</v>
      </c>
      <c r="I75">
        <v>1.2</v>
      </c>
      <c r="J75">
        <v>0</v>
      </c>
      <c r="K75">
        <v>0.28470000000000001</v>
      </c>
    </row>
    <row r="76" spans="1:11" x14ac:dyDescent="0.3">
      <c r="B76">
        <v>0.5</v>
      </c>
      <c r="C76">
        <v>1.6400000000000001E-2</v>
      </c>
      <c r="D76">
        <v>0.32379999999999998</v>
      </c>
      <c r="E76">
        <v>0.28470000000000001</v>
      </c>
      <c r="F76">
        <v>0</v>
      </c>
      <c r="G76">
        <v>0</v>
      </c>
      <c r="H76">
        <v>0</v>
      </c>
      <c r="I76">
        <v>1.2</v>
      </c>
      <c r="J76">
        <v>1.3899999999999999E-2</v>
      </c>
      <c r="K76">
        <v>0.2848</v>
      </c>
    </row>
    <row r="77" spans="1:11" x14ac:dyDescent="0.3">
      <c r="B77">
        <v>1</v>
      </c>
      <c r="C77">
        <v>3.9800000000000002E-2</v>
      </c>
      <c r="D77">
        <v>0.65759999999999996</v>
      </c>
      <c r="E77">
        <v>0.28460000000000002</v>
      </c>
      <c r="F77">
        <v>0</v>
      </c>
      <c r="G77">
        <v>0</v>
      </c>
      <c r="H77">
        <v>0</v>
      </c>
      <c r="I77">
        <v>1.2</v>
      </c>
      <c r="J77">
        <v>3.49E-2</v>
      </c>
      <c r="K77">
        <v>0.2853</v>
      </c>
    </row>
    <row r="78" spans="1:11" x14ac:dyDescent="0.3">
      <c r="B78">
        <v>1.5</v>
      </c>
      <c r="C78">
        <v>7.3899999999999993E-2</v>
      </c>
      <c r="D78">
        <v>1.0118</v>
      </c>
      <c r="E78">
        <v>0.28449999999999998</v>
      </c>
      <c r="F78">
        <v>0</v>
      </c>
      <c r="G78">
        <v>0</v>
      </c>
      <c r="H78">
        <v>0</v>
      </c>
      <c r="I78">
        <v>1.2</v>
      </c>
      <c r="J78">
        <v>6.6400000000000001E-2</v>
      </c>
      <c r="K78">
        <v>0.28639999999999999</v>
      </c>
    </row>
    <row r="79" spans="1:11" x14ac:dyDescent="0.3">
      <c r="B79">
        <v>2</v>
      </c>
      <c r="C79">
        <v>0.1188</v>
      </c>
      <c r="D79">
        <v>1.3845000000000001</v>
      </c>
      <c r="E79">
        <v>0.28439999999999999</v>
      </c>
      <c r="F79">
        <v>0</v>
      </c>
      <c r="G79">
        <v>0</v>
      </c>
      <c r="H79">
        <v>0</v>
      </c>
      <c r="I79">
        <v>1.2</v>
      </c>
      <c r="J79">
        <v>0.10879999999999999</v>
      </c>
      <c r="K79">
        <v>0.28839999999999999</v>
      </c>
    </row>
    <row r="80" spans="1:11" x14ac:dyDescent="0.3">
      <c r="B80">
        <v>3</v>
      </c>
      <c r="C80">
        <v>0.23830000000000001</v>
      </c>
      <c r="D80">
        <v>2.1648999999999998</v>
      </c>
      <c r="E80">
        <v>0.28399999999999997</v>
      </c>
      <c r="F80">
        <v>0</v>
      </c>
      <c r="G80">
        <v>0</v>
      </c>
      <c r="H80">
        <v>0</v>
      </c>
      <c r="I80">
        <v>1.2</v>
      </c>
      <c r="J80">
        <v>0.22309999999999999</v>
      </c>
      <c r="K80">
        <v>0.29609999999999997</v>
      </c>
    </row>
    <row r="81" spans="1:11" x14ac:dyDescent="0.3">
      <c r="B81">
        <v>5</v>
      </c>
      <c r="C81">
        <v>0.59430000000000005</v>
      </c>
      <c r="D81">
        <v>3.8184999999999998</v>
      </c>
      <c r="E81">
        <v>0.2828</v>
      </c>
      <c r="F81">
        <v>0</v>
      </c>
      <c r="G81">
        <v>0</v>
      </c>
      <c r="H81">
        <v>0</v>
      </c>
      <c r="I81">
        <v>1.2</v>
      </c>
      <c r="J81">
        <v>0.56740000000000002</v>
      </c>
      <c r="K81">
        <v>0.33350000000000002</v>
      </c>
    </row>
    <row r="82" spans="1:11" x14ac:dyDescent="0.3">
      <c r="B82">
        <v>8</v>
      </c>
      <c r="C82">
        <v>1.4093</v>
      </c>
      <c r="D82">
        <v>6.3728999999999996</v>
      </c>
      <c r="E82">
        <v>0.27979999999999999</v>
      </c>
      <c r="F82">
        <v>0</v>
      </c>
      <c r="G82">
        <v>0</v>
      </c>
      <c r="H82">
        <v>0</v>
      </c>
      <c r="I82">
        <v>1.2</v>
      </c>
      <c r="J82">
        <v>1.3566</v>
      </c>
      <c r="K82">
        <v>0.47320000000000001</v>
      </c>
    </row>
    <row r="83" spans="1:11" x14ac:dyDescent="0.3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>
        <v>1.5</v>
      </c>
    </row>
    <row r="84" spans="1:11" x14ac:dyDescent="0.3">
      <c r="B84">
        <v>0</v>
      </c>
      <c r="C84">
        <v>0</v>
      </c>
      <c r="D84">
        <v>0</v>
      </c>
      <c r="E84">
        <v>0.2671</v>
      </c>
      <c r="F84">
        <v>0</v>
      </c>
      <c r="G84">
        <v>0</v>
      </c>
      <c r="H84">
        <v>0</v>
      </c>
      <c r="I84">
        <v>1.5</v>
      </c>
      <c r="J84">
        <v>0</v>
      </c>
      <c r="K84">
        <v>0.2671</v>
      </c>
    </row>
    <row r="85" spans="1:11" x14ac:dyDescent="0.3">
      <c r="B85">
        <v>0.5</v>
      </c>
      <c r="C85">
        <v>4.36E-2</v>
      </c>
      <c r="D85">
        <v>0.40570000000000001</v>
      </c>
      <c r="E85">
        <v>0.2671</v>
      </c>
      <c r="F85">
        <v>0</v>
      </c>
      <c r="G85">
        <v>0</v>
      </c>
      <c r="H85">
        <v>0</v>
      </c>
      <c r="I85">
        <v>1.5</v>
      </c>
      <c r="J85">
        <v>4.1200000000000001E-2</v>
      </c>
      <c r="K85">
        <v>0.26750000000000002</v>
      </c>
    </row>
    <row r="86" spans="1:11" x14ac:dyDescent="0.3">
      <c r="B86">
        <v>1</v>
      </c>
      <c r="C86">
        <v>9.4299999999999995E-2</v>
      </c>
      <c r="D86">
        <v>0.80930000000000002</v>
      </c>
      <c r="E86">
        <v>0.26700000000000002</v>
      </c>
      <c r="F86">
        <v>0</v>
      </c>
      <c r="G86">
        <v>0</v>
      </c>
      <c r="H86">
        <v>0</v>
      </c>
      <c r="I86">
        <v>1.5</v>
      </c>
      <c r="J86">
        <v>8.9599999999999999E-2</v>
      </c>
      <c r="K86">
        <v>0.26860000000000001</v>
      </c>
    </row>
    <row r="87" spans="1:11" x14ac:dyDescent="0.3">
      <c r="B87">
        <v>1.5</v>
      </c>
      <c r="C87">
        <v>0.15570000000000001</v>
      </c>
      <c r="D87">
        <v>1.2262</v>
      </c>
      <c r="E87">
        <v>0.26679999999999998</v>
      </c>
      <c r="F87">
        <v>0</v>
      </c>
      <c r="G87">
        <v>0</v>
      </c>
      <c r="H87">
        <v>0</v>
      </c>
      <c r="I87">
        <v>1.5</v>
      </c>
      <c r="J87">
        <v>0.14860000000000001</v>
      </c>
      <c r="K87">
        <v>0.27079999999999999</v>
      </c>
    </row>
    <row r="88" spans="1:11" x14ac:dyDescent="0.3">
      <c r="B88">
        <v>2</v>
      </c>
      <c r="C88">
        <v>0.22819999999999999</v>
      </c>
      <c r="D88">
        <v>1.6558999999999999</v>
      </c>
      <c r="E88">
        <v>0.2666</v>
      </c>
      <c r="F88">
        <v>0</v>
      </c>
      <c r="G88">
        <v>0</v>
      </c>
      <c r="H88">
        <v>0</v>
      </c>
      <c r="I88">
        <v>1.5</v>
      </c>
      <c r="J88">
        <v>0.21870000000000001</v>
      </c>
      <c r="K88">
        <v>0.27439999999999998</v>
      </c>
    </row>
    <row r="89" spans="1:11" x14ac:dyDescent="0.3">
      <c r="B89">
        <v>3</v>
      </c>
      <c r="C89">
        <v>0.40289999999999998</v>
      </c>
      <c r="D89">
        <v>2.5365000000000002</v>
      </c>
      <c r="E89">
        <v>0.26590000000000003</v>
      </c>
      <c r="F89">
        <v>0</v>
      </c>
      <c r="G89">
        <v>0</v>
      </c>
      <c r="H89">
        <v>0</v>
      </c>
      <c r="I89">
        <v>1.5</v>
      </c>
      <c r="J89">
        <v>0.38840000000000002</v>
      </c>
      <c r="K89">
        <v>0.28660000000000002</v>
      </c>
    </row>
    <row r="90" spans="1:11" x14ac:dyDescent="0.3">
      <c r="B90">
        <v>5</v>
      </c>
      <c r="C90">
        <v>0.86919999999999997</v>
      </c>
      <c r="D90">
        <v>4.3464999999999998</v>
      </c>
      <c r="E90">
        <v>0.2636</v>
      </c>
      <c r="F90">
        <v>0</v>
      </c>
      <c r="G90">
        <v>0</v>
      </c>
      <c r="H90">
        <v>0</v>
      </c>
      <c r="I90">
        <v>1.5</v>
      </c>
      <c r="J90">
        <v>0.84289999999999998</v>
      </c>
      <c r="K90">
        <v>0.33839999999999998</v>
      </c>
    </row>
    <row r="91" spans="1:11" x14ac:dyDescent="0.3">
      <c r="B91">
        <v>8</v>
      </c>
      <c r="C91">
        <v>1.8499000000000001</v>
      </c>
      <c r="D91">
        <v>7.0587</v>
      </c>
      <c r="E91">
        <v>0.25819999999999999</v>
      </c>
      <c r="F91">
        <v>0</v>
      </c>
      <c r="G91">
        <v>0</v>
      </c>
      <c r="H91">
        <v>0</v>
      </c>
      <c r="I91">
        <v>1.5</v>
      </c>
      <c r="J91">
        <v>1.796</v>
      </c>
      <c r="K91">
        <v>0.5131</v>
      </c>
    </row>
    <row r="92" spans="1:11" x14ac:dyDescent="0.3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>
        <v>2</v>
      </c>
    </row>
    <row r="93" spans="1:11" x14ac:dyDescent="0.3">
      <c r="B93">
        <v>0</v>
      </c>
      <c r="C93">
        <v>0</v>
      </c>
      <c r="D93">
        <v>0</v>
      </c>
      <c r="E93">
        <v>0.2404</v>
      </c>
      <c r="F93">
        <v>0</v>
      </c>
      <c r="G93">
        <v>0</v>
      </c>
      <c r="H93">
        <v>0</v>
      </c>
      <c r="I93">
        <v>2</v>
      </c>
      <c r="J93">
        <v>0</v>
      </c>
      <c r="K93">
        <v>0.2404</v>
      </c>
    </row>
    <row r="94" spans="1:11" x14ac:dyDescent="0.3">
      <c r="B94">
        <v>0.5</v>
      </c>
      <c r="C94">
        <v>3.7900000000000003E-2</v>
      </c>
      <c r="D94">
        <v>0.35099999999999998</v>
      </c>
      <c r="E94">
        <v>0.2404</v>
      </c>
      <c r="F94">
        <v>0</v>
      </c>
      <c r="G94">
        <v>0</v>
      </c>
      <c r="H94">
        <v>0</v>
      </c>
      <c r="I94">
        <v>2</v>
      </c>
      <c r="J94">
        <v>3.5799999999999998E-2</v>
      </c>
      <c r="K94">
        <v>0.2407</v>
      </c>
    </row>
    <row r="95" spans="1:11" x14ac:dyDescent="0.3">
      <c r="B95">
        <v>1</v>
      </c>
      <c r="C95">
        <v>8.1600000000000006E-2</v>
      </c>
      <c r="D95">
        <v>0.69979999999999998</v>
      </c>
      <c r="E95">
        <v>0.24030000000000001</v>
      </c>
      <c r="F95">
        <v>0</v>
      </c>
      <c r="G95">
        <v>0</v>
      </c>
      <c r="H95">
        <v>0</v>
      </c>
      <c r="I95">
        <v>2</v>
      </c>
      <c r="J95">
        <v>7.7399999999999997E-2</v>
      </c>
      <c r="K95">
        <v>0.2417</v>
      </c>
    </row>
    <row r="96" spans="1:11" x14ac:dyDescent="0.3">
      <c r="B96">
        <v>1.5</v>
      </c>
      <c r="C96">
        <v>0.13350000000000001</v>
      </c>
      <c r="D96">
        <v>1.0536000000000001</v>
      </c>
      <c r="E96">
        <v>0.2402</v>
      </c>
      <c r="F96">
        <v>0</v>
      </c>
      <c r="G96">
        <v>0</v>
      </c>
      <c r="H96">
        <v>0</v>
      </c>
      <c r="I96">
        <v>2</v>
      </c>
      <c r="J96">
        <v>0.12709999999999999</v>
      </c>
      <c r="K96">
        <v>0.2437</v>
      </c>
    </row>
    <row r="97" spans="1:11" x14ac:dyDescent="0.3">
      <c r="B97">
        <v>2</v>
      </c>
      <c r="C97">
        <v>0.19350000000000001</v>
      </c>
      <c r="D97">
        <v>1.4118999999999999</v>
      </c>
      <c r="E97">
        <v>0.24010000000000001</v>
      </c>
      <c r="F97">
        <v>0</v>
      </c>
      <c r="G97">
        <v>0</v>
      </c>
      <c r="H97">
        <v>0</v>
      </c>
      <c r="I97">
        <v>2</v>
      </c>
      <c r="J97">
        <v>0.185</v>
      </c>
      <c r="K97">
        <v>0.2467</v>
      </c>
    </row>
    <row r="98" spans="1:11" x14ac:dyDescent="0.3">
      <c r="B98">
        <v>3</v>
      </c>
      <c r="C98">
        <v>0.33479999999999999</v>
      </c>
      <c r="D98">
        <v>2.1322000000000001</v>
      </c>
      <c r="E98">
        <v>0.23980000000000001</v>
      </c>
      <c r="F98">
        <v>0</v>
      </c>
      <c r="G98">
        <v>0</v>
      </c>
      <c r="H98">
        <v>0</v>
      </c>
      <c r="I98">
        <v>2</v>
      </c>
      <c r="J98">
        <v>0.32179999999999997</v>
      </c>
      <c r="K98">
        <v>0.25700000000000001</v>
      </c>
    </row>
    <row r="99" spans="1:11" x14ac:dyDescent="0.3">
      <c r="B99">
        <v>5</v>
      </c>
      <c r="C99">
        <v>0.69579999999999997</v>
      </c>
      <c r="D99">
        <v>3.5661</v>
      </c>
      <c r="E99">
        <v>0.23860000000000001</v>
      </c>
      <c r="F99">
        <v>0</v>
      </c>
      <c r="G99">
        <v>0</v>
      </c>
      <c r="H99">
        <v>0</v>
      </c>
      <c r="I99">
        <v>2</v>
      </c>
      <c r="J99">
        <v>0.67230000000000001</v>
      </c>
      <c r="K99">
        <v>0.2984</v>
      </c>
    </row>
    <row r="100" spans="1:11" x14ac:dyDescent="0.3">
      <c r="B100">
        <v>8</v>
      </c>
      <c r="C100">
        <v>1.4417</v>
      </c>
      <c r="D100">
        <v>5.6464999999999996</v>
      </c>
      <c r="E100">
        <v>0.2359</v>
      </c>
      <c r="F100">
        <v>0</v>
      </c>
      <c r="G100">
        <v>0</v>
      </c>
      <c r="H100">
        <v>0</v>
      </c>
      <c r="I100">
        <v>2</v>
      </c>
      <c r="J100">
        <v>1.3948</v>
      </c>
      <c r="K100">
        <v>0.43419999999999997</v>
      </c>
    </row>
    <row r="101" spans="1:11" x14ac:dyDescent="0.3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>
        <v>3</v>
      </c>
    </row>
    <row r="102" spans="1:11" x14ac:dyDescent="0.3">
      <c r="B102">
        <v>0</v>
      </c>
      <c r="C102">
        <v>0</v>
      </c>
      <c r="D102">
        <v>0</v>
      </c>
      <c r="E102">
        <v>0.19839999999999999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0.19839999999999999</v>
      </c>
    </row>
    <row r="103" spans="1:11" x14ac:dyDescent="0.3">
      <c r="B103">
        <v>0.5</v>
      </c>
      <c r="C103">
        <v>2.9499999999999998E-2</v>
      </c>
      <c r="D103">
        <v>0.2923</v>
      </c>
      <c r="E103">
        <v>0.19839999999999999</v>
      </c>
      <c r="F103">
        <v>0</v>
      </c>
      <c r="G103">
        <v>0</v>
      </c>
      <c r="H103">
        <v>0</v>
      </c>
      <c r="I103">
        <v>3</v>
      </c>
      <c r="J103">
        <v>2.7699999999999999E-2</v>
      </c>
      <c r="K103">
        <v>0.19869999999999999</v>
      </c>
    </row>
    <row r="104" spans="1:11" x14ac:dyDescent="0.3">
      <c r="B104">
        <v>1</v>
      </c>
      <c r="C104">
        <v>6.2600000000000003E-2</v>
      </c>
      <c r="D104">
        <v>0.5827</v>
      </c>
      <c r="E104">
        <v>0.19839999999999999</v>
      </c>
      <c r="F104">
        <v>0</v>
      </c>
      <c r="G104">
        <v>0</v>
      </c>
      <c r="H104">
        <v>0</v>
      </c>
      <c r="I104">
        <v>3</v>
      </c>
      <c r="J104">
        <v>5.9200000000000003E-2</v>
      </c>
      <c r="K104">
        <v>0.19950000000000001</v>
      </c>
    </row>
    <row r="105" spans="1:11" x14ac:dyDescent="0.3">
      <c r="B105">
        <v>1.5</v>
      </c>
      <c r="C105">
        <v>0.10009999999999999</v>
      </c>
      <c r="D105">
        <v>0.87270000000000003</v>
      </c>
      <c r="E105">
        <v>0.19839999999999999</v>
      </c>
      <c r="F105">
        <v>0</v>
      </c>
      <c r="G105">
        <v>0</v>
      </c>
      <c r="H105">
        <v>0</v>
      </c>
      <c r="I105">
        <v>3</v>
      </c>
      <c r="J105">
        <v>9.4899999999999998E-2</v>
      </c>
      <c r="K105">
        <v>0.2009</v>
      </c>
    </row>
    <row r="106" spans="1:11" x14ac:dyDescent="0.3">
      <c r="B106">
        <v>2</v>
      </c>
      <c r="C106">
        <v>0.1424</v>
      </c>
      <c r="D106">
        <v>1.1629</v>
      </c>
      <c r="E106">
        <v>0.19839999999999999</v>
      </c>
      <c r="F106">
        <v>0</v>
      </c>
      <c r="G106">
        <v>0</v>
      </c>
      <c r="H106">
        <v>0</v>
      </c>
      <c r="I106">
        <v>3</v>
      </c>
      <c r="J106">
        <v>0.13539999999999999</v>
      </c>
      <c r="K106">
        <v>0.20319999999999999</v>
      </c>
    </row>
    <row r="107" spans="1:11" x14ac:dyDescent="0.3">
      <c r="B107">
        <v>3</v>
      </c>
      <c r="C107">
        <v>0.24349999999999999</v>
      </c>
      <c r="D107">
        <v>1.7448999999999999</v>
      </c>
      <c r="E107">
        <v>0.1983</v>
      </c>
      <c r="F107">
        <v>0</v>
      </c>
      <c r="G107">
        <v>0</v>
      </c>
      <c r="H107">
        <v>0</v>
      </c>
      <c r="I107">
        <v>3</v>
      </c>
      <c r="J107">
        <v>0.23269999999999999</v>
      </c>
      <c r="K107">
        <v>0.21079999999999999</v>
      </c>
    </row>
    <row r="108" spans="1:11" x14ac:dyDescent="0.3">
      <c r="B108">
        <v>5</v>
      </c>
      <c r="C108">
        <v>0.54679999999999995</v>
      </c>
      <c r="D108">
        <v>2.9325999999999999</v>
      </c>
      <c r="E108">
        <v>0.19819999999999999</v>
      </c>
      <c r="F108">
        <v>0</v>
      </c>
      <c r="G108">
        <v>0</v>
      </c>
      <c r="H108">
        <v>0</v>
      </c>
      <c r="I108">
        <v>3</v>
      </c>
      <c r="J108">
        <v>0.52739999999999998</v>
      </c>
      <c r="K108">
        <v>0.24510000000000001</v>
      </c>
    </row>
    <row r="109" spans="1:11" x14ac:dyDescent="0.3">
      <c r="B109">
        <v>8</v>
      </c>
      <c r="C109">
        <v>1.3732</v>
      </c>
      <c r="D109">
        <v>4.7906000000000004</v>
      </c>
      <c r="E109">
        <v>0.1978</v>
      </c>
      <c r="F109">
        <v>0</v>
      </c>
      <c r="G109">
        <v>0</v>
      </c>
      <c r="H109">
        <v>0</v>
      </c>
      <c r="I109">
        <v>3</v>
      </c>
      <c r="J109">
        <v>1.3323</v>
      </c>
      <c r="K109">
        <v>0.38700000000000001</v>
      </c>
    </row>
    <row r="110" spans="1:11" x14ac:dyDescent="0.3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>
        <v>5</v>
      </c>
    </row>
    <row r="111" spans="1:11" x14ac:dyDescent="0.3">
      <c r="B111">
        <v>0</v>
      </c>
      <c r="C111">
        <v>0</v>
      </c>
      <c r="D111">
        <v>0</v>
      </c>
      <c r="E111">
        <v>0.14860000000000001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0.14860000000000001</v>
      </c>
    </row>
    <row r="112" spans="1:11" x14ac:dyDescent="0.3">
      <c r="B112">
        <v>0.5</v>
      </c>
      <c r="C112">
        <v>2.5100000000000001E-2</v>
      </c>
      <c r="D112">
        <v>0.26090000000000002</v>
      </c>
      <c r="E112">
        <v>0.14860000000000001</v>
      </c>
      <c r="F112">
        <v>0</v>
      </c>
      <c r="G112">
        <v>0</v>
      </c>
      <c r="H112">
        <v>0</v>
      </c>
      <c r="I112">
        <v>5</v>
      </c>
      <c r="J112">
        <v>2.3800000000000002E-2</v>
      </c>
      <c r="K112">
        <v>0.14879999999999999</v>
      </c>
    </row>
    <row r="113" spans="2:11" x14ac:dyDescent="0.3">
      <c r="B113">
        <v>1</v>
      </c>
      <c r="C113">
        <v>5.4100000000000002E-2</v>
      </c>
      <c r="D113">
        <v>0.52170000000000005</v>
      </c>
      <c r="E113">
        <v>0.14860000000000001</v>
      </c>
      <c r="F113">
        <v>0</v>
      </c>
      <c r="G113">
        <v>0</v>
      </c>
      <c r="H113">
        <v>0</v>
      </c>
      <c r="I113">
        <v>5</v>
      </c>
      <c r="J113">
        <v>5.1499999999999997E-2</v>
      </c>
      <c r="K113">
        <v>0.14949999999999999</v>
      </c>
    </row>
    <row r="114" spans="2:11" x14ac:dyDescent="0.3">
      <c r="B114">
        <v>1.5</v>
      </c>
      <c r="C114">
        <v>8.7999999999999995E-2</v>
      </c>
      <c r="D114">
        <v>0.78300000000000003</v>
      </c>
      <c r="E114">
        <v>0.1487</v>
      </c>
      <c r="F114">
        <v>0</v>
      </c>
      <c r="G114">
        <v>0</v>
      </c>
      <c r="H114">
        <v>0</v>
      </c>
      <c r="I114">
        <v>5</v>
      </c>
      <c r="J114">
        <v>8.4099999999999994E-2</v>
      </c>
      <c r="K114">
        <v>0.15090000000000001</v>
      </c>
    </row>
    <row r="115" spans="2:11" x14ac:dyDescent="0.3">
      <c r="B115">
        <v>2</v>
      </c>
      <c r="C115">
        <v>0.12740000000000001</v>
      </c>
      <c r="D115">
        <v>1.0449999999999999</v>
      </c>
      <c r="E115">
        <v>0.1487</v>
      </c>
      <c r="F115">
        <v>0</v>
      </c>
      <c r="G115">
        <v>0</v>
      </c>
      <c r="H115">
        <v>0</v>
      </c>
      <c r="I115">
        <v>5</v>
      </c>
      <c r="J115">
        <v>0.1222</v>
      </c>
      <c r="K115">
        <v>0.15310000000000001</v>
      </c>
    </row>
    <row r="116" spans="2:11" x14ac:dyDescent="0.3">
      <c r="B116">
        <v>3</v>
      </c>
      <c r="C116">
        <v>0.2298</v>
      </c>
      <c r="D116">
        <v>1.5729</v>
      </c>
      <c r="E116">
        <v>0.1489</v>
      </c>
      <c r="F116">
        <v>0</v>
      </c>
      <c r="G116">
        <v>0</v>
      </c>
      <c r="H116">
        <v>0</v>
      </c>
      <c r="I116">
        <v>5</v>
      </c>
      <c r="J116">
        <v>0.22170000000000001</v>
      </c>
      <c r="K116">
        <v>0.1608</v>
      </c>
    </row>
    <row r="117" spans="2:11" x14ac:dyDescent="0.3">
      <c r="B117">
        <v>5</v>
      </c>
      <c r="C117">
        <v>0.56699999999999995</v>
      </c>
      <c r="D117">
        <v>2.6507000000000001</v>
      </c>
      <c r="E117">
        <v>0.14960000000000001</v>
      </c>
      <c r="F117">
        <v>0</v>
      </c>
      <c r="G117">
        <v>0</v>
      </c>
      <c r="H117">
        <v>0</v>
      </c>
      <c r="I117">
        <v>5</v>
      </c>
      <c r="J117">
        <v>0.55179999999999996</v>
      </c>
      <c r="K117">
        <v>0.19850000000000001</v>
      </c>
    </row>
    <row r="118" spans="2:11" x14ac:dyDescent="0.3">
      <c r="B118">
        <v>8</v>
      </c>
      <c r="C118">
        <v>1.4729000000000001</v>
      </c>
      <c r="D118">
        <v>4.3159999999999998</v>
      </c>
      <c r="E118">
        <v>0.1512</v>
      </c>
      <c r="F118">
        <v>0</v>
      </c>
      <c r="G118">
        <v>0</v>
      </c>
      <c r="H118">
        <v>0</v>
      </c>
      <c r="I118">
        <v>5</v>
      </c>
      <c r="J118">
        <v>1.4375</v>
      </c>
      <c r="K118">
        <v>0.35470000000000002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8"/>
  <sheetViews>
    <sheetView workbookViewId="0">
      <selection sqref="A1:XFD1048576"/>
    </sheetView>
  </sheetViews>
  <sheetFormatPr defaultRowHeight="14" x14ac:dyDescent="0.3"/>
  <sheetData>
    <row r="1" spans="1:11" x14ac:dyDescent="0.3">
      <c r="A1" t="s">
        <v>24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0.3</v>
      </c>
    </row>
    <row r="3" spans="1:11" x14ac:dyDescent="0.3">
      <c r="B3">
        <v>0</v>
      </c>
      <c r="C3">
        <v>0</v>
      </c>
      <c r="D3">
        <v>0</v>
      </c>
      <c r="E3">
        <v>0.25700000000000001</v>
      </c>
      <c r="F3">
        <v>0</v>
      </c>
      <c r="G3">
        <v>0</v>
      </c>
      <c r="H3">
        <v>0</v>
      </c>
      <c r="I3">
        <v>0.3</v>
      </c>
      <c r="J3">
        <v>0</v>
      </c>
      <c r="K3">
        <v>0.25700000000000001</v>
      </c>
    </row>
    <row r="4" spans="1:11" x14ac:dyDescent="0.3">
      <c r="B4">
        <v>0.5</v>
      </c>
      <c r="C4">
        <v>1.6299999999999999E-2</v>
      </c>
      <c r="D4">
        <v>0.30959999999999999</v>
      </c>
      <c r="E4">
        <v>0.25679999999999997</v>
      </c>
      <c r="F4">
        <v>-3.0999999999999999E-3</v>
      </c>
      <c r="G4">
        <v>-0.1192</v>
      </c>
      <c r="H4">
        <v>0</v>
      </c>
      <c r="I4">
        <v>0.3</v>
      </c>
      <c r="J4">
        <v>1.41E-2</v>
      </c>
      <c r="K4">
        <v>0.25690000000000002</v>
      </c>
    </row>
    <row r="5" spans="1:11" x14ac:dyDescent="0.3">
      <c r="B5">
        <v>1</v>
      </c>
      <c r="C5">
        <v>3.8600000000000002E-2</v>
      </c>
      <c r="D5">
        <v>0.63160000000000005</v>
      </c>
      <c r="E5">
        <v>0.25679999999999997</v>
      </c>
      <c r="F5">
        <v>-7.1999999999999998E-3</v>
      </c>
      <c r="G5">
        <v>-0.23860000000000001</v>
      </c>
      <c r="H5">
        <v>0</v>
      </c>
      <c r="I5">
        <v>0.3</v>
      </c>
      <c r="J5">
        <v>3.4099999999999998E-2</v>
      </c>
      <c r="K5">
        <v>0.25740000000000002</v>
      </c>
    </row>
    <row r="6" spans="1:11" x14ac:dyDescent="0.3">
      <c r="B6">
        <v>1.5</v>
      </c>
      <c r="C6">
        <v>7.0400000000000004E-2</v>
      </c>
      <c r="D6">
        <v>0.97950000000000004</v>
      </c>
      <c r="E6">
        <v>0.25740000000000002</v>
      </c>
      <c r="F6">
        <v>-1.2200000000000001E-2</v>
      </c>
      <c r="G6">
        <v>-0.35830000000000001</v>
      </c>
      <c r="H6">
        <v>-1E-4</v>
      </c>
      <c r="I6">
        <v>0.3</v>
      </c>
      <c r="J6">
        <v>6.3600000000000004E-2</v>
      </c>
      <c r="K6">
        <v>0.25919999999999999</v>
      </c>
    </row>
    <row r="7" spans="1:11" x14ac:dyDescent="0.3">
      <c r="B7">
        <v>2</v>
      </c>
      <c r="C7">
        <v>0.11260000000000001</v>
      </c>
      <c r="D7">
        <v>1.3548</v>
      </c>
      <c r="E7">
        <v>0.25850000000000001</v>
      </c>
      <c r="F7">
        <v>-1.8100000000000002E-2</v>
      </c>
      <c r="G7">
        <v>-0.47810000000000002</v>
      </c>
      <c r="H7">
        <v>-2.9999999999999997E-4</v>
      </c>
      <c r="I7">
        <v>0.3</v>
      </c>
      <c r="J7">
        <v>0.1036</v>
      </c>
      <c r="K7">
        <v>0.26229999999999998</v>
      </c>
    </row>
    <row r="8" spans="1:11" x14ac:dyDescent="0.3">
      <c r="B8">
        <v>3</v>
      </c>
      <c r="C8">
        <v>0.22470000000000001</v>
      </c>
      <c r="D8">
        <v>2.1659000000000002</v>
      </c>
      <c r="E8">
        <v>0.26840000000000003</v>
      </c>
      <c r="F8">
        <v>-3.2899999999999999E-2</v>
      </c>
      <c r="G8">
        <v>-0.7177</v>
      </c>
      <c r="H8">
        <v>-1E-3</v>
      </c>
      <c r="I8">
        <v>0.3</v>
      </c>
      <c r="J8">
        <v>0.21029999999999999</v>
      </c>
      <c r="K8">
        <v>0.27979999999999999</v>
      </c>
    </row>
    <row r="9" spans="1:11" x14ac:dyDescent="0.3">
      <c r="B9">
        <v>5</v>
      </c>
      <c r="C9">
        <v>0.55410000000000004</v>
      </c>
      <c r="D9">
        <v>3.9792999999999998</v>
      </c>
      <c r="E9">
        <v>0.33989999999999998</v>
      </c>
      <c r="F9">
        <v>-7.4099999999999999E-2</v>
      </c>
      <c r="G9">
        <v>-1.1950000000000001</v>
      </c>
      <c r="H9">
        <v>-4.1999999999999997E-3</v>
      </c>
      <c r="I9">
        <v>0.3</v>
      </c>
      <c r="J9">
        <v>0.52239999999999998</v>
      </c>
      <c r="K9">
        <v>0.38690000000000002</v>
      </c>
    </row>
    <row r="10" spans="1:11" x14ac:dyDescent="0.3">
      <c r="B10">
        <v>8</v>
      </c>
      <c r="C10">
        <v>1.2974000000000001</v>
      </c>
      <c r="D10">
        <v>7.0368000000000004</v>
      </c>
      <c r="E10">
        <v>0.35020000000000001</v>
      </c>
      <c r="F10">
        <v>-0.1653</v>
      </c>
      <c r="G10">
        <v>-1.9236</v>
      </c>
      <c r="H10">
        <v>-1.5800000000000002E-2</v>
      </c>
      <c r="I10">
        <v>0.3</v>
      </c>
      <c r="J10">
        <v>1.236</v>
      </c>
      <c r="K10">
        <v>0.52739999999999998</v>
      </c>
    </row>
    <row r="11" spans="1:11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0.5</v>
      </c>
    </row>
    <row r="12" spans="1:11" x14ac:dyDescent="0.3">
      <c r="B12">
        <v>0</v>
      </c>
      <c r="C12">
        <v>0</v>
      </c>
      <c r="D12">
        <v>0</v>
      </c>
      <c r="E12">
        <v>0.2392</v>
      </c>
      <c r="F12">
        <v>0</v>
      </c>
      <c r="G12">
        <v>0</v>
      </c>
      <c r="H12">
        <v>0</v>
      </c>
      <c r="I12">
        <v>0.5</v>
      </c>
      <c r="J12">
        <v>0</v>
      </c>
      <c r="K12">
        <v>0.2392</v>
      </c>
    </row>
    <row r="13" spans="1:11" x14ac:dyDescent="0.3">
      <c r="B13">
        <v>0.5</v>
      </c>
      <c r="C13">
        <v>1.6299999999999999E-2</v>
      </c>
      <c r="D13">
        <v>0.30630000000000002</v>
      </c>
      <c r="E13">
        <v>0.23899999999999999</v>
      </c>
      <c r="F13">
        <v>-3.0999999999999999E-3</v>
      </c>
      <c r="G13">
        <v>-0.1192</v>
      </c>
      <c r="H13">
        <v>0</v>
      </c>
      <c r="I13">
        <v>0.5</v>
      </c>
      <c r="J13">
        <v>1.4200000000000001E-2</v>
      </c>
      <c r="K13">
        <v>0.23910000000000001</v>
      </c>
    </row>
    <row r="14" spans="1:11" x14ac:dyDescent="0.3">
      <c r="B14">
        <v>1</v>
      </c>
      <c r="C14">
        <v>3.8699999999999998E-2</v>
      </c>
      <c r="D14">
        <v>0.62360000000000004</v>
      </c>
      <c r="E14">
        <v>0.23899999999999999</v>
      </c>
      <c r="F14">
        <v>-7.1999999999999998E-3</v>
      </c>
      <c r="G14">
        <v>-0.23860000000000001</v>
      </c>
      <c r="H14">
        <v>0</v>
      </c>
      <c r="I14">
        <v>0.5</v>
      </c>
      <c r="J14">
        <v>3.4500000000000003E-2</v>
      </c>
      <c r="K14">
        <v>0.2397</v>
      </c>
    </row>
    <row r="15" spans="1:11" x14ac:dyDescent="0.3">
      <c r="B15">
        <v>1.5</v>
      </c>
      <c r="C15">
        <v>7.0599999999999996E-2</v>
      </c>
      <c r="D15">
        <v>0.96409999999999996</v>
      </c>
      <c r="E15">
        <v>0.2397</v>
      </c>
      <c r="F15">
        <v>-1.2200000000000001E-2</v>
      </c>
      <c r="G15">
        <v>-0.35830000000000001</v>
      </c>
      <c r="H15">
        <v>-1E-4</v>
      </c>
      <c r="I15">
        <v>0.5</v>
      </c>
      <c r="J15">
        <v>6.4299999999999996E-2</v>
      </c>
      <c r="K15">
        <v>0.24149999999999999</v>
      </c>
    </row>
    <row r="16" spans="1:11" x14ac:dyDescent="0.3">
      <c r="B16">
        <v>2</v>
      </c>
      <c r="C16">
        <v>0.113</v>
      </c>
      <c r="D16">
        <v>1.3287</v>
      </c>
      <c r="E16">
        <v>0.2409</v>
      </c>
      <c r="F16">
        <v>-1.8200000000000001E-2</v>
      </c>
      <c r="G16">
        <v>-0.47810000000000002</v>
      </c>
      <c r="H16">
        <v>-2.9999999999999997E-4</v>
      </c>
      <c r="I16">
        <v>0.5</v>
      </c>
      <c r="J16">
        <v>0.1045</v>
      </c>
      <c r="K16">
        <v>0.2447</v>
      </c>
    </row>
    <row r="17" spans="1:11" x14ac:dyDescent="0.3">
      <c r="B17">
        <v>3</v>
      </c>
      <c r="C17">
        <v>0.22550000000000001</v>
      </c>
      <c r="D17">
        <v>2.1101999999999999</v>
      </c>
      <c r="E17">
        <v>0.25109999999999999</v>
      </c>
      <c r="F17">
        <v>-3.3099999999999997E-2</v>
      </c>
      <c r="G17">
        <v>-0.71779999999999999</v>
      </c>
      <c r="H17">
        <v>-1E-3</v>
      </c>
      <c r="I17">
        <v>0.5</v>
      </c>
      <c r="J17">
        <v>0.21210000000000001</v>
      </c>
      <c r="K17">
        <v>0.26250000000000001</v>
      </c>
    </row>
    <row r="18" spans="1:11" x14ac:dyDescent="0.3">
      <c r="B18">
        <v>5</v>
      </c>
      <c r="C18">
        <v>0.55720000000000003</v>
      </c>
      <c r="D18">
        <v>3.8328000000000002</v>
      </c>
      <c r="E18">
        <v>0.32440000000000002</v>
      </c>
      <c r="F18">
        <v>-7.4800000000000005E-2</v>
      </c>
      <c r="G18">
        <v>-1.1952</v>
      </c>
      <c r="H18">
        <v>-4.1999999999999997E-3</v>
      </c>
      <c r="I18">
        <v>0.5</v>
      </c>
      <c r="J18">
        <v>0.52680000000000005</v>
      </c>
      <c r="K18">
        <v>0.37180000000000002</v>
      </c>
    </row>
    <row r="19" spans="1:11" x14ac:dyDescent="0.3">
      <c r="B19">
        <v>8</v>
      </c>
      <c r="C19">
        <v>1.3076000000000001</v>
      </c>
      <c r="D19">
        <v>6.6783999999999999</v>
      </c>
      <c r="E19">
        <v>0.33550000000000002</v>
      </c>
      <c r="F19">
        <v>-0.16800000000000001</v>
      </c>
      <c r="G19">
        <v>-1.9247000000000001</v>
      </c>
      <c r="H19">
        <v>-1.5900000000000001E-2</v>
      </c>
      <c r="I19">
        <v>0.5</v>
      </c>
      <c r="J19">
        <v>1.2482</v>
      </c>
      <c r="K19">
        <v>0.51419999999999999</v>
      </c>
    </row>
    <row r="20" spans="1:11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0.6</v>
      </c>
    </row>
    <row r="21" spans="1:11" x14ac:dyDescent="0.3">
      <c r="B21">
        <v>0</v>
      </c>
      <c r="C21">
        <v>0</v>
      </c>
      <c r="D21">
        <v>0</v>
      </c>
      <c r="E21">
        <v>0.2331</v>
      </c>
      <c r="F21">
        <v>0</v>
      </c>
      <c r="G21">
        <v>0</v>
      </c>
      <c r="H21">
        <v>0</v>
      </c>
      <c r="I21">
        <v>0.6</v>
      </c>
      <c r="J21">
        <v>0</v>
      </c>
      <c r="K21">
        <v>0.2331</v>
      </c>
    </row>
    <row r="22" spans="1:11" x14ac:dyDescent="0.3">
      <c r="B22">
        <v>0.5</v>
      </c>
      <c r="C22">
        <v>1.6400000000000001E-2</v>
      </c>
      <c r="D22">
        <v>0.3049</v>
      </c>
      <c r="E22">
        <v>0.2329</v>
      </c>
      <c r="F22">
        <v>-3.0999999999999999E-3</v>
      </c>
      <c r="G22">
        <v>-0.1192</v>
      </c>
      <c r="H22">
        <v>0</v>
      </c>
      <c r="I22">
        <v>0.6</v>
      </c>
      <c r="J22">
        <v>1.43E-2</v>
      </c>
      <c r="K22">
        <v>0.2331</v>
      </c>
    </row>
    <row r="23" spans="1:11" x14ac:dyDescent="0.3">
      <c r="B23">
        <v>1</v>
      </c>
      <c r="C23">
        <v>3.8699999999999998E-2</v>
      </c>
      <c r="D23">
        <v>0.62019999999999997</v>
      </c>
      <c r="E23">
        <v>0.2329</v>
      </c>
      <c r="F23">
        <v>-7.1999999999999998E-3</v>
      </c>
      <c r="G23">
        <v>-0.23860000000000001</v>
      </c>
      <c r="H23">
        <v>0</v>
      </c>
      <c r="I23">
        <v>0.6</v>
      </c>
      <c r="J23">
        <v>3.4700000000000002E-2</v>
      </c>
      <c r="K23">
        <v>0.2336</v>
      </c>
    </row>
    <row r="24" spans="1:11" x14ac:dyDescent="0.3">
      <c r="B24">
        <v>1.5</v>
      </c>
      <c r="C24">
        <v>7.0699999999999999E-2</v>
      </c>
      <c r="D24">
        <v>0.95740000000000003</v>
      </c>
      <c r="E24">
        <v>0.23369999999999999</v>
      </c>
      <c r="F24">
        <v>-1.2200000000000001E-2</v>
      </c>
      <c r="G24">
        <v>-0.35830000000000001</v>
      </c>
      <c r="H24">
        <v>-1E-4</v>
      </c>
      <c r="I24">
        <v>0.6</v>
      </c>
      <c r="J24">
        <v>6.4600000000000005E-2</v>
      </c>
      <c r="K24">
        <v>0.2354</v>
      </c>
    </row>
    <row r="25" spans="1:11" x14ac:dyDescent="0.3">
      <c r="B25">
        <v>2</v>
      </c>
      <c r="C25">
        <v>0.1132</v>
      </c>
      <c r="D25">
        <v>1.3173999999999999</v>
      </c>
      <c r="E25">
        <v>0.23480000000000001</v>
      </c>
      <c r="F25">
        <v>-1.8200000000000001E-2</v>
      </c>
      <c r="G25">
        <v>-0.47810000000000002</v>
      </c>
      <c r="H25">
        <v>-2.9999999999999997E-4</v>
      </c>
      <c r="I25">
        <v>0.6</v>
      </c>
      <c r="J25">
        <v>0.105</v>
      </c>
      <c r="K25">
        <v>0.23860000000000001</v>
      </c>
    </row>
    <row r="26" spans="1:11" x14ac:dyDescent="0.3">
      <c r="B26">
        <v>3</v>
      </c>
      <c r="C26">
        <v>0.22620000000000001</v>
      </c>
      <c r="D26">
        <v>2.0857000000000001</v>
      </c>
      <c r="E26">
        <v>0.2452</v>
      </c>
      <c r="F26">
        <v>-3.3099999999999997E-2</v>
      </c>
      <c r="G26">
        <v>-0.71779999999999999</v>
      </c>
      <c r="H26">
        <v>-1E-3</v>
      </c>
      <c r="I26">
        <v>0.6</v>
      </c>
      <c r="J26">
        <v>0.21310000000000001</v>
      </c>
      <c r="K26">
        <v>0.25669999999999998</v>
      </c>
    </row>
    <row r="27" spans="1:11" x14ac:dyDescent="0.3">
      <c r="B27">
        <v>5</v>
      </c>
      <c r="C27">
        <v>0.55930000000000002</v>
      </c>
      <c r="D27">
        <v>3.7669999999999999</v>
      </c>
      <c r="E27">
        <v>0.31940000000000002</v>
      </c>
      <c r="F27">
        <v>-7.51E-2</v>
      </c>
      <c r="G27">
        <v>-1.1953</v>
      </c>
      <c r="H27">
        <v>-4.1999999999999997E-3</v>
      </c>
      <c r="I27">
        <v>0.6</v>
      </c>
      <c r="J27">
        <v>0.52929999999999999</v>
      </c>
      <c r="K27">
        <v>0.3669</v>
      </c>
    </row>
    <row r="28" spans="1:11" x14ac:dyDescent="0.3">
      <c r="B28">
        <v>8</v>
      </c>
      <c r="C28">
        <v>1.3140000000000001</v>
      </c>
      <c r="D28">
        <v>6.5137</v>
      </c>
      <c r="E28">
        <v>0.33069999999999999</v>
      </c>
      <c r="F28">
        <v>-0.1694</v>
      </c>
      <c r="G28">
        <v>-1.9252</v>
      </c>
      <c r="H28">
        <v>-1.5900000000000001E-2</v>
      </c>
      <c r="I28">
        <v>0.6</v>
      </c>
      <c r="J28">
        <v>1.2552000000000001</v>
      </c>
      <c r="K28">
        <v>0.51039999999999996</v>
      </c>
    </row>
    <row r="29" spans="1:11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0.7</v>
      </c>
    </row>
    <row r="30" spans="1:11" x14ac:dyDescent="0.3">
      <c r="B30">
        <v>0</v>
      </c>
      <c r="C30">
        <v>0</v>
      </c>
      <c r="D30">
        <v>0</v>
      </c>
      <c r="E30">
        <v>0.22739999999999999</v>
      </c>
      <c r="F30">
        <v>0</v>
      </c>
      <c r="G30">
        <v>0</v>
      </c>
      <c r="H30">
        <v>0</v>
      </c>
      <c r="I30">
        <v>0.7</v>
      </c>
      <c r="J30">
        <v>0</v>
      </c>
      <c r="K30">
        <v>0.22739999999999999</v>
      </c>
    </row>
    <row r="31" spans="1:11" x14ac:dyDescent="0.3">
      <c r="B31">
        <v>0.5</v>
      </c>
      <c r="C31">
        <v>1.6400000000000001E-2</v>
      </c>
      <c r="D31">
        <v>0.30370000000000003</v>
      </c>
      <c r="E31">
        <v>0.22720000000000001</v>
      </c>
      <c r="F31">
        <v>-3.0999999999999999E-3</v>
      </c>
      <c r="G31">
        <v>-0.1192</v>
      </c>
      <c r="H31">
        <v>0</v>
      </c>
      <c r="I31">
        <v>0.7</v>
      </c>
      <c r="J31">
        <v>1.44E-2</v>
      </c>
      <c r="K31">
        <v>0.2273</v>
      </c>
    </row>
    <row r="32" spans="1:11" x14ac:dyDescent="0.3">
      <c r="B32">
        <v>1</v>
      </c>
      <c r="C32">
        <v>3.8800000000000001E-2</v>
      </c>
      <c r="D32">
        <v>0.61699999999999999</v>
      </c>
      <c r="E32">
        <v>0.22720000000000001</v>
      </c>
      <c r="F32">
        <v>-7.1999999999999998E-3</v>
      </c>
      <c r="G32">
        <v>-0.23860000000000001</v>
      </c>
      <c r="H32">
        <v>0</v>
      </c>
      <c r="I32">
        <v>0.7</v>
      </c>
      <c r="J32">
        <v>3.4799999999999998E-2</v>
      </c>
      <c r="K32">
        <v>0.2278</v>
      </c>
    </row>
    <row r="33" spans="1:11" x14ac:dyDescent="0.3">
      <c r="B33">
        <v>1.5</v>
      </c>
      <c r="C33">
        <v>7.0800000000000002E-2</v>
      </c>
      <c r="D33">
        <v>0.95099999999999996</v>
      </c>
      <c r="E33">
        <v>0.22789999999999999</v>
      </c>
      <c r="F33">
        <v>-1.2200000000000001E-2</v>
      </c>
      <c r="G33">
        <v>-0.35830000000000001</v>
      </c>
      <c r="H33">
        <v>-1E-4</v>
      </c>
      <c r="I33">
        <v>0.7</v>
      </c>
      <c r="J33">
        <v>6.4799999999999996E-2</v>
      </c>
      <c r="K33">
        <v>0.22969999999999999</v>
      </c>
    </row>
    <row r="34" spans="1:11" x14ac:dyDescent="0.3">
      <c r="B34">
        <v>2</v>
      </c>
      <c r="C34">
        <v>0.1134</v>
      </c>
      <c r="D34">
        <v>1.3064</v>
      </c>
      <c r="E34">
        <v>0.2291</v>
      </c>
      <c r="F34">
        <v>-1.8200000000000001E-2</v>
      </c>
      <c r="G34">
        <v>-0.47810000000000002</v>
      </c>
      <c r="H34">
        <v>-2.9999999999999997E-4</v>
      </c>
      <c r="I34">
        <v>0.7</v>
      </c>
      <c r="J34">
        <v>0.1053</v>
      </c>
      <c r="K34">
        <v>0.2329</v>
      </c>
    </row>
    <row r="35" spans="1:11" x14ac:dyDescent="0.3">
      <c r="B35">
        <v>3</v>
      </c>
      <c r="C35">
        <v>0.22650000000000001</v>
      </c>
      <c r="D35">
        <v>2.0617000000000001</v>
      </c>
      <c r="E35">
        <v>0.23949999999999999</v>
      </c>
      <c r="F35">
        <v>-3.32E-2</v>
      </c>
      <c r="G35">
        <v>-0.71779999999999999</v>
      </c>
      <c r="H35">
        <v>-1E-3</v>
      </c>
      <c r="I35">
        <v>0.7</v>
      </c>
      <c r="J35">
        <v>0.21360000000000001</v>
      </c>
      <c r="K35">
        <v>0.251</v>
      </c>
    </row>
    <row r="36" spans="1:11" x14ac:dyDescent="0.3">
      <c r="B36">
        <v>5</v>
      </c>
      <c r="C36">
        <v>0.56030000000000002</v>
      </c>
      <c r="D36">
        <v>3.7018</v>
      </c>
      <c r="E36">
        <v>0.31390000000000001</v>
      </c>
      <c r="F36">
        <v>-7.5499999999999998E-2</v>
      </c>
      <c r="G36">
        <v>-1.1954</v>
      </c>
      <c r="H36">
        <v>-4.1999999999999997E-3</v>
      </c>
      <c r="I36">
        <v>0.7</v>
      </c>
      <c r="J36">
        <v>0.53080000000000005</v>
      </c>
      <c r="K36">
        <v>0.36149999999999999</v>
      </c>
    </row>
    <row r="37" spans="1:11" x14ac:dyDescent="0.3">
      <c r="B37">
        <v>8</v>
      </c>
      <c r="C37">
        <v>1.3177000000000001</v>
      </c>
      <c r="D37">
        <v>6.3491999999999997</v>
      </c>
      <c r="E37">
        <v>0.32529999999999998</v>
      </c>
      <c r="F37">
        <v>-0.17080000000000001</v>
      </c>
      <c r="G37">
        <v>-1.9256</v>
      </c>
      <c r="H37">
        <v>-1.5900000000000001E-2</v>
      </c>
      <c r="I37">
        <v>0.7</v>
      </c>
      <c r="J37">
        <v>1.2596000000000001</v>
      </c>
      <c r="K37">
        <v>0.50560000000000005</v>
      </c>
    </row>
    <row r="38" spans="1:11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>
        <v>0.8</v>
      </c>
    </row>
    <row r="39" spans="1:11" x14ac:dyDescent="0.3">
      <c r="B39">
        <v>0</v>
      </c>
      <c r="C39">
        <v>0</v>
      </c>
      <c r="D39">
        <v>0</v>
      </c>
      <c r="E39">
        <v>0.22320000000000001</v>
      </c>
      <c r="F39">
        <v>0</v>
      </c>
      <c r="G39">
        <v>0</v>
      </c>
      <c r="H39">
        <v>0</v>
      </c>
      <c r="I39">
        <v>0.8</v>
      </c>
      <c r="J39">
        <v>0</v>
      </c>
      <c r="K39">
        <v>0.22320000000000001</v>
      </c>
    </row>
    <row r="40" spans="1:11" x14ac:dyDescent="0.3">
      <c r="B40">
        <v>0.5</v>
      </c>
      <c r="C40">
        <v>1.6400000000000001E-2</v>
      </c>
      <c r="D40">
        <v>0.30259999999999998</v>
      </c>
      <c r="E40">
        <v>0.223</v>
      </c>
      <c r="F40">
        <v>-3.0999999999999999E-3</v>
      </c>
      <c r="G40">
        <v>-0.1192</v>
      </c>
      <c r="H40">
        <v>0</v>
      </c>
      <c r="I40">
        <v>0.8</v>
      </c>
      <c r="J40">
        <v>1.44E-2</v>
      </c>
      <c r="K40">
        <v>0.22309999999999999</v>
      </c>
    </row>
    <row r="41" spans="1:11" x14ac:dyDescent="0.3">
      <c r="B41">
        <v>1</v>
      </c>
      <c r="C41">
        <v>3.8800000000000001E-2</v>
      </c>
      <c r="D41">
        <v>0.61409999999999998</v>
      </c>
      <c r="E41">
        <v>0.223</v>
      </c>
      <c r="F41">
        <v>-7.1999999999999998E-3</v>
      </c>
      <c r="G41">
        <v>-0.23860000000000001</v>
      </c>
      <c r="H41">
        <v>0</v>
      </c>
      <c r="I41">
        <v>0.8</v>
      </c>
      <c r="J41">
        <v>3.49E-2</v>
      </c>
      <c r="K41">
        <v>0.22359999999999999</v>
      </c>
    </row>
    <row r="42" spans="1:11" x14ac:dyDescent="0.3">
      <c r="B42">
        <v>1.5</v>
      </c>
      <c r="C42">
        <v>7.0800000000000002E-2</v>
      </c>
      <c r="D42">
        <v>0.94530000000000003</v>
      </c>
      <c r="E42">
        <v>0.22370000000000001</v>
      </c>
      <c r="F42">
        <v>-1.2200000000000001E-2</v>
      </c>
      <c r="G42">
        <v>-0.35830000000000001</v>
      </c>
      <c r="H42">
        <v>-1E-4</v>
      </c>
      <c r="I42">
        <v>0.8</v>
      </c>
      <c r="J42">
        <v>6.4899999999999999E-2</v>
      </c>
      <c r="K42">
        <v>0.22550000000000001</v>
      </c>
    </row>
    <row r="43" spans="1:11" x14ac:dyDescent="0.3">
      <c r="B43">
        <v>2</v>
      </c>
      <c r="C43">
        <v>0.1134</v>
      </c>
      <c r="D43">
        <v>1.2966</v>
      </c>
      <c r="E43">
        <v>0.22489999999999999</v>
      </c>
      <c r="F43">
        <v>-1.8200000000000001E-2</v>
      </c>
      <c r="G43">
        <v>-0.47810000000000002</v>
      </c>
      <c r="H43">
        <v>-2.9999999999999997E-4</v>
      </c>
      <c r="I43">
        <v>0.8</v>
      </c>
      <c r="J43">
        <v>0.1055</v>
      </c>
      <c r="K43">
        <v>0.22869999999999999</v>
      </c>
    </row>
    <row r="44" spans="1:11" x14ac:dyDescent="0.3">
      <c r="B44">
        <v>3</v>
      </c>
      <c r="C44">
        <v>0.22670000000000001</v>
      </c>
      <c r="D44">
        <v>2.04</v>
      </c>
      <c r="E44">
        <v>0.23530000000000001</v>
      </c>
      <c r="F44">
        <v>-3.3300000000000003E-2</v>
      </c>
      <c r="G44">
        <v>-0.71779999999999999</v>
      </c>
      <c r="H44">
        <v>-1E-3</v>
      </c>
      <c r="I44">
        <v>0.8</v>
      </c>
      <c r="J44">
        <v>0.214</v>
      </c>
      <c r="K44">
        <v>0.24690000000000001</v>
      </c>
    </row>
    <row r="45" spans="1:11" x14ac:dyDescent="0.3">
      <c r="B45">
        <v>5</v>
      </c>
      <c r="C45">
        <v>0.56110000000000004</v>
      </c>
      <c r="D45">
        <v>3.6417999999999999</v>
      </c>
      <c r="E45">
        <v>0.30990000000000001</v>
      </c>
      <c r="F45">
        <v>-7.5800000000000006E-2</v>
      </c>
      <c r="G45">
        <v>-1.1955</v>
      </c>
      <c r="H45">
        <v>-4.1999999999999997E-3</v>
      </c>
      <c r="I45">
        <v>0.8</v>
      </c>
      <c r="J45">
        <v>0.53200000000000003</v>
      </c>
      <c r="K45">
        <v>0.35759999999999997</v>
      </c>
    </row>
    <row r="46" spans="1:11" x14ac:dyDescent="0.3">
      <c r="B46">
        <v>8</v>
      </c>
      <c r="C46">
        <v>1.3210999999999999</v>
      </c>
      <c r="D46">
        <v>6.1950000000000003</v>
      </c>
      <c r="E46">
        <v>0.32129999999999997</v>
      </c>
      <c r="F46">
        <v>-0.1721</v>
      </c>
      <c r="G46">
        <v>-1.9259999999999999</v>
      </c>
      <c r="H46">
        <v>-1.5900000000000001E-2</v>
      </c>
      <c r="I46">
        <v>0.8</v>
      </c>
      <c r="J46">
        <v>1.2636000000000001</v>
      </c>
      <c r="K46">
        <v>0.50209999999999999</v>
      </c>
    </row>
    <row r="47" spans="1:11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>
        <v>0.9</v>
      </c>
    </row>
    <row r="48" spans="1:11" x14ac:dyDescent="0.3">
      <c r="B48">
        <v>0</v>
      </c>
      <c r="C48">
        <v>0</v>
      </c>
      <c r="D48">
        <v>0</v>
      </c>
      <c r="E48">
        <v>0.22850000000000001</v>
      </c>
      <c r="F48">
        <v>0</v>
      </c>
      <c r="G48">
        <v>0</v>
      </c>
      <c r="H48">
        <v>0</v>
      </c>
      <c r="I48">
        <v>0.9</v>
      </c>
      <c r="J48">
        <v>0</v>
      </c>
      <c r="K48">
        <v>0.22850000000000001</v>
      </c>
    </row>
    <row r="49" spans="1:11" x14ac:dyDescent="0.3">
      <c r="B49">
        <v>0.5</v>
      </c>
      <c r="C49">
        <v>1.6400000000000001E-2</v>
      </c>
      <c r="D49">
        <v>0.30220000000000002</v>
      </c>
      <c r="E49">
        <v>0.22839999999999999</v>
      </c>
      <c r="F49">
        <v>-3.0999999999999999E-3</v>
      </c>
      <c r="G49">
        <v>-0.1192</v>
      </c>
      <c r="H49">
        <v>0</v>
      </c>
      <c r="I49">
        <v>0.9</v>
      </c>
      <c r="J49">
        <v>1.44E-2</v>
      </c>
      <c r="K49">
        <v>0.22850000000000001</v>
      </c>
    </row>
    <row r="50" spans="1:11" x14ac:dyDescent="0.3">
      <c r="B50">
        <v>1</v>
      </c>
      <c r="C50">
        <v>3.8800000000000001E-2</v>
      </c>
      <c r="D50">
        <v>0.61299999999999999</v>
      </c>
      <c r="E50">
        <v>0.2283</v>
      </c>
      <c r="F50">
        <v>-7.1999999999999998E-3</v>
      </c>
      <c r="G50">
        <v>-0.23860000000000001</v>
      </c>
      <c r="H50">
        <v>0</v>
      </c>
      <c r="I50">
        <v>0.9</v>
      </c>
      <c r="J50">
        <v>3.4799999999999998E-2</v>
      </c>
      <c r="K50">
        <v>0.22889999999999999</v>
      </c>
    </row>
    <row r="51" spans="1:11" x14ac:dyDescent="0.3">
      <c r="B51">
        <v>1.5</v>
      </c>
      <c r="C51">
        <v>7.0900000000000005E-2</v>
      </c>
      <c r="D51">
        <v>0.94279999999999997</v>
      </c>
      <c r="E51">
        <v>0.22850000000000001</v>
      </c>
      <c r="F51">
        <v>-1.2200000000000001E-2</v>
      </c>
      <c r="G51">
        <v>-0.35830000000000001</v>
      </c>
      <c r="H51">
        <v>-1E-4</v>
      </c>
      <c r="I51">
        <v>0.9</v>
      </c>
      <c r="J51">
        <v>6.4899999999999999E-2</v>
      </c>
      <c r="K51">
        <v>0.2303</v>
      </c>
    </row>
    <row r="52" spans="1:11" x14ac:dyDescent="0.3">
      <c r="B52">
        <v>2</v>
      </c>
      <c r="C52">
        <v>0.1135</v>
      </c>
      <c r="D52">
        <v>1.2918000000000001</v>
      </c>
      <c r="E52">
        <v>0.22889999999999999</v>
      </c>
      <c r="F52">
        <v>-1.83E-2</v>
      </c>
      <c r="G52">
        <v>-0.47810000000000002</v>
      </c>
      <c r="H52">
        <v>-2.9999999999999997E-4</v>
      </c>
      <c r="I52">
        <v>0.9</v>
      </c>
      <c r="J52">
        <v>0.1055</v>
      </c>
      <c r="K52">
        <v>0.23269999999999999</v>
      </c>
    </row>
    <row r="53" spans="1:11" x14ac:dyDescent="0.3">
      <c r="B53">
        <v>3</v>
      </c>
      <c r="C53">
        <v>0.22700000000000001</v>
      </c>
      <c r="D53">
        <v>2.028</v>
      </c>
      <c r="E53">
        <v>0.2341</v>
      </c>
      <c r="F53">
        <v>-3.3399999999999999E-2</v>
      </c>
      <c r="G53">
        <v>-0.71799999999999997</v>
      </c>
      <c r="H53">
        <v>-1E-3</v>
      </c>
      <c r="I53">
        <v>0.9</v>
      </c>
      <c r="J53">
        <v>0.21440000000000001</v>
      </c>
      <c r="K53">
        <v>0.24560000000000001</v>
      </c>
    </row>
    <row r="54" spans="1:11" x14ac:dyDescent="0.3">
      <c r="B54">
        <v>5</v>
      </c>
      <c r="C54">
        <v>0.56230000000000002</v>
      </c>
      <c r="D54">
        <v>3.6032000000000002</v>
      </c>
      <c r="E54">
        <v>0.27900000000000003</v>
      </c>
      <c r="F54">
        <v>-7.6300000000000007E-2</v>
      </c>
      <c r="G54">
        <v>-1.1968000000000001</v>
      </c>
      <c r="H54">
        <v>-4.1999999999999997E-3</v>
      </c>
      <c r="I54">
        <v>0.9</v>
      </c>
      <c r="J54">
        <v>0.53580000000000005</v>
      </c>
      <c r="K54">
        <v>0.32690000000000002</v>
      </c>
    </row>
    <row r="55" spans="1:11" x14ac:dyDescent="0.3">
      <c r="B55">
        <v>8</v>
      </c>
      <c r="C55">
        <v>1.3254999999999999</v>
      </c>
      <c r="D55">
        <v>6.0827</v>
      </c>
      <c r="E55">
        <v>0.30320000000000003</v>
      </c>
      <c r="F55">
        <v>-0.1739</v>
      </c>
      <c r="G55">
        <v>-1.9226000000000001</v>
      </c>
      <c r="H55">
        <v>-1.5900000000000001E-2</v>
      </c>
      <c r="I55">
        <v>0.9</v>
      </c>
      <c r="J55">
        <v>1.2704</v>
      </c>
      <c r="K55">
        <v>0.48480000000000001</v>
      </c>
    </row>
    <row r="56" spans="1:11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>
        <v>0.95</v>
      </c>
    </row>
    <row r="57" spans="1:11" x14ac:dyDescent="0.3">
      <c r="B57">
        <v>0</v>
      </c>
      <c r="C57">
        <v>0</v>
      </c>
      <c r="D57">
        <v>0</v>
      </c>
      <c r="E57">
        <v>0.25140000000000001</v>
      </c>
      <c r="F57">
        <v>0</v>
      </c>
      <c r="G57">
        <v>0</v>
      </c>
      <c r="H57">
        <v>0</v>
      </c>
      <c r="I57">
        <v>0.95</v>
      </c>
      <c r="J57">
        <v>0</v>
      </c>
      <c r="K57">
        <v>0.25140000000000001</v>
      </c>
    </row>
    <row r="58" spans="1:11" x14ac:dyDescent="0.3">
      <c r="B58">
        <v>0.5</v>
      </c>
      <c r="C58">
        <v>1.6400000000000001E-2</v>
      </c>
      <c r="D58">
        <v>0.3024</v>
      </c>
      <c r="E58">
        <v>0.25130000000000002</v>
      </c>
      <c r="F58">
        <v>-3.0999999999999999E-3</v>
      </c>
      <c r="G58">
        <v>-0.1192</v>
      </c>
      <c r="H58">
        <v>0</v>
      </c>
      <c r="I58">
        <v>0.95</v>
      </c>
      <c r="J58">
        <v>1.4200000000000001E-2</v>
      </c>
      <c r="K58">
        <v>0.25140000000000001</v>
      </c>
    </row>
    <row r="59" spans="1:11" x14ac:dyDescent="0.3">
      <c r="B59">
        <v>1</v>
      </c>
      <c r="C59">
        <v>3.9E-2</v>
      </c>
      <c r="D59">
        <v>0.61339999999999995</v>
      </c>
      <c r="E59">
        <v>0.25119999999999998</v>
      </c>
      <c r="F59">
        <v>-7.1999999999999998E-3</v>
      </c>
      <c r="G59">
        <v>-0.2387</v>
      </c>
      <c r="H59">
        <v>0</v>
      </c>
      <c r="I59">
        <v>0.95</v>
      </c>
      <c r="J59">
        <v>3.4599999999999999E-2</v>
      </c>
      <c r="K59">
        <v>0.25180000000000002</v>
      </c>
    </row>
    <row r="60" spans="1:11" x14ac:dyDescent="0.3">
      <c r="B60">
        <v>1.5</v>
      </c>
      <c r="C60">
        <v>7.1199999999999999E-2</v>
      </c>
      <c r="D60">
        <v>0.94330000000000003</v>
      </c>
      <c r="E60">
        <v>0.25140000000000001</v>
      </c>
      <c r="F60">
        <v>-1.24E-2</v>
      </c>
      <c r="G60">
        <v>-0.3584</v>
      </c>
      <c r="H60">
        <v>-1E-4</v>
      </c>
      <c r="I60">
        <v>0.95</v>
      </c>
      <c r="J60">
        <v>6.4600000000000005E-2</v>
      </c>
      <c r="K60">
        <v>0.25319999999999998</v>
      </c>
    </row>
    <row r="61" spans="1:11" x14ac:dyDescent="0.3">
      <c r="B61">
        <v>2</v>
      </c>
      <c r="C61">
        <v>0.1142</v>
      </c>
      <c r="D61">
        <v>1.2922</v>
      </c>
      <c r="E61">
        <v>0.25169999999999998</v>
      </c>
      <c r="F61">
        <v>-1.8599999999999998E-2</v>
      </c>
      <c r="G61">
        <v>-0.47820000000000001</v>
      </c>
      <c r="H61">
        <v>-2.9999999999999997E-4</v>
      </c>
      <c r="I61">
        <v>0.95</v>
      </c>
      <c r="J61">
        <v>0.10539999999999999</v>
      </c>
      <c r="K61">
        <v>0.25559999999999999</v>
      </c>
    </row>
    <row r="62" spans="1:11" x14ac:dyDescent="0.3">
      <c r="B62">
        <v>3</v>
      </c>
      <c r="C62">
        <v>0.22850000000000001</v>
      </c>
      <c r="D62">
        <v>2.0274000000000001</v>
      </c>
      <c r="E62">
        <v>0.25690000000000002</v>
      </c>
      <c r="F62">
        <v>-3.4099999999999998E-2</v>
      </c>
      <c r="G62">
        <v>-0.71819999999999995</v>
      </c>
      <c r="H62">
        <v>-1E-3</v>
      </c>
      <c r="I62">
        <v>0.95</v>
      </c>
      <c r="J62">
        <v>0.21479999999999999</v>
      </c>
      <c r="K62">
        <v>0.26850000000000002</v>
      </c>
    </row>
    <row r="63" spans="1:11" x14ac:dyDescent="0.3">
      <c r="B63">
        <v>5</v>
      </c>
      <c r="C63">
        <v>0.56689999999999996</v>
      </c>
      <c r="D63">
        <v>3.5960000000000001</v>
      </c>
      <c r="E63">
        <v>0.30159999999999998</v>
      </c>
      <c r="F63">
        <v>-7.8200000000000006E-2</v>
      </c>
      <c r="G63">
        <v>-1.1974</v>
      </c>
      <c r="H63">
        <v>-4.1999999999999997E-3</v>
      </c>
      <c r="I63">
        <v>0.95</v>
      </c>
      <c r="J63">
        <v>0.53849999999999998</v>
      </c>
      <c r="K63">
        <v>0.34989999999999999</v>
      </c>
    </row>
    <row r="64" spans="1:11" x14ac:dyDescent="0.3">
      <c r="B64">
        <v>8</v>
      </c>
      <c r="C64">
        <v>1.3380000000000001</v>
      </c>
      <c r="D64">
        <v>6.0503</v>
      </c>
      <c r="E64">
        <v>0.32579999999999998</v>
      </c>
      <c r="F64">
        <v>-0.17929999999999999</v>
      </c>
      <c r="G64">
        <v>-1.9241999999999999</v>
      </c>
      <c r="H64">
        <v>-1.5900000000000001E-2</v>
      </c>
      <c r="I64">
        <v>0.95</v>
      </c>
      <c r="J64">
        <v>1.2796000000000001</v>
      </c>
      <c r="K64">
        <v>0.50890000000000002</v>
      </c>
    </row>
    <row r="65" spans="1:11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1.05</v>
      </c>
    </row>
    <row r="66" spans="1:11" x14ac:dyDescent="0.3">
      <c r="B66">
        <v>0</v>
      </c>
      <c r="C66">
        <v>0</v>
      </c>
      <c r="D66">
        <v>0</v>
      </c>
      <c r="E66">
        <v>0.28549999999999998</v>
      </c>
      <c r="F66">
        <v>0</v>
      </c>
      <c r="G66">
        <v>0</v>
      </c>
      <c r="H66">
        <v>0</v>
      </c>
      <c r="I66">
        <v>1.05</v>
      </c>
      <c r="J66">
        <v>0</v>
      </c>
      <c r="K66">
        <v>0.28549999999999998</v>
      </c>
    </row>
    <row r="67" spans="1:11" x14ac:dyDescent="0.3">
      <c r="B67">
        <v>0.5</v>
      </c>
      <c r="C67">
        <v>1.6199999999999999E-2</v>
      </c>
      <c r="D67">
        <v>0.30159999999999998</v>
      </c>
      <c r="E67">
        <v>0.28549999999999998</v>
      </c>
      <c r="F67">
        <v>-3.2000000000000002E-3</v>
      </c>
      <c r="G67">
        <v>-0.1192</v>
      </c>
      <c r="H67">
        <v>0</v>
      </c>
      <c r="I67">
        <v>1.05</v>
      </c>
      <c r="J67">
        <v>1.37E-2</v>
      </c>
      <c r="K67">
        <v>0.28560000000000002</v>
      </c>
    </row>
    <row r="68" spans="1:11" x14ac:dyDescent="0.3">
      <c r="B68">
        <v>1</v>
      </c>
      <c r="C68">
        <v>3.8800000000000001E-2</v>
      </c>
      <c r="D68">
        <v>0.61160000000000003</v>
      </c>
      <c r="E68">
        <v>0.28539999999999999</v>
      </c>
      <c r="F68">
        <v>-7.6E-3</v>
      </c>
      <c r="G68">
        <v>-0.23880000000000001</v>
      </c>
      <c r="H68">
        <v>0</v>
      </c>
      <c r="I68">
        <v>1.05</v>
      </c>
      <c r="J68">
        <v>3.3799999999999997E-2</v>
      </c>
      <c r="K68">
        <v>0.28610000000000002</v>
      </c>
    </row>
    <row r="69" spans="1:11" x14ac:dyDescent="0.3">
      <c r="B69">
        <v>1.5</v>
      </c>
      <c r="C69">
        <v>7.1199999999999999E-2</v>
      </c>
      <c r="D69">
        <v>0.93979999999999997</v>
      </c>
      <c r="E69">
        <v>0.2853</v>
      </c>
      <c r="F69">
        <v>-1.32E-2</v>
      </c>
      <c r="G69">
        <v>-0.35859999999999997</v>
      </c>
      <c r="H69">
        <v>-1E-4</v>
      </c>
      <c r="I69">
        <v>1.05</v>
      </c>
      <c r="J69">
        <v>6.3700000000000007E-2</v>
      </c>
      <c r="K69">
        <v>0.28710000000000002</v>
      </c>
    </row>
    <row r="70" spans="1:11" x14ac:dyDescent="0.3">
      <c r="B70">
        <v>2</v>
      </c>
      <c r="C70">
        <v>0.1144</v>
      </c>
      <c r="D70">
        <v>1.2865</v>
      </c>
      <c r="E70">
        <v>0.28520000000000001</v>
      </c>
      <c r="F70">
        <v>-0.02</v>
      </c>
      <c r="G70">
        <v>-0.47870000000000001</v>
      </c>
      <c r="H70">
        <v>-2.9999999999999997E-4</v>
      </c>
      <c r="I70">
        <v>1.05</v>
      </c>
      <c r="J70">
        <v>0.10440000000000001</v>
      </c>
      <c r="K70">
        <v>0.28899999999999998</v>
      </c>
    </row>
    <row r="71" spans="1:11" x14ac:dyDescent="0.3">
      <c r="B71">
        <v>3</v>
      </c>
      <c r="C71">
        <v>0.2296</v>
      </c>
      <c r="D71">
        <v>2.0158</v>
      </c>
      <c r="E71">
        <v>0.2848</v>
      </c>
      <c r="F71">
        <v>-3.73E-2</v>
      </c>
      <c r="G71">
        <v>-0.71940000000000004</v>
      </c>
      <c r="H71">
        <v>-1E-3</v>
      </c>
      <c r="I71">
        <v>1.05</v>
      </c>
      <c r="J71">
        <v>0.21429999999999999</v>
      </c>
      <c r="K71">
        <v>0.2964</v>
      </c>
    </row>
    <row r="72" spans="1:11" x14ac:dyDescent="0.3">
      <c r="B72">
        <v>5</v>
      </c>
      <c r="C72">
        <v>0.57189999999999996</v>
      </c>
      <c r="D72">
        <v>3.5668000000000002</v>
      </c>
      <c r="E72">
        <v>0.28360000000000002</v>
      </c>
      <c r="F72">
        <v>-8.7599999999999997E-2</v>
      </c>
      <c r="G72">
        <v>-1.2021999999999999</v>
      </c>
      <c r="H72">
        <v>-4.1999999999999997E-3</v>
      </c>
      <c r="I72">
        <v>1.05</v>
      </c>
      <c r="J72">
        <v>0.54500000000000004</v>
      </c>
      <c r="K72">
        <v>0.33229999999999998</v>
      </c>
    </row>
    <row r="73" spans="1:11" x14ac:dyDescent="0.3">
      <c r="B73">
        <v>8</v>
      </c>
      <c r="C73">
        <v>1.3564000000000001</v>
      </c>
      <c r="D73">
        <v>5.9823000000000004</v>
      </c>
      <c r="E73">
        <v>0.28050000000000003</v>
      </c>
      <c r="F73">
        <v>-0.20469999999999999</v>
      </c>
      <c r="G73">
        <v>-1.9257</v>
      </c>
      <c r="H73">
        <v>-1.5900000000000001E-2</v>
      </c>
      <c r="I73">
        <v>1.05</v>
      </c>
      <c r="J73">
        <v>1.3042</v>
      </c>
      <c r="K73">
        <v>0.46660000000000001</v>
      </c>
    </row>
    <row r="74" spans="1:11" x14ac:dyDescent="0.3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1.2</v>
      </c>
    </row>
    <row r="75" spans="1:11" x14ac:dyDescent="0.3">
      <c r="B75">
        <v>0</v>
      </c>
      <c r="C75">
        <v>0</v>
      </c>
      <c r="D75">
        <v>0</v>
      </c>
      <c r="E75">
        <v>0.28470000000000001</v>
      </c>
      <c r="F75">
        <v>0</v>
      </c>
      <c r="G75">
        <v>0</v>
      </c>
      <c r="H75">
        <v>0</v>
      </c>
      <c r="I75">
        <v>1.2</v>
      </c>
      <c r="J75">
        <v>0</v>
      </c>
      <c r="K75">
        <v>0.28470000000000001</v>
      </c>
    </row>
    <row r="76" spans="1:11" x14ac:dyDescent="0.3">
      <c r="B76">
        <v>0.5</v>
      </c>
      <c r="C76">
        <v>1.5100000000000001E-2</v>
      </c>
      <c r="D76">
        <v>0.29899999999999999</v>
      </c>
      <c r="E76">
        <v>0.28470000000000001</v>
      </c>
      <c r="F76">
        <v>-3.2000000000000002E-3</v>
      </c>
      <c r="G76">
        <v>-0.1192</v>
      </c>
      <c r="H76">
        <v>0</v>
      </c>
      <c r="I76">
        <v>1.2</v>
      </c>
      <c r="J76">
        <v>1.26E-2</v>
      </c>
      <c r="K76">
        <v>0.2848</v>
      </c>
    </row>
    <row r="77" spans="1:11" x14ac:dyDescent="0.3">
      <c r="B77">
        <v>1</v>
      </c>
      <c r="C77">
        <v>3.61E-2</v>
      </c>
      <c r="D77">
        <v>0.60570000000000002</v>
      </c>
      <c r="E77">
        <v>0.28460000000000002</v>
      </c>
      <c r="F77">
        <v>-7.7000000000000002E-3</v>
      </c>
      <c r="G77">
        <v>-0.23880000000000001</v>
      </c>
      <c r="H77">
        <v>0</v>
      </c>
      <c r="I77">
        <v>1.2</v>
      </c>
      <c r="J77">
        <v>3.1099999999999999E-2</v>
      </c>
      <c r="K77">
        <v>0.28520000000000001</v>
      </c>
    </row>
    <row r="78" spans="1:11" x14ac:dyDescent="0.3">
      <c r="B78">
        <v>1.5</v>
      </c>
      <c r="C78">
        <v>6.6100000000000006E-2</v>
      </c>
      <c r="D78">
        <v>0.92930000000000001</v>
      </c>
      <c r="E78">
        <v>0.28449999999999998</v>
      </c>
      <c r="F78">
        <v>-1.34E-2</v>
      </c>
      <c r="G78">
        <v>-0.35870000000000002</v>
      </c>
      <c r="H78">
        <v>-1E-4</v>
      </c>
      <c r="I78">
        <v>1.2</v>
      </c>
      <c r="J78">
        <v>5.8599999999999999E-2</v>
      </c>
      <c r="K78">
        <v>0.28620000000000001</v>
      </c>
    </row>
    <row r="79" spans="1:11" x14ac:dyDescent="0.3">
      <c r="B79">
        <v>2</v>
      </c>
      <c r="C79">
        <v>0.10589999999999999</v>
      </c>
      <c r="D79">
        <v>1.2698</v>
      </c>
      <c r="E79">
        <v>0.28439999999999999</v>
      </c>
      <c r="F79">
        <v>-2.0400000000000001E-2</v>
      </c>
      <c r="G79">
        <v>-0.4788</v>
      </c>
      <c r="H79">
        <v>-2.9999999999999997E-4</v>
      </c>
      <c r="I79">
        <v>1.2</v>
      </c>
      <c r="J79">
        <v>9.5899999999999999E-2</v>
      </c>
      <c r="K79">
        <v>0.28789999999999999</v>
      </c>
    </row>
    <row r="80" spans="1:11" x14ac:dyDescent="0.3">
      <c r="B80">
        <v>3</v>
      </c>
      <c r="C80">
        <v>0.21190000000000001</v>
      </c>
      <c r="D80">
        <v>1.9839</v>
      </c>
      <c r="E80">
        <v>0.28399999999999997</v>
      </c>
      <c r="F80">
        <v>-3.8300000000000001E-2</v>
      </c>
      <c r="G80">
        <v>-0.71970000000000001</v>
      </c>
      <c r="H80">
        <v>-1E-3</v>
      </c>
      <c r="I80">
        <v>1.2</v>
      </c>
      <c r="J80">
        <v>0.19670000000000001</v>
      </c>
      <c r="K80">
        <v>0.29470000000000002</v>
      </c>
    </row>
    <row r="81" spans="1:11" x14ac:dyDescent="0.3">
      <c r="B81">
        <v>5</v>
      </c>
      <c r="C81">
        <v>0.52710000000000001</v>
      </c>
      <c r="D81">
        <v>3.4981</v>
      </c>
      <c r="E81">
        <v>0.2828</v>
      </c>
      <c r="F81">
        <v>-9.0700000000000003E-2</v>
      </c>
      <c r="G81">
        <v>-1.2032</v>
      </c>
      <c r="H81">
        <v>-4.1999999999999997E-3</v>
      </c>
      <c r="I81">
        <v>1.2</v>
      </c>
      <c r="J81">
        <v>0.50049999999999994</v>
      </c>
      <c r="K81">
        <v>0.3276</v>
      </c>
    </row>
    <row r="82" spans="1:11" x14ac:dyDescent="0.3">
      <c r="B82">
        <v>8</v>
      </c>
      <c r="C82">
        <v>1.2521</v>
      </c>
      <c r="D82">
        <v>5.8545999999999996</v>
      </c>
      <c r="E82">
        <v>0.27979999999999999</v>
      </c>
      <c r="F82">
        <v>-0.21379999999999999</v>
      </c>
      <c r="G82">
        <v>-1.9285000000000001</v>
      </c>
      <c r="H82">
        <v>-1.5900000000000001E-2</v>
      </c>
      <c r="I82">
        <v>1.2</v>
      </c>
      <c r="J82">
        <v>1.2010000000000001</v>
      </c>
      <c r="K82">
        <v>0.45129999999999998</v>
      </c>
    </row>
    <row r="83" spans="1:11" x14ac:dyDescent="0.3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>
        <v>1.5</v>
      </c>
    </row>
    <row r="84" spans="1:11" x14ac:dyDescent="0.3">
      <c r="B84">
        <v>0</v>
      </c>
      <c r="C84">
        <v>0</v>
      </c>
      <c r="D84">
        <v>0</v>
      </c>
      <c r="E84">
        <v>0.2671</v>
      </c>
      <c r="F84">
        <v>0</v>
      </c>
      <c r="G84">
        <v>0</v>
      </c>
      <c r="H84">
        <v>0</v>
      </c>
      <c r="I84">
        <v>1.5</v>
      </c>
      <c r="J84">
        <v>0</v>
      </c>
      <c r="K84">
        <v>0.2671</v>
      </c>
    </row>
    <row r="85" spans="1:11" x14ac:dyDescent="0.3">
      <c r="B85">
        <v>0.5</v>
      </c>
      <c r="C85">
        <v>4.02E-2</v>
      </c>
      <c r="D85">
        <v>0.37519999999999998</v>
      </c>
      <c r="E85">
        <v>0.2671</v>
      </c>
      <c r="F85">
        <v>-5.0000000000000001E-3</v>
      </c>
      <c r="G85">
        <v>-0.1168</v>
      </c>
      <c r="H85">
        <v>0</v>
      </c>
      <c r="I85">
        <v>1.5</v>
      </c>
      <c r="J85">
        <v>3.78E-2</v>
      </c>
      <c r="K85">
        <v>0.26740000000000003</v>
      </c>
    </row>
    <row r="86" spans="1:11" x14ac:dyDescent="0.3">
      <c r="B86">
        <v>1</v>
      </c>
      <c r="C86">
        <v>8.6400000000000005E-2</v>
      </c>
      <c r="D86">
        <v>0.74739999999999995</v>
      </c>
      <c r="E86">
        <v>0.26700000000000002</v>
      </c>
      <c r="F86">
        <v>-1.12E-2</v>
      </c>
      <c r="G86">
        <v>-0.23400000000000001</v>
      </c>
      <c r="H86">
        <v>-1E-4</v>
      </c>
      <c r="I86">
        <v>1.5</v>
      </c>
      <c r="J86">
        <v>8.1699999999999995E-2</v>
      </c>
      <c r="K86">
        <v>0.26850000000000002</v>
      </c>
    </row>
    <row r="87" spans="1:11" x14ac:dyDescent="0.3">
      <c r="B87">
        <v>1.5</v>
      </c>
      <c r="C87">
        <v>0.14169999999999999</v>
      </c>
      <c r="D87">
        <v>1.1298999999999999</v>
      </c>
      <c r="E87">
        <v>0.26679999999999998</v>
      </c>
      <c r="F87">
        <v>-1.8700000000000001E-2</v>
      </c>
      <c r="G87">
        <v>-0.35149999999999998</v>
      </c>
      <c r="H87">
        <v>-2.9999999999999997E-4</v>
      </c>
      <c r="I87">
        <v>1.5</v>
      </c>
      <c r="J87">
        <v>0.1346</v>
      </c>
      <c r="K87">
        <v>0.27039999999999997</v>
      </c>
    </row>
    <row r="88" spans="1:11" x14ac:dyDescent="0.3">
      <c r="B88">
        <v>2</v>
      </c>
      <c r="C88">
        <v>0.2069</v>
      </c>
      <c r="D88">
        <v>1.5244</v>
      </c>
      <c r="E88">
        <v>0.2666</v>
      </c>
      <c r="F88">
        <v>-2.76E-2</v>
      </c>
      <c r="G88">
        <v>-0.46929999999999999</v>
      </c>
      <c r="H88">
        <v>-6.9999999999999999E-4</v>
      </c>
      <c r="I88">
        <v>1.5</v>
      </c>
      <c r="J88">
        <v>0.19739999999999999</v>
      </c>
      <c r="K88">
        <v>0.27360000000000001</v>
      </c>
    </row>
    <row r="89" spans="1:11" x14ac:dyDescent="0.3">
      <c r="B89">
        <v>3</v>
      </c>
      <c r="C89">
        <v>0.3639</v>
      </c>
      <c r="D89">
        <v>2.3338999999999999</v>
      </c>
      <c r="E89">
        <v>0.26590000000000003</v>
      </c>
      <c r="F89">
        <v>-4.9299999999999997E-2</v>
      </c>
      <c r="G89">
        <v>-0.7056</v>
      </c>
      <c r="H89">
        <v>-1.9E-3</v>
      </c>
      <c r="I89">
        <v>1.5</v>
      </c>
      <c r="J89">
        <v>0.34949999999999998</v>
      </c>
      <c r="K89">
        <v>0.28460000000000002</v>
      </c>
    </row>
    <row r="90" spans="1:11" x14ac:dyDescent="0.3">
      <c r="B90">
        <v>5</v>
      </c>
      <c r="C90">
        <v>0.78139999999999998</v>
      </c>
      <c r="D90">
        <v>3.9998</v>
      </c>
      <c r="E90">
        <v>0.2636</v>
      </c>
      <c r="F90">
        <v>-0.11020000000000001</v>
      </c>
      <c r="G90">
        <v>-1.1800999999999999</v>
      </c>
      <c r="H90">
        <v>-7.3000000000000001E-3</v>
      </c>
      <c r="I90">
        <v>1.5</v>
      </c>
      <c r="J90">
        <v>0.75539999999999996</v>
      </c>
      <c r="K90">
        <v>0.33069999999999999</v>
      </c>
    </row>
    <row r="91" spans="1:11" x14ac:dyDescent="0.3">
      <c r="B91">
        <v>8</v>
      </c>
      <c r="C91">
        <v>1.6611</v>
      </c>
      <c r="D91">
        <v>6.5137</v>
      </c>
      <c r="E91">
        <v>0.25819999999999999</v>
      </c>
      <c r="F91">
        <v>-0.25019999999999998</v>
      </c>
      <c r="G91">
        <v>-1.8935</v>
      </c>
      <c r="H91">
        <v>-2.5000000000000001E-2</v>
      </c>
      <c r="I91">
        <v>1.5</v>
      </c>
      <c r="J91">
        <v>1.609</v>
      </c>
      <c r="K91">
        <v>0.4869</v>
      </c>
    </row>
    <row r="92" spans="1:11" x14ac:dyDescent="0.3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>
        <v>2</v>
      </c>
    </row>
    <row r="93" spans="1:11" x14ac:dyDescent="0.3">
      <c r="B93">
        <v>0</v>
      </c>
      <c r="C93">
        <v>0</v>
      </c>
      <c r="D93">
        <v>0</v>
      </c>
      <c r="E93">
        <v>0.2404</v>
      </c>
      <c r="F93">
        <v>0</v>
      </c>
      <c r="G93">
        <v>0</v>
      </c>
      <c r="H93">
        <v>0</v>
      </c>
      <c r="I93">
        <v>2</v>
      </c>
      <c r="J93">
        <v>0</v>
      </c>
      <c r="K93">
        <v>0.2404</v>
      </c>
    </row>
    <row r="94" spans="1:11" x14ac:dyDescent="0.3">
      <c r="B94">
        <v>0.5</v>
      </c>
      <c r="C94">
        <v>3.5000000000000003E-2</v>
      </c>
      <c r="D94">
        <v>0.32450000000000001</v>
      </c>
      <c r="E94">
        <v>0.2404</v>
      </c>
      <c r="F94">
        <v>-5.3E-3</v>
      </c>
      <c r="G94">
        <v>-0.1168</v>
      </c>
      <c r="H94">
        <v>0</v>
      </c>
      <c r="I94">
        <v>2</v>
      </c>
      <c r="J94">
        <v>3.2899999999999999E-2</v>
      </c>
      <c r="K94">
        <v>0.2407</v>
      </c>
    </row>
    <row r="95" spans="1:11" x14ac:dyDescent="0.3">
      <c r="B95">
        <v>1</v>
      </c>
      <c r="C95">
        <v>7.4899999999999994E-2</v>
      </c>
      <c r="D95">
        <v>0.64649999999999996</v>
      </c>
      <c r="E95">
        <v>0.24030000000000001</v>
      </c>
      <c r="F95">
        <v>-1.18E-2</v>
      </c>
      <c r="G95">
        <v>-0.2339</v>
      </c>
      <c r="H95">
        <v>-1E-4</v>
      </c>
      <c r="I95">
        <v>2</v>
      </c>
      <c r="J95">
        <v>7.0699999999999999E-2</v>
      </c>
      <c r="K95">
        <v>0.24160000000000001</v>
      </c>
    </row>
    <row r="96" spans="1:11" x14ac:dyDescent="0.3">
      <c r="B96">
        <v>1.5</v>
      </c>
      <c r="C96">
        <v>0.12189999999999999</v>
      </c>
      <c r="D96">
        <v>0.97250000000000003</v>
      </c>
      <c r="E96">
        <v>0.2402</v>
      </c>
      <c r="F96">
        <v>-1.9599999999999999E-2</v>
      </c>
      <c r="G96">
        <v>-0.3513</v>
      </c>
      <c r="H96">
        <v>-2.9999999999999997E-4</v>
      </c>
      <c r="I96">
        <v>2</v>
      </c>
      <c r="J96">
        <v>0.11559999999999999</v>
      </c>
      <c r="K96">
        <v>0.24340000000000001</v>
      </c>
    </row>
    <row r="97" spans="1:11" x14ac:dyDescent="0.3">
      <c r="B97">
        <v>2</v>
      </c>
      <c r="C97">
        <v>0.17630000000000001</v>
      </c>
      <c r="D97">
        <v>1.3028</v>
      </c>
      <c r="E97">
        <v>0.24010000000000001</v>
      </c>
      <c r="F97">
        <v>-2.8799999999999999E-2</v>
      </c>
      <c r="G97">
        <v>-0.46899999999999997</v>
      </c>
      <c r="H97">
        <v>-5.0000000000000001E-4</v>
      </c>
      <c r="I97">
        <v>2</v>
      </c>
      <c r="J97">
        <v>0.16789999999999999</v>
      </c>
      <c r="K97">
        <v>0.24610000000000001</v>
      </c>
    </row>
    <row r="98" spans="1:11" x14ac:dyDescent="0.3">
      <c r="B98">
        <v>3</v>
      </c>
      <c r="C98">
        <v>0.30470000000000003</v>
      </c>
      <c r="D98">
        <v>1.9682999999999999</v>
      </c>
      <c r="E98">
        <v>0.23980000000000001</v>
      </c>
      <c r="F98">
        <v>-5.1499999999999997E-2</v>
      </c>
      <c r="G98">
        <v>-0.70509999999999995</v>
      </c>
      <c r="H98">
        <v>-1.2999999999999999E-3</v>
      </c>
      <c r="I98">
        <v>2</v>
      </c>
      <c r="J98">
        <v>0.29170000000000001</v>
      </c>
      <c r="K98">
        <v>0.25540000000000002</v>
      </c>
    </row>
    <row r="99" spans="1:11" x14ac:dyDescent="0.3">
      <c r="B99">
        <v>5</v>
      </c>
      <c r="C99">
        <v>0.6331</v>
      </c>
      <c r="D99">
        <v>3.2964000000000002</v>
      </c>
      <c r="E99">
        <v>0.23860000000000001</v>
      </c>
      <c r="F99">
        <v>-0.11509999999999999</v>
      </c>
      <c r="G99">
        <v>-1.1798</v>
      </c>
      <c r="H99">
        <v>-4.4999999999999997E-3</v>
      </c>
      <c r="I99">
        <v>2</v>
      </c>
      <c r="J99">
        <v>0.6099</v>
      </c>
      <c r="K99">
        <v>0.29289999999999999</v>
      </c>
    </row>
    <row r="100" spans="1:11" x14ac:dyDescent="0.3">
      <c r="B100">
        <v>8</v>
      </c>
      <c r="C100">
        <v>1.3187</v>
      </c>
      <c r="D100">
        <v>5.2367999999999997</v>
      </c>
      <c r="E100">
        <v>0.2359</v>
      </c>
      <c r="F100">
        <v>-0.27489999999999998</v>
      </c>
      <c r="G100">
        <v>-1.8983000000000001</v>
      </c>
      <c r="H100">
        <v>-1.2500000000000001E-2</v>
      </c>
      <c r="I100">
        <v>2</v>
      </c>
      <c r="J100">
        <v>1.2729999999999999</v>
      </c>
      <c r="K100">
        <v>0.41710000000000003</v>
      </c>
    </row>
    <row r="101" spans="1:11" x14ac:dyDescent="0.3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>
        <v>3</v>
      </c>
    </row>
    <row r="102" spans="1:11" x14ac:dyDescent="0.3">
      <c r="B102">
        <v>0</v>
      </c>
      <c r="C102">
        <v>0</v>
      </c>
      <c r="D102">
        <v>0</v>
      </c>
      <c r="E102">
        <v>0.19839999999999999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0.19839999999999999</v>
      </c>
    </row>
    <row r="103" spans="1:11" x14ac:dyDescent="0.3">
      <c r="B103">
        <v>0.5</v>
      </c>
      <c r="C103">
        <v>2.7199999999999998E-2</v>
      </c>
      <c r="D103">
        <v>0.2702</v>
      </c>
      <c r="E103">
        <v>0.19839999999999999</v>
      </c>
      <c r="F103">
        <v>-5.1000000000000004E-3</v>
      </c>
      <c r="G103">
        <v>-0.1104</v>
      </c>
      <c r="H103">
        <v>0</v>
      </c>
      <c r="I103">
        <v>3</v>
      </c>
      <c r="J103">
        <v>2.5499999999999998E-2</v>
      </c>
      <c r="K103">
        <v>0.1986</v>
      </c>
    </row>
    <row r="104" spans="1:11" x14ac:dyDescent="0.3">
      <c r="B104">
        <v>1</v>
      </c>
      <c r="C104">
        <v>5.7799999999999997E-2</v>
      </c>
      <c r="D104">
        <v>0.53869999999999996</v>
      </c>
      <c r="E104">
        <v>0.19839999999999999</v>
      </c>
      <c r="F104">
        <v>-1.15E-2</v>
      </c>
      <c r="G104">
        <v>-0.2213</v>
      </c>
      <c r="H104">
        <v>-1E-4</v>
      </c>
      <c r="I104">
        <v>3</v>
      </c>
      <c r="J104">
        <v>5.4300000000000001E-2</v>
      </c>
      <c r="K104">
        <v>0.19939999999999999</v>
      </c>
    </row>
    <row r="105" spans="1:11" x14ac:dyDescent="0.3">
      <c r="B105">
        <v>1.5</v>
      </c>
      <c r="C105">
        <v>9.2299999999999993E-2</v>
      </c>
      <c r="D105">
        <v>0.80669999999999997</v>
      </c>
      <c r="E105">
        <v>0.19839999999999999</v>
      </c>
      <c r="F105">
        <v>-1.9199999999999998E-2</v>
      </c>
      <c r="G105">
        <v>-0.33239999999999997</v>
      </c>
      <c r="H105">
        <v>-1E-4</v>
      </c>
      <c r="I105">
        <v>3</v>
      </c>
      <c r="J105">
        <v>8.6999999999999994E-2</v>
      </c>
      <c r="K105">
        <v>0.20069999999999999</v>
      </c>
    </row>
    <row r="106" spans="1:11" x14ac:dyDescent="0.3">
      <c r="B106">
        <v>2</v>
      </c>
      <c r="C106">
        <v>0.13100000000000001</v>
      </c>
      <c r="D106">
        <v>1.0749</v>
      </c>
      <c r="E106">
        <v>0.19839999999999999</v>
      </c>
      <c r="F106">
        <v>-2.8400000000000002E-2</v>
      </c>
      <c r="G106">
        <v>-0.44390000000000002</v>
      </c>
      <c r="H106">
        <v>-2.9999999999999997E-4</v>
      </c>
      <c r="I106">
        <v>3</v>
      </c>
      <c r="J106">
        <v>0.124</v>
      </c>
      <c r="K106">
        <v>0.20280000000000001</v>
      </c>
    </row>
    <row r="107" spans="1:11" x14ac:dyDescent="0.3">
      <c r="B107">
        <v>3</v>
      </c>
      <c r="C107">
        <v>0.22309999999999999</v>
      </c>
      <c r="D107">
        <v>1.6125</v>
      </c>
      <c r="E107">
        <v>0.1983</v>
      </c>
      <c r="F107">
        <v>-5.1299999999999998E-2</v>
      </c>
      <c r="G107">
        <v>-0.66769999999999996</v>
      </c>
      <c r="H107">
        <v>-6.9999999999999999E-4</v>
      </c>
      <c r="I107">
        <v>3</v>
      </c>
      <c r="J107">
        <v>0.21240000000000001</v>
      </c>
      <c r="K107">
        <v>0.2097</v>
      </c>
    </row>
    <row r="108" spans="1:11" x14ac:dyDescent="0.3">
      <c r="B108">
        <v>5</v>
      </c>
      <c r="C108">
        <v>0.49440000000000001</v>
      </c>
      <c r="D108">
        <v>2.7063000000000001</v>
      </c>
      <c r="E108">
        <v>0.19819999999999999</v>
      </c>
      <c r="F108">
        <v>-0.1216</v>
      </c>
      <c r="G108">
        <v>-1.1195999999999999</v>
      </c>
      <c r="H108">
        <v>-3.0999999999999999E-3</v>
      </c>
      <c r="I108">
        <v>3</v>
      </c>
      <c r="J108">
        <v>0.47520000000000001</v>
      </c>
      <c r="K108">
        <v>0.24049999999999999</v>
      </c>
    </row>
    <row r="109" spans="1:11" x14ac:dyDescent="0.3">
      <c r="B109">
        <v>8</v>
      </c>
      <c r="C109">
        <v>1.2338</v>
      </c>
      <c r="D109">
        <v>4.4188999999999998</v>
      </c>
      <c r="E109">
        <v>0.1978</v>
      </c>
      <c r="F109">
        <v>-0.3155</v>
      </c>
      <c r="G109">
        <v>-1.8122</v>
      </c>
      <c r="H109">
        <v>-1.52E-2</v>
      </c>
      <c r="I109">
        <v>3</v>
      </c>
      <c r="J109">
        <v>1.1941999999999999</v>
      </c>
      <c r="K109">
        <v>0.36759999999999998</v>
      </c>
    </row>
    <row r="110" spans="1:11" x14ac:dyDescent="0.3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>
        <v>5</v>
      </c>
    </row>
    <row r="111" spans="1:11" x14ac:dyDescent="0.3">
      <c r="B111">
        <v>0</v>
      </c>
      <c r="C111">
        <v>0</v>
      </c>
      <c r="D111">
        <v>0</v>
      </c>
      <c r="E111">
        <v>0.14860000000000001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0.14860000000000001</v>
      </c>
    </row>
    <row r="112" spans="1:11" x14ac:dyDescent="0.3">
      <c r="B112">
        <v>0.5</v>
      </c>
      <c r="C112">
        <v>2.3099999999999999E-2</v>
      </c>
      <c r="D112">
        <v>0.24110000000000001</v>
      </c>
      <c r="E112">
        <v>0.14860000000000001</v>
      </c>
      <c r="F112">
        <v>-4.8999999999999998E-3</v>
      </c>
      <c r="G112">
        <v>-0.10349999999999999</v>
      </c>
      <c r="H112">
        <v>0</v>
      </c>
      <c r="I112">
        <v>5</v>
      </c>
      <c r="J112">
        <v>2.18E-2</v>
      </c>
      <c r="K112">
        <v>0.14879999999999999</v>
      </c>
    </row>
    <row r="113" spans="2:11" x14ac:dyDescent="0.3">
      <c r="B113">
        <v>1</v>
      </c>
      <c r="C113">
        <v>4.99E-2</v>
      </c>
      <c r="D113">
        <v>0.48209999999999997</v>
      </c>
      <c r="E113">
        <v>0.14860000000000001</v>
      </c>
      <c r="F113">
        <v>-1.11E-2</v>
      </c>
      <c r="G113">
        <v>-0.20730000000000001</v>
      </c>
      <c r="H113">
        <v>0</v>
      </c>
      <c r="I113">
        <v>5</v>
      </c>
      <c r="J113">
        <v>4.7300000000000002E-2</v>
      </c>
      <c r="K113">
        <v>0.14949999999999999</v>
      </c>
    </row>
    <row r="114" spans="2:11" x14ac:dyDescent="0.3">
      <c r="B114">
        <v>1.5</v>
      </c>
      <c r="C114">
        <v>8.1000000000000003E-2</v>
      </c>
      <c r="D114">
        <v>0.72350000000000003</v>
      </c>
      <c r="E114">
        <v>0.1487</v>
      </c>
      <c r="F114">
        <v>-1.8800000000000001E-2</v>
      </c>
      <c r="G114">
        <v>-0.3115</v>
      </c>
      <c r="H114">
        <v>-1E-4</v>
      </c>
      <c r="I114">
        <v>5</v>
      </c>
      <c r="J114">
        <v>7.7100000000000002E-2</v>
      </c>
      <c r="K114">
        <v>0.1507</v>
      </c>
    </row>
    <row r="115" spans="2:11" x14ac:dyDescent="0.3">
      <c r="B115">
        <v>2</v>
      </c>
      <c r="C115">
        <v>0.11700000000000001</v>
      </c>
      <c r="D115">
        <v>0.96560000000000001</v>
      </c>
      <c r="E115">
        <v>0.1487</v>
      </c>
      <c r="F115">
        <v>-2.8000000000000001E-2</v>
      </c>
      <c r="G115">
        <v>-0.41610000000000003</v>
      </c>
      <c r="H115">
        <v>-2.0000000000000001E-4</v>
      </c>
      <c r="I115">
        <v>5</v>
      </c>
      <c r="J115">
        <v>0.1118</v>
      </c>
      <c r="K115">
        <v>0.1527</v>
      </c>
    </row>
    <row r="116" spans="2:11" x14ac:dyDescent="0.3">
      <c r="B116">
        <v>3</v>
      </c>
      <c r="C116">
        <v>0.21</v>
      </c>
      <c r="D116">
        <v>1.4533</v>
      </c>
      <c r="E116">
        <v>0.1489</v>
      </c>
      <c r="F116">
        <v>-5.33E-2</v>
      </c>
      <c r="G116">
        <v>-0.62690000000000001</v>
      </c>
      <c r="H116">
        <v>-5.9999999999999995E-4</v>
      </c>
      <c r="I116">
        <v>5</v>
      </c>
      <c r="J116">
        <v>0.2019</v>
      </c>
      <c r="K116">
        <v>0.15970000000000001</v>
      </c>
    </row>
    <row r="117" spans="2:11" x14ac:dyDescent="0.3">
      <c r="B117">
        <v>5</v>
      </c>
      <c r="C117">
        <v>0.51419999999999999</v>
      </c>
      <c r="D117">
        <v>2.4487999999999999</v>
      </c>
      <c r="E117">
        <v>0.14960000000000001</v>
      </c>
      <c r="F117">
        <v>-0.14149999999999999</v>
      </c>
      <c r="G117">
        <v>-1.0569999999999999</v>
      </c>
      <c r="H117">
        <v>-2.7000000000000001E-3</v>
      </c>
      <c r="I117">
        <v>5</v>
      </c>
      <c r="J117">
        <v>0.49930000000000002</v>
      </c>
      <c r="K117">
        <v>0.19389999999999999</v>
      </c>
    </row>
    <row r="118" spans="2:11" x14ac:dyDescent="0.3">
      <c r="B118">
        <v>8</v>
      </c>
      <c r="C118">
        <v>1.3250999999999999</v>
      </c>
      <c r="D118">
        <v>3.9881000000000002</v>
      </c>
      <c r="E118">
        <v>0.1512</v>
      </c>
      <c r="F118">
        <v>-0.3775</v>
      </c>
      <c r="G118">
        <v>-1.7222999999999999</v>
      </c>
      <c r="H118">
        <v>-1.29E-2</v>
      </c>
      <c r="I118">
        <v>5</v>
      </c>
      <c r="J118">
        <v>1.2910999999999999</v>
      </c>
      <c r="K118">
        <v>0.33410000000000001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"/>
  <sheetViews>
    <sheetView workbookViewId="0">
      <selection sqref="A1:XFD1048576"/>
    </sheetView>
  </sheetViews>
  <sheetFormatPr defaultRowHeight="14" x14ac:dyDescent="0.3"/>
  <sheetData>
    <row r="1" spans="1:11" x14ac:dyDescent="0.3">
      <c r="A1" t="s">
        <v>24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0.3</v>
      </c>
    </row>
    <row r="3" spans="1:11" x14ac:dyDescent="0.3">
      <c r="B3">
        <v>0</v>
      </c>
      <c r="C3">
        <v>0</v>
      </c>
      <c r="D3">
        <v>0</v>
      </c>
      <c r="E3">
        <v>0.25700000000000001</v>
      </c>
      <c r="F3">
        <v>0</v>
      </c>
      <c r="G3">
        <v>0</v>
      </c>
      <c r="H3">
        <v>0</v>
      </c>
      <c r="I3">
        <v>0.3</v>
      </c>
      <c r="J3">
        <v>0</v>
      </c>
      <c r="K3">
        <v>0.25700000000000001</v>
      </c>
    </row>
    <row r="4" spans="1:11" x14ac:dyDescent="0.3">
      <c r="B4">
        <v>0.5</v>
      </c>
      <c r="C4">
        <v>1.23E-2</v>
      </c>
      <c r="D4">
        <v>0.23649999999999999</v>
      </c>
      <c r="E4">
        <v>0.25679999999999997</v>
      </c>
      <c r="F4">
        <v>-5.7000000000000002E-3</v>
      </c>
      <c r="G4">
        <v>-0.22020000000000001</v>
      </c>
      <c r="H4">
        <v>0</v>
      </c>
      <c r="I4">
        <v>0.3</v>
      </c>
      <c r="J4">
        <v>0.01</v>
      </c>
      <c r="K4">
        <v>0.25690000000000002</v>
      </c>
    </row>
    <row r="5" spans="1:11" x14ac:dyDescent="0.3">
      <c r="B5">
        <v>1</v>
      </c>
      <c r="C5">
        <v>2.8000000000000001E-2</v>
      </c>
      <c r="D5">
        <v>0.47820000000000001</v>
      </c>
      <c r="E5">
        <v>0.25669999999999998</v>
      </c>
      <c r="F5">
        <v>-1.32E-2</v>
      </c>
      <c r="G5">
        <v>-0.44090000000000001</v>
      </c>
      <c r="H5">
        <v>0</v>
      </c>
      <c r="I5">
        <v>0.3</v>
      </c>
      <c r="J5">
        <v>2.35E-2</v>
      </c>
      <c r="K5">
        <v>0.2571</v>
      </c>
    </row>
    <row r="6" spans="1:11" x14ac:dyDescent="0.3">
      <c r="B6">
        <v>1.5</v>
      </c>
      <c r="C6">
        <v>4.87E-2</v>
      </c>
      <c r="D6">
        <v>0.7319</v>
      </c>
      <c r="E6">
        <v>0.25679999999999997</v>
      </c>
      <c r="F6">
        <v>-2.2499999999999999E-2</v>
      </c>
      <c r="G6">
        <v>-0.66200000000000003</v>
      </c>
      <c r="H6">
        <v>-1E-4</v>
      </c>
      <c r="I6">
        <v>0.3</v>
      </c>
      <c r="J6">
        <v>4.2000000000000003E-2</v>
      </c>
      <c r="K6">
        <v>0.25800000000000001</v>
      </c>
    </row>
    <row r="7" spans="1:11" x14ac:dyDescent="0.3">
      <c r="B7">
        <v>2</v>
      </c>
      <c r="C7">
        <v>7.5999999999999998E-2</v>
      </c>
      <c r="D7">
        <v>1.0024</v>
      </c>
      <c r="E7">
        <v>0.25719999999999998</v>
      </c>
      <c r="F7">
        <v>-3.3500000000000002E-2</v>
      </c>
      <c r="G7">
        <v>-0.88339999999999996</v>
      </c>
      <c r="H7">
        <v>-2.9999999999999997E-4</v>
      </c>
      <c r="I7">
        <v>0.3</v>
      </c>
      <c r="J7">
        <v>6.7000000000000004E-2</v>
      </c>
      <c r="K7">
        <v>0.25969999999999999</v>
      </c>
    </row>
    <row r="8" spans="1:11" x14ac:dyDescent="0.3">
      <c r="B8">
        <v>3</v>
      </c>
      <c r="C8">
        <v>0.14960000000000001</v>
      </c>
      <c r="D8">
        <v>1.5884</v>
      </c>
      <c r="E8">
        <v>0.25950000000000001</v>
      </c>
      <c r="F8">
        <v>-6.08E-2</v>
      </c>
      <c r="G8">
        <v>-1.3265</v>
      </c>
      <c r="H8">
        <v>-1.1000000000000001E-3</v>
      </c>
      <c r="I8">
        <v>0.3</v>
      </c>
      <c r="J8">
        <v>0.1358</v>
      </c>
      <c r="K8">
        <v>0.26700000000000002</v>
      </c>
    </row>
    <row r="9" spans="1:11" x14ac:dyDescent="0.3">
      <c r="B9">
        <v>5</v>
      </c>
      <c r="C9">
        <v>0.36470000000000002</v>
      </c>
      <c r="D9">
        <v>2.8874</v>
      </c>
      <c r="E9">
        <v>0.28499999999999998</v>
      </c>
      <c r="F9">
        <v>-0.13689999999999999</v>
      </c>
      <c r="G9">
        <v>-2.2109999999999999</v>
      </c>
      <c r="H9">
        <v>-4.7000000000000002E-3</v>
      </c>
      <c r="I9">
        <v>0.3</v>
      </c>
      <c r="J9">
        <v>0.33839999999999998</v>
      </c>
      <c r="K9">
        <v>0.31569999999999998</v>
      </c>
    </row>
    <row r="10" spans="1:11" x14ac:dyDescent="0.3">
      <c r="B10">
        <v>8</v>
      </c>
      <c r="C10">
        <v>0.85319999999999996</v>
      </c>
      <c r="D10">
        <v>5.0811999999999999</v>
      </c>
      <c r="E10">
        <v>0.37940000000000002</v>
      </c>
      <c r="F10">
        <v>-0.30530000000000002</v>
      </c>
      <c r="G10">
        <v>-3.5295000000000001</v>
      </c>
      <c r="H10">
        <v>-1.7999999999999999E-2</v>
      </c>
      <c r="I10">
        <v>0.3</v>
      </c>
      <c r="J10">
        <v>0.79210000000000003</v>
      </c>
      <c r="K10">
        <v>0.4945</v>
      </c>
    </row>
    <row r="11" spans="1:11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0.5</v>
      </c>
    </row>
    <row r="12" spans="1:11" x14ac:dyDescent="0.3">
      <c r="B12">
        <v>0</v>
      </c>
      <c r="C12">
        <v>0</v>
      </c>
      <c r="D12">
        <v>0</v>
      </c>
      <c r="E12">
        <v>0.2392</v>
      </c>
      <c r="F12">
        <v>0</v>
      </c>
      <c r="G12">
        <v>0</v>
      </c>
      <c r="H12">
        <v>0</v>
      </c>
      <c r="I12">
        <v>0.5</v>
      </c>
      <c r="J12">
        <v>0</v>
      </c>
      <c r="K12">
        <v>0.2392</v>
      </c>
    </row>
    <row r="13" spans="1:11" x14ac:dyDescent="0.3">
      <c r="B13">
        <v>0.5</v>
      </c>
      <c r="C13">
        <v>1.23E-2</v>
      </c>
      <c r="D13">
        <v>0.2341</v>
      </c>
      <c r="E13">
        <v>0.23910000000000001</v>
      </c>
      <c r="F13">
        <v>-5.7000000000000002E-3</v>
      </c>
      <c r="G13">
        <v>-0.22020000000000001</v>
      </c>
      <c r="H13">
        <v>0</v>
      </c>
      <c r="I13">
        <v>0.5</v>
      </c>
      <c r="J13">
        <v>1.0200000000000001E-2</v>
      </c>
      <c r="K13">
        <v>0.2392</v>
      </c>
    </row>
    <row r="14" spans="1:11" x14ac:dyDescent="0.3">
      <c r="B14">
        <v>1</v>
      </c>
      <c r="C14">
        <v>2.8000000000000001E-2</v>
      </c>
      <c r="D14">
        <v>0.47260000000000002</v>
      </c>
      <c r="E14">
        <v>0.2389</v>
      </c>
      <c r="F14">
        <v>-1.32E-2</v>
      </c>
      <c r="G14">
        <v>-0.441</v>
      </c>
      <c r="H14">
        <v>0</v>
      </c>
      <c r="I14">
        <v>0.5</v>
      </c>
      <c r="J14">
        <v>2.3900000000000001E-2</v>
      </c>
      <c r="K14">
        <v>0.23930000000000001</v>
      </c>
    </row>
    <row r="15" spans="1:11" x14ac:dyDescent="0.3">
      <c r="B15">
        <v>1.5</v>
      </c>
      <c r="C15">
        <v>4.8899999999999999E-2</v>
      </c>
      <c r="D15">
        <v>0.72199999999999998</v>
      </c>
      <c r="E15">
        <v>0.23910000000000001</v>
      </c>
      <c r="F15">
        <v>-2.2499999999999999E-2</v>
      </c>
      <c r="G15">
        <v>-0.66200000000000003</v>
      </c>
      <c r="H15">
        <v>-1E-4</v>
      </c>
      <c r="I15">
        <v>0.5</v>
      </c>
      <c r="J15">
        <v>4.2599999999999999E-2</v>
      </c>
      <c r="K15">
        <v>0.24030000000000001</v>
      </c>
    </row>
    <row r="16" spans="1:11" x14ac:dyDescent="0.3">
      <c r="B16">
        <v>2</v>
      </c>
      <c r="C16">
        <v>7.6200000000000004E-2</v>
      </c>
      <c r="D16">
        <v>0.98640000000000005</v>
      </c>
      <c r="E16">
        <v>0.23949999999999999</v>
      </c>
      <c r="F16">
        <v>-3.3599999999999998E-2</v>
      </c>
      <c r="G16">
        <v>-0.88339999999999996</v>
      </c>
      <c r="H16">
        <v>-2.9999999999999997E-4</v>
      </c>
      <c r="I16">
        <v>0.5</v>
      </c>
      <c r="J16">
        <v>6.7799999999999999E-2</v>
      </c>
      <c r="K16">
        <v>0.24199999999999999</v>
      </c>
    </row>
    <row r="17" spans="1:11" x14ac:dyDescent="0.3">
      <c r="B17">
        <v>3</v>
      </c>
      <c r="C17">
        <v>0.1502</v>
      </c>
      <c r="D17">
        <v>1.5547</v>
      </c>
      <c r="E17">
        <v>0.24199999999999999</v>
      </c>
      <c r="F17">
        <v>-6.1100000000000002E-2</v>
      </c>
      <c r="G17">
        <v>-1.3266</v>
      </c>
      <c r="H17">
        <v>-1.1000000000000001E-3</v>
      </c>
      <c r="I17">
        <v>0.5</v>
      </c>
      <c r="J17">
        <v>0.13730000000000001</v>
      </c>
      <c r="K17">
        <v>0.2495</v>
      </c>
    </row>
    <row r="18" spans="1:11" x14ac:dyDescent="0.3">
      <c r="B18">
        <v>5</v>
      </c>
      <c r="C18">
        <v>0.36680000000000001</v>
      </c>
      <c r="D18">
        <v>2.7993999999999999</v>
      </c>
      <c r="E18">
        <v>0.26840000000000003</v>
      </c>
      <c r="F18">
        <v>-0.13819999999999999</v>
      </c>
      <c r="G18">
        <v>-2.2113</v>
      </c>
      <c r="H18">
        <v>-4.7000000000000002E-3</v>
      </c>
      <c r="I18">
        <v>0.5</v>
      </c>
      <c r="J18">
        <v>0.34200000000000003</v>
      </c>
      <c r="K18">
        <v>0.2994</v>
      </c>
    </row>
    <row r="19" spans="1:11" x14ac:dyDescent="0.3">
      <c r="B19">
        <v>8</v>
      </c>
      <c r="C19">
        <v>0.86040000000000005</v>
      </c>
      <c r="D19">
        <v>4.8654000000000002</v>
      </c>
      <c r="E19">
        <v>0.36559999999999998</v>
      </c>
      <c r="F19">
        <v>-0.31040000000000001</v>
      </c>
      <c r="G19">
        <v>-3.5310000000000001</v>
      </c>
      <c r="H19">
        <v>-1.8100000000000002E-2</v>
      </c>
      <c r="I19">
        <v>0.5</v>
      </c>
      <c r="J19">
        <v>0.80120000000000002</v>
      </c>
      <c r="K19">
        <v>0.48180000000000001</v>
      </c>
    </row>
    <row r="20" spans="1:11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0.6</v>
      </c>
    </row>
    <row r="21" spans="1:11" x14ac:dyDescent="0.3">
      <c r="B21">
        <v>0</v>
      </c>
      <c r="C21">
        <v>0</v>
      </c>
      <c r="D21">
        <v>0</v>
      </c>
      <c r="E21">
        <v>0.2331</v>
      </c>
      <c r="F21">
        <v>0</v>
      </c>
      <c r="G21">
        <v>0</v>
      </c>
      <c r="H21">
        <v>0</v>
      </c>
      <c r="I21">
        <v>0.6</v>
      </c>
      <c r="J21">
        <v>0</v>
      </c>
      <c r="K21">
        <v>0.2331</v>
      </c>
    </row>
    <row r="22" spans="1:11" x14ac:dyDescent="0.3">
      <c r="B22">
        <v>0.5</v>
      </c>
      <c r="C22">
        <v>1.23E-2</v>
      </c>
      <c r="D22">
        <v>0.2331</v>
      </c>
      <c r="E22">
        <v>0.23300000000000001</v>
      </c>
      <c r="F22">
        <v>-5.7000000000000002E-3</v>
      </c>
      <c r="G22">
        <v>-0.22020000000000001</v>
      </c>
      <c r="H22">
        <v>0</v>
      </c>
      <c r="I22">
        <v>0.6</v>
      </c>
      <c r="J22">
        <v>1.03E-2</v>
      </c>
      <c r="K22">
        <v>0.2331</v>
      </c>
    </row>
    <row r="23" spans="1:11" x14ac:dyDescent="0.3">
      <c r="B23">
        <v>1</v>
      </c>
      <c r="C23">
        <v>2.81E-2</v>
      </c>
      <c r="D23">
        <v>0.4703</v>
      </c>
      <c r="E23">
        <v>0.23280000000000001</v>
      </c>
      <c r="F23">
        <v>-1.32E-2</v>
      </c>
      <c r="G23">
        <v>-0.441</v>
      </c>
      <c r="H23">
        <v>0</v>
      </c>
      <c r="I23">
        <v>0.6</v>
      </c>
      <c r="J23">
        <v>2.4E-2</v>
      </c>
      <c r="K23">
        <v>0.23330000000000001</v>
      </c>
    </row>
    <row r="24" spans="1:11" x14ac:dyDescent="0.3">
      <c r="B24">
        <v>1.5</v>
      </c>
      <c r="C24">
        <v>4.8899999999999999E-2</v>
      </c>
      <c r="D24">
        <v>0.71779999999999999</v>
      </c>
      <c r="E24">
        <v>0.23300000000000001</v>
      </c>
      <c r="F24">
        <v>-2.2499999999999999E-2</v>
      </c>
      <c r="G24">
        <v>-0.66200000000000003</v>
      </c>
      <c r="H24">
        <v>-1E-4</v>
      </c>
      <c r="I24">
        <v>0.6</v>
      </c>
      <c r="J24">
        <v>4.2799999999999998E-2</v>
      </c>
      <c r="K24">
        <v>0.23419999999999999</v>
      </c>
    </row>
    <row r="25" spans="1:11" x14ac:dyDescent="0.3">
      <c r="B25">
        <v>2</v>
      </c>
      <c r="C25">
        <v>7.6399999999999996E-2</v>
      </c>
      <c r="D25">
        <v>0.97950000000000004</v>
      </c>
      <c r="E25">
        <v>0.2334</v>
      </c>
      <c r="F25">
        <v>-3.3599999999999998E-2</v>
      </c>
      <c r="G25">
        <v>-0.88339999999999996</v>
      </c>
      <c r="H25">
        <v>-2.9999999999999997E-4</v>
      </c>
      <c r="I25">
        <v>0.6</v>
      </c>
      <c r="J25">
        <v>6.8199999999999997E-2</v>
      </c>
      <c r="K25">
        <v>0.23599999999999999</v>
      </c>
    </row>
    <row r="26" spans="1:11" x14ac:dyDescent="0.3">
      <c r="B26">
        <v>3</v>
      </c>
      <c r="C26">
        <v>0.15060000000000001</v>
      </c>
      <c r="D26">
        <v>1.5399</v>
      </c>
      <c r="E26">
        <v>0.23599999999999999</v>
      </c>
      <c r="F26">
        <v>-6.1199999999999997E-2</v>
      </c>
      <c r="G26">
        <v>-1.3267</v>
      </c>
      <c r="H26">
        <v>-1.1000000000000001E-3</v>
      </c>
      <c r="I26">
        <v>0.6</v>
      </c>
      <c r="J26">
        <v>0.13800000000000001</v>
      </c>
      <c r="K26">
        <v>0.24349999999999999</v>
      </c>
    </row>
    <row r="27" spans="1:11" x14ac:dyDescent="0.3">
      <c r="B27">
        <v>5</v>
      </c>
      <c r="C27">
        <v>0.36809999999999998</v>
      </c>
      <c r="D27">
        <v>2.7603</v>
      </c>
      <c r="E27">
        <v>0.26290000000000002</v>
      </c>
      <c r="F27">
        <v>-0.13880000000000001</v>
      </c>
      <c r="G27">
        <v>-2.2115</v>
      </c>
      <c r="H27">
        <v>-4.7000000000000002E-3</v>
      </c>
      <c r="I27">
        <v>0.6</v>
      </c>
      <c r="J27">
        <v>0.34379999999999999</v>
      </c>
      <c r="K27">
        <v>0.29389999999999999</v>
      </c>
    </row>
    <row r="28" spans="1:11" x14ac:dyDescent="0.3">
      <c r="B28">
        <v>8</v>
      </c>
      <c r="C28">
        <v>0.8649</v>
      </c>
      <c r="D28">
        <v>4.7675000000000001</v>
      </c>
      <c r="E28">
        <v>0.36120000000000002</v>
      </c>
      <c r="F28">
        <v>-0.313</v>
      </c>
      <c r="G28">
        <v>-3.5318000000000001</v>
      </c>
      <c r="H28">
        <v>-1.8100000000000002E-2</v>
      </c>
      <c r="I28">
        <v>0.6</v>
      </c>
      <c r="J28">
        <v>0.80620000000000003</v>
      </c>
      <c r="K28">
        <v>0.47810000000000002</v>
      </c>
    </row>
    <row r="29" spans="1:11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0.7</v>
      </c>
    </row>
    <row r="30" spans="1:11" x14ac:dyDescent="0.3">
      <c r="B30">
        <v>0</v>
      </c>
      <c r="C30">
        <v>0</v>
      </c>
      <c r="D30">
        <v>0</v>
      </c>
      <c r="E30">
        <v>0.22739999999999999</v>
      </c>
      <c r="F30">
        <v>0</v>
      </c>
      <c r="G30">
        <v>0</v>
      </c>
      <c r="H30">
        <v>0</v>
      </c>
      <c r="I30">
        <v>0.7</v>
      </c>
      <c r="J30">
        <v>0</v>
      </c>
      <c r="K30">
        <v>0.22739999999999999</v>
      </c>
    </row>
    <row r="31" spans="1:11" x14ac:dyDescent="0.3">
      <c r="B31">
        <v>0.5</v>
      </c>
      <c r="C31">
        <v>1.23E-2</v>
      </c>
      <c r="D31">
        <v>0.2321</v>
      </c>
      <c r="E31">
        <v>0.22720000000000001</v>
      </c>
      <c r="F31">
        <v>-5.7000000000000002E-3</v>
      </c>
      <c r="G31">
        <v>-0.22020000000000001</v>
      </c>
      <c r="H31">
        <v>0</v>
      </c>
      <c r="I31">
        <v>0.7</v>
      </c>
      <c r="J31">
        <v>1.03E-2</v>
      </c>
      <c r="K31">
        <v>0.2273</v>
      </c>
    </row>
    <row r="32" spans="1:11" x14ac:dyDescent="0.3">
      <c r="B32">
        <v>1</v>
      </c>
      <c r="C32">
        <v>2.81E-2</v>
      </c>
      <c r="D32">
        <v>0.46810000000000002</v>
      </c>
      <c r="E32">
        <v>0.22700000000000001</v>
      </c>
      <c r="F32">
        <v>-1.32E-2</v>
      </c>
      <c r="G32">
        <v>-0.441</v>
      </c>
      <c r="H32">
        <v>0</v>
      </c>
      <c r="I32">
        <v>0.7</v>
      </c>
      <c r="J32">
        <v>2.41E-2</v>
      </c>
      <c r="K32">
        <v>0.22750000000000001</v>
      </c>
    </row>
    <row r="33" spans="1:11" x14ac:dyDescent="0.3">
      <c r="B33">
        <v>1.5</v>
      </c>
      <c r="C33">
        <v>4.9000000000000002E-2</v>
      </c>
      <c r="D33">
        <v>0.71379999999999999</v>
      </c>
      <c r="E33">
        <v>0.2273</v>
      </c>
      <c r="F33">
        <v>-2.2499999999999999E-2</v>
      </c>
      <c r="G33">
        <v>-0.66200000000000003</v>
      </c>
      <c r="H33">
        <v>-1E-4</v>
      </c>
      <c r="I33">
        <v>0.7</v>
      </c>
      <c r="J33">
        <v>4.2999999999999997E-2</v>
      </c>
      <c r="K33">
        <v>0.22850000000000001</v>
      </c>
    </row>
    <row r="34" spans="1:11" x14ac:dyDescent="0.3">
      <c r="B34">
        <v>2</v>
      </c>
      <c r="C34">
        <v>7.6499999999999999E-2</v>
      </c>
      <c r="D34">
        <v>0.97289999999999999</v>
      </c>
      <c r="E34">
        <v>0.22770000000000001</v>
      </c>
      <c r="F34">
        <v>-3.3599999999999998E-2</v>
      </c>
      <c r="G34">
        <v>-0.88339999999999996</v>
      </c>
      <c r="H34">
        <v>-2.9999999999999997E-4</v>
      </c>
      <c r="I34">
        <v>0.7</v>
      </c>
      <c r="J34">
        <v>6.8500000000000005E-2</v>
      </c>
      <c r="K34">
        <v>0.23019999999999999</v>
      </c>
    </row>
    <row r="35" spans="1:11" x14ac:dyDescent="0.3">
      <c r="B35">
        <v>3</v>
      </c>
      <c r="C35">
        <v>0.15079999999999999</v>
      </c>
      <c r="D35">
        <v>1.5257000000000001</v>
      </c>
      <c r="E35">
        <v>0.2303</v>
      </c>
      <c r="F35">
        <v>-6.1400000000000003E-2</v>
      </c>
      <c r="G35">
        <v>-1.3267</v>
      </c>
      <c r="H35">
        <v>-1.1000000000000001E-3</v>
      </c>
      <c r="I35">
        <v>0.7</v>
      </c>
      <c r="J35">
        <v>0.13850000000000001</v>
      </c>
      <c r="K35">
        <v>0.23780000000000001</v>
      </c>
    </row>
    <row r="36" spans="1:11" x14ac:dyDescent="0.3">
      <c r="B36">
        <v>5</v>
      </c>
      <c r="C36">
        <v>0.36890000000000001</v>
      </c>
      <c r="D36">
        <v>2.7218</v>
      </c>
      <c r="E36">
        <v>0.25729999999999997</v>
      </c>
      <c r="F36">
        <v>-0.1394</v>
      </c>
      <c r="G36">
        <v>-2.2115999999999998</v>
      </c>
      <c r="H36">
        <v>-4.7000000000000002E-3</v>
      </c>
      <c r="I36">
        <v>0.7</v>
      </c>
      <c r="J36">
        <v>0.34510000000000002</v>
      </c>
      <c r="K36">
        <v>0.28849999999999998</v>
      </c>
    </row>
    <row r="37" spans="1:11" x14ac:dyDescent="0.3">
      <c r="B37">
        <v>8</v>
      </c>
      <c r="C37">
        <v>0.86770000000000003</v>
      </c>
      <c r="D37">
        <v>4.6700999999999997</v>
      </c>
      <c r="E37">
        <v>0.35599999999999998</v>
      </c>
      <c r="F37">
        <v>-0.3155</v>
      </c>
      <c r="G37">
        <v>-3.5326</v>
      </c>
      <c r="H37">
        <v>-1.8200000000000001E-2</v>
      </c>
      <c r="I37">
        <v>0.7</v>
      </c>
      <c r="J37">
        <v>0.80969999999999998</v>
      </c>
      <c r="K37">
        <v>0.4733</v>
      </c>
    </row>
    <row r="38" spans="1:11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>
        <v>0.8</v>
      </c>
    </row>
    <row r="39" spans="1:11" x14ac:dyDescent="0.3">
      <c r="B39">
        <v>0</v>
      </c>
      <c r="C39">
        <v>0</v>
      </c>
      <c r="D39">
        <v>0</v>
      </c>
      <c r="E39">
        <v>0.22320000000000001</v>
      </c>
      <c r="F39">
        <v>0</v>
      </c>
      <c r="G39">
        <v>0</v>
      </c>
      <c r="H39">
        <v>0</v>
      </c>
      <c r="I39">
        <v>0.8</v>
      </c>
      <c r="J39">
        <v>0</v>
      </c>
      <c r="K39">
        <v>0.22320000000000001</v>
      </c>
    </row>
    <row r="40" spans="1:11" x14ac:dyDescent="0.3">
      <c r="B40">
        <v>0.5</v>
      </c>
      <c r="C40">
        <v>1.23E-2</v>
      </c>
      <c r="D40">
        <v>0.23130000000000001</v>
      </c>
      <c r="E40">
        <v>0.223</v>
      </c>
      <c r="F40">
        <v>-5.7000000000000002E-3</v>
      </c>
      <c r="G40">
        <v>-0.22020000000000001</v>
      </c>
      <c r="H40">
        <v>0</v>
      </c>
      <c r="I40">
        <v>0.8</v>
      </c>
      <c r="J40">
        <v>1.04E-2</v>
      </c>
      <c r="K40">
        <v>0.22309999999999999</v>
      </c>
    </row>
    <row r="41" spans="1:11" x14ac:dyDescent="0.3">
      <c r="B41">
        <v>1</v>
      </c>
      <c r="C41">
        <v>2.81E-2</v>
      </c>
      <c r="D41">
        <v>0.4662</v>
      </c>
      <c r="E41">
        <v>0.22289999999999999</v>
      </c>
      <c r="F41">
        <v>-1.3299999999999999E-2</v>
      </c>
      <c r="G41">
        <v>-0.441</v>
      </c>
      <c r="H41">
        <v>0</v>
      </c>
      <c r="I41">
        <v>0.8</v>
      </c>
      <c r="J41">
        <v>2.4199999999999999E-2</v>
      </c>
      <c r="K41">
        <v>0.2233</v>
      </c>
    </row>
    <row r="42" spans="1:11" x14ac:dyDescent="0.3">
      <c r="B42">
        <v>1.5</v>
      </c>
      <c r="C42">
        <v>4.9000000000000002E-2</v>
      </c>
      <c r="D42">
        <v>0.71020000000000005</v>
      </c>
      <c r="E42">
        <v>0.22309999999999999</v>
      </c>
      <c r="F42">
        <v>-2.2599999999999999E-2</v>
      </c>
      <c r="G42">
        <v>-0.66200000000000003</v>
      </c>
      <c r="H42">
        <v>-1E-4</v>
      </c>
      <c r="I42">
        <v>0.8</v>
      </c>
      <c r="J42">
        <v>4.3200000000000002E-2</v>
      </c>
      <c r="K42">
        <v>0.2243</v>
      </c>
    </row>
    <row r="43" spans="1:11" x14ac:dyDescent="0.3">
      <c r="B43">
        <v>2</v>
      </c>
      <c r="C43">
        <v>7.6499999999999999E-2</v>
      </c>
      <c r="D43">
        <v>0.96699999999999997</v>
      </c>
      <c r="E43">
        <v>0.2235</v>
      </c>
      <c r="F43">
        <v>-3.3700000000000001E-2</v>
      </c>
      <c r="G43">
        <v>-0.88349999999999995</v>
      </c>
      <c r="H43">
        <v>-2.9999999999999997E-4</v>
      </c>
      <c r="I43">
        <v>0.8</v>
      </c>
      <c r="J43">
        <v>6.8699999999999997E-2</v>
      </c>
      <c r="K43">
        <v>0.22600000000000001</v>
      </c>
    </row>
    <row r="44" spans="1:11" x14ac:dyDescent="0.3">
      <c r="B44">
        <v>3</v>
      </c>
      <c r="C44">
        <v>0.15090000000000001</v>
      </c>
      <c r="D44">
        <v>1.5127999999999999</v>
      </c>
      <c r="E44">
        <v>0.2261</v>
      </c>
      <c r="F44">
        <v>-6.1499999999999999E-2</v>
      </c>
      <c r="G44">
        <v>-1.3267</v>
      </c>
      <c r="H44">
        <v>-1.1000000000000001E-3</v>
      </c>
      <c r="I44">
        <v>0.8</v>
      </c>
      <c r="J44">
        <v>0.1389</v>
      </c>
      <c r="K44">
        <v>0.23369999999999999</v>
      </c>
    </row>
    <row r="45" spans="1:11" x14ac:dyDescent="0.3">
      <c r="B45">
        <v>5</v>
      </c>
      <c r="C45">
        <v>0.3695</v>
      </c>
      <c r="D45">
        <v>2.6867000000000001</v>
      </c>
      <c r="E45">
        <v>0.25319999999999998</v>
      </c>
      <c r="F45">
        <v>-0.1401</v>
      </c>
      <c r="G45">
        <v>-2.2118000000000002</v>
      </c>
      <c r="H45">
        <v>-4.7000000000000002E-3</v>
      </c>
      <c r="I45">
        <v>0.8</v>
      </c>
      <c r="J45">
        <v>0.34610000000000002</v>
      </c>
      <c r="K45">
        <v>0.28449999999999998</v>
      </c>
    </row>
    <row r="46" spans="1:11" x14ac:dyDescent="0.3">
      <c r="B46">
        <v>8</v>
      </c>
      <c r="C46">
        <v>0.87029999999999996</v>
      </c>
      <c r="D46">
        <v>4.5797999999999996</v>
      </c>
      <c r="E46">
        <v>0.35210000000000002</v>
      </c>
      <c r="F46">
        <v>-0.31809999999999999</v>
      </c>
      <c r="G46">
        <v>-3.5333000000000001</v>
      </c>
      <c r="H46">
        <v>-1.8200000000000001E-2</v>
      </c>
      <c r="I46">
        <v>0.8</v>
      </c>
      <c r="J46">
        <v>0.81279999999999997</v>
      </c>
      <c r="K46">
        <v>0.4698</v>
      </c>
    </row>
    <row r="47" spans="1:11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>
        <v>0.9</v>
      </c>
    </row>
    <row r="48" spans="1:11" x14ac:dyDescent="0.3">
      <c r="B48">
        <v>0</v>
      </c>
      <c r="C48">
        <v>0</v>
      </c>
      <c r="D48">
        <v>0</v>
      </c>
      <c r="E48">
        <v>0.22850000000000001</v>
      </c>
      <c r="F48">
        <v>0</v>
      </c>
      <c r="G48">
        <v>0</v>
      </c>
      <c r="H48">
        <v>0</v>
      </c>
      <c r="I48">
        <v>0.9</v>
      </c>
      <c r="J48">
        <v>0</v>
      </c>
      <c r="K48">
        <v>0.22850000000000001</v>
      </c>
    </row>
    <row r="49" spans="1:11" x14ac:dyDescent="0.3">
      <c r="B49">
        <v>0.5</v>
      </c>
      <c r="C49">
        <v>1.23E-2</v>
      </c>
      <c r="D49">
        <v>0.2311</v>
      </c>
      <c r="E49">
        <v>0.22839999999999999</v>
      </c>
      <c r="F49">
        <v>-5.7000000000000002E-3</v>
      </c>
      <c r="G49">
        <v>-0.22020000000000001</v>
      </c>
      <c r="H49">
        <v>0</v>
      </c>
      <c r="I49">
        <v>0.9</v>
      </c>
      <c r="J49">
        <v>1.03E-2</v>
      </c>
      <c r="K49">
        <v>0.22850000000000001</v>
      </c>
    </row>
    <row r="50" spans="1:11" x14ac:dyDescent="0.3">
      <c r="B50">
        <v>1</v>
      </c>
      <c r="C50">
        <v>2.81E-2</v>
      </c>
      <c r="D50">
        <v>0.46550000000000002</v>
      </c>
      <c r="E50">
        <v>0.2283</v>
      </c>
      <c r="F50">
        <v>-1.3299999999999999E-2</v>
      </c>
      <c r="G50">
        <v>-0.441</v>
      </c>
      <c r="H50">
        <v>0</v>
      </c>
      <c r="I50">
        <v>0.9</v>
      </c>
      <c r="J50">
        <v>2.41E-2</v>
      </c>
      <c r="K50">
        <v>0.22869999999999999</v>
      </c>
    </row>
    <row r="51" spans="1:11" x14ac:dyDescent="0.3">
      <c r="B51">
        <v>1.5</v>
      </c>
      <c r="C51">
        <v>4.9099999999999998E-2</v>
      </c>
      <c r="D51">
        <v>0.70879999999999999</v>
      </c>
      <c r="E51">
        <v>0.2283</v>
      </c>
      <c r="F51">
        <v>-2.2599999999999999E-2</v>
      </c>
      <c r="G51">
        <v>-0.66210000000000002</v>
      </c>
      <c r="H51">
        <v>-1E-4</v>
      </c>
      <c r="I51">
        <v>0.9</v>
      </c>
      <c r="J51">
        <v>4.3099999999999999E-2</v>
      </c>
      <c r="K51">
        <v>0.22950000000000001</v>
      </c>
    </row>
    <row r="52" spans="1:11" x14ac:dyDescent="0.3">
      <c r="B52">
        <v>2</v>
      </c>
      <c r="C52">
        <v>7.6600000000000001E-2</v>
      </c>
      <c r="D52">
        <v>0.96440000000000003</v>
      </c>
      <c r="E52">
        <v>0.22839999999999999</v>
      </c>
      <c r="F52">
        <v>-3.3799999999999997E-2</v>
      </c>
      <c r="G52">
        <v>-0.88349999999999995</v>
      </c>
      <c r="H52">
        <v>-2.9999999999999997E-4</v>
      </c>
      <c r="I52">
        <v>0.9</v>
      </c>
      <c r="J52">
        <v>6.8599999999999994E-2</v>
      </c>
      <c r="K52">
        <v>0.23089999999999999</v>
      </c>
    </row>
    <row r="53" spans="1:11" x14ac:dyDescent="0.3">
      <c r="B53">
        <v>3</v>
      </c>
      <c r="C53">
        <v>0.1512</v>
      </c>
      <c r="D53">
        <v>1.5063</v>
      </c>
      <c r="E53">
        <v>0.22950000000000001</v>
      </c>
      <c r="F53">
        <v>-6.1699999999999998E-2</v>
      </c>
      <c r="G53">
        <v>-1.3269</v>
      </c>
      <c r="H53">
        <v>-1.1000000000000001E-3</v>
      </c>
      <c r="I53">
        <v>0.9</v>
      </c>
      <c r="J53">
        <v>0.1389</v>
      </c>
      <c r="K53">
        <v>0.23710000000000001</v>
      </c>
    </row>
    <row r="54" spans="1:11" x14ac:dyDescent="0.3">
      <c r="B54">
        <v>5</v>
      </c>
      <c r="C54">
        <v>0.3705</v>
      </c>
      <c r="D54">
        <v>2.6657999999999999</v>
      </c>
      <c r="E54">
        <v>0.24529999999999999</v>
      </c>
      <c r="F54">
        <v>-0.14099999999999999</v>
      </c>
      <c r="G54">
        <v>-2.2134</v>
      </c>
      <c r="H54">
        <v>-4.7000000000000002E-3</v>
      </c>
      <c r="I54">
        <v>0.9</v>
      </c>
      <c r="J54">
        <v>0.34770000000000001</v>
      </c>
      <c r="K54">
        <v>0.2767</v>
      </c>
    </row>
    <row r="55" spans="1:11" x14ac:dyDescent="0.3">
      <c r="B55">
        <v>8</v>
      </c>
      <c r="C55">
        <v>0.87360000000000004</v>
      </c>
      <c r="D55">
        <v>4.5185000000000004</v>
      </c>
      <c r="E55">
        <v>0.31540000000000001</v>
      </c>
      <c r="F55">
        <v>-0.32129999999999997</v>
      </c>
      <c r="G55">
        <v>-3.536</v>
      </c>
      <c r="H55">
        <v>-1.8200000000000001E-2</v>
      </c>
      <c r="I55">
        <v>0.9</v>
      </c>
      <c r="J55">
        <v>0.82120000000000004</v>
      </c>
      <c r="K55">
        <v>0.43390000000000001</v>
      </c>
    </row>
    <row r="56" spans="1:11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>
        <v>0.95</v>
      </c>
    </row>
    <row r="57" spans="1:11" x14ac:dyDescent="0.3">
      <c r="B57">
        <v>0</v>
      </c>
      <c r="C57">
        <v>0</v>
      </c>
      <c r="D57">
        <v>0</v>
      </c>
      <c r="E57">
        <v>0.25140000000000001</v>
      </c>
      <c r="F57">
        <v>0</v>
      </c>
      <c r="G57">
        <v>0</v>
      </c>
      <c r="H57">
        <v>0</v>
      </c>
      <c r="I57">
        <v>0.95</v>
      </c>
      <c r="J57">
        <v>0</v>
      </c>
      <c r="K57">
        <v>0.25140000000000001</v>
      </c>
    </row>
    <row r="58" spans="1:11" x14ac:dyDescent="0.3">
      <c r="B58">
        <v>0.5</v>
      </c>
      <c r="C58">
        <v>1.24E-2</v>
      </c>
      <c r="D58">
        <v>0.23130000000000001</v>
      </c>
      <c r="E58">
        <v>0.25130000000000002</v>
      </c>
      <c r="F58">
        <v>-5.7999999999999996E-3</v>
      </c>
      <c r="G58">
        <v>-0.2203</v>
      </c>
      <c r="H58">
        <v>0</v>
      </c>
      <c r="I58">
        <v>0.95</v>
      </c>
      <c r="J58">
        <v>1.0200000000000001E-2</v>
      </c>
      <c r="K58">
        <v>0.25140000000000001</v>
      </c>
    </row>
    <row r="59" spans="1:11" x14ac:dyDescent="0.3">
      <c r="B59">
        <v>1</v>
      </c>
      <c r="C59">
        <v>2.8199999999999999E-2</v>
      </c>
      <c r="D59">
        <v>0.46589999999999998</v>
      </c>
      <c r="E59">
        <v>0.25119999999999998</v>
      </c>
      <c r="F59">
        <v>-1.34E-2</v>
      </c>
      <c r="G59">
        <v>-0.441</v>
      </c>
      <c r="H59">
        <v>0</v>
      </c>
      <c r="I59">
        <v>0.95</v>
      </c>
      <c r="J59">
        <v>2.3900000000000001E-2</v>
      </c>
      <c r="K59">
        <v>0.25159999999999999</v>
      </c>
    </row>
    <row r="60" spans="1:11" x14ac:dyDescent="0.3">
      <c r="B60">
        <v>1.5</v>
      </c>
      <c r="C60">
        <v>4.9299999999999997E-2</v>
      </c>
      <c r="D60">
        <v>0.70920000000000005</v>
      </c>
      <c r="E60">
        <v>0.25119999999999998</v>
      </c>
      <c r="F60">
        <v>-2.29E-2</v>
      </c>
      <c r="G60">
        <v>-0.66220000000000001</v>
      </c>
      <c r="H60">
        <v>-1E-4</v>
      </c>
      <c r="I60">
        <v>0.95</v>
      </c>
      <c r="J60">
        <v>4.2799999999999998E-2</v>
      </c>
      <c r="K60">
        <v>0.25240000000000001</v>
      </c>
    </row>
    <row r="61" spans="1:11" x14ac:dyDescent="0.3">
      <c r="B61">
        <v>2</v>
      </c>
      <c r="C61">
        <v>7.7100000000000002E-2</v>
      </c>
      <c r="D61">
        <v>0.96489999999999998</v>
      </c>
      <c r="E61">
        <v>0.25130000000000002</v>
      </c>
      <c r="F61">
        <v>-3.4299999999999997E-2</v>
      </c>
      <c r="G61">
        <v>-0.88370000000000004</v>
      </c>
      <c r="H61">
        <v>-2.9999999999999997E-4</v>
      </c>
      <c r="I61">
        <v>0.95</v>
      </c>
      <c r="J61">
        <v>6.83E-2</v>
      </c>
      <c r="K61">
        <v>0.25380000000000003</v>
      </c>
    </row>
    <row r="62" spans="1:11" x14ac:dyDescent="0.3">
      <c r="B62">
        <v>3</v>
      </c>
      <c r="C62">
        <v>0.15240000000000001</v>
      </c>
      <c r="D62">
        <v>1.5065</v>
      </c>
      <c r="E62">
        <v>0.25240000000000001</v>
      </c>
      <c r="F62">
        <v>-6.2899999999999998E-2</v>
      </c>
      <c r="G62">
        <v>-1.3272999999999999</v>
      </c>
      <c r="H62">
        <v>-1.1000000000000001E-3</v>
      </c>
      <c r="I62">
        <v>0.95</v>
      </c>
      <c r="J62">
        <v>0.13900000000000001</v>
      </c>
      <c r="K62">
        <v>0.26</v>
      </c>
    </row>
    <row r="63" spans="1:11" x14ac:dyDescent="0.3">
      <c r="B63">
        <v>5</v>
      </c>
      <c r="C63">
        <v>0.374</v>
      </c>
      <c r="D63">
        <v>2.6635</v>
      </c>
      <c r="E63">
        <v>0.26800000000000002</v>
      </c>
      <c r="F63">
        <v>-0.14460000000000001</v>
      </c>
      <c r="G63">
        <v>-2.2145000000000001</v>
      </c>
      <c r="H63">
        <v>-4.7000000000000002E-3</v>
      </c>
      <c r="I63">
        <v>0.95</v>
      </c>
      <c r="J63">
        <v>0.34920000000000001</v>
      </c>
      <c r="K63">
        <v>0.29959999999999998</v>
      </c>
    </row>
    <row r="64" spans="1:11" x14ac:dyDescent="0.3">
      <c r="B64">
        <v>8</v>
      </c>
      <c r="C64">
        <v>0.88319999999999999</v>
      </c>
      <c r="D64">
        <v>4.5044000000000004</v>
      </c>
      <c r="E64">
        <v>0.3377</v>
      </c>
      <c r="F64">
        <v>-0.33129999999999998</v>
      </c>
      <c r="G64">
        <v>-3.5390000000000001</v>
      </c>
      <c r="H64">
        <v>-1.8100000000000002E-2</v>
      </c>
      <c r="I64">
        <v>0.95</v>
      </c>
      <c r="J64">
        <v>0.82769999999999999</v>
      </c>
      <c r="K64">
        <v>0.45739999999999997</v>
      </c>
    </row>
    <row r="65" spans="1:11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1.05</v>
      </c>
    </row>
    <row r="66" spans="1:11" x14ac:dyDescent="0.3">
      <c r="B66">
        <v>0</v>
      </c>
      <c r="C66">
        <v>0</v>
      </c>
      <c r="D66">
        <v>0</v>
      </c>
      <c r="E66">
        <v>0.28549999999999998</v>
      </c>
      <c r="F66">
        <v>0</v>
      </c>
      <c r="G66">
        <v>0</v>
      </c>
      <c r="H66">
        <v>0</v>
      </c>
      <c r="I66">
        <v>1.05</v>
      </c>
      <c r="J66">
        <v>0</v>
      </c>
      <c r="K66">
        <v>0.28549999999999998</v>
      </c>
    </row>
    <row r="67" spans="1:11" x14ac:dyDescent="0.3">
      <c r="B67">
        <v>0.5</v>
      </c>
      <c r="C67">
        <v>1.2200000000000001E-2</v>
      </c>
      <c r="D67">
        <v>0.23069999999999999</v>
      </c>
      <c r="E67">
        <v>0.28549999999999998</v>
      </c>
      <c r="F67">
        <v>-5.8999999999999999E-3</v>
      </c>
      <c r="G67">
        <v>-0.2203</v>
      </c>
      <c r="H67">
        <v>0</v>
      </c>
      <c r="I67">
        <v>1.05</v>
      </c>
      <c r="J67">
        <v>9.7000000000000003E-3</v>
      </c>
      <c r="K67">
        <v>0.28560000000000002</v>
      </c>
    </row>
    <row r="68" spans="1:11" x14ac:dyDescent="0.3">
      <c r="B68">
        <v>1</v>
      </c>
      <c r="C68">
        <v>2.8199999999999999E-2</v>
      </c>
      <c r="D68">
        <v>0.46460000000000001</v>
      </c>
      <c r="E68">
        <v>0.28539999999999999</v>
      </c>
      <c r="F68">
        <v>-1.4E-2</v>
      </c>
      <c r="G68">
        <v>-0.44119999999999998</v>
      </c>
      <c r="H68">
        <v>0</v>
      </c>
      <c r="I68">
        <v>1.05</v>
      </c>
      <c r="J68">
        <v>2.3199999999999998E-2</v>
      </c>
      <c r="K68">
        <v>0.28589999999999999</v>
      </c>
    </row>
    <row r="69" spans="1:11" x14ac:dyDescent="0.3">
      <c r="B69">
        <v>1.5</v>
      </c>
      <c r="C69">
        <v>4.9599999999999998E-2</v>
      </c>
      <c r="D69">
        <v>0.70709999999999995</v>
      </c>
      <c r="E69">
        <v>0.2853</v>
      </c>
      <c r="F69">
        <v>-2.4299999999999999E-2</v>
      </c>
      <c r="G69">
        <v>-0.66259999999999997</v>
      </c>
      <c r="H69">
        <v>-1E-4</v>
      </c>
      <c r="I69">
        <v>1.05</v>
      </c>
      <c r="J69">
        <v>4.2099999999999999E-2</v>
      </c>
      <c r="K69">
        <v>0.28649999999999998</v>
      </c>
    </row>
    <row r="70" spans="1:11" x14ac:dyDescent="0.3">
      <c r="B70">
        <v>2</v>
      </c>
      <c r="C70">
        <v>7.7700000000000005E-2</v>
      </c>
      <c r="D70">
        <v>0.96150000000000002</v>
      </c>
      <c r="E70">
        <v>0.28520000000000001</v>
      </c>
      <c r="F70">
        <v>-3.6900000000000002E-2</v>
      </c>
      <c r="G70">
        <v>-0.88449999999999995</v>
      </c>
      <c r="H70">
        <v>-2.9999999999999997E-4</v>
      </c>
      <c r="I70">
        <v>1.05</v>
      </c>
      <c r="J70">
        <v>6.7699999999999996E-2</v>
      </c>
      <c r="K70">
        <v>0.28770000000000001</v>
      </c>
    </row>
    <row r="71" spans="1:11" x14ac:dyDescent="0.3">
      <c r="B71">
        <v>3</v>
      </c>
      <c r="C71">
        <v>0.1542</v>
      </c>
      <c r="D71">
        <v>1.4997</v>
      </c>
      <c r="E71">
        <v>0.2848</v>
      </c>
      <c r="F71">
        <v>-6.8900000000000003E-2</v>
      </c>
      <c r="G71">
        <v>-1.3292999999999999</v>
      </c>
      <c r="H71">
        <v>-1.1000000000000001E-3</v>
      </c>
      <c r="I71">
        <v>1.05</v>
      </c>
      <c r="J71">
        <v>0.1391</v>
      </c>
      <c r="K71">
        <v>0.29249999999999998</v>
      </c>
    </row>
    <row r="72" spans="1:11" x14ac:dyDescent="0.3">
      <c r="B72">
        <v>5</v>
      </c>
      <c r="C72">
        <v>0.38059999999999999</v>
      </c>
      <c r="D72">
        <v>2.6465999999999998</v>
      </c>
      <c r="E72">
        <v>0.28360000000000002</v>
      </c>
      <c r="F72">
        <v>-0.16189999999999999</v>
      </c>
      <c r="G72">
        <v>-2.2214999999999998</v>
      </c>
      <c r="H72">
        <v>-4.7000000000000002E-3</v>
      </c>
      <c r="I72">
        <v>1.05</v>
      </c>
      <c r="J72">
        <v>0.35439999999999999</v>
      </c>
      <c r="K72">
        <v>0.31559999999999999</v>
      </c>
    </row>
    <row r="73" spans="1:11" x14ac:dyDescent="0.3">
      <c r="B73">
        <v>8</v>
      </c>
      <c r="C73">
        <v>0.90400000000000003</v>
      </c>
      <c r="D73">
        <v>4.4650999999999996</v>
      </c>
      <c r="E73">
        <v>0.28050000000000003</v>
      </c>
      <c r="F73">
        <v>-0.37830000000000003</v>
      </c>
      <c r="G73">
        <v>-3.5581999999999998</v>
      </c>
      <c r="H73">
        <v>-1.8100000000000002E-2</v>
      </c>
      <c r="I73">
        <v>1.05</v>
      </c>
      <c r="J73">
        <v>0.85619999999999996</v>
      </c>
      <c r="K73">
        <v>0.40360000000000001</v>
      </c>
    </row>
    <row r="74" spans="1:11" x14ac:dyDescent="0.3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1.2</v>
      </c>
    </row>
    <row r="75" spans="1:11" x14ac:dyDescent="0.3">
      <c r="B75">
        <v>0</v>
      </c>
      <c r="C75">
        <v>0</v>
      </c>
      <c r="D75">
        <v>0</v>
      </c>
      <c r="E75">
        <v>0.28470000000000001</v>
      </c>
      <c r="F75">
        <v>0</v>
      </c>
      <c r="G75">
        <v>0</v>
      </c>
      <c r="H75">
        <v>0</v>
      </c>
      <c r="I75">
        <v>1.2</v>
      </c>
      <c r="J75">
        <v>0</v>
      </c>
      <c r="K75">
        <v>0.28470000000000001</v>
      </c>
    </row>
    <row r="76" spans="1:11" x14ac:dyDescent="0.3">
      <c r="B76">
        <v>0.5</v>
      </c>
      <c r="C76">
        <v>1.14E-2</v>
      </c>
      <c r="D76">
        <v>0.22869999999999999</v>
      </c>
      <c r="E76">
        <v>0.28470000000000001</v>
      </c>
      <c r="F76">
        <v>-6.0000000000000001E-3</v>
      </c>
      <c r="G76">
        <v>-0.2203</v>
      </c>
      <c r="H76">
        <v>0</v>
      </c>
      <c r="I76">
        <v>1.2</v>
      </c>
      <c r="J76">
        <v>8.8999999999999999E-3</v>
      </c>
      <c r="K76">
        <v>0.2848</v>
      </c>
    </row>
    <row r="77" spans="1:11" x14ac:dyDescent="0.3">
      <c r="B77">
        <v>1</v>
      </c>
      <c r="C77">
        <v>2.63E-2</v>
      </c>
      <c r="D77">
        <v>0.46039999999999998</v>
      </c>
      <c r="E77">
        <v>0.28460000000000002</v>
      </c>
      <c r="F77">
        <v>-1.4200000000000001E-2</v>
      </c>
      <c r="G77">
        <v>-0.44130000000000003</v>
      </c>
      <c r="H77">
        <v>0</v>
      </c>
      <c r="I77">
        <v>1.2</v>
      </c>
      <c r="J77">
        <v>2.1399999999999999E-2</v>
      </c>
      <c r="K77">
        <v>0.28510000000000002</v>
      </c>
    </row>
    <row r="78" spans="1:11" x14ac:dyDescent="0.3">
      <c r="B78">
        <v>1.5</v>
      </c>
      <c r="C78">
        <v>4.6399999999999997E-2</v>
      </c>
      <c r="D78">
        <v>0.7</v>
      </c>
      <c r="E78">
        <v>0.28449999999999998</v>
      </c>
      <c r="F78">
        <v>-2.4799999999999999E-2</v>
      </c>
      <c r="G78">
        <v>-0.66269999999999996</v>
      </c>
      <c r="H78">
        <v>-1E-4</v>
      </c>
      <c r="I78">
        <v>1.2</v>
      </c>
      <c r="J78">
        <v>3.8899999999999997E-2</v>
      </c>
      <c r="K78">
        <v>0.28570000000000001</v>
      </c>
    </row>
    <row r="79" spans="1:11" x14ac:dyDescent="0.3">
      <c r="B79">
        <v>2</v>
      </c>
      <c r="C79">
        <v>7.2599999999999998E-2</v>
      </c>
      <c r="D79">
        <v>0.9506</v>
      </c>
      <c r="E79">
        <v>0.28439999999999999</v>
      </c>
      <c r="F79">
        <v>-3.7699999999999997E-2</v>
      </c>
      <c r="G79">
        <v>-0.88470000000000004</v>
      </c>
      <c r="H79">
        <v>-2.9999999999999997E-4</v>
      </c>
      <c r="I79">
        <v>1.2</v>
      </c>
      <c r="J79">
        <v>6.2700000000000006E-2</v>
      </c>
      <c r="K79">
        <v>0.2868</v>
      </c>
    </row>
    <row r="80" spans="1:11" x14ac:dyDescent="0.3">
      <c r="B80">
        <v>3</v>
      </c>
      <c r="C80">
        <v>0.14380000000000001</v>
      </c>
      <c r="D80">
        <v>1.4789000000000001</v>
      </c>
      <c r="E80">
        <v>0.28399999999999997</v>
      </c>
      <c r="F80">
        <v>-7.0800000000000002E-2</v>
      </c>
      <c r="G80">
        <v>-1.3298000000000001</v>
      </c>
      <c r="H80">
        <v>-1.1000000000000001E-3</v>
      </c>
      <c r="I80">
        <v>1.2</v>
      </c>
      <c r="J80">
        <v>0.12870000000000001</v>
      </c>
      <c r="K80">
        <v>0.29120000000000001</v>
      </c>
    </row>
    <row r="81" spans="1:11" x14ac:dyDescent="0.3">
      <c r="B81">
        <v>5</v>
      </c>
      <c r="C81">
        <v>0.35460000000000003</v>
      </c>
      <c r="D81">
        <v>2.6006999999999998</v>
      </c>
      <c r="E81">
        <v>0.2828</v>
      </c>
      <c r="F81">
        <v>-0.1676</v>
      </c>
      <c r="G81">
        <v>-2.2231999999999998</v>
      </c>
      <c r="H81">
        <v>-4.7000000000000002E-3</v>
      </c>
      <c r="I81">
        <v>1.2</v>
      </c>
      <c r="J81">
        <v>0.3286</v>
      </c>
      <c r="K81">
        <v>0.31259999999999999</v>
      </c>
    </row>
    <row r="82" spans="1:11" x14ac:dyDescent="0.3">
      <c r="B82">
        <v>8</v>
      </c>
      <c r="C82">
        <v>0.84379999999999999</v>
      </c>
      <c r="D82">
        <v>4.3750999999999998</v>
      </c>
      <c r="E82">
        <v>0.27979999999999999</v>
      </c>
      <c r="F82">
        <v>-0.39510000000000001</v>
      </c>
      <c r="G82">
        <v>-3.5634000000000001</v>
      </c>
      <c r="H82">
        <v>-1.8100000000000002E-2</v>
      </c>
      <c r="I82">
        <v>1.2</v>
      </c>
      <c r="J82">
        <v>0.79669999999999996</v>
      </c>
      <c r="K82">
        <v>0.39450000000000002</v>
      </c>
    </row>
    <row r="83" spans="1:11" x14ac:dyDescent="0.3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>
        <v>1.5</v>
      </c>
    </row>
    <row r="84" spans="1:11" x14ac:dyDescent="0.3">
      <c r="B84">
        <v>0</v>
      </c>
      <c r="C84">
        <v>0</v>
      </c>
      <c r="D84">
        <v>0</v>
      </c>
      <c r="E84">
        <v>0.2671</v>
      </c>
      <c r="F84">
        <v>0</v>
      </c>
      <c r="G84">
        <v>0</v>
      </c>
      <c r="H84">
        <v>0</v>
      </c>
      <c r="I84">
        <v>1.5</v>
      </c>
      <c r="J84">
        <v>0</v>
      </c>
      <c r="K84">
        <v>0.2671</v>
      </c>
    </row>
    <row r="85" spans="1:11" x14ac:dyDescent="0.3">
      <c r="B85">
        <v>0.5</v>
      </c>
      <c r="C85">
        <v>3.0599999999999999E-2</v>
      </c>
      <c r="D85">
        <v>0.2883</v>
      </c>
      <c r="E85">
        <v>0.2671</v>
      </c>
      <c r="F85">
        <v>-9.1999999999999998E-3</v>
      </c>
      <c r="G85">
        <v>-0.21590000000000001</v>
      </c>
      <c r="H85">
        <v>0</v>
      </c>
      <c r="I85">
        <v>1.5</v>
      </c>
      <c r="J85">
        <v>2.8199999999999999E-2</v>
      </c>
      <c r="K85">
        <v>0.26740000000000003</v>
      </c>
    </row>
    <row r="86" spans="1:11" x14ac:dyDescent="0.3">
      <c r="B86">
        <v>1</v>
      </c>
      <c r="C86">
        <v>6.4799999999999996E-2</v>
      </c>
      <c r="D86">
        <v>0.57220000000000004</v>
      </c>
      <c r="E86">
        <v>0.26700000000000002</v>
      </c>
      <c r="F86">
        <v>-2.0799999999999999E-2</v>
      </c>
      <c r="G86">
        <v>-0.43240000000000001</v>
      </c>
      <c r="H86">
        <v>-2.0000000000000001E-4</v>
      </c>
      <c r="I86">
        <v>1.5</v>
      </c>
      <c r="J86">
        <v>6.0100000000000001E-2</v>
      </c>
      <c r="K86">
        <v>0.2681</v>
      </c>
    </row>
    <row r="87" spans="1:11" x14ac:dyDescent="0.3">
      <c r="B87">
        <v>1.5</v>
      </c>
      <c r="C87">
        <v>0.1041</v>
      </c>
      <c r="D87">
        <v>0.85960000000000003</v>
      </c>
      <c r="E87">
        <v>0.26679999999999998</v>
      </c>
      <c r="F87">
        <v>-3.4599999999999999E-2</v>
      </c>
      <c r="G87">
        <v>-0.64949999999999997</v>
      </c>
      <c r="H87">
        <v>-4.0000000000000002E-4</v>
      </c>
      <c r="I87">
        <v>1.5</v>
      </c>
      <c r="J87">
        <v>9.7100000000000006E-2</v>
      </c>
      <c r="K87">
        <v>0.26950000000000002</v>
      </c>
    </row>
    <row r="88" spans="1:11" x14ac:dyDescent="0.3">
      <c r="B88">
        <v>2</v>
      </c>
      <c r="C88">
        <v>0.14979999999999999</v>
      </c>
      <c r="D88">
        <v>1.1545000000000001</v>
      </c>
      <c r="E88">
        <v>0.2666</v>
      </c>
      <c r="F88">
        <v>-5.0999999999999997E-2</v>
      </c>
      <c r="G88">
        <v>-0.86719999999999997</v>
      </c>
      <c r="H88">
        <v>-8.9999999999999998E-4</v>
      </c>
      <c r="I88">
        <v>1.5</v>
      </c>
      <c r="J88">
        <v>0.1404</v>
      </c>
      <c r="K88">
        <v>0.27160000000000001</v>
      </c>
    </row>
    <row r="89" spans="1:11" x14ac:dyDescent="0.3">
      <c r="B89">
        <v>3</v>
      </c>
      <c r="C89">
        <v>0.26</v>
      </c>
      <c r="D89">
        <v>1.7630999999999999</v>
      </c>
      <c r="E89">
        <v>0.26590000000000003</v>
      </c>
      <c r="F89">
        <v>-9.1200000000000003E-2</v>
      </c>
      <c r="G89">
        <v>-1.3037000000000001</v>
      </c>
      <c r="H89">
        <v>-2.3999999999999998E-3</v>
      </c>
      <c r="I89">
        <v>1.5</v>
      </c>
      <c r="J89">
        <v>0.2457</v>
      </c>
      <c r="K89">
        <v>0.27910000000000001</v>
      </c>
    </row>
    <row r="90" spans="1:11" x14ac:dyDescent="0.3">
      <c r="B90">
        <v>5</v>
      </c>
      <c r="C90">
        <v>0.54959999999999998</v>
      </c>
      <c r="D90">
        <v>3.0182000000000002</v>
      </c>
      <c r="E90">
        <v>0.2636</v>
      </c>
      <c r="F90">
        <v>-0.2036</v>
      </c>
      <c r="G90">
        <v>-2.1804999999999999</v>
      </c>
      <c r="H90">
        <v>-8.8000000000000005E-3</v>
      </c>
      <c r="I90">
        <v>1.5</v>
      </c>
      <c r="J90">
        <v>0.52449999999999997</v>
      </c>
      <c r="K90">
        <v>0.3105</v>
      </c>
    </row>
    <row r="91" spans="1:11" x14ac:dyDescent="0.3">
      <c r="B91">
        <v>8</v>
      </c>
      <c r="C91">
        <v>1.1601999999999999</v>
      </c>
      <c r="D91">
        <v>4.9424999999999999</v>
      </c>
      <c r="E91">
        <v>0.25819999999999999</v>
      </c>
      <c r="F91">
        <v>-0.46229999999999999</v>
      </c>
      <c r="G91">
        <v>-3.4988000000000001</v>
      </c>
      <c r="H91">
        <v>-3.0099999999999998E-2</v>
      </c>
      <c r="I91">
        <v>1.5</v>
      </c>
      <c r="J91">
        <v>1.113</v>
      </c>
      <c r="K91">
        <v>0.41710000000000003</v>
      </c>
    </row>
    <row r="92" spans="1:11" x14ac:dyDescent="0.3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>
        <v>2</v>
      </c>
    </row>
    <row r="93" spans="1:11" x14ac:dyDescent="0.3">
      <c r="B93">
        <v>0</v>
      </c>
      <c r="C93">
        <v>0</v>
      </c>
      <c r="D93">
        <v>0</v>
      </c>
      <c r="E93">
        <v>0.2404</v>
      </c>
      <c r="F93">
        <v>0</v>
      </c>
      <c r="G93">
        <v>0</v>
      </c>
      <c r="H93">
        <v>0</v>
      </c>
      <c r="I93">
        <v>2</v>
      </c>
      <c r="J93">
        <v>0</v>
      </c>
      <c r="K93">
        <v>0.2404</v>
      </c>
    </row>
    <row r="94" spans="1:11" x14ac:dyDescent="0.3">
      <c r="B94">
        <v>0.5</v>
      </c>
      <c r="C94">
        <v>2.6599999999999999E-2</v>
      </c>
      <c r="D94">
        <v>0.249</v>
      </c>
      <c r="E94">
        <v>0.2404</v>
      </c>
      <c r="F94">
        <v>-9.7000000000000003E-3</v>
      </c>
      <c r="G94">
        <v>-0.2157</v>
      </c>
      <c r="H94">
        <v>0</v>
      </c>
      <c r="I94">
        <v>2</v>
      </c>
      <c r="J94">
        <v>2.4500000000000001E-2</v>
      </c>
      <c r="K94">
        <v>0.24060000000000001</v>
      </c>
    </row>
    <row r="95" spans="1:11" x14ac:dyDescent="0.3">
      <c r="B95">
        <v>1</v>
      </c>
      <c r="C95">
        <v>5.6500000000000002E-2</v>
      </c>
      <c r="D95">
        <v>0.4955</v>
      </c>
      <c r="E95">
        <v>0.24030000000000001</v>
      </c>
      <c r="F95">
        <v>-2.18E-2</v>
      </c>
      <c r="G95">
        <v>-0.43209999999999998</v>
      </c>
      <c r="H95">
        <v>-1E-4</v>
      </c>
      <c r="I95">
        <v>2</v>
      </c>
      <c r="J95">
        <v>5.2299999999999999E-2</v>
      </c>
      <c r="K95">
        <v>0.24129999999999999</v>
      </c>
    </row>
    <row r="96" spans="1:11" x14ac:dyDescent="0.3">
      <c r="B96">
        <v>1.5</v>
      </c>
      <c r="C96">
        <v>9.0499999999999997E-2</v>
      </c>
      <c r="D96">
        <v>0.74299999999999999</v>
      </c>
      <c r="E96">
        <v>0.2402</v>
      </c>
      <c r="F96">
        <v>-3.6299999999999999E-2</v>
      </c>
      <c r="G96">
        <v>-0.64910000000000001</v>
      </c>
      <c r="H96">
        <v>-2.9999999999999997E-4</v>
      </c>
      <c r="I96">
        <v>2</v>
      </c>
      <c r="J96">
        <v>8.4199999999999997E-2</v>
      </c>
      <c r="K96">
        <v>0.24249999999999999</v>
      </c>
    </row>
    <row r="97" spans="1:11" x14ac:dyDescent="0.3">
      <c r="B97">
        <v>2</v>
      </c>
      <c r="C97">
        <v>0.12959999999999999</v>
      </c>
      <c r="D97">
        <v>0.99360000000000004</v>
      </c>
      <c r="E97">
        <v>0.24010000000000001</v>
      </c>
      <c r="F97">
        <v>-5.33E-2</v>
      </c>
      <c r="G97">
        <v>-0.86650000000000005</v>
      </c>
      <c r="H97">
        <v>-5.9999999999999995E-4</v>
      </c>
      <c r="I97">
        <v>2</v>
      </c>
      <c r="J97">
        <v>0.1211</v>
      </c>
      <c r="K97">
        <v>0.2445</v>
      </c>
    </row>
    <row r="98" spans="1:11" x14ac:dyDescent="0.3">
      <c r="B98">
        <v>3</v>
      </c>
      <c r="C98">
        <v>0.22239999999999999</v>
      </c>
      <c r="D98">
        <v>1.5013000000000001</v>
      </c>
      <c r="E98">
        <v>0.23980000000000001</v>
      </c>
      <c r="F98">
        <v>-9.5100000000000004E-2</v>
      </c>
      <c r="G98">
        <v>-1.3028999999999999</v>
      </c>
      <c r="H98">
        <v>-1.6999999999999999E-3</v>
      </c>
      <c r="I98">
        <v>2</v>
      </c>
      <c r="J98">
        <v>0.20949999999999999</v>
      </c>
      <c r="K98">
        <v>0.25109999999999999</v>
      </c>
    </row>
    <row r="99" spans="1:11" x14ac:dyDescent="0.3">
      <c r="B99">
        <v>5</v>
      </c>
      <c r="C99">
        <v>0.46089999999999998</v>
      </c>
      <c r="D99">
        <v>2.5219999999999998</v>
      </c>
      <c r="E99">
        <v>0.23860000000000001</v>
      </c>
      <c r="F99">
        <v>-0.21260000000000001</v>
      </c>
      <c r="G99">
        <v>-2.1800000000000002</v>
      </c>
      <c r="H99">
        <v>-5.7999999999999996E-3</v>
      </c>
      <c r="I99">
        <v>2</v>
      </c>
      <c r="J99">
        <v>0.43830000000000002</v>
      </c>
      <c r="K99">
        <v>0.27789999999999998</v>
      </c>
    </row>
    <row r="100" spans="1:11" x14ac:dyDescent="0.3">
      <c r="B100">
        <v>8</v>
      </c>
      <c r="C100">
        <v>0.97109999999999996</v>
      </c>
      <c r="D100">
        <v>4.0412999999999997</v>
      </c>
      <c r="E100">
        <v>0.2359</v>
      </c>
      <c r="F100">
        <v>-0.50790000000000002</v>
      </c>
      <c r="G100">
        <v>-3.5076000000000001</v>
      </c>
      <c r="H100">
        <v>-1.72E-2</v>
      </c>
      <c r="I100">
        <v>2</v>
      </c>
      <c r="J100">
        <v>0.92879999999999996</v>
      </c>
      <c r="K100">
        <v>0.36870000000000003</v>
      </c>
    </row>
    <row r="101" spans="1:11" x14ac:dyDescent="0.3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>
        <v>3</v>
      </c>
    </row>
    <row r="102" spans="1:11" x14ac:dyDescent="0.3">
      <c r="B102">
        <v>0</v>
      </c>
      <c r="C102">
        <v>0</v>
      </c>
      <c r="D102">
        <v>0</v>
      </c>
      <c r="E102">
        <v>0.19839999999999999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0.19839999999999999</v>
      </c>
    </row>
    <row r="103" spans="1:11" x14ac:dyDescent="0.3">
      <c r="B103">
        <v>0.5</v>
      </c>
      <c r="C103">
        <v>2.0799999999999999E-2</v>
      </c>
      <c r="D103">
        <v>0.20710000000000001</v>
      </c>
      <c r="E103">
        <v>0.19839999999999999</v>
      </c>
      <c r="F103">
        <v>-9.4000000000000004E-3</v>
      </c>
      <c r="G103">
        <v>-0.2041</v>
      </c>
      <c r="H103">
        <v>0</v>
      </c>
      <c r="I103">
        <v>3</v>
      </c>
      <c r="J103">
        <v>1.9099999999999999E-2</v>
      </c>
      <c r="K103">
        <v>0.1986</v>
      </c>
    </row>
    <row r="104" spans="1:11" x14ac:dyDescent="0.3">
      <c r="B104">
        <v>1</v>
      </c>
      <c r="C104">
        <v>4.41E-2</v>
      </c>
      <c r="D104">
        <v>0.41299999999999998</v>
      </c>
      <c r="E104">
        <v>0.19839999999999999</v>
      </c>
      <c r="F104">
        <v>-2.12E-2</v>
      </c>
      <c r="G104">
        <v>-0.4088</v>
      </c>
      <c r="H104">
        <v>-1E-4</v>
      </c>
      <c r="I104">
        <v>3</v>
      </c>
      <c r="J104">
        <v>4.0599999999999997E-2</v>
      </c>
      <c r="K104">
        <v>0.1991</v>
      </c>
    </row>
    <row r="105" spans="1:11" x14ac:dyDescent="0.3">
      <c r="B105">
        <v>1.5</v>
      </c>
      <c r="C105">
        <v>7.0199999999999999E-2</v>
      </c>
      <c r="D105">
        <v>0.61870000000000003</v>
      </c>
      <c r="E105">
        <v>0.19839999999999999</v>
      </c>
      <c r="F105">
        <v>-3.5499999999999997E-2</v>
      </c>
      <c r="G105">
        <v>-0.61419999999999997</v>
      </c>
      <c r="H105">
        <v>-2.0000000000000001E-4</v>
      </c>
      <c r="I105">
        <v>3</v>
      </c>
      <c r="J105">
        <v>6.5000000000000002E-2</v>
      </c>
      <c r="K105">
        <v>0.20019999999999999</v>
      </c>
    </row>
    <row r="106" spans="1:11" x14ac:dyDescent="0.3">
      <c r="B106">
        <v>2</v>
      </c>
      <c r="C106">
        <v>9.9299999999999999E-2</v>
      </c>
      <c r="D106">
        <v>0.82430000000000003</v>
      </c>
      <c r="E106">
        <v>0.19839999999999999</v>
      </c>
      <c r="F106">
        <v>-5.2499999999999998E-2</v>
      </c>
      <c r="G106">
        <v>-0.82010000000000005</v>
      </c>
      <c r="H106">
        <v>-2.9999999999999997E-4</v>
      </c>
      <c r="I106">
        <v>3</v>
      </c>
      <c r="J106">
        <v>9.2299999999999993E-2</v>
      </c>
      <c r="K106">
        <v>0.20169999999999999</v>
      </c>
    </row>
    <row r="107" spans="1:11" x14ac:dyDescent="0.3">
      <c r="B107">
        <v>3</v>
      </c>
      <c r="C107">
        <v>0.1676</v>
      </c>
      <c r="D107">
        <v>1.236</v>
      </c>
      <c r="E107">
        <v>0.1983</v>
      </c>
      <c r="F107">
        <v>-9.4799999999999995E-2</v>
      </c>
      <c r="G107">
        <v>-1.2337</v>
      </c>
      <c r="H107">
        <v>-8.9999999999999998E-4</v>
      </c>
      <c r="I107">
        <v>3</v>
      </c>
      <c r="J107">
        <v>0.157</v>
      </c>
      <c r="K107">
        <v>0.20680000000000001</v>
      </c>
    </row>
    <row r="108" spans="1:11" x14ac:dyDescent="0.3">
      <c r="B108">
        <v>5</v>
      </c>
      <c r="C108">
        <v>0.35959999999999998</v>
      </c>
      <c r="D108">
        <v>2.0674999999999999</v>
      </c>
      <c r="E108">
        <v>0.19819999999999999</v>
      </c>
      <c r="F108">
        <v>-0.2248</v>
      </c>
      <c r="G108">
        <v>-2.0688</v>
      </c>
      <c r="H108">
        <v>-3.2000000000000002E-3</v>
      </c>
      <c r="I108">
        <v>3</v>
      </c>
      <c r="J108">
        <v>0.34100000000000003</v>
      </c>
      <c r="K108">
        <v>0.2288</v>
      </c>
    </row>
    <row r="109" spans="1:11" x14ac:dyDescent="0.3">
      <c r="B109">
        <v>8</v>
      </c>
      <c r="C109">
        <v>0.86319999999999997</v>
      </c>
      <c r="D109">
        <v>3.3578999999999999</v>
      </c>
      <c r="E109">
        <v>0.1978</v>
      </c>
      <c r="F109">
        <v>-0.58289999999999997</v>
      </c>
      <c r="G109">
        <v>-3.3485</v>
      </c>
      <c r="H109">
        <v>-1.37E-2</v>
      </c>
      <c r="I109">
        <v>3</v>
      </c>
      <c r="J109">
        <v>0.82730000000000004</v>
      </c>
      <c r="K109">
        <v>0.316</v>
      </c>
    </row>
    <row r="110" spans="1:11" x14ac:dyDescent="0.3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>
        <v>5</v>
      </c>
    </row>
    <row r="111" spans="1:11" x14ac:dyDescent="0.3">
      <c r="B111">
        <v>0</v>
      </c>
      <c r="C111">
        <v>0</v>
      </c>
      <c r="D111">
        <v>0</v>
      </c>
      <c r="E111">
        <v>0.14860000000000001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0.14860000000000001</v>
      </c>
    </row>
    <row r="112" spans="1:11" x14ac:dyDescent="0.3">
      <c r="B112">
        <v>0.5</v>
      </c>
      <c r="C112">
        <v>1.77E-2</v>
      </c>
      <c r="D112">
        <v>0.18459999999999999</v>
      </c>
      <c r="E112">
        <v>0.14860000000000001</v>
      </c>
      <c r="F112">
        <v>-8.9999999999999993E-3</v>
      </c>
      <c r="G112">
        <v>-0.19120000000000001</v>
      </c>
      <c r="H112">
        <v>0</v>
      </c>
      <c r="I112">
        <v>5</v>
      </c>
      <c r="J112">
        <v>1.6400000000000001E-2</v>
      </c>
      <c r="K112">
        <v>0.1487</v>
      </c>
    </row>
    <row r="113" spans="2:11" x14ac:dyDescent="0.3">
      <c r="B113">
        <v>1</v>
      </c>
      <c r="C113">
        <v>3.7999999999999999E-2</v>
      </c>
      <c r="D113">
        <v>0.36919999999999997</v>
      </c>
      <c r="E113">
        <v>0.14860000000000001</v>
      </c>
      <c r="F113">
        <v>-2.0500000000000001E-2</v>
      </c>
      <c r="G113">
        <v>-0.38300000000000001</v>
      </c>
      <c r="H113">
        <v>-1E-4</v>
      </c>
      <c r="I113">
        <v>5</v>
      </c>
      <c r="J113">
        <v>3.5400000000000001E-2</v>
      </c>
      <c r="K113">
        <v>0.14929999999999999</v>
      </c>
    </row>
    <row r="114" spans="2:11" x14ac:dyDescent="0.3">
      <c r="B114">
        <v>1.5</v>
      </c>
      <c r="C114">
        <v>6.1400000000000003E-2</v>
      </c>
      <c r="D114">
        <v>0.55420000000000003</v>
      </c>
      <c r="E114">
        <v>0.1487</v>
      </c>
      <c r="F114">
        <v>-3.4700000000000002E-2</v>
      </c>
      <c r="G114">
        <v>-0.5756</v>
      </c>
      <c r="H114">
        <v>-1E-4</v>
      </c>
      <c r="I114">
        <v>5</v>
      </c>
      <c r="J114">
        <v>5.7500000000000002E-2</v>
      </c>
      <c r="K114">
        <v>0.1502</v>
      </c>
    </row>
    <row r="115" spans="2:11" x14ac:dyDescent="0.3">
      <c r="B115">
        <v>2</v>
      </c>
      <c r="C115">
        <v>8.8200000000000001E-2</v>
      </c>
      <c r="D115">
        <v>0.73960000000000004</v>
      </c>
      <c r="E115">
        <v>0.1487</v>
      </c>
      <c r="F115">
        <v>-5.1799999999999999E-2</v>
      </c>
      <c r="G115">
        <v>-0.76890000000000003</v>
      </c>
      <c r="H115">
        <v>-2.9999999999999997E-4</v>
      </c>
      <c r="I115">
        <v>5</v>
      </c>
      <c r="J115">
        <v>8.3000000000000004E-2</v>
      </c>
      <c r="K115">
        <v>0.1517</v>
      </c>
    </row>
    <row r="116" spans="2:11" x14ac:dyDescent="0.3">
      <c r="B116">
        <v>3</v>
      </c>
      <c r="C116">
        <v>0.1565</v>
      </c>
      <c r="D116">
        <v>1.1129</v>
      </c>
      <c r="E116">
        <v>0.1489</v>
      </c>
      <c r="F116">
        <v>-9.8500000000000004E-2</v>
      </c>
      <c r="G116">
        <v>-1.1583000000000001</v>
      </c>
      <c r="H116">
        <v>-6.9999999999999999E-4</v>
      </c>
      <c r="I116">
        <v>5</v>
      </c>
      <c r="J116">
        <v>0.14849999999999999</v>
      </c>
      <c r="K116">
        <v>0.15690000000000001</v>
      </c>
    </row>
    <row r="117" spans="2:11" x14ac:dyDescent="0.3">
      <c r="B117">
        <v>5</v>
      </c>
      <c r="C117">
        <v>0.37519999999999998</v>
      </c>
      <c r="D117">
        <v>1.8743000000000001</v>
      </c>
      <c r="E117">
        <v>0.14960000000000001</v>
      </c>
      <c r="F117">
        <v>-0.26150000000000001</v>
      </c>
      <c r="G117">
        <v>-1.9531000000000001</v>
      </c>
      <c r="H117">
        <v>-2.8999999999999998E-3</v>
      </c>
      <c r="I117">
        <v>5</v>
      </c>
      <c r="J117">
        <v>0.36080000000000001</v>
      </c>
      <c r="K117">
        <v>0.1817</v>
      </c>
    </row>
    <row r="118" spans="2:11" x14ac:dyDescent="0.3">
      <c r="B118">
        <v>8</v>
      </c>
      <c r="C118">
        <v>0.94169999999999998</v>
      </c>
      <c r="D118">
        <v>3.052</v>
      </c>
      <c r="E118">
        <v>0.1512</v>
      </c>
      <c r="F118">
        <v>-0.6976</v>
      </c>
      <c r="G118">
        <v>-3.1823000000000001</v>
      </c>
      <c r="H118">
        <v>-1.26E-2</v>
      </c>
      <c r="I118">
        <v>5</v>
      </c>
      <c r="J118">
        <v>0.91149999999999998</v>
      </c>
      <c r="K118">
        <v>0.28079999999999999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8"/>
  <sheetViews>
    <sheetView workbookViewId="0">
      <selection sqref="A1:XFD1048576"/>
    </sheetView>
  </sheetViews>
  <sheetFormatPr defaultRowHeight="14" x14ac:dyDescent="0.3"/>
  <sheetData>
    <row r="1" spans="1:11" x14ac:dyDescent="0.3">
      <c r="A1" t="s">
        <v>24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0.3</v>
      </c>
    </row>
    <row r="3" spans="1:11" x14ac:dyDescent="0.3">
      <c r="B3">
        <v>0</v>
      </c>
      <c r="C3">
        <v>0</v>
      </c>
      <c r="D3">
        <v>0</v>
      </c>
      <c r="E3">
        <v>0.25700000000000001</v>
      </c>
      <c r="F3">
        <v>0</v>
      </c>
      <c r="G3">
        <v>0</v>
      </c>
      <c r="H3">
        <v>0</v>
      </c>
      <c r="I3">
        <v>0.3</v>
      </c>
      <c r="J3">
        <v>0</v>
      </c>
      <c r="K3">
        <v>0.25700000000000001</v>
      </c>
    </row>
    <row r="4" spans="1:11" x14ac:dyDescent="0.3">
      <c r="B4">
        <v>0.5</v>
      </c>
      <c r="C4">
        <v>6.4999999999999997E-3</v>
      </c>
      <c r="D4">
        <v>0.12790000000000001</v>
      </c>
      <c r="E4">
        <v>0.25690000000000002</v>
      </c>
      <c r="F4">
        <v>-7.4999999999999997E-3</v>
      </c>
      <c r="G4">
        <v>-0.2878</v>
      </c>
      <c r="H4">
        <v>0</v>
      </c>
      <c r="I4">
        <v>0.3</v>
      </c>
      <c r="J4">
        <v>4.3E-3</v>
      </c>
      <c r="K4">
        <v>0.25700000000000001</v>
      </c>
    </row>
    <row r="5" spans="1:11" x14ac:dyDescent="0.3">
      <c r="B5">
        <v>1</v>
      </c>
      <c r="C5">
        <v>1.43E-2</v>
      </c>
      <c r="D5">
        <v>0.25629999999999997</v>
      </c>
      <c r="E5">
        <v>0.25669999999999998</v>
      </c>
      <c r="F5">
        <v>-1.7299999999999999E-2</v>
      </c>
      <c r="G5">
        <v>-0.57609999999999995</v>
      </c>
      <c r="H5">
        <v>0</v>
      </c>
      <c r="I5">
        <v>0.3</v>
      </c>
      <c r="J5">
        <v>9.7999999999999997E-3</v>
      </c>
      <c r="K5">
        <v>0.25700000000000001</v>
      </c>
    </row>
    <row r="6" spans="1:11" x14ac:dyDescent="0.3">
      <c r="B6">
        <v>1.5</v>
      </c>
      <c r="C6">
        <v>2.35E-2</v>
      </c>
      <c r="D6">
        <v>0.38650000000000001</v>
      </c>
      <c r="E6">
        <v>0.25650000000000001</v>
      </c>
      <c r="F6">
        <v>-2.9399999999999999E-2</v>
      </c>
      <c r="G6">
        <v>-0.86499999999999999</v>
      </c>
      <c r="H6">
        <v>-1E-4</v>
      </c>
      <c r="I6">
        <v>0.3</v>
      </c>
      <c r="J6">
        <v>1.6799999999999999E-2</v>
      </c>
      <c r="K6">
        <v>0.25700000000000001</v>
      </c>
    </row>
    <row r="7" spans="1:11" x14ac:dyDescent="0.3">
      <c r="B7">
        <v>2</v>
      </c>
      <c r="C7">
        <v>3.4500000000000003E-2</v>
      </c>
      <c r="D7">
        <v>0.51959999999999995</v>
      </c>
      <c r="E7">
        <v>0.25619999999999998</v>
      </c>
      <c r="F7">
        <v>-4.3700000000000003E-2</v>
      </c>
      <c r="G7">
        <v>-1.1541999999999999</v>
      </c>
      <c r="H7">
        <v>-1E-4</v>
      </c>
      <c r="I7">
        <v>0.3</v>
      </c>
      <c r="J7">
        <v>2.5499999999999998E-2</v>
      </c>
      <c r="K7">
        <v>0.25729999999999997</v>
      </c>
    </row>
    <row r="8" spans="1:11" x14ac:dyDescent="0.3">
      <c r="B8">
        <v>3</v>
      </c>
      <c r="C8">
        <v>6.2700000000000006E-2</v>
      </c>
      <c r="D8">
        <v>0.79830000000000001</v>
      </c>
      <c r="E8">
        <v>0.25569999999999998</v>
      </c>
      <c r="F8">
        <v>-7.9500000000000001E-2</v>
      </c>
      <c r="G8">
        <v>-1.7335</v>
      </c>
      <c r="H8">
        <v>-4.0000000000000002E-4</v>
      </c>
      <c r="I8">
        <v>0.3</v>
      </c>
      <c r="J8">
        <v>4.9200000000000001E-2</v>
      </c>
      <c r="K8">
        <v>0.2586</v>
      </c>
    </row>
    <row r="9" spans="1:11" x14ac:dyDescent="0.3">
      <c r="B9">
        <v>5</v>
      </c>
      <c r="C9">
        <v>0.14749999999999999</v>
      </c>
      <c r="D9">
        <v>1.4120999999999999</v>
      </c>
      <c r="E9">
        <v>0.253</v>
      </c>
      <c r="F9">
        <v>-0.1789</v>
      </c>
      <c r="G9">
        <v>-2.8921999999999999</v>
      </c>
      <c r="H9">
        <v>-1.9E-3</v>
      </c>
      <c r="I9">
        <v>0.3</v>
      </c>
      <c r="J9">
        <v>0.1249</v>
      </c>
      <c r="K9">
        <v>0.26490000000000002</v>
      </c>
    </row>
    <row r="10" spans="1:11" x14ac:dyDescent="0.3">
      <c r="B10">
        <v>8</v>
      </c>
      <c r="C10">
        <v>0.3397</v>
      </c>
      <c r="D10">
        <v>2.4319000000000002</v>
      </c>
      <c r="E10">
        <v>0.25259999999999999</v>
      </c>
      <c r="F10">
        <v>-0.39900000000000002</v>
      </c>
      <c r="G10">
        <v>-4.6166999999999998</v>
      </c>
      <c r="H10">
        <v>-7.4000000000000003E-3</v>
      </c>
      <c r="I10">
        <v>0.3</v>
      </c>
      <c r="J10">
        <v>0.30130000000000001</v>
      </c>
      <c r="K10">
        <v>0.2974</v>
      </c>
    </row>
    <row r="11" spans="1:11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0.5</v>
      </c>
    </row>
    <row r="12" spans="1:11" x14ac:dyDescent="0.3">
      <c r="B12">
        <v>0</v>
      </c>
      <c r="C12">
        <v>0</v>
      </c>
      <c r="D12">
        <v>0</v>
      </c>
      <c r="E12">
        <v>0.2392</v>
      </c>
      <c r="F12">
        <v>0</v>
      </c>
      <c r="G12">
        <v>0</v>
      </c>
      <c r="H12">
        <v>0</v>
      </c>
      <c r="I12">
        <v>0.5</v>
      </c>
      <c r="J12">
        <v>0</v>
      </c>
      <c r="K12">
        <v>0.2392</v>
      </c>
    </row>
    <row r="13" spans="1:11" x14ac:dyDescent="0.3">
      <c r="B13">
        <v>0.5</v>
      </c>
      <c r="C13">
        <v>6.6E-3</v>
      </c>
      <c r="D13">
        <v>0.12670000000000001</v>
      </c>
      <c r="E13">
        <v>0.23910000000000001</v>
      </c>
      <c r="F13">
        <v>-7.4999999999999997E-3</v>
      </c>
      <c r="G13">
        <v>-0.2878</v>
      </c>
      <c r="H13">
        <v>0</v>
      </c>
      <c r="I13">
        <v>0.5</v>
      </c>
      <c r="J13">
        <v>4.4999999999999997E-3</v>
      </c>
      <c r="K13">
        <v>0.2392</v>
      </c>
    </row>
    <row r="14" spans="1:11" x14ac:dyDescent="0.3">
      <c r="B14">
        <v>1</v>
      </c>
      <c r="C14">
        <v>1.43E-2</v>
      </c>
      <c r="D14">
        <v>0.25369999999999998</v>
      </c>
      <c r="E14">
        <v>0.23899999999999999</v>
      </c>
      <c r="F14">
        <v>-1.7299999999999999E-2</v>
      </c>
      <c r="G14">
        <v>-0.57609999999999995</v>
      </c>
      <c r="H14">
        <v>0</v>
      </c>
      <c r="I14">
        <v>0.5</v>
      </c>
      <c r="J14">
        <v>1.01E-2</v>
      </c>
      <c r="K14">
        <v>0.2392</v>
      </c>
    </row>
    <row r="15" spans="1:11" x14ac:dyDescent="0.3">
      <c r="B15">
        <v>1.5</v>
      </c>
      <c r="C15">
        <v>2.3599999999999999E-2</v>
      </c>
      <c r="D15">
        <v>0.38229999999999997</v>
      </c>
      <c r="E15">
        <v>0.2387</v>
      </c>
      <c r="F15">
        <v>-2.9399999999999999E-2</v>
      </c>
      <c r="G15">
        <v>-0.86499999999999999</v>
      </c>
      <c r="H15">
        <v>-1E-4</v>
      </c>
      <c r="I15">
        <v>0.5</v>
      </c>
      <c r="J15">
        <v>1.7299999999999999E-2</v>
      </c>
      <c r="K15">
        <v>0.23930000000000001</v>
      </c>
    </row>
    <row r="16" spans="1:11" x14ac:dyDescent="0.3">
      <c r="B16">
        <v>2</v>
      </c>
      <c r="C16">
        <v>3.4599999999999999E-2</v>
      </c>
      <c r="D16">
        <v>0.51349999999999996</v>
      </c>
      <c r="E16">
        <v>0.23849999999999999</v>
      </c>
      <c r="F16">
        <v>-4.3799999999999999E-2</v>
      </c>
      <c r="G16">
        <v>-1.1543000000000001</v>
      </c>
      <c r="H16">
        <v>-1E-4</v>
      </c>
      <c r="I16">
        <v>0.5</v>
      </c>
      <c r="J16">
        <v>2.6200000000000001E-2</v>
      </c>
      <c r="K16">
        <v>0.23949999999999999</v>
      </c>
    </row>
    <row r="17" spans="1:11" x14ac:dyDescent="0.3">
      <c r="B17">
        <v>3</v>
      </c>
      <c r="C17">
        <v>6.3E-2</v>
      </c>
      <c r="D17">
        <v>0.78710000000000002</v>
      </c>
      <c r="E17">
        <v>0.23799999999999999</v>
      </c>
      <c r="F17">
        <v>-7.9799999999999996E-2</v>
      </c>
      <c r="G17">
        <v>-1.7336</v>
      </c>
      <c r="H17">
        <v>-4.0000000000000002E-4</v>
      </c>
      <c r="I17">
        <v>0.5</v>
      </c>
      <c r="J17">
        <v>5.04E-2</v>
      </c>
      <c r="K17">
        <v>0.24099999999999999</v>
      </c>
    </row>
    <row r="18" spans="1:11" x14ac:dyDescent="0.3">
      <c r="B18">
        <v>5</v>
      </c>
      <c r="C18">
        <v>0.1484</v>
      </c>
      <c r="D18">
        <v>1.3843000000000001</v>
      </c>
      <c r="E18">
        <v>0.23569999999999999</v>
      </c>
      <c r="F18">
        <v>-0.18060000000000001</v>
      </c>
      <c r="G18">
        <v>-2.8927</v>
      </c>
      <c r="H18">
        <v>-1.9E-3</v>
      </c>
      <c r="I18">
        <v>0.5</v>
      </c>
      <c r="J18">
        <v>0.1273</v>
      </c>
      <c r="K18">
        <v>0.2477</v>
      </c>
    </row>
    <row r="19" spans="1:11" x14ac:dyDescent="0.3">
      <c r="B19">
        <v>8</v>
      </c>
      <c r="C19">
        <v>0.34310000000000002</v>
      </c>
      <c r="D19">
        <v>2.3650000000000002</v>
      </c>
      <c r="E19">
        <v>0.2364</v>
      </c>
      <c r="F19">
        <v>-0.40560000000000002</v>
      </c>
      <c r="G19">
        <v>-4.6186999999999996</v>
      </c>
      <c r="H19">
        <v>-7.4000000000000003E-3</v>
      </c>
      <c r="I19">
        <v>0.5</v>
      </c>
      <c r="J19">
        <v>0.30690000000000001</v>
      </c>
      <c r="K19">
        <v>0.28189999999999998</v>
      </c>
    </row>
    <row r="20" spans="1:11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0.6</v>
      </c>
    </row>
    <row r="21" spans="1:11" x14ac:dyDescent="0.3">
      <c r="B21">
        <v>0</v>
      </c>
      <c r="C21">
        <v>0</v>
      </c>
      <c r="D21">
        <v>0</v>
      </c>
      <c r="E21">
        <v>0.2331</v>
      </c>
      <c r="F21">
        <v>0</v>
      </c>
      <c r="G21">
        <v>0</v>
      </c>
      <c r="H21">
        <v>0</v>
      </c>
      <c r="I21">
        <v>0.6</v>
      </c>
      <c r="J21">
        <v>0</v>
      </c>
      <c r="K21">
        <v>0.2331</v>
      </c>
    </row>
    <row r="22" spans="1:11" x14ac:dyDescent="0.3">
      <c r="B22">
        <v>0.5</v>
      </c>
      <c r="C22">
        <v>6.6E-3</v>
      </c>
      <c r="D22">
        <v>0.12609999999999999</v>
      </c>
      <c r="E22">
        <v>0.2331</v>
      </c>
      <c r="F22">
        <v>-7.4999999999999997E-3</v>
      </c>
      <c r="G22">
        <v>-0.2878</v>
      </c>
      <c r="H22">
        <v>0</v>
      </c>
      <c r="I22">
        <v>0.6</v>
      </c>
      <c r="J22">
        <v>4.4999999999999997E-3</v>
      </c>
      <c r="K22">
        <v>0.2331</v>
      </c>
    </row>
    <row r="23" spans="1:11" x14ac:dyDescent="0.3">
      <c r="B23">
        <v>1</v>
      </c>
      <c r="C23">
        <v>1.43E-2</v>
      </c>
      <c r="D23">
        <v>0.25259999999999999</v>
      </c>
      <c r="E23">
        <v>0.2329</v>
      </c>
      <c r="F23">
        <v>-1.7299999999999999E-2</v>
      </c>
      <c r="G23">
        <v>-0.57609999999999995</v>
      </c>
      <c r="H23">
        <v>0</v>
      </c>
      <c r="I23">
        <v>0.6</v>
      </c>
      <c r="J23">
        <v>1.03E-2</v>
      </c>
      <c r="K23">
        <v>0.2331</v>
      </c>
    </row>
    <row r="24" spans="1:11" x14ac:dyDescent="0.3">
      <c r="B24">
        <v>1.5</v>
      </c>
      <c r="C24">
        <v>2.3599999999999999E-2</v>
      </c>
      <c r="D24">
        <v>0.3805</v>
      </c>
      <c r="E24">
        <v>0.23269999999999999</v>
      </c>
      <c r="F24">
        <v>-2.9399999999999999E-2</v>
      </c>
      <c r="G24">
        <v>-0.86499999999999999</v>
      </c>
      <c r="H24">
        <v>-1E-4</v>
      </c>
      <c r="I24">
        <v>0.6</v>
      </c>
      <c r="J24">
        <v>1.7500000000000002E-2</v>
      </c>
      <c r="K24">
        <v>0.23319999999999999</v>
      </c>
    </row>
    <row r="25" spans="1:11" x14ac:dyDescent="0.3">
      <c r="B25">
        <v>2</v>
      </c>
      <c r="C25">
        <v>3.4599999999999999E-2</v>
      </c>
      <c r="D25">
        <v>0.51090000000000002</v>
      </c>
      <c r="E25">
        <v>0.2324</v>
      </c>
      <c r="F25">
        <v>-4.3900000000000002E-2</v>
      </c>
      <c r="G25">
        <v>-1.1543000000000001</v>
      </c>
      <c r="H25">
        <v>-1E-4</v>
      </c>
      <c r="I25">
        <v>0.6</v>
      </c>
      <c r="J25">
        <v>2.6499999999999999E-2</v>
      </c>
      <c r="K25">
        <v>0.23350000000000001</v>
      </c>
    </row>
    <row r="26" spans="1:11" x14ac:dyDescent="0.3">
      <c r="B26">
        <v>3</v>
      </c>
      <c r="C26">
        <v>6.3100000000000003E-2</v>
      </c>
      <c r="D26">
        <v>0.7823</v>
      </c>
      <c r="E26">
        <v>0.23200000000000001</v>
      </c>
      <c r="F26">
        <v>-0.08</v>
      </c>
      <c r="G26">
        <v>-1.7337</v>
      </c>
      <c r="H26">
        <v>-4.0000000000000002E-4</v>
      </c>
      <c r="I26">
        <v>0.6</v>
      </c>
      <c r="J26">
        <v>5.0900000000000001E-2</v>
      </c>
      <c r="K26">
        <v>0.2349</v>
      </c>
    </row>
    <row r="27" spans="1:11" x14ac:dyDescent="0.3">
      <c r="B27">
        <v>5</v>
      </c>
      <c r="C27">
        <v>0.14899999999999999</v>
      </c>
      <c r="D27">
        <v>1.3722000000000001</v>
      </c>
      <c r="E27">
        <v>0.2298</v>
      </c>
      <c r="F27">
        <v>-0.18140000000000001</v>
      </c>
      <c r="G27">
        <v>-2.8929</v>
      </c>
      <c r="H27">
        <v>-2E-3</v>
      </c>
      <c r="I27">
        <v>0.6</v>
      </c>
      <c r="J27">
        <v>0.12839999999999999</v>
      </c>
      <c r="K27">
        <v>0.2419</v>
      </c>
    </row>
    <row r="28" spans="1:11" x14ac:dyDescent="0.3">
      <c r="B28">
        <v>8</v>
      </c>
      <c r="C28">
        <v>0.34510000000000002</v>
      </c>
      <c r="D28">
        <v>2.3353999999999999</v>
      </c>
      <c r="E28">
        <v>0.23089999999999999</v>
      </c>
      <c r="F28">
        <v>-0.40889999999999999</v>
      </c>
      <c r="G28">
        <v>-4.6196999999999999</v>
      </c>
      <c r="H28">
        <v>-7.4999999999999997E-3</v>
      </c>
      <c r="I28">
        <v>0.6</v>
      </c>
      <c r="J28">
        <v>0.30959999999999999</v>
      </c>
      <c r="K28">
        <v>0.2767</v>
      </c>
    </row>
    <row r="29" spans="1:11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0.7</v>
      </c>
    </row>
    <row r="30" spans="1:11" x14ac:dyDescent="0.3">
      <c r="B30">
        <v>0</v>
      </c>
      <c r="C30">
        <v>0</v>
      </c>
      <c r="D30">
        <v>0</v>
      </c>
      <c r="E30">
        <v>0.22739999999999999</v>
      </c>
      <c r="F30">
        <v>0</v>
      </c>
      <c r="G30">
        <v>0</v>
      </c>
      <c r="H30">
        <v>0</v>
      </c>
      <c r="I30">
        <v>0.7</v>
      </c>
      <c r="J30">
        <v>0</v>
      </c>
      <c r="K30">
        <v>0.22739999999999999</v>
      </c>
    </row>
    <row r="31" spans="1:11" x14ac:dyDescent="0.3">
      <c r="B31">
        <v>0.5</v>
      </c>
      <c r="C31">
        <v>6.6E-3</v>
      </c>
      <c r="D31">
        <v>0.12559999999999999</v>
      </c>
      <c r="E31">
        <v>0.2273</v>
      </c>
      <c r="F31">
        <v>-7.4999999999999997E-3</v>
      </c>
      <c r="G31">
        <v>-0.2878</v>
      </c>
      <c r="H31">
        <v>0</v>
      </c>
      <c r="I31">
        <v>0.7</v>
      </c>
      <c r="J31">
        <v>4.5999999999999999E-3</v>
      </c>
      <c r="K31">
        <v>0.22739999999999999</v>
      </c>
    </row>
    <row r="32" spans="1:11" x14ac:dyDescent="0.3">
      <c r="B32">
        <v>1</v>
      </c>
      <c r="C32">
        <v>1.44E-2</v>
      </c>
      <c r="D32">
        <v>0.2515</v>
      </c>
      <c r="E32">
        <v>0.2271</v>
      </c>
      <c r="F32">
        <v>-1.7299999999999999E-2</v>
      </c>
      <c r="G32">
        <v>-0.57609999999999995</v>
      </c>
      <c r="H32">
        <v>0</v>
      </c>
      <c r="I32">
        <v>0.7</v>
      </c>
      <c r="J32">
        <v>1.04E-2</v>
      </c>
      <c r="K32">
        <v>0.22739999999999999</v>
      </c>
    </row>
    <row r="33" spans="1:11" x14ac:dyDescent="0.3">
      <c r="B33">
        <v>1.5</v>
      </c>
      <c r="C33">
        <v>2.3599999999999999E-2</v>
      </c>
      <c r="D33">
        <v>0.37890000000000001</v>
      </c>
      <c r="E33">
        <v>0.22689999999999999</v>
      </c>
      <c r="F33">
        <v>-2.9399999999999999E-2</v>
      </c>
      <c r="G33">
        <v>-0.86499999999999999</v>
      </c>
      <c r="H33">
        <v>-1E-4</v>
      </c>
      <c r="I33">
        <v>0.7</v>
      </c>
      <c r="J33">
        <v>1.77E-2</v>
      </c>
      <c r="K33">
        <v>0.22739999999999999</v>
      </c>
    </row>
    <row r="34" spans="1:11" x14ac:dyDescent="0.3">
      <c r="B34">
        <v>2</v>
      </c>
      <c r="C34">
        <v>3.4700000000000002E-2</v>
      </c>
      <c r="D34">
        <v>0.50849999999999995</v>
      </c>
      <c r="E34">
        <v>0.2266</v>
      </c>
      <c r="F34">
        <v>-4.3900000000000002E-2</v>
      </c>
      <c r="G34">
        <v>-1.1543000000000001</v>
      </c>
      <c r="H34">
        <v>-1E-4</v>
      </c>
      <c r="I34">
        <v>0.7</v>
      </c>
      <c r="J34">
        <v>2.6800000000000001E-2</v>
      </c>
      <c r="K34">
        <v>0.22770000000000001</v>
      </c>
    </row>
    <row r="35" spans="1:11" x14ac:dyDescent="0.3">
      <c r="B35">
        <v>3</v>
      </c>
      <c r="C35">
        <v>6.3200000000000006E-2</v>
      </c>
      <c r="D35">
        <v>0.77769999999999995</v>
      </c>
      <c r="E35">
        <v>0.22620000000000001</v>
      </c>
      <c r="F35">
        <v>-8.0199999999999994E-2</v>
      </c>
      <c r="G35">
        <v>-1.7337</v>
      </c>
      <c r="H35">
        <v>-4.0000000000000002E-4</v>
      </c>
      <c r="I35">
        <v>0.7</v>
      </c>
      <c r="J35">
        <v>5.1299999999999998E-2</v>
      </c>
      <c r="K35">
        <v>0.22919999999999999</v>
      </c>
    </row>
    <row r="36" spans="1:11" x14ac:dyDescent="0.3">
      <c r="B36">
        <v>5</v>
      </c>
      <c r="C36">
        <v>0.14940000000000001</v>
      </c>
      <c r="D36">
        <v>1.3606</v>
      </c>
      <c r="E36">
        <v>0.22409999999999999</v>
      </c>
      <c r="F36">
        <v>-0.1822</v>
      </c>
      <c r="G36">
        <v>-2.8932000000000002</v>
      </c>
      <c r="H36">
        <v>-2E-3</v>
      </c>
      <c r="I36">
        <v>0.7</v>
      </c>
      <c r="J36">
        <v>0.1293</v>
      </c>
      <c r="K36">
        <v>0.23630000000000001</v>
      </c>
    </row>
    <row r="37" spans="1:11" x14ac:dyDescent="0.3">
      <c r="B37">
        <v>8</v>
      </c>
      <c r="C37">
        <v>0.34660000000000002</v>
      </c>
      <c r="D37">
        <v>2.3064</v>
      </c>
      <c r="E37">
        <v>0.22559999999999999</v>
      </c>
      <c r="F37">
        <v>-0.4123</v>
      </c>
      <c r="G37">
        <v>-4.6207000000000003</v>
      </c>
      <c r="H37">
        <v>-7.4999999999999997E-3</v>
      </c>
      <c r="I37">
        <v>0.7</v>
      </c>
      <c r="J37">
        <v>0.31180000000000002</v>
      </c>
      <c r="K37">
        <v>0.27160000000000001</v>
      </c>
    </row>
    <row r="38" spans="1:11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>
        <v>0.8</v>
      </c>
    </row>
    <row r="39" spans="1:11" x14ac:dyDescent="0.3">
      <c r="B39">
        <v>0</v>
      </c>
      <c r="C39">
        <v>0</v>
      </c>
      <c r="D39">
        <v>0</v>
      </c>
      <c r="E39">
        <v>0.22320000000000001</v>
      </c>
      <c r="F39">
        <v>0</v>
      </c>
      <c r="G39">
        <v>0</v>
      </c>
      <c r="H39">
        <v>0</v>
      </c>
      <c r="I39">
        <v>0.8</v>
      </c>
      <c r="J39">
        <v>0</v>
      </c>
      <c r="K39">
        <v>0.22320000000000001</v>
      </c>
    </row>
    <row r="40" spans="1:11" x14ac:dyDescent="0.3">
      <c r="B40">
        <v>0.5</v>
      </c>
      <c r="C40">
        <v>6.6E-3</v>
      </c>
      <c r="D40">
        <v>0.12520000000000001</v>
      </c>
      <c r="E40">
        <v>0.22309999999999999</v>
      </c>
      <c r="F40">
        <v>-7.4999999999999997E-3</v>
      </c>
      <c r="G40">
        <v>-0.2878</v>
      </c>
      <c r="H40">
        <v>0</v>
      </c>
      <c r="I40">
        <v>0.8</v>
      </c>
      <c r="J40">
        <v>4.5999999999999999E-3</v>
      </c>
      <c r="K40">
        <v>0.22320000000000001</v>
      </c>
    </row>
    <row r="41" spans="1:11" x14ac:dyDescent="0.3">
      <c r="B41">
        <v>1</v>
      </c>
      <c r="C41">
        <v>1.44E-2</v>
      </c>
      <c r="D41">
        <v>0.25059999999999999</v>
      </c>
      <c r="E41">
        <v>0.22289999999999999</v>
      </c>
      <c r="F41">
        <v>-1.7299999999999999E-2</v>
      </c>
      <c r="G41">
        <v>-0.57609999999999995</v>
      </c>
      <c r="H41">
        <v>0</v>
      </c>
      <c r="I41">
        <v>0.8</v>
      </c>
      <c r="J41">
        <v>1.0500000000000001E-2</v>
      </c>
      <c r="K41">
        <v>0.22320000000000001</v>
      </c>
    </row>
    <row r="42" spans="1:11" x14ac:dyDescent="0.3">
      <c r="B42">
        <v>1.5</v>
      </c>
      <c r="C42">
        <v>2.3599999999999999E-2</v>
      </c>
      <c r="D42">
        <v>0.37740000000000001</v>
      </c>
      <c r="E42">
        <v>0.22270000000000001</v>
      </c>
      <c r="F42">
        <v>-2.9499999999999998E-2</v>
      </c>
      <c r="G42">
        <v>-0.86499999999999999</v>
      </c>
      <c r="H42">
        <v>-1E-4</v>
      </c>
      <c r="I42">
        <v>0.8</v>
      </c>
      <c r="J42">
        <v>1.78E-2</v>
      </c>
      <c r="K42">
        <v>0.2233</v>
      </c>
    </row>
    <row r="43" spans="1:11" x14ac:dyDescent="0.3">
      <c r="B43">
        <v>2</v>
      </c>
      <c r="C43">
        <v>3.4700000000000002E-2</v>
      </c>
      <c r="D43">
        <v>0.50629999999999997</v>
      </c>
      <c r="E43">
        <v>0.2225</v>
      </c>
      <c r="F43">
        <v>-4.3999999999999997E-2</v>
      </c>
      <c r="G43">
        <v>-1.1543000000000001</v>
      </c>
      <c r="H43">
        <v>-1E-4</v>
      </c>
      <c r="I43">
        <v>0.8</v>
      </c>
      <c r="J43">
        <v>2.69E-2</v>
      </c>
      <c r="K43">
        <v>0.2235</v>
      </c>
    </row>
    <row r="44" spans="1:11" x14ac:dyDescent="0.3">
      <c r="B44">
        <v>3</v>
      </c>
      <c r="C44">
        <v>6.3299999999999995E-2</v>
      </c>
      <c r="D44">
        <v>0.77370000000000005</v>
      </c>
      <c r="E44">
        <v>0.22209999999999999</v>
      </c>
      <c r="F44">
        <v>-8.0299999999999996E-2</v>
      </c>
      <c r="G44">
        <v>-1.7338</v>
      </c>
      <c r="H44">
        <v>-4.0000000000000002E-4</v>
      </c>
      <c r="I44">
        <v>0.8</v>
      </c>
      <c r="J44">
        <v>5.16E-2</v>
      </c>
      <c r="K44">
        <v>0.22509999999999999</v>
      </c>
    </row>
    <row r="45" spans="1:11" x14ac:dyDescent="0.3">
      <c r="B45">
        <v>5</v>
      </c>
      <c r="C45">
        <v>0.1497</v>
      </c>
      <c r="D45">
        <v>1.3501000000000001</v>
      </c>
      <c r="E45">
        <v>0.22</v>
      </c>
      <c r="F45">
        <v>-0.183</v>
      </c>
      <c r="G45">
        <v>-2.8934000000000002</v>
      </c>
      <c r="H45">
        <v>-2E-3</v>
      </c>
      <c r="I45">
        <v>0.8</v>
      </c>
      <c r="J45">
        <v>0.13</v>
      </c>
      <c r="K45">
        <v>0.23219999999999999</v>
      </c>
    </row>
    <row r="46" spans="1:11" x14ac:dyDescent="0.3">
      <c r="B46">
        <v>8</v>
      </c>
      <c r="C46">
        <v>0.34799999999999998</v>
      </c>
      <c r="D46">
        <v>2.2801</v>
      </c>
      <c r="E46">
        <v>0.22159999999999999</v>
      </c>
      <c r="F46">
        <v>-0.41560000000000002</v>
      </c>
      <c r="G46">
        <v>-4.6216999999999997</v>
      </c>
      <c r="H46">
        <v>-7.4999999999999997E-3</v>
      </c>
      <c r="I46">
        <v>0.8</v>
      </c>
      <c r="J46">
        <v>0.31369999999999998</v>
      </c>
      <c r="K46">
        <v>0.26779999999999998</v>
      </c>
    </row>
    <row r="47" spans="1:11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>
        <v>0.9</v>
      </c>
    </row>
    <row r="48" spans="1:11" x14ac:dyDescent="0.3">
      <c r="B48">
        <v>0</v>
      </c>
      <c r="C48">
        <v>0</v>
      </c>
      <c r="D48">
        <v>0</v>
      </c>
      <c r="E48">
        <v>0.22850000000000001</v>
      </c>
      <c r="F48">
        <v>0</v>
      </c>
      <c r="G48">
        <v>0</v>
      </c>
      <c r="H48">
        <v>0</v>
      </c>
      <c r="I48">
        <v>0.9</v>
      </c>
      <c r="J48">
        <v>0</v>
      </c>
      <c r="K48">
        <v>0.22850000000000001</v>
      </c>
    </row>
    <row r="49" spans="1:11" x14ac:dyDescent="0.3">
      <c r="B49">
        <v>0.5</v>
      </c>
      <c r="C49">
        <v>6.6E-3</v>
      </c>
      <c r="D49">
        <v>0.12509999999999999</v>
      </c>
      <c r="E49">
        <v>0.22850000000000001</v>
      </c>
      <c r="F49">
        <v>-7.4999999999999997E-3</v>
      </c>
      <c r="G49">
        <v>-0.2878</v>
      </c>
      <c r="H49">
        <v>0</v>
      </c>
      <c r="I49">
        <v>0.9</v>
      </c>
      <c r="J49">
        <v>4.5999999999999999E-3</v>
      </c>
      <c r="K49">
        <v>0.22850000000000001</v>
      </c>
    </row>
    <row r="50" spans="1:11" x14ac:dyDescent="0.3">
      <c r="B50">
        <v>1</v>
      </c>
      <c r="C50">
        <v>1.44E-2</v>
      </c>
      <c r="D50">
        <v>0.25040000000000001</v>
      </c>
      <c r="E50">
        <v>0.22839999999999999</v>
      </c>
      <c r="F50">
        <v>-1.7299999999999999E-2</v>
      </c>
      <c r="G50">
        <v>-0.57609999999999995</v>
      </c>
      <c r="H50">
        <v>0</v>
      </c>
      <c r="I50">
        <v>0.9</v>
      </c>
      <c r="J50">
        <v>1.04E-2</v>
      </c>
      <c r="K50">
        <v>0.2286</v>
      </c>
    </row>
    <row r="51" spans="1:11" x14ac:dyDescent="0.3">
      <c r="B51">
        <v>1.5</v>
      </c>
      <c r="C51">
        <v>2.3699999999999999E-2</v>
      </c>
      <c r="D51">
        <v>0.37690000000000001</v>
      </c>
      <c r="E51">
        <v>0.22819999999999999</v>
      </c>
      <c r="F51">
        <v>-2.9499999999999998E-2</v>
      </c>
      <c r="G51">
        <v>-0.86499999999999999</v>
      </c>
      <c r="H51">
        <v>-1E-4</v>
      </c>
      <c r="I51">
        <v>0.9</v>
      </c>
      <c r="J51">
        <v>1.77E-2</v>
      </c>
      <c r="K51">
        <v>0.2288</v>
      </c>
    </row>
    <row r="52" spans="1:11" x14ac:dyDescent="0.3">
      <c r="B52">
        <v>2</v>
      </c>
      <c r="C52">
        <v>3.4799999999999998E-2</v>
      </c>
      <c r="D52">
        <v>0.50560000000000005</v>
      </c>
      <c r="E52">
        <v>0.2281</v>
      </c>
      <c r="F52">
        <v>-4.41E-2</v>
      </c>
      <c r="G52">
        <v>-1.1544000000000001</v>
      </c>
      <c r="H52">
        <v>-1E-4</v>
      </c>
      <c r="I52">
        <v>0.9</v>
      </c>
      <c r="J52">
        <v>2.6800000000000001E-2</v>
      </c>
      <c r="K52">
        <v>0.22919999999999999</v>
      </c>
    </row>
    <row r="53" spans="1:11" x14ac:dyDescent="0.3">
      <c r="B53">
        <v>3</v>
      </c>
      <c r="C53">
        <v>6.3399999999999998E-2</v>
      </c>
      <c r="D53">
        <v>0.77200000000000002</v>
      </c>
      <c r="E53">
        <v>0.22789999999999999</v>
      </c>
      <c r="F53">
        <v>-8.0600000000000005E-2</v>
      </c>
      <c r="G53">
        <v>-1.7339</v>
      </c>
      <c r="H53">
        <v>-4.0000000000000002E-4</v>
      </c>
      <c r="I53">
        <v>0.9</v>
      </c>
      <c r="J53">
        <v>5.1400000000000001E-2</v>
      </c>
      <c r="K53">
        <v>0.23100000000000001</v>
      </c>
    </row>
    <row r="54" spans="1:11" x14ac:dyDescent="0.3">
      <c r="B54">
        <v>5</v>
      </c>
      <c r="C54">
        <v>0.1502</v>
      </c>
      <c r="D54">
        <v>1.345</v>
      </c>
      <c r="E54">
        <v>0.22770000000000001</v>
      </c>
      <c r="F54">
        <v>-0.1842</v>
      </c>
      <c r="G54">
        <v>-2.8940000000000001</v>
      </c>
      <c r="H54">
        <v>-2E-3</v>
      </c>
      <c r="I54">
        <v>0.9</v>
      </c>
      <c r="J54">
        <v>0.1298</v>
      </c>
      <c r="K54">
        <v>0.24</v>
      </c>
    </row>
    <row r="55" spans="1:11" x14ac:dyDescent="0.3">
      <c r="B55">
        <v>8</v>
      </c>
      <c r="C55">
        <v>0.34970000000000001</v>
      </c>
      <c r="D55">
        <v>2.2652000000000001</v>
      </c>
      <c r="E55">
        <v>0.23419999999999999</v>
      </c>
      <c r="F55">
        <v>-0.41980000000000001</v>
      </c>
      <c r="G55">
        <v>-4.6245000000000003</v>
      </c>
      <c r="H55">
        <v>-7.4999999999999997E-3</v>
      </c>
      <c r="I55">
        <v>0.9</v>
      </c>
      <c r="J55">
        <v>0.31380000000000002</v>
      </c>
      <c r="K55">
        <v>0.28060000000000002</v>
      </c>
    </row>
    <row r="56" spans="1:11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>
        <v>0.95</v>
      </c>
    </row>
    <row r="57" spans="1:11" x14ac:dyDescent="0.3">
      <c r="B57">
        <v>0</v>
      </c>
      <c r="C57">
        <v>0</v>
      </c>
      <c r="D57">
        <v>0</v>
      </c>
      <c r="E57">
        <v>0.25140000000000001</v>
      </c>
      <c r="F57">
        <v>0</v>
      </c>
      <c r="G57">
        <v>0</v>
      </c>
      <c r="H57">
        <v>0</v>
      </c>
      <c r="I57">
        <v>0.95</v>
      </c>
      <c r="J57">
        <v>0</v>
      </c>
      <c r="K57">
        <v>0.25140000000000001</v>
      </c>
    </row>
    <row r="58" spans="1:11" x14ac:dyDescent="0.3">
      <c r="B58">
        <v>0.5</v>
      </c>
      <c r="C58">
        <v>6.6E-3</v>
      </c>
      <c r="D58">
        <v>0.12529999999999999</v>
      </c>
      <c r="E58">
        <v>0.25140000000000001</v>
      </c>
      <c r="F58">
        <v>-7.4999999999999997E-3</v>
      </c>
      <c r="G58">
        <v>-0.2878</v>
      </c>
      <c r="H58">
        <v>0</v>
      </c>
      <c r="I58">
        <v>0.95</v>
      </c>
      <c r="J58">
        <v>4.4000000000000003E-3</v>
      </c>
      <c r="K58">
        <v>0.25140000000000001</v>
      </c>
    </row>
    <row r="59" spans="1:11" x14ac:dyDescent="0.3">
      <c r="B59">
        <v>1</v>
      </c>
      <c r="C59">
        <v>1.44E-2</v>
      </c>
      <c r="D59">
        <v>0.25059999999999999</v>
      </c>
      <c r="E59">
        <v>0.25130000000000002</v>
      </c>
      <c r="F59">
        <v>-1.7500000000000002E-2</v>
      </c>
      <c r="G59">
        <v>-0.57620000000000005</v>
      </c>
      <c r="H59">
        <v>0</v>
      </c>
      <c r="I59">
        <v>0.95</v>
      </c>
      <c r="J59">
        <v>0.01</v>
      </c>
      <c r="K59">
        <v>0.2515</v>
      </c>
    </row>
    <row r="60" spans="1:11" x14ac:dyDescent="0.3">
      <c r="B60">
        <v>1.5</v>
      </c>
      <c r="C60">
        <v>2.3800000000000002E-2</v>
      </c>
      <c r="D60">
        <v>0.37719999999999998</v>
      </c>
      <c r="E60">
        <v>0.25109999999999999</v>
      </c>
      <c r="F60">
        <v>-2.9899999999999999E-2</v>
      </c>
      <c r="G60">
        <v>-0.86519999999999997</v>
      </c>
      <c r="H60">
        <v>-1E-4</v>
      </c>
      <c r="I60">
        <v>0.95</v>
      </c>
      <c r="J60">
        <v>1.72E-2</v>
      </c>
      <c r="K60">
        <v>0.25159999999999999</v>
      </c>
    </row>
    <row r="61" spans="1:11" x14ac:dyDescent="0.3">
      <c r="B61">
        <v>2</v>
      </c>
      <c r="C61">
        <v>3.5000000000000003E-2</v>
      </c>
      <c r="D61">
        <v>0.50600000000000001</v>
      </c>
      <c r="E61">
        <v>0.251</v>
      </c>
      <c r="F61">
        <v>-4.48E-2</v>
      </c>
      <c r="G61">
        <v>-1.1546000000000001</v>
      </c>
      <c r="H61">
        <v>-1E-4</v>
      </c>
      <c r="I61">
        <v>0.95</v>
      </c>
      <c r="J61">
        <v>2.63E-2</v>
      </c>
      <c r="K61">
        <v>0.252</v>
      </c>
    </row>
    <row r="62" spans="1:11" x14ac:dyDescent="0.3">
      <c r="B62">
        <v>3</v>
      </c>
      <c r="C62">
        <v>6.4100000000000004E-2</v>
      </c>
      <c r="D62">
        <v>0.77249999999999996</v>
      </c>
      <c r="E62">
        <v>0.25080000000000002</v>
      </c>
      <c r="F62">
        <v>-8.2199999999999995E-2</v>
      </c>
      <c r="G62">
        <v>-1.7343999999999999</v>
      </c>
      <c r="H62">
        <v>-4.0000000000000002E-4</v>
      </c>
      <c r="I62">
        <v>0.95</v>
      </c>
      <c r="J62">
        <v>5.0900000000000001E-2</v>
      </c>
      <c r="K62">
        <v>0.25380000000000003</v>
      </c>
    </row>
    <row r="63" spans="1:11" x14ac:dyDescent="0.3">
      <c r="B63">
        <v>5</v>
      </c>
      <c r="C63">
        <v>0.15210000000000001</v>
      </c>
      <c r="D63">
        <v>1.3455999999999999</v>
      </c>
      <c r="E63">
        <v>0.2505</v>
      </c>
      <c r="F63">
        <v>-0.18890000000000001</v>
      </c>
      <c r="G63">
        <v>-2.8954</v>
      </c>
      <c r="H63">
        <v>-2E-3</v>
      </c>
      <c r="I63">
        <v>0.95</v>
      </c>
      <c r="J63">
        <v>0.12970000000000001</v>
      </c>
      <c r="K63">
        <v>0.26279999999999998</v>
      </c>
    </row>
    <row r="64" spans="1:11" x14ac:dyDescent="0.3">
      <c r="B64">
        <v>8</v>
      </c>
      <c r="C64">
        <v>0.35510000000000003</v>
      </c>
      <c r="D64">
        <v>2.2645</v>
      </c>
      <c r="E64">
        <v>0.25659999999999999</v>
      </c>
      <c r="F64">
        <v>-0.43290000000000001</v>
      </c>
      <c r="G64">
        <v>-4.6284999999999998</v>
      </c>
      <c r="H64">
        <v>-7.4999999999999997E-3</v>
      </c>
      <c r="I64">
        <v>0.95</v>
      </c>
      <c r="J64">
        <v>0.31590000000000001</v>
      </c>
      <c r="K64">
        <v>0.30349999999999999</v>
      </c>
    </row>
    <row r="65" spans="1:11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1.05</v>
      </c>
    </row>
    <row r="66" spans="1:11" x14ac:dyDescent="0.3">
      <c r="B66">
        <v>0</v>
      </c>
      <c r="C66">
        <v>0</v>
      </c>
      <c r="D66">
        <v>0</v>
      </c>
      <c r="E66">
        <v>0.28549999999999998</v>
      </c>
      <c r="F66">
        <v>0</v>
      </c>
      <c r="G66">
        <v>0</v>
      </c>
      <c r="H66">
        <v>0</v>
      </c>
      <c r="I66">
        <v>1.05</v>
      </c>
      <c r="J66">
        <v>0</v>
      </c>
      <c r="K66">
        <v>0.28549999999999998</v>
      </c>
    </row>
    <row r="67" spans="1:11" x14ac:dyDescent="0.3">
      <c r="B67">
        <v>0.5</v>
      </c>
      <c r="C67">
        <v>6.4999999999999997E-3</v>
      </c>
      <c r="D67">
        <v>0.1249</v>
      </c>
      <c r="E67">
        <v>0.28549999999999998</v>
      </c>
      <c r="F67">
        <v>-7.7999999999999996E-3</v>
      </c>
      <c r="G67">
        <v>-0.2878</v>
      </c>
      <c r="H67">
        <v>0</v>
      </c>
      <c r="I67">
        <v>1.05</v>
      </c>
      <c r="J67">
        <v>4.0000000000000001E-3</v>
      </c>
      <c r="K67">
        <v>0.28549999999999998</v>
      </c>
    </row>
    <row r="68" spans="1:11" x14ac:dyDescent="0.3">
      <c r="B68">
        <v>1</v>
      </c>
      <c r="C68">
        <v>1.44E-2</v>
      </c>
      <c r="D68">
        <v>0.25</v>
      </c>
      <c r="E68">
        <v>0.28539999999999999</v>
      </c>
      <c r="F68">
        <v>-1.83E-2</v>
      </c>
      <c r="G68">
        <v>-0.57650000000000001</v>
      </c>
      <c r="H68">
        <v>0</v>
      </c>
      <c r="I68">
        <v>1.05</v>
      </c>
      <c r="J68">
        <v>9.4999999999999998E-3</v>
      </c>
      <c r="K68">
        <v>0.28560000000000002</v>
      </c>
    </row>
    <row r="69" spans="1:11" x14ac:dyDescent="0.3">
      <c r="B69">
        <v>1.5</v>
      </c>
      <c r="C69">
        <v>2.41E-2</v>
      </c>
      <c r="D69">
        <v>0.37630000000000002</v>
      </c>
      <c r="E69">
        <v>0.2853</v>
      </c>
      <c r="F69">
        <v>-3.1800000000000002E-2</v>
      </c>
      <c r="G69">
        <v>-0.86570000000000003</v>
      </c>
      <c r="H69">
        <v>-1E-4</v>
      </c>
      <c r="I69">
        <v>1.05</v>
      </c>
      <c r="J69">
        <v>1.66E-2</v>
      </c>
      <c r="K69">
        <v>0.28589999999999999</v>
      </c>
    </row>
    <row r="70" spans="1:11" x14ac:dyDescent="0.3">
      <c r="B70">
        <v>2</v>
      </c>
      <c r="C70">
        <v>3.5700000000000003E-2</v>
      </c>
      <c r="D70">
        <v>0.50470000000000004</v>
      </c>
      <c r="E70">
        <v>0.28520000000000001</v>
      </c>
      <c r="F70">
        <v>-4.82E-2</v>
      </c>
      <c r="G70">
        <v>-1.1556</v>
      </c>
      <c r="H70">
        <v>-1E-4</v>
      </c>
      <c r="I70">
        <v>1.05</v>
      </c>
      <c r="J70">
        <v>2.5700000000000001E-2</v>
      </c>
      <c r="K70">
        <v>0.2863</v>
      </c>
    </row>
    <row r="71" spans="1:11" x14ac:dyDescent="0.3">
      <c r="B71">
        <v>3</v>
      </c>
      <c r="C71">
        <v>6.59E-2</v>
      </c>
      <c r="D71">
        <v>0.77049999999999996</v>
      </c>
      <c r="E71">
        <v>0.2848</v>
      </c>
      <c r="F71">
        <v>-9.01E-2</v>
      </c>
      <c r="G71">
        <v>-1.7367999999999999</v>
      </c>
      <c r="H71">
        <v>-4.0000000000000002E-4</v>
      </c>
      <c r="I71">
        <v>1.05</v>
      </c>
      <c r="J71">
        <v>5.0900000000000001E-2</v>
      </c>
      <c r="K71">
        <v>0.28789999999999999</v>
      </c>
    </row>
    <row r="72" spans="1:11" x14ac:dyDescent="0.3">
      <c r="B72">
        <v>5</v>
      </c>
      <c r="C72">
        <v>0.158</v>
      </c>
      <c r="D72">
        <v>1.3411</v>
      </c>
      <c r="E72">
        <v>0.28360000000000002</v>
      </c>
      <c r="F72">
        <v>-0.21149999999999999</v>
      </c>
      <c r="G72">
        <v>-2.9024999999999999</v>
      </c>
      <c r="H72">
        <v>-2E-3</v>
      </c>
      <c r="I72">
        <v>1.05</v>
      </c>
      <c r="J72">
        <v>0.13270000000000001</v>
      </c>
      <c r="K72">
        <v>0.29620000000000002</v>
      </c>
    </row>
    <row r="73" spans="1:11" x14ac:dyDescent="0.3">
      <c r="B73">
        <v>8</v>
      </c>
      <c r="C73">
        <v>0.37209999999999999</v>
      </c>
      <c r="D73">
        <v>2.2545999999999999</v>
      </c>
      <c r="E73">
        <v>0.28050000000000003</v>
      </c>
      <c r="F73">
        <v>-0.49419999999999997</v>
      </c>
      <c r="G73">
        <v>-4.6490999999999998</v>
      </c>
      <c r="H73">
        <v>-7.4999999999999997E-3</v>
      </c>
      <c r="I73">
        <v>1.05</v>
      </c>
      <c r="J73">
        <v>0.32940000000000003</v>
      </c>
      <c r="K73">
        <v>0.3296</v>
      </c>
    </row>
    <row r="74" spans="1:11" x14ac:dyDescent="0.3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1.2</v>
      </c>
    </row>
    <row r="75" spans="1:11" x14ac:dyDescent="0.3">
      <c r="B75">
        <v>0</v>
      </c>
      <c r="C75">
        <v>0</v>
      </c>
      <c r="D75">
        <v>0</v>
      </c>
      <c r="E75">
        <v>0.28470000000000001</v>
      </c>
      <c r="F75">
        <v>0</v>
      </c>
      <c r="G75">
        <v>0</v>
      </c>
      <c r="H75">
        <v>0</v>
      </c>
      <c r="I75">
        <v>1.2</v>
      </c>
      <c r="J75">
        <v>0</v>
      </c>
      <c r="K75">
        <v>0.28470000000000001</v>
      </c>
    </row>
    <row r="76" spans="1:11" x14ac:dyDescent="0.3">
      <c r="B76">
        <v>0.5</v>
      </c>
      <c r="C76">
        <v>6.1000000000000004E-3</v>
      </c>
      <c r="D76">
        <v>0.12379999999999999</v>
      </c>
      <c r="E76">
        <v>0.28470000000000001</v>
      </c>
      <c r="F76">
        <v>-7.7999999999999996E-3</v>
      </c>
      <c r="G76">
        <v>-0.28789999999999999</v>
      </c>
      <c r="H76">
        <v>0</v>
      </c>
      <c r="I76">
        <v>1.2</v>
      </c>
      <c r="J76">
        <v>3.5999999999999999E-3</v>
      </c>
      <c r="K76">
        <v>0.28470000000000001</v>
      </c>
    </row>
    <row r="77" spans="1:11" x14ac:dyDescent="0.3">
      <c r="B77">
        <v>1</v>
      </c>
      <c r="C77">
        <v>1.3599999999999999E-2</v>
      </c>
      <c r="D77">
        <v>0.24779999999999999</v>
      </c>
      <c r="E77">
        <v>0.28460000000000002</v>
      </c>
      <c r="F77">
        <v>-1.8599999999999998E-2</v>
      </c>
      <c r="G77">
        <v>-0.57650000000000001</v>
      </c>
      <c r="H77">
        <v>0</v>
      </c>
      <c r="I77">
        <v>1.2</v>
      </c>
      <c r="J77">
        <v>8.6E-3</v>
      </c>
      <c r="K77">
        <v>0.2848</v>
      </c>
    </row>
    <row r="78" spans="1:11" x14ac:dyDescent="0.3">
      <c r="B78">
        <v>1.5</v>
      </c>
      <c r="C78">
        <v>2.2700000000000001E-2</v>
      </c>
      <c r="D78">
        <v>0.373</v>
      </c>
      <c r="E78">
        <v>0.28449999999999998</v>
      </c>
      <c r="F78">
        <v>-3.2300000000000002E-2</v>
      </c>
      <c r="G78">
        <v>-0.8659</v>
      </c>
      <c r="H78">
        <v>-1E-4</v>
      </c>
      <c r="I78">
        <v>1.2</v>
      </c>
      <c r="J78">
        <v>1.5299999999999999E-2</v>
      </c>
      <c r="K78">
        <v>0.28499999999999998</v>
      </c>
    </row>
    <row r="79" spans="1:11" x14ac:dyDescent="0.3">
      <c r="B79">
        <v>2</v>
      </c>
      <c r="C79">
        <v>3.3799999999999997E-2</v>
      </c>
      <c r="D79">
        <v>0.50019999999999998</v>
      </c>
      <c r="E79">
        <v>0.28439999999999999</v>
      </c>
      <c r="F79">
        <v>-4.9200000000000001E-2</v>
      </c>
      <c r="G79">
        <v>-1.1558999999999999</v>
      </c>
      <c r="H79">
        <v>-1E-4</v>
      </c>
      <c r="I79">
        <v>1.2</v>
      </c>
      <c r="J79">
        <v>2.3900000000000001E-2</v>
      </c>
      <c r="K79">
        <v>0.28539999999999999</v>
      </c>
    </row>
    <row r="80" spans="1:11" x14ac:dyDescent="0.3">
      <c r="B80">
        <v>3</v>
      </c>
      <c r="C80">
        <v>6.2799999999999995E-2</v>
      </c>
      <c r="D80">
        <v>0.76280000000000003</v>
      </c>
      <c r="E80">
        <v>0.28399999999999997</v>
      </c>
      <c r="F80">
        <v>-9.2499999999999999E-2</v>
      </c>
      <c r="G80">
        <v>-1.7375</v>
      </c>
      <c r="H80">
        <v>-4.0000000000000002E-4</v>
      </c>
      <c r="I80">
        <v>1.2</v>
      </c>
      <c r="J80">
        <v>4.7800000000000002E-2</v>
      </c>
      <c r="K80">
        <v>0.28689999999999999</v>
      </c>
    </row>
    <row r="81" spans="1:11" x14ac:dyDescent="0.3">
      <c r="B81">
        <v>5</v>
      </c>
      <c r="C81">
        <v>0.15090000000000001</v>
      </c>
      <c r="D81">
        <v>1.3238000000000001</v>
      </c>
      <c r="E81">
        <v>0.2828</v>
      </c>
      <c r="F81">
        <v>-0.219</v>
      </c>
      <c r="G81">
        <v>-2.9047999999999998</v>
      </c>
      <c r="H81">
        <v>-1.9E-3</v>
      </c>
      <c r="I81">
        <v>1.2</v>
      </c>
      <c r="J81">
        <v>0.12570000000000001</v>
      </c>
      <c r="K81">
        <v>0.2949</v>
      </c>
    </row>
    <row r="82" spans="1:11" x14ac:dyDescent="0.3">
      <c r="B82">
        <v>8</v>
      </c>
      <c r="C82">
        <v>0.35670000000000002</v>
      </c>
      <c r="D82">
        <v>2.2187999999999999</v>
      </c>
      <c r="E82">
        <v>0.27979999999999999</v>
      </c>
      <c r="F82">
        <v>-0.51629999999999998</v>
      </c>
      <c r="G82">
        <v>-4.6558000000000002</v>
      </c>
      <c r="H82">
        <v>-7.4000000000000003E-3</v>
      </c>
      <c r="I82">
        <v>1.2</v>
      </c>
      <c r="J82">
        <v>0.31430000000000002</v>
      </c>
      <c r="K82">
        <v>0.32669999999999999</v>
      </c>
    </row>
    <row r="83" spans="1:11" x14ac:dyDescent="0.3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>
        <v>1.5</v>
      </c>
    </row>
    <row r="84" spans="1:11" x14ac:dyDescent="0.3">
      <c r="B84">
        <v>0</v>
      </c>
      <c r="C84">
        <v>0</v>
      </c>
      <c r="D84">
        <v>0</v>
      </c>
      <c r="E84">
        <v>0.2671</v>
      </c>
      <c r="F84">
        <v>0</v>
      </c>
      <c r="G84">
        <v>0</v>
      </c>
      <c r="H84">
        <v>0</v>
      </c>
      <c r="I84">
        <v>1.5</v>
      </c>
      <c r="J84">
        <v>0</v>
      </c>
      <c r="K84">
        <v>0.2671</v>
      </c>
    </row>
    <row r="85" spans="1:11" x14ac:dyDescent="0.3">
      <c r="B85">
        <v>0.5</v>
      </c>
      <c r="C85">
        <v>1.6500000000000001E-2</v>
      </c>
      <c r="D85">
        <v>0.15740000000000001</v>
      </c>
      <c r="E85">
        <v>0.2671</v>
      </c>
      <c r="F85">
        <v>-1.21E-2</v>
      </c>
      <c r="G85">
        <v>-0.28210000000000002</v>
      </c>
      <c r="H85">
        <v>0</v>
      </c>
      <c r="I85">
        <v>1.5</v>
      </c>
      <c r="J85">
        <v>1.41E-2</v>
      </c>
      <c r="K85">
        <v>0.26719999999999999</v>
      </c>
    </row>
    <row r="86" spans="1:11" x14ac:dyDescent="0.3">
      <c r="B86">
        <v>1</v>
      </c>
      <c r="C86">
        <v>3.44E-2</v>
      </c>
      <c r="D86">
        <v>0.31190000000000001</v>
      </c>
      <c r="E86">
        <v>0.26700000000000002</v>
      </c>
      <c r="F86">
        <v>-2.7099999999999999E-2</v>
      </c>
      <c r="G86">
        <v>-0.56499999999999995</v>
      </c>
      <c r="H86">
        <v>-1E-4</v>
      </c>
      <c r="I86">
        <v>1.5</v>
      </c>
      <c r="J86">
        <v>2.9700000000000001E-2</v>
      </c>
      <c r="K86">
        <v>0.2676</v>
      </c>
    </row>
    <row r="87" spans="1:11" x14ac:dyDescent="0.3">
      <c r="B87">
        <v>1.5</v>
      </c>
      <c r="C87">
        <v>5.3999999999999999E-2</v>
      </c>
      <c r="D87">
        <v>0.46579999999999999</v>
      </c>
      <c r="E87">
        <v>0.26679999999999998</v>
      </c>
      <c r="F87">
        <v>-4.53E-2</v>
      </c>
      <c r="G87">
        <v>-0.84870000000000001</v>
      </c>
      <c r="H87">
        <v>-2.9999999999999997E-4</v>
      </c>
      <c r="I87">
        <v>1.5</v>
      </c>
      <c r="J87">
        <v>4.7E-2</v>
      </c>
      <c r="K87">
        <v>0.2681</v>
      </c>
    </row>
    <row r="88" spans="1:11" x14ac:dyDescent="0.3">
      <c r="B88">
        <v>2</v>
      </c>
      <c r="C88">
        <v>7.5499999999999998E-2</v>
      </c>
      <c r="D88">
        <v>0.62009999999999998</v>
      </c>
      <c r="E88">
        <v>0.2666</v>
      </c>
      <c r="F88">
        <v>-6.6600000000000006E-2</v>
      </c>
      <c r="G88">
        <v>-1.133</v>
      </c>
      <c r="H88">
        <v>-5.0000000000000001E-4</v>
      </c>
      <c r="I88">
        <v>1.5</v>
      </c>
      <c r="J88">
        <v>6.6199999999999995E-2</v>
      </c>
      <c r="K88">
        <v>0.26900000000000002</v>
      </c>
    </row>
    <row r="89" spans="1:11" x14ac:dyDescent="0.3">
      <c r="B89">
        <v>3</v>
      </c>
      <c r="C89">
        <v>0.1255</v>
      </c>
      <c r="D89">
        <v>0.93330000000000002</v>
      </c>
      <c r="E89">
        <v>0.26590000000000003</v>
      </c>
      <c r="F89">
        <v>-0.1191</v>
      </c>
      <c r="G89">
        <v>-1.7034</v>
      </c>
      <c r="H89">
        <v>-1.1999999999999999E-3</v>
      </c>
      <c r="I89">
        <v>1.5</v>
      </c>
      <c r="J89">
        <v>0.1115</v>
      </c>
      <c r="K89">
        <v>0.27210000000000001</v>
      </c>
    </row>
    <row r="90" spans="1:11" x14ac:dyDescent="0.3">
      <c r="B90">
        <v>5</v>
      </c>
      <c r="C90">
        <v>0.25640000000000002</v>
      </c>
      <c r="D90">
        <v>1.5845</v>
      </c>
      <c r="E90">
        <v>0.2636</v>
      </c>
      <c r="F90">
        <v>-0.26600000000000001</v>
      </c>
      <c r="G90">
        <v>-2.8489</v>
      </c>
      <c r="H90">
        <v>-4.4999999999999997E-3</v>
      </c>
      <c r="I90">
        <v>1.5</v>
      </c>
      <c r="J90">
        <v>0.2324</v>
      </c>
      <c r="K90">
        <v>0.28499999999999998</v>
      </c>
    </row>
    <row r="91" spans="1:11" x14ac:dyDescent="0.3">
      <c r="B91">
        <v>8</v>
      </c>
      <c r="C91">
        <v>0.52939999999999998</v>
      </c>
      <c r="D91">
        <v>2.5931000000000002</v>
      </c>
      <c r="E91">
        <v>0.25819999999999999</v>
      </c>
      <c r="F91">
        <v>-0.60399999999999998</v>
      </c>
      <c r="G91">
        <v>-4.5712999999999999</v>
      </c>
      <c r="H91">
        <v>-1.46E-2</v>
      </c>
      <c r="I91">
        <v>1.5</v>
      </c>
      <c r="J91">
        <v>0.48830000000000001</v>
      </c>
      <c r="K91">
        <v>0.32940000000000003</v>
      </c>
    </row>
    <row r="92" spans="1:11" x14ac:dyDescent="0.3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>
        <v>2</v>
      </c>
    </row>
    <row r="93" spans="1:11" x14ac:dyDescent="0.3">
      <c r="B93">
        <v>0</v>
      </c>
      <c r="C93">
        <v>0</v>
      </c>
      <c r="D93">
        <v>0</v>
      </c>
      <c r="E93">
        <v>0.2404</v>
      </c>
      <c r="F93">
        <v>0</v>
      </c>
      <c r="G93">
        <v>0</v>
      </c>
      <c r="H93">
        <v>0</v>
      </c>
      <c r="I93">
        <v>2</v>
      </c>
      <c r="J93">
        <v>0</v>
      </c>
      <c r="K93">
        <v>0.2404</v>
      </c>
    </row>
    <row r="94" spans="1:11" x14ac:dyDescent="0.3">
      <c r="B94">
        <v>0.5</v>
      </c>
      <c r="C94">
        <v>1.44E-2</v>
      </c>
      <c r="D94">
        <v>0.1356</v>
      </c>
      <c r="E94">
        <v>0.2404</v>
      </c>
      <c r="F94">
        <v>-1.2699999999999999E-2</v>
      </c>
      <c r="G94">
        <v>-0.28189999999999998</v>
      </c>
      <c r="H94">
        <v>0</v>
      </c>
      <c r="I94">
        <v>2</v>
      </c>
      <c r="J94">
        <v>1.23E-2</v>
      </c>
      <c r="K94">
        <v>0.24049999999999999</v>
      </c>
    </row>
    <row r="95" spans="1:11" x14ac:dyDescent="0.3">
      <c r="B95">
        <v>1</v>
      </c>
      <c r="C95">
        <v>3.0099999999999998E-2</v>
      </c>
      <c r="D95">
        <v>0.26960000000000001</v>
      </c>
      <c r="E95">
        <v>0.24030000000000001</v>
      </c>
      <c r="F95">
        <v>-2.8500000000000001E-2</v>
      </c>
      <c r="G95">
        <v>-0.56459999999999999</v>
      </c>
      <c r="H95">
        <v>-1E-4</v>
      </c>
      <c r="I95">
        <v>2</v>
      </c>
      <c r="J95">
        <v>2.5899999999999999E-2</v>
      </c>
      <c r="K95">
        <v>0.24079999999999999</v>
      </c>
    </row>
    <row r="96" spans="1:11" x14ac:dyDescent="0.3">
      <c r="B96">
        <v>1.5</v>
      </c>
      <c r="C96">
        <v>4.7399999999999998E-2</v>
      </c>
      <c r="D96">
        <v>0.40329999999999999</v>
      </c>
      <c r="E96">
        <v>0.2402</v>
      </c>
      <c r="F96">
        <v>-4.7399999999999998E-2</v>
      </c>
      <c r="G96">
        <v>-0.84799999999999998</v>
      </c>
      <c r="H96">
        <v>-2.0000000000000001E-4</v>
      </c>
      <c r="I96">
        <v>2</v>
      </c>
      <c r="J96">
        <v>4.1099999999999998E-2</v>
      </c>
      <c r="K96">
        <v>0.2414</v>
      </c>
    </row>
    <row r="97" spans="1:11" x14ac:dyDescent="0.3">
      <c r="B97">
        <v>2</v>
      </c>
      <c r="C97">
        <v>6.6500000000000004E-2</v>
      </c>
      <c r="D97">
        <v>0.53710000000000002</v>
      </c>
      <c r="E97">
        <v>0.24010000000000001</v>
      </c>
      <c r="F97">
        <v>-6.9599999999999995E-2</v>
      </c>
      <c r="G97">
        <v>-1.1322000000000001</v>
      </c>
      <c r="H97">
        <v>-4.0000000000000002E-4</v>
      </c>
      <c r="I97">
        <v>2</v>
      </c>
      <c r="J97">
        <v>5.8099999999999999E-2</v>
      </c>
      <c r="K97">
        <v>0.24229999999999999</v>
      </c>
    </row>
    <row r="98" spans="1:11" x14ac:dyDescent="0.3">
      <c r="B98">
        <v>3</v>
      </c>
      <c r="C98">
        <v>0.1108</v>
      </c>
      <c r="D98">
        <v>0.80659999999999998</v>
      </c>
      <c r="E98">
        <v>0.23980000000000001</v>
      </c>
      <c r="F98">
        <v>-0.1242</v>
      </c>
      <c r="G98">
        <v>-1.7023999999999999</v>
      </c>
      <c r="H98">
        <v>-8.9999999999999998E-4</v>
      </c>
      <c r="I98">
        <v>2</v>
      </c>
      <c r="J98">
        <v>9.8100000000000007E-2</v>
      </c>
      <c r="K98">
        <v>0.2452</v>
      </c>
    </row>
    <row r="99" spans="1:11" x14ac:dyDescent="0.3">
      <c r="B99">
        <v>5</v>
      </c>
      <c r="C99">
        <v>0.22620000000000001</v>
      </c>
      <c r="D99">
        <v>1.3553999999999999</v>
      </c>
      <c r="E99">
        <v>0.23860000000000001</v>
      </c>
      <c r="F99">
        <v>-0.27779999999999999</v>
      </c>
      <c r="G99">
        <v>-2.8483000000000001</v>
      </c>
      <c r="H99">
        <v>-3.2000000000000002E-3</v>
      </c>
      <c r="I99">
        <v>2</v>
      </c>
      <c r="J99">
        <v>0.20449999999999999</v>
      </c>
      <c r="K99">
        <v>0.25740000000000002</v>
      </c>
    </row>
    <row r="100" spans="1:11" x14ac:dyDescent="0.3">
      <c r="B100">
        <v>8</v>
      </c>
      <c r="C100">
        <v>0.4788</v>
      </c>
      <c r="D100">
        <v>2.1886999999999999</v>
      </c>
      <c r="E100">
        <v>0.2359</v>
      </c>
      <c r="F100">
        <v>-0.66359999999999997</v>
      </c>
      <c r="G100">
        <v>-4.5829000000000004</v>
      </c>
      <c r="H100">
        <v>-9.9000000000000008E-3</v>
      </c>
      <c r="I100">
        <v>2</v>
      </c>
      <c r="J100">
        <v>0.44130000000000003</v>
      </c>
      <c r="K100">
        <v>0.30020000000000002</v>
      </c>
    </row>
    <row r="101" spans="1:11" x14ac:dyDescent="0.3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>
        <v>3</v>
      </c>
    </row>
    <row r="102" spans="1:11" x14ac:dyDescent="0.3">
      <c r="B102">
        <v>0</v>
      </c>
      <c r="C102">
        <v>0</v>
      </c>
      <c r="D102">
        <v>0</v>
      </c>
      <c r="E102">
        <v>0.19839999999999999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0.19839999999999999</v>
      </c>
    </row>
    <row r="103" spans="1:11" x14ac:dyDescent="0.3">
      <c r="B103">
        <v>0.5</v>
      </c>
      <c r="C103">
        <v>1.1299999999999999E-2</v>
      </c>
      <c r="D103">
        <v>0.1124</v>
      </c>
      <c r="E103">
        <v>0.19839999999999999</v>
      </c>
      <c r="F103">
        <v>-1.23E-2</v>
      </c>
      <c r="G103">
        <v>-0.2666</v>
      </c>
      <c r="H103">
        <v>0</v>
      </c>
      <c r="I103">
        <v>3</v>
      </c>
      <c r="J103">
        <v>9.4999999999999998E-3</v>
      </c>
      <c r="K103">
        <v>0.19850000000000001</v>
      </c>
    </row>
    <row r="104" spans="1:11" x14ac:dyDescent="0.3">
      <c r="B104">
        <v>1</v>
      </c>
      <c r="C104">
        <v>2.3800000000000002E-2</v>
      </c>
      <c r="D104">
        <v>0.22439999999999999</v>
      </c>
      <c r="E104">
        <v>0.19839999999999999</v>
      </c>
      <c r="F104">
        <v>-2.7699999999999999E-2</v>
      </c>
      <c r="G104">
        <v>-0.53410000000000002</v>
      </c>
      <c r="H104">
        <v>-1E-4</v>
      </c>
      <c r="I104">
        <v>3</v>
      </c>
      <c r="J104">
        <v>2.0299999999999999E-2</v>
      </c>
      <c r="K104">
        <v>0.1988</v>
      </c>
    </row>
    <row r="105" spans="1:11" x14ac:dyDescent="0.3">
      <c r="B105">
        <v>1.5</v>
      </c>
      <c r="C105">
        <v>3.7699999999999997E-2</v>
      </c>
      <c r="D105">
        <v>0.3362</v>
      </c>
      <c r="E105">
        <v>0.19839999999999999</v>
      </c>
      <c r="F105">
        <v>-4.6399999999999997E-2</v>
      </c>
      <c r="G105">
        <v>-0.80249999999999999</v>
      </c>
      <c r="H105">
        <v>-1E-4</v>
      </c>
      <c r="I105">
        <v>3</v>
      </c>
      <c r="J105">
        <v>3.2500000000000001E-2</v>
      </c>
      <c r="K105">
        <v>0.1993</v>
      </c>
    </row>
    <row r="106" spans="1:11" x14ac:dyDescent="0.3">
      <c r="B106">
        <v>2</v>
      </c>
      <c r="C106">
        <v>5.3199999999999997E-2</v>
      </c>
      <c r="D106">
        <v>0.44800000000000001</v>
      </c>
      <c r="E106">
        <v>0.19839999999999999</v>
      </c>
      <c r="F106">
        <v>-6.8500000000000005E-2</v>
      </c>
      <c r="G106">
        <v>-1.0716000000000001</v>
      </c>
      <c r="H106">
        <v>-2.0000000000000001E-4</v>
      </c>
      <c r="I106">
        <v>3</v>
      </c>
      <c r="J106">
        <v>4.6199999999999998E-2</v>
      </c>
      <c r="K106">
        <v>0.2001</v>
      </c>
    </row>
    <row r="107" spans="1:11" x14ac:dyDescent="0.3">
      <c r="B107">
        <v>3</v>
      </c>
      <c r="C107">
        <v>8.8900000000000007E-2</v>
      </c>
      <c r="D107">
        <v>0.67179999999999995</v>
      </c>
      <c r="E107">
        <v>0.1983</v>
      </c>
      <c r="F107">
        <v>-0.1239</v>
      </c>
      <c r="G107">
        <v>-1.6119000000000001</v>
      </c>
      <c r="H107">
        <v>-5.0000000000000001E-4</v>
      </c>
      <c r="I107">
        <v>3</v>
      </c>
      <c r="J107">
        <v>7.8399999999999997E-2</v>
      </c>
      <c r="K107">
        <v>0.20269999999999999</v>
      </c>
    </row>
    <row r="108" spans="1:11" x14ac:dyDescent="0.3">
      <c r="B108">
        <v>5</v>
      </c>
      <c r="C108">
        <v>0.1862</v>
      </c>
      <c r="D108">
        <v>1.1217999999999999</v>
      </c>
      <c r="E108">
        <v>0.19819999999999999</v>
      </c>
      <c r="F108">
        <v>-0.29370000000000002</v>
      </c>
      <c r="G108">
        <v>-2.7031000000000001</v>
      </c>
      <c r="H108">
        <v>-1.6000000000000001E-3</v>
      </c>
      <c r="I108">
        <v>3</v>
      </c>
      <c r="J108">
        <v>0.16819999999999999</v>
      </c>
      <c r="K108">
        <v>0.21360000000000001</v>
      </c>
    </row>
    <row r="109" spans="1:11" x14ac:dyDescent="0.3">
      <c r="B109">
        <v>8</v>
      </c>
      <c r="C109">
        <v>0.4264</v>
      </c>
      <c r="D109">
        <v>1.8089</v>
      </c>
      <c r="E109">
        <v>0.1978</v>
      </c>
      <c r="F109">
        <v>-0.76160000000000005</v>
      </c>
      <c r="G109">
        <v>-4.375</v>
      </c>
      <c r="H109">
        <v>-5.1000000000000004E-3</v>
      </c>
      <c r="I109">
        <v>3</v>
      </c>
      <c r="J109">
        <v>0.3947</v>
      </c>
      <c r="K109">
        <v>0.25519999999999998</v>
      </c>
    </row>
    <row r="110" spans="1:11" x14ac:dyDescent="0.3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>
        <v>5</v>
      </c>
    </row>
    <row r="111" spans="1:11" x14ac:dyDescent="0.3">
      <c r="B111">
        <v>0</v>
      </c>
      <c r="C111">
        <v>0</v>
      </c>
      <c r="D111">
        <v>0</v>
      </c>
      <c r="E111">
        <v>0.14860000000000001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0.14860000000000001</v>
      </c>
    </row>
    <row r="112" spans="1:11" x14ac:dyDescent="0.3">
      <c r="B112">
        <v>0.5</v>
      </c>
      <c r="C112">
        <v>9.5999999999999992E-3</v>
      </c>
      <c r="D112">
        <v>0.1</v>
      </c>
      <c r="E112">
        <v>0.14860000000000001</v>
      </c>
      <c r="F112">
        <v>-1.18E-2</v>
      </c>
      <c r="G112">
        <v>-0.24979999999999999</v>
      </c>
      <c r="H112">
        <v>0</v>
      </c>
      <c r="I112">
        <v>5</v>
      </c>
      <c r="J112">
        <v>8.3000000000000001E-3</v>
      </c>
      <c r="K112">
        <v>0.1487</v>
      </c>
    </row>
    <row r="113" spans="2:11" x14ac:dyDescent="0.3">
      <c r="B113">
        <v>1</v>
      </c>
      <c r="C113">
        <v>2.0500000000000001E-2</v>
      </c>
      <c r="D113">
        <v>0.2001</v>
      </c>
      <c r="E113">
        <v>0.14860000000000001</v>
      </c>
      <c r="F113">
        <v>-2.6800000000000001E-2</v>
      </c>
      <c r="G113">
        <v>-0.50049999999999994</v>
      </c>
      <c r="H113">
        <v>0</v>
      </c>
      <c r="I113">
        <v>5</v>
      </c>
      <c r="J113">
        <v>1.7899999999999999E-2</v>
      </c>
      <c r="K113">
        <v>0.14899999999999999</v>
      </c>
    </row>
    <row r="114" spans="2:11" x14ac:dyDescent="0.3">
      <c r="B114">
        <v>1.5</v>
      </c>
      <c r="C114">
        <v>3.2899999999999999E-2</v>
      </c>
      <c r="D114">
        <v>0.3004</v>
      </c>
      <c r="E114">
        <v>0.1487</v>
      </c>
      <c r="F114">
        <v>-4.53E-2</v>
      </c>
      <c r="G114">
        <v>-0.75209999999999999</v>
      </c>
      <c r="H114">
        <v>-1E-4</v>
      </c>
      <c r="I114">
        <v>5</v>
      </c>
      <c r="J114">
        <v>2.9000000000000001E-2</v>
      </c>
      <c r="K114">
        <v>0.14949999999999999</v>
      </c>
    </row>
    <row r="115" spans="2:11" x14ac:dyDescent="0.3">
      <c r="B115">
        <v>2</v>
      </c>
      <c r="C115">
        <v>4.7E-2</v>
      </c>
      <c r="D115">
        <v>0.40100000000000002</v>
      </c>
      <c r="E115">
        <v>0.1487</v>
      </c>
      <c r="F115">
        <v>-6.7699999999999996E-2</v>
      </c>
      <c r="G115">
        <v>-1.0045999999999999</v>
      </c>
      <c r="H115">
        <v>-2.0000000000000001E-4</v>
      </c>
      <c r="I115">
        <v>5</v>
      </c>
      <c r="J115">
        <v>4.1799999999999997E-2</v>
      </c>
      <c r="K115">
        <v>0.15029999999999999</v>
      </c>
    </row>
    <row r="116" spans="2:11" x14ac:dyDescent="0.3">
      <c r="B116">
        <v>3</v>
      </c>
      <c r="C116">
        <v>8.2299999999999998E-2</v>
      </c>
      <c r="D116">
        <v>0.60319999999999996</v>
      </c>
      <c r="E116">
        <v>0.1489</v>
      </c>
      <c r="F116">
        <v>-0.12859999999999999</v>
      </c>
      <c r="G116">
        <v>-1.5134000000000001</v>
      </c>
      <c r="H116">
        <v>-4.0000000000000002E-4</v>
      </c>
      <c r="I116">
        <v>5</v>
      </c>
      <c r="J116">
        <v>7.4399999999999994E-2</v>
      </c>
      <c r="K116">
        <v>0.15310000000000001</v>
      </c>
    </row>
    <row r="117" spans="2:11" x14ac:dyDescent="0.3">
      <c r="B117">
        <v>5</v>
      </c>
      <c r="C117">
        <v>0.19259999999999999</v>
      </c>
      <c r="D117">
        <v>1.0154000000000001</v>
      </c>
      <c r="E117">
        <v>0.14960000000000001</v>
      </c>
      <c r="F117">
        <v>-0.34160000000000001</v>
      </c>
      <c r="G117">
        <v>-2.5518000000000001</v>
      </c>
      <c r="H117">
        <v>-1.4E-3</v>
      </c>
      <c r="I117">
        <v>5</v>
      </c>
      <c r="J117">
        <v>0.1789</v>
      </c>
      <c r="K117">
        <v>0.1658</v>
      </c>
    </row>
    <row r="118" spans="2:11" x14ac:dyDescent="0.3">
      <c r="B118">
        <v>8</v>
      </c>
      <c r="C118">
        <v>0.46960000000000002</v>
      </c>
      <c r="D118">
        <v>1.6518999999999999</v>
      </c>
      <c r="E118">
        <v>0.1512</v>
      </c>
      <c r="F118">
        <v>-0.91139999999999999</v>
      </c>
      <c r="G118">
        <v>-4.1578999999999997</v>
      </c>
      <c r="H118">
        <v>-4.5999999999999999E-3</v>
      </c>
      <c r="I118">
        <v>5</v>
      </c>
      <c r="J118">
        <v>0.44400000000000001</v>
      </c>
      <c r="K118">
        <v>0.21510000000000001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8"/>
  <sheetViews>
    <sheetView workbookViewId="0">
      <selection sqref="A1:XFD1048576"/>
    </sheetView>
  </sheetViews>
  <sheetFormatPr defaultRowHeight="14" x14ac:dyDescent="0.3"/>
  <sheetData>
    <row r="1" spans="1:11" x14ac:dyDescent="0.3">
      <c r="A1" t="s">
        <v>24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0.3</v>
      </c>
    </row>
    <row r="3" spans="1:11" x14ac:dyDescent="0.3">
      <c r="B3">
        <v>0</v>
      </c>
      <c r="C3">
        <v>0</v>
      </c>
      <c r="D3">
        <v>0</v>
      </c>
      <c r="E3">
        <v>0.25700000000000001</v>
      </c>
      <c r="F3">
        <v>0</v>
      </c>
      <c r="G3">
        <v>0</v>
      </c>
      <c r="H3">
        <v>0</v>
      </c>
      <c r="I3">
        <v>0.3</v>
      </c>
      <c r="J3">
        <v>0</v>
      </c>
      <c r="K3">
        <v>0.25700000000000001</v>
      </c>
    </row>
    <row r="4" spans="1:11" x14ac:dyDescent="0.3">
      <c r="B4">
        <v>0.5</v>
      </c>
      <c r="C4">
        <v>0</v>
      </c>
      <c r="D4">
        <v>0</v>
      </c>
      <c r="E4">
        <v>0.25700000000000001</v>
      </c>
      <c r="F4">
        <v>-8.0999999999999996E-3</v>
      </c>
      <c r="G4">
        <v>-0.3115</v>
      </c>
      <c r="H4">
        <v>0</v>
      </c>
      <c r="I4">
        <v>0.3</v>
      </c>
      <c r="J4">
        <v>-2.2000000000000001E-3</v>
      </c>
      <c r="K4">
        <v>0.25700000000000001</v>
      </c>
    </row>
    <row r="5" spans="1:11" x14ac:dyDescent="0.3">
      <c r="B5">
        <v>1</v>
      </c>
      <c r="C5">
        <v>0</v>
      </c>
      <c r="D5">
        <v>0</v>
      </c>
      <c r="E5">
        <v>0.25690000000000002</v>
      </c>
      <c r="F5">
        <v>-1.8700000000000001E-2</v>
      </c>
      <c r="G5">
        <v>-0.62360000000000004</v>
      </c>
      <c r="H5">
        <v>0</v>
      </c>
      <c r="I5">
        <v>0.3</v>
      </c>
      <c r="J5">
        <v>-4.4999999999999997E-3</v>
      </c>
      <c r="K5">
        <v>0.25690000000000002</v>
      </c>
    </row>
    <row r="6" spans="1:11" x14ac:dyDescent="0.3">
      <c r="B6">
        <v>1.5</v>
      </c>
      <c r="C6">
        <v>0</v>
      </c>
      <c r="D6">
        <v>0</v>
      </c>
      <c r="E6">
        <v>0.25669999999999998</v>
      </c>
      <c r="F6">
        <v>-3.1800000000000002E-2</v>
      </c>
      <c r="G6">
        <v>-0.93630000000000002</v>
      </c>
      <c r="H6">
        <v>0</v>
      </c>
      <c r="I6">
        <v>0.3</v>
      </c>
      <c r="J6">
        <v>-6.7000000000000002E-3</v>
      </c>
      <c r="K6">
        <v>0.25659999999999999</v>
      </c>
    </row>
    <row r="7" spans="1:11" x14ac:dyDescent="0.3">
      <c r="B7">
        <v>2</v>
      </c>
      <c r="C7">
        <v>0</v>
      </c>
      <c r="D7">
        <v>0</v>
      </c>
      <c r="E7">
        <v>0.25640000000000002</v>
      </c>
      <c r="F7">
        <v>-4.7300000000000002E-2</v>
      </c>
      <c r="G7">
        <v>-1.2493000000000001</v>
      </c>
      <c r="H7">
        <v>0</v>
      </c>
      <c r="I7">
        <v>0.3</v>
      </c>
      <c r="J7">
        <v>-8.8999999999999999E-3</v>
      </c>
      <c r="K7">
        <v>0.25629999999999997</v>
      </c>
    </row>
    <row r="8" spans="1:11" x14ac:dyDescent="0.3">
      <c r="B8">
        <v>3</v>
      </c>
      <c r="C8">
        <v>0</v>
      </c>
      <c r="D8">
        <v>0</v>
      </c>
      <c r="E8">
        <v>0.25540000000000002</v>
      </c>
      <c r="F8">
        <v>-8.5999999999999993E-2</v>
      </c>
      <c r="G8">
        <v>-1.8764000000000001</v>
      </c>
      <c r="H8">
        <v>0</v>
      </c>
      <c r="I8">
        <v>0.3</v>
      </c>
      <c r="J8">
        <v>-1.34E-2</v>
      </c>
      <c r="K8">
        <v>0.255</v>
      </c>
    </row>
    <row r="9" spans="1:11" x14ac:dyDescent="0.3">
      <c r="B9">
        <v>5</v>
      </c>
      <c r="C9">
        <v>0</v>
      </c>
      <c r="D9">
        <v>0</v>
      </c>
      <c r="E9">
        <v>0.2505</v>
      </c>
      <c r="F9">
        <v>-0.19370000000000001</v>
      </c>
      <c r="G9">
        <v>-3.1307999999999998</v>
      </c>
      <c r="H9">
        <v>0</v>
      </c>
      <c r="I9">
        <v>0.3</v>
      </c>
      <c r="J9">
        <v>-2.18E-2</v>
      </c>
      <c r="K9">
        <v>0.24959999999999999</v>
      </c>
    </row>
    <row r="10" spans="1:11" x14ac:dyDescent="0.3">
      <c r="B10">
        <v>8</v>
      </c>
      <c r="C10">
        <v>0</v>
      </c>
      <c r="D10">
        <v>0</v>
      </c>
      <c r="E10">
        <v>0.23319999999999999</v>
      </c>
      <c r="F10">
        <v>-0.43180000000000002</v>
      </c>
      <c r="G10">
        <v>-5.0004999999999997</v>
      </c>
      <c r="H10">
        <v>0</v>
      </c>
      <c r="I10">
        <v>0.3</v>
      </c>
      <c r="J10">
        <v>-3.2500000000000001E-2</v>
      </c>
      <c r="K10">
        <v>0.23089999999999999</v>
      </c>
    </row>
    <row r="11" spans="1:11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0.5</v>
      </c>
    </row>
    <row r="12" spans="1:11" x14ac:dyDescent="0.3">
      <c r="B12">
        <v>0</v>
      </c>
      <c r="C12">
        <v>0</v>
      </c>
      <c r="D12">
        <v>0</v>
      </c>
      <c r="E12">
        <v>0.2392</v>
      </c>
      <c r="F12">
        <v>0</v>
      </c>
      <c r="G12">
        <v>0</v>
      </c>
      <c r="H12">
        <v>0</v>
      </c>
      <c r="I12">
        <v>0.5</v>
      </c>
      <c r="J12">
        <v>0</v>
      </c>
      <c r="K12">
        <v>0.2392</v>
      </c>
    </row>
    <row r="13" spans="1:11" x14ac:dyDescent="0.3">
      <c r="B13">
        <v>0.5</v>
      </c>
      <c r="C13">
        <v>0</v>
      </c>
      <c r="D13">
        <v>0</v>
      </c>
      <c r="E13">
        <v>0.2392</v>
      </c>
      <c r="F13">
        <v>-8.0999999999999996E-3</v>
      </c>
      <c r="G13">
        <v>-0.3115</v>
      </c>
      <c r="H13">
        <v>0</v>
      </c>
      <c r="I13">
        <v>0.5</v>
      </c>
      <c r="J13">
        <v>-2.0999999999999999E-3</v>
      </c>
      <c r="K13">
        <v>0.2392</v>
      </c>
    </row>
    <row r="14" spans="1:11" x14ac:dyDescent="0.3">
      <c r="B14">
        <v>1</v>
      </c>
      <c r="C14">
        <v>0</v>
      </c>
      <c r="D14">
        <v>0</v>
      </c>
      <c r="E14">
        <v>0.23910000000000001</v>
      </c>
      <c r="F14">
        <v>-1.8700000000000001E-2</v>
      </c>
      <c r="G14">
        <v>-0.62360000000000004</v>
      </c>
      <c r="H14">
        <v>0</v>
      </c>
      <c r="I14">
        <v>0.5</v>
      </c>
      <c r="J14">
        <v>-4.1999999999999997E-3</v>
      </c>
      <c r="K14">
        <v>0.23910000000000001</v>
      </c>
    </row>
    <row r="15" spans="1:11" x14ac:dyDescent="0.3">
      <c r="B15">
        <v>1.5</v>
      </c>
      <c r="C15">
        <v>0</v>
      </c>
      <c r="D15">
        <v>0</v>
      </c>
      <c r="E15">
        <v>0.23899999999999999</v>
      </c>
      <c r="F15">
        <v>-3.1800000000000002E-2</v>
      </c>
      <c r="G15">
        <v>-0.93630000000000002</v>
      </c>
      <c r="H15">
        <v>0</v>
      </c>
      <c r="I15">
        <v>0.5</v>
      </c>
      <c r="J15">
        <v>-6.3E-3</v>
      </c>
      <c r="K15">
        <v>0.2389</v>
      </c>
    </row>
    <row r="16" spans="1:11" x14ac:dyDescent="0.3">
      <c r="B16">
        <v>2</v>
      </c>
      <c r="C16">
        <v>0</v>
      </c>
      <c r="D16">
        <v>0</v>
      </c>
      <c r="E16">
        <v>0.2387</v>
      </c>
      <c r="F16">
        <v>-4.7500000000000001E-2</v>
      </c>
      <c r="G16">
        <v>-1.2494000000000001</v>
      </c>
      <c r="H16">
        <v>0</v>
      </c>
      <c r="I16">
        <v>0.5</v>
      </c>
      <c r="J16">
        <v>-8.3000000000000001E-3</v>
      </c>
      <c r="K16">
        <v>0.23849999999999999</v>
      </c>
    </row>
    <row r="17" spans="1:11" x14ac:dyDescent="0.3">
      <c r="B17">
        <v>3</v>
      </c>
      <c r="C17">
        <v>0</v>
      </c>
      <c r="D17">
        <v>0</v>
      </c>
      <c r="E17">
        <v>0.23769999999999999</v>
      </c>
      <c r="F17">
        <v>-8.6400000000000005E-2</v>
      </c>
      <c r="G17">
        <v>-1.8765000000000001</v>
      </c>
      <c r="H17">
        <v>0</v>
      </c>
      <c r="I17">
        <v>0.5</v>
      </c>
      <c r="J17">
        <v>-1.24E-2</v>
      </c>
      <c r="K17">
        <v>0.2374</v>
      </c>
    </row>
    <row r="18" spans="1:11" x14ac:dyDescent="0.3">
      <c r="B18">
        <v>5</v>
      </c>
      <c r="C18">
        <v>0</v>
      </c>
      <c r="D18">
        <v>0</v>
      </c>
      <c r="E18">
        <v>0.2331</v>
      </c>
      <c r="F18">
        <v>-0.19539999999999999</v>
      </c>
      <c r="G18">
        <v>-3.1314000000000002</v>
      </c>
      <c r="H18">
        <v>0</v>
      </c>
      <c r="I18">
        <v>0.5</v>
      </c>
      <c r="J18">
        <v>-2.0299999999999999E-2</v>
      </c>
      <c r="K18">
        <v>0.23219999999999999</v>
      </c>
    </row>
    <row r="19" spans="1:11" x14ac:dyDescent="0.3">
      <c r="B19">
        <v>8</v>
      </c>
      <c r="C19">
        <v>0</v>
      </c>
      <c r="D19">
        <v>0</v>
      </c>
      <c r="E19">
        <v>0.2165</v>
      </c>
      <c r="F19">
        <v>-0.439</v>
      </c>
      <c r="G19">
        <v>-5.0026999999999999</v>
      </c>
      <c r="H19">
        <v>0</v>
      </c>
      <c r="I19">
        <v>0.5</v>
      </c>
      <c r="J19">
        <v>-3.0099999999999998E-2</v>
      </c>
      <c r="K19">
        <v>0.21440000000000001</v>
      </c>
    </row>
    <row r="20" spans="1:11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0.6</v>
      </c>
    </row>
    <row r="21" spans="1:11" x14ac:dyDescent="0.3">
      <c r="B21">
        <v>0</v>
      </c>
      <c r="C21">
        <v>0</v>
      </c>
      <c r="D21">
        <v>0</v>
      </c>
      <c r="E21">
        <v>0.2331</v>
      </c>
      <c r="F21">
        <v>0</v>
      </c>
      <c r="G21">
        <v>0</v>
      </c>
      <c r="H21">
        <v>0</v>
      </c>
      <c r="I21">
        <v>0.6</v>
      </c>
      <c r="J21">
        <v>0</v>
      </c>
      <c r="K21">
        <v>0.2331</v>
      </c>
    </row>
    <row r="22" spans="1:11" x14ac:dyDescent="0.3">
      <c r="B22">
        <v>0.5</v>
      </c>
      <c r="C22">
        <v>0</v>
      </c>
      <c r="D22">
        <v>0</v>
      </c>
      <c r="E22">
        <v>0.2331</v>
      </c>
      <c r="F22">
        <v>-8.0999999999999996E-3</v>
      </c>
      <c r="G22">
        <v>-0.3115</v>
      </c>
      <c r="H22">
        <v>0</v>
      </c>
      <c r="I22">
        <v>0.6</v>
      </c>
      <c r="J22">
        <v>-2E-3</v>
      </c>
      <c r="K22">
        <v>0.2331</v>
      </c>
    </row>
    <row r="23" spans="1:11" x14ac:dyDescent="0.3">
      <c r="B23">
        <v>1</v>
      </c>
      <c r="C23">
        <v>0</v>
      </c>
      <c r="D23">
        <v>0</v>
      </c>
      <c r="E23">
        <v>0.23300000000000001</v>
      </c>
      <c r="F23">
        <v>-1.8700000000000001E-2</v>
      </c>
      <c r="G23">
        <v>-0.62360000000000004</v>
      </c>
      <c r="H23">
        <v>0</v>
      </c>
      <c r="I23">
        <v>0.6</v>
      </c>
      <c r="J23">
        <v>-4.1000000000000003E-3</v>
      </c>
      <c r="K23">
        <v>0.23300000000000001</v>
      </c>
    </row>
    <row r="24" spans="1:11" x14ac:dyDescent="0.3">
      <c r="B24">
        <v>1.5</v>
      </c>
      <c r="C24">
        <v>0</v>
      </c>
      <c r="D24">
        <v>0</v>
      </c>
      <c r="E24">
        <v>0.2329</v>
      </c>
      <c r="F24">
        <v>-3.1800000000000002E-2</v>
      </c>
      <c r="G24">
        <v>-0.93630000000000002</v>
      </c>
      <c r="H24">
        <v>0</v>
      </c>
      <c r="I24">
        <v>0.6</v>
      </c>
      <c r="J24">
        <v>-6.1000000000000004E-3</v>
      </c>
      <c r="K24">
        <v>0.23280000000000001</v>
      </c>
    </row>
    <row r="25" spans="1:11" x14ac:dyDescent="0.3">
      <c r="B25">
        <v>2</v>
      </c>
      <c r="C25">
        <v>0</v>
      </c>
      <c r="D25">
        <v>0</v>
      </c>
      <c r="E25">
        <v>0.2326</v>
      </c>
      <c r="F25">
        <v>-4.7500000000000001E-2</v>
      </c>
      <c r="G25">
        <v>-1.2494000000000001</v>
      </c>
      <c r="H25">
        <v>0</v>
      </c>
      <c r="I25">
        <v>0.6</v>
      </c>
      <c r="J25">
        <v>-8.0999999999999996E-3</v>
      </c>
      <c r="K25">
        <v>0.23250000000000001</v>
      </c>
    </row>
    <row r="26" spans="1:11" x14ac:dyDescent="0.3">
      <c r="B26">
        <v>3</v>
      </c>
      <c r="C26">
        <v>0</v>
      </c>
      <c r="D26">
        <v>0</v>
      </c>
      <c r="E26">
        <v>0.2316</v>
      </c>
      <c r="F26">
        <v>-8.6599999999999996E-2</v>
      </c>
      <c r="G26">
        <v>-1.8765000000000001</v>
      </c>
      <c r="H26">
        <v>0</v>
      </c>
      <c r="I26">
        <v>0.6</v>
      </c>
      <c r="J26">
        <v>-1.21E-2</v>
      </c>
      <c r="K26">
        <v>0.23130000000000001</v>
      </c>
    </row>
    <row r="27" spans="1:11" x14ac:dyDescent="0.3">
      <c r="B27">
        <v>5</v>
      </c>
      <c r="C27">
        <v>0</v>
      </c>
      <c r="D27">
        <v>0</v>
      </c>
      <c r="E27">
        <v>0.2271</v>
      </c>
      <c r="F27">
        <v>-0.1963</v>
      </c>
      <c r="G27">
        <v>-3.1316000000000002</v>
      </c>
      <c r="H27">
        <v>0</v>
      </c>
      <c r="I27">
        <v>0.6</v>
      </c>
      <c r="J27">
        <v>-1.9800000000000002E-2</v>
      </c>
      <c r="K27">
        <v>0.2263</v>
      </c>
    </row>
    <row r="28" spans="1:11" x14ac:dyDescent="0.3">
      <c r="B28">
        <v>8</v>
      </c>
      <c r="C28">
        <v>0</v>
      </c>
      <c r="D28">
        <v>0</v>
      </c>
      <c r="E28">
        <v>0.21079999999999999</v>
      </c>
      <c r="F28">
        <v>-0.44259999999999999</v>
      </c>
      <c r="G28">
        <v>-5.0038</v>
      </c>
      <c r="H28">
        <v>0</v>
      </c>
      <c r="I28">
        <v>0.6</v>
      </c>
      <c r="J28">
        <v>-2.93E-2</v>
      </c>
      <c r="K28">
        <v>0.2087</v>
      </c>
    </row>
    <row r="29" spans="1:11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0.7</v>
      </c>
    </row>
    <row r="30" spans="1:11" x14ac:dyDescent="0.3">
      <c r="B30">
        <v>0</v>
      </c>
      <c r="C30">
        <v>0</v>
      </c>
      <c r="D30">
        <v>0</v>
      </c>
      <c r="E30">
        <v>0.22739999999999999</v>
      </c>
      <c r="F30">
        <v>0</v>
      </c>
      <c r="G30">
        <v>0</v>
      </c>
      <c r="H30">
        <v>0</v>
      </c>
      <c r="I30">
        <v>0.7</v>
      </c>
      <c r="J30">
        <v>0</v>
      </c>
      <c r="K30">
        <v>0.22739999999999999</v>
      </c>
    </row>
    <row r="31" spans="1:11" x14ac:dyDescent="0.3">
      <c r="B31">
        <v>0.5</v>
      </c>
      <c r="C31">
        <v>0</v>
      </c>
      <c r="D31">
        <v>0</v>
      </c>
      <c r="E31">
        <v>0.22739999999999999</v>
      </c>
      <c r="F31">
        <v>-8.0999999999999996E-3</v>
      </c>
      <c r="G31">
        <v>-0.3115</v>
      </c>
      <c r="H31">
        <v>0</v>
      </c>
      <c r="I31">
        <v>0.7</v>
      </c>
      <c r="J31">
        <v>-2E-3</v>
      </c>
      <c r="K31">
        <v>0.2273</v>
      </c>
    </row>
    <row r="32" spans="1:11" x14ac:dyDescent="0.3">
      <c r="B32">
        <v>1</v>
      </c>
      <c r="C32">
        <v>0</v>
      </c>
      <c r="D32">
        <v>0</v>
      </c>
      <c r="E32">
        <v>0.2273</v>
      </c>
      <c r="F32">
        <v>-1.8700000000000001E-2</v>
      </c>
      <c r="G32">
        <v>-0.62360000000000004</v>
      </c>
      <c r="H32">
        <v>0</v>
      </c>
      <c r="I32">
        <v>0.7</v>
      </c>
      <c r="J32">
        <v>-4.0000000000000001E-3</v>
      </c>
      <c r="K32">
        <v>0.22720000000000001</v>
      </c>
    </row>
    <row r="33" spans="1:11" x14ac:dyDescent="0.3">
      <c r="B33">
        <v>1.5</v>
      </c>
      <c r="C33">
        <v>0</v>
      </c>
      <c r="D33">
        <v>0</v>
      </c>
      <c r="E33">
        <v>0.2271</v>
      </c>
      <c r="F33">
        <v>-3.1899999999999998E-2</v>
      </c>
      <c r="G33">
        <v>-0.93630000000000002</v>
      </c>
      <c r="H33">
        <v>0</v>
      </c>
      <c r="I33">
        <v>0.7</v>
      </c>
      <c r="J33">
        <v>-5.8999999999999999E-3</v>
      </c>
      <c r="K33">
        <v>0.2271</v>
      </c>
    </row>
    <row r="34" spans="1:11" x14ac:dyDescent="0.3">
      <c r="B34">
        <v>2</v>
      </c>
      <c r="C34">
        <v>0</v>
      </c>
      <c r="D34">
        <v>0</v>
      </c>
      <c r="E34">
        <v>0.22689999999999999</v>
      </c>
      <c r="F34">
        <v>-4.7600000000000003E-2</v>
      </c>
      <c r="G34">
        <v>-1.2494000000000001</v>
      </c>
      <c r="H34">
        <v>0</v>
      </c>
      <c r="I34">
        <v>0.7</v>
      </c>
      <c r="J34">
        <v>-7.9000000000000008E-3</v>
      </c>
      <c r="K34">
        <v>0.22670000000000001</v>
      </c>
    </row>
    <row r="35" spans="1:11" x14ac:dyDescent="0.3">
      <c r="B35">
        <v>3</v>
      </c>
      <c r="C35">
        <v>0</v>
      </c>
      <c r="D35">
        <v>0</v>
      </c>
      <c r="E35">
        <v>0.22589999999999999</v>
      </c>
      <c r="F35">
        <v>-8.6800000000000002E-2</v>
      </c>
      <c r="G35">
        <v>-1.8766</v>
      </c>
      <c r="H35">
        <v>0</v>
      </c>
      <c r="I35">
        <v>0.7</v>
      </c>
      <c r="J35">
        <v>-1.18E-2</v>
      </c>
      <c r="K35">
        <v>0.22559999999999999</v>
      </c>
    </row>
    <row r="36" spans="1:11" x14ac:dyDescent="0.3">
      <c r="B36">
        <v>5</v>
      </c>
      <c r="C36">
        <v>0</v>
      </c>
      <c r="D36">
        <v>0</v>
      </c>
      <c r="E36">
        <v>0.2215</v>
      </c>
      <c r="F36">
        <v>-0.19719999999999999</v>
      </c>
      <c r="G36">
        <v>-3.1318999999999999</v>
      </c>
      <c r="H36">
        <v>0</v>
      </c>
      <c r="I36">
        <v>0.7</v>
      </c>
      <c r="J36">
        <v>-1.9300000000000001E-2</v>
      </c>
      <c r="K36">
        <v>0.22059999999999999</v>
      </c>
    </row>
    <row r="37" spans="1:11" x14ac:dyDescent="0.3">
      <c r="B37">
        <v>8</v>
      </c>
      <c r="C37">
        <v>0</v>
      </c>
      <c r="D37">
        <v>0</v>
      </c>
      <c r="E37">
        <v>0.20530000000000001</v>
      </c>
      <c r="F37">
        <v>-0.44619999999999999</v>
      </c>
      <c r="G37">
        <v>-5.0049000000000001</v>
      </c>
      <c r="H37">
        <v>0</v>
      </c>
      <c r="I37">
        <v>0.7</v>
      </c>
      <c r="J37">
        <v>-2.86E-2</v>
      </c>
      <c r="K37">
        <v>0.20330000000000001</v>
      </c>
    </row>
    <row r="38" spans="1:11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>
        <v>0.8</v>
      </c>
    </row>
    <row r="39" spans="1:11" x14ac:dyDescent="0.3">
      <c r="B39">
        <v>0</v>
      </c>
      <c r="C39">
        <v>0</v>
      </c>
      <c r="D39">
        <v>0</v>
      </c>
      <c r="E39">
        <v>0.22320000000000001</v>
      </c>
      <c r="F39">
        <v>0</v>
      </c>
      <c r="G39">
        <v>0</v>
      </c>
      <c r="H39">
        <v>0</v>
      </c>
      <c r="I39">
        <v>0.8</v>
      </c>
      <c r="J39">
        <v>0</v>
      </c>
      <c r="K39">
        <v>0.22320000000000001</v>
      </c>
    </row>
    <row r="40" spans="1:11" x14ac:dyDescent="0.3">
      <c r="B40">
        <v>0.5</v>
      </c>
      <c r="C40">
        <v>0</v>
      </c>
      <c r="D40">
        <v>0</v>
      </c>
      <c r="E40">
        <v>0.22320000000000001</v>
      </c>
      <c r="F40">
        <v>-8.0999999999999996E-3</v>
      </c>
      <c r="G40">
        <v>-0.3115</v>
      </c>
      <c r="H40">
        <v>0</v>
      </c>
      <c r="I40">
        <v>0.8</v>
      </c>
      <c r="J40">
        <v>-1.9E-3</v>
      </c>
      <c r="K40">
        <v>0.22320000000000001</v>
      </c>
    </row>
    <row r="41" spans="1:11" x14ac:dyDescent="0.3">
      <c r="B41">
        <v>1</v>
      </c>
      <c r="C41">
        <v>0</v>
      </c>
      <c r="D41">
        <v>0</v>
      </c>
      <c r="E41">
        <v>0.22309999999999999</v>
      </c>
      <c r="F41">
        <v>-1.8700000000000001E-2</v>
      </c>
      <c r="G41">
        <v>-0.62360000000000004</v>
      </c>
      <c r="H41">
        <v>0</v>
      </c>
      <c r="I41">
        <v>0.8</v>
      </c>
      <c r="J41">
        <v>-3.8999999999999998E-3</v>
      </c>
      <c r="K41">
        <v>0.22309999999999999</v>
      </c>
    </row>
    <row r="42" spans="1:11" x14ac:dyDescent="0.3">
      <c r="B42">
        <v>1.5</v>
      </c>
      <c r="C42">
        <v>0</v>
      </c>
      <c r="D42">
        <v>0</v>
      </c>
      <c r="E42">
        <v>0.22289999999999999</v>
      </c>
      <c r="F42">
        <v>-3.1899999999999998E-2</v>
      </c>
      <c r="G42">
        <v>-0.93630000000000002</v>
      </c>
      <c r="H42">
        <v>0</v>
      </c>
      <c r="I42">
        <v>0.8</v>
      </c>
      <c r="J42">
        <v>-5.7999999999999996E-3</v>
      </c>
      <c r="K42">
        <v>0.22289999999999999</v>
      </c>
    </row>
    <row r="43" spans="1:11" x14ac:dyDescent="0.3">
      <c r="B43">
        <v>2</v>
      </c>
      <c r="C43">
        <v>0</v>
      </c>
      <c r="D43">
        <v>0</v>
      </c>
      <c r="E43">
        <v>0.22270000000000001</v>
      </c>
      <c r="F43">
        <v>-4.7600000000000003E-2</v>
      </c>
      <c r="G43">
        <v>-1.2494000000000001</v>
      </c>
      <c r="H43">
        <v>0</v>
      </c>
      <c r="I43">
        <v>0.8</v>
      </c>
      <c r="J43">
        <v>-7.7999999999999996E-3</v>
      </c>
      <c r="K43">
        <v>0.2225</v>
      </c>
    </row>
    <row r="44" spans="1:11" x14ac:dyDescent="0.3">
      <c r="B44">
        <v>3</v>
      </c>
      <c r="C44">
        <v>0</v>
      </c>
      <c r="D44">
        <v>0</v>
      </c>
      <c r="E44">
        <v>0.22170000000000001</v>
      </c>
      <c r="F44">
        <v>-8.6999999999999994E-2</v>
      </c>
      <c r="G44">
        <v>-1.8767</v>
      </c>
      <c r="H44">
        <v>0</v>
      </c>
      <c r="I44">
        <v>0.8</v>
      </c>
      <c r="J44">
        <v>-1.1599999999999999E-2</v>
      </c>
      <c r="K44">
        <v>0.22140000000000001</v>
      </c>
    </row>
    <row r="45" spans="1:11" x14ac:dyDescent="0.3">
      <c r="B45">
        <v>5</v>
      </c>
      <c r="C45">
        <v>0</v>
      </c>
      <c r="D45">
        <v>0</v>
      </c>
      <c r="E45">
        <v>0.21740000000000001</v>
      </c>
      <c r="F45">
        <v>-0.1981</v>
      </c>
      <c r="G45">
        <v>-3.1322000000000001</v>
      </c>
      <c r="H45">
        <v>0</v>
      </c>
      <c r="I45">
        <v>0.8</v>
      </c>
      <c r="J45">
        <v>-1.89E-2</v>
      </c>
      <c r="K45">
        <v>0.2165</v>
      </c>
    </row>
    <row r="46" spans="1:11" x14ac:dyDescent="0.3">
      <c r="B46">
        <v>8</v>
      </c>
      <c r="C46">
        <v>0</v>
      </c>
      <c r="D46">
        <v>0</v>
      </c>
      <c r="E46">
        <v>0.20130000000000001</v>
      </c>
      <c r="F46">
        <v>-0.44979999999999998</v>
      </c>
      <c r="G46">
        <v>-5.0060000000000002</v>
      </c>
      <c r="H46">
        <v>0</v>
      </c>
      <c r="I46">
        <v>0.8</v>
      </c>
      <c r="J46">
        <v>-2.8000000000000001E-2</v>
      </c>
      <c r="K46">
        <v>0.19939999999999999</v>
      </c>
    </row>
    <row r="47" spans="1:11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>
        <v>0.9</v>
      </c>
    </row>
    <row r="48" spans="1:11" x14ac:dyDescent="0.3">
      <c r="B48">
        <v>0</v>
      </c>
      <c r="C48">
        <v>0</v>
      </c>
      <c r="D48">
        <v>0</v>
      </c>
      <c r="E48">
        <v>0.22850000000000001</v>
      </c>
      <c r="F48">
        <v>0</v>
      </c>
      <c r="G48">
        <v>0</v>
      </c>
      <c r="H48">
        <v>0</v>
      </c>
      <c r="I48">
        <v>0.9</v>
      </c>
      <c r="J48">
        <v>0</v>
      </c>
      <c r="K48">
        <v>0.22850000000000001</v>
      </c>
    </row>
    <row r="49" spans="1:11" x14ac:dyDescent="0.3">
      <c r="B49">
        <v>0.5</v>
      </c>
      <c r="C49">
        <v>0</v>
      </c>
      <c r="D49">
        <v>0</v>
      </c>
      <c r="E49">
        <v>0.22850000000000001</v>
      </c>
      <c r="F49">
        <v>-8.0999999999999996E-3</v>
      </c>
      <c r="G49">
        <v>-0.3115</v>
      </c>
      <c r="H49">
        <v>0</v>
      </c>
      <c r="I49">
        <v>0.9</v>
      </c>
      <c r="J49">
        <v>-2E-3</v>
      </c>
      <c r="K49">
        <v>0.22850000000000001</v>
      </c>
    </row>
    <row r="50" spans="1:11" x14ac:dyDescent="0.3">
      <c r="B50">
        <v>1</v>
      </c>
      <c r="C50">
        <v>0</v>
      </c>
      <c r="D50">
        <v>0</v>
      </c>
      <c r="E50">
        <v>0.22850000000000001</v>
      </c>
      <c r="F50">
        <v>-1.8800000000000001E-2</v>
      </c>
      <c r="G50">
        <v>-0.62360000000000004</v>
      </c>
      <c r="H50">
        <v>0</v>
      </c>
      <c r="I50">
        <v>0.9</v>
      </c>
      <c r="J50">
        <v>-4.0000000000000001E-3</v>
      </c>
      <c r="K50">
        <v>0.22839999999999999</v>
      </c>
    </row>
    <row r="51" spans="1:11" x14ac:dyDescent="0.3">
      <c r="B51">
        <v>1.5</v>
      </c>
      <c r="C51">
        <v>0</v>
      </c>
      <c r="D51">
        <v>0</v>
      </c>
      <c r="E51">
        <v>0.22839999999999999</v>
      </c>
      <c r="F51">
        <v>-3.2000000000000001E-2</v>
      </c>
      <c r="G51">
        <v>-0.93630000000000002</v>
      </c>
      <c r="H51">
        <v>0</v>
      </c>
      <c r="I51">
        <v>0.9</v>
      </c>
      <c r="J51">
        <v>-6.0000000000000001E-3</v>
      </c>
      <c r="K51">
        <v>0.2283</v>
      </c>
    </row>
    <row r="52" spans="1:11" x14ac:dyDescent="0.3">
      <c r="B52">
        <v>2</v>
      </c>
      <c r="C52">
        <v>0</v>
      </c>
      <c r="D52">
        <v>0</v>
      </c>
      <c r="E52">
        <v>0.2283</v>
      </c>
      <c r="F52">
        <v>-4.7699999999999999E-2</v>
      </c>
      <c r="G52">
        <v>-1.2495000000000001</v>
      </c>
      <c r="H52">
        <v>0</v>
      </c>
      <c r="I52">
        <v>0.9</v>
      </c>
      <c r="J52">
        <v>-8.0000000000000002E-3</v>
      </c>
      <c r="K52">
        <v>0.2281</v>
      </c>
    </row>
    <row r="53" spans="1:11" x14ac:dyDescent="0.3">
      <c r="B53">
        <v>3</v>
      </c>
      <c r="C53">
        <v>0</v>
      </c>
      <c r="D53">
        <v>0</v>
      </c>
      <c r="E53">
        <v>0.22800000000000001</v>
      </c>
      <c r="F53">
        <v>-8.7300000000000003E-2</v>
      </c>
      <c r="G53">
        <v>-1.8768</v>
      </c>
      <c r="H53">
        <v>0</v>
      </c>
      <c r="I53">
        <v>0.9</v>
      </c>
      <c r="J53">
        <v>-1.1900000000000001E-2</v>
      </c>
      <c r="K53">
        <v>0.2276</v>
      </c>
    </row>
    <row r="54" spans="1:11" x14ac:dyDescent="0.3">
      <c r="B54">
        <v>5</v>
      </c>
      <c r="C54">
        <v>0</v>
      </c>
      <c r="D54">
        <v>0</v>
      </c>
      <c r="E54">
        <v>0.22700000000000001</v>
      </c>
      <c r="F54">
        <v>-0.1993</v>
      </c>
      <c r="G54">
        <v>-3.1326000000000001</v>
      </c>
      <c r="H54">
        <v>0</v>
      </c>
      <c r="I54">
        <v>0.9</v>
      </c>
      <c r="J54">
        <v>-1.9800000000000002E-2</v>
      </c>
      <c r="K54">
        <v>0.2261</v>
      </c>
    </row>
    <row r="55" spans="1:11" x14ac:dyDescent="0.3">
      <c r="B55">
        <v>8</v>
      </c>
      <c r="C55">
        <v>0</v>
      </c>
      <c r="D55">
        <v>0</v>
      </c>
      <c r="E55">
        <v>0.22450000000000001</v>
      </c>
      <c r="F55">
        <v>-0.45440000000000003</v>
      </c>
      <c r="G55">
        <v>-5.0073999999999996</v>
      </c>
      <c r="H55">
        <v>0</v>
      </c>
      <c r="I55">
        <v>0.9</v>
      </c>
      <c r="J55">
        <v>-3.1199999999999999E-2</v>
      </c>
      <c r="K55">
        <v>0.2223</v>
      </c>
    </row>
    <row r="56" spans="1:11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>
        <v>0.95</v>
      </c>
    </row>
    <row r="57" spans="1:11" x14ac:dyDescent="0.3">
      <c r="B57">
        <v>0</v>
      </c>
      <c r="C57">
        <v>0</v>
      </c>
      <c r="D57">
        <v>0</v>
      </c>
      <c r="E57">
        <v>0.25140000000000001</v>
      </c>
      <c r="F57">
        <v>0</v>
      </c>
      <c r="G57">
        <v>0</v>
      </c>
      <c r="H57">
        <v>0</v>
      </c>
      <c r="I57">
        <v>0.95</v>
      </c>
      <c r="J57">
        <v>0</v>
      </c>
      <c r="K57">
        <v>0.25140000000000001</v>
      </c>
    </row>
    <row r="58" spans="1:11" x14ac:dyDescent="0.3">
      <c r="B58">
        <v>0.5</v>
      </c>
      <c r="C58">
        <v>0</v>
      </c>
      <c r="D58">
        <v>0</v>
      </c>
      <c r="E58">
        <v>0.25140000000000001</v>
      </c>
      <c r="F58">
        <v>-8.2000000000000007E-3</v>
      </c>
      <c r="G58">
        <v>-0.3115</v>
      </c>
      <c r="H58">
        <v>0</v>
      </c>
      <c r="I58">
        <v>0.95</v>
      </c>
      <c r="J58">
        <v>-2.2000000000000001E-3</v>
      </c>
      <c r="K58">
        <v>0.25140000000000001</v>
      </c>
    </row>
    <row r="59" spans="1:11" x14ac:dyDescent="0.3">
      <c r="B59">
        <v>1</v>
      </c>
      <c r="C59">
        <v>0</v>
      </c>
      <c r="D59">
        <v>0</v>
      </c>
      <c r="E59">
        <v>0.25140000000000001</v>
      </c>
      <c r="F59">
        <v>-1.89E-2</v>
      </c>
      <c r="G59">
        <v>-0.62370000000000003</v>
      </c>
      <c r="H59">
        <v>0</v>
      </c>
      <c r="I59">
        <v>0.95</v>
      </c>
      <c r="J59">
        <v>-4.4000000000000003E-3</v>
      </c>
      <c r="K59">
        <v>0.25130000000000002</v>
      </c>
    </row>
    <row r="60" spans="1:11" x14ac:dyDescent="0.3">
      <c r="B60">
        <v>1.5</v>
      </c>
      <c r="C60">
        <v>0</v>
      </c>
      <c r="D60">
        <v>0</v>
      </c>
      <c r="E60">
        <v>0.25130000000000002</v>
      </c>
      <c r="F60">
        <v>-3.2399999999999998E-2</v>
      </c>
      <c r="G60">
        <v>-0.93640000000000001</v>
      </c>
      <c r="H60">
        <v>0</v>
      </c>
      <c r="I60">
        <v>0.95</v>
      </c>
      <c r="J60">
        <v>-6.6E-3</v>
      </c>
      <c r="K60">
        <v>0.25119999999999998</v>
      </c>
    </row>
    <row r="61" spans="1:11" x14ac:dyDescent="0.3">
      <c r="B61">
        <v>2</v>
      </c>
      <c r="C61">
        <v>0</v>
      </c>
      <c r="D61">
        <v>0</v>
      </c>
      <c r="E61">
        <v>0.25109999999999999</v>
      </c>
      <c r="F61">
        <v>-4.8500000000000001E-2</v>
      </c>
      <c r="G61">
        <v>-1.2497</v>
      </c>
      <c r="H61">
        <v>0</v>
      </c>
      <c r="I61">
        <v>0.95</v>
      </c>
      <c r="J61">
        <v>-8.8000000000000005E-3</v>
      </c>
      <c r="K61">
        <v>0.251</v>
      </c>
    </row>
    <row r="62" spans="1:11" x14ac:dyDescent="0.3">
      <c r="B62">
        <v>3</v>
      </c>
      <c r="C62">
        <v>0</v>
      </c>
      <c r="D62">
        <v>0</v>
      </c>
      <c r="E62">
        <v>0.25080000000000002</v>
      </c>
      <c r="F62">
        <v>-8.8999999999999996E-2</v>
      </c>
      <c r="G62">
        <v>-1.8773</v>
      </c>
      <c r="H62">
        <v>0</v>
      </c>
      <c r="I62">
        <v>0.95</v>
      </c>
      <c r="J62">
        <v>-1.3100000000000001E-2</v>
      </c>
      <c r="K62">
        <v>0.2505</v>
      </c>
    </row>
    <row r="63" spans="1:11" x14ac:dyDescent="0.3">
      <c r="B63">
        <v>5</v>
      </c>
      <c r="C63">
        <v>0</v>
      </c>
      <c r="D63">
        <v>0</v>
      </c>
      <c r="E63">
        <v>0.24970000000000001</v>
      </c>
      <c r="F63">
        <v>-0.2044</v>
      </c>
      <c r="G63">
        <v>-3.1341000000000001</v>
      </c>
      <c r="H63">
        <v>0</v>
      </c>
      <c r="I63">
        <v>0.95</v>
      </c>
      <c r="J63">
        <v>-2.18E-2</v>
      </c>
      <c r="K63">
        <v>0.2487</v>
      </c>
    </row>
    <row r="64" spans="1:11" x14ac:dyDescent="0.3">
      <c r="B64">
        <v>8</v>
      </c>
      <c r="C64">
        <v>0</v>
      </c>
      <c r="D64">
        <v>0</v>
      </c>
      <c r="E64">
        <v>0.247</v>
      </c>
      <c r="F64">
        <v>-0.46850000000000003</v>
      </c>
      <c r="G64">
        <v>-5.0118</v>
      </c>
      <c r="H64">
        <v>0</v>
      </c>
      <c r="I64">
        <v>0.95</v>
      </c>
      <c r="J64">
        <v>-3.44E-2</v>
      </c>
      <c r="K64">
        <v>0.24460000000000001</v>
      </c>
    </row>
    <row r="65" spans="1:11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>
        <v>1.05</v>
      </c>
    </row>
    <row r="66" spans="1:11" x14ac:dyDescent="0.3">
      <c r="B66">
        <v>0</v>
      </c>
      <c r="C66">
        <v>0</v>
      </c>
      <c r="D66">
        <v>0</v>
      </c>
      <c r="E66">
        <v>0.28549999999999998</v>
      </c>
      <c r="F66">
        <v>0</v>
      </c>
      <c r="G66">
        <v>0</v>
      </c>
      <c r="H66">
        <v>0</v>
      </c>
      <c r="I66">
        <v>1.05</v>
      </c>
      <c r="J66">
        <v>0</v>
      </c>
      <c r="K66">
        <v>0.28549999999999998</v>
      </c>
    </row>
    <row r="67" spans="1:11" x14ac:dyDescent="0.3">
      <c r="B67">
        <v>0.5</v>
      </c>
      <c r="C67">
        <v>0</v>
      </c>
      <c r="D67">
        <v>0</v>
      </c>
      <c r="E67">
        <v>0.28549999999999998</v>
      </c>
      <c r="F67">
        <v>-8.3999999999999995E-3</v>
      </c>
      <c r="G67">
        <v>-0.31159999999999999</v>
      </c>
      <c r="H67">
        <v>0</v>
      </c>
      <c r="I67">
        <v>1.05</v>
      </c>
      <c r="J67">
        <v>-2.5000000000000001E-3</v>
      </c>
      <c r="K67">
        <v>0.28549999999999998</v>
      </c>
    </row>
    <row r="68" spans="1:11" x14ac:dyDescent="0.3">
      <c r="B68">
        <v>1</v>
      </c>
      <c r="C68">
        <v>0</v>
      </c>
      <c r="D68">
        <v>0</v>
      </c>
      <c r="E68">
        <v>0.28539999999999999</v>
      </c>
      <c r="F68">
        <v>-1.9800000000000002E-2</v>
      </c>
      <c r="G68">
        <v>-0.62390000000000001</v>
      </c>
      <c r="H68">
        <v>0</v>
      </c>
      <c r="I68">
        <v>1.05</v>
      </c>
      <c r="J68">
        <v>-5.0000000000000001E-3</v>
      </c>
      <c r="K68">
        <v>0.28539999999999999</v>
      </c>
    </row>
    <row r="69" spans="1:11" x14ac:dyDescent="0.3">
      <c r="B69">
        <v>1.5</v>
      </c>
      <c r="C69">
        <v>0</v>
      </c>
      <c r="D69">
        <v>0</v>
      </c>
      <c r="E69">
        <v>0.2853</v>
      </c>
      <c r="F69">
        <v>-3.44E-2</v>
      </c>
      <c r="G69">
        <v>-0.93710000000000004</v>
      </c>
      <c r="H69">
        <v>0</v>
      </c>
      <c r="I69">
        <v>1.05</v>
      </c>
      <c r="J69">
        <v>-7.4999999999999997E-3</v>
      </c>
      <c r="K69">
        <v>0.28520000000000001</v>
      </c>
    </row>
    <row r="70" spans="1:11" x14ac:dyDescent="0.3">
      <c r="B70">
        <v>2</v>
      </c>
      <c r="C70">
        <v>0</v>
      </c>
      <c r="D70">
        <v>0</v>
      </c>
      <c r="E70">
        <v>0.28520000000000001</v>
      </c>
      <c r="F70">
        <v>-5.2200000000000003E-2</v>
      </c>
      <c r="G70">
        <v>-1.2507999999999999</v>
      </c>
      <c r="H70">
        <v>0</v>
      </c>
      <c r="I70">
        <v>1.05</v>
      </c>
      <c r="J70">
        <v>-0.01</v>
      </c>
      <c r="K70">
        <v>0.28499999999999998</v>
      </c>
    </row>
    <row r="71" spans="1:11" x14ac:dyDescent="0.3">
      <c r="B71">
        <v>3</v>
      </c>
      <c r="C71">
        <v>0</v>
      </c>
      <c r="D71">
        <v>0</v>
      </c>
      <c r="E71">
        <v>0.2848</v>
      </c>
      <c r="F71">
        <v>-9.7500000000000003E-2</v>
      </c>
      <c r="G71">
        <v>-1.8798999999999999</v>
      </c>
      <c r="H71">
        <v>0</v>
      </c>
      <c r="I71">
        <v>1.05</v>
      </c>
      <c r="J71">
        <v>-1.49E-2</v>
      </c>
      <c r="K71">
        <v>0.28439999999999999</v>
      </c>
    </row>
    <row r="72" spans="1:11" x14ac:dyDescent="0.3">
      <c r="B72">
        <v>5</v>
      </c>
      <c r="C72">
        <v>0</v>
      </c>
      <c r="D72">
        <v>0</v>
      </c>
      <c r="E72">
        <v>0.28360000000000002</v>
      </c>
      <c r="F72">
        <v>-0.22900000000000001</v>
      </c>
      <c r="G72">
        <v>-3.1415999999999999</v>
      </c>
      <c r="H72">
        <v>0</v>
      </c>
      <c r="I72">
        <v>1.05</v>
      </c>
      <c r="J72">
        <v>-2.47E-2</v>
      </c>
      <c r="K72">
        <v>0.28249999999999997</v>
      </c>
    </row>
    <row r="73" spans="1:11" x14ac:dyDescent="0.3">
      <c r="B73">
        <v>8</v>
      </c>
      <c r="C73">
        <v>0</v>
      </c>
      <c r="D73">
        <v>0</v>
      </c>
      <c r="E73">
        <v>0.28050000000000003</v>
      </c>
      <c r="F73">
        <v>-0.53500000000000003</v>
      </c>
      <c r="G73">
        <v>-5.0320999999999998</v>
      </c>
      <c r="H73">
        <v>0</v>
      </c>
      <c r="I73">
        <v>1.05</v>
      </c>
      <c r="J73">
        <v>-3.9E-2</v>
      </c>
      <c r="K73">
        <v>0.27779999999999999</v>
      </c>
    </row>
    <row r="74" spans="1:11" x14ac:dyDescent="0.3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>
        <v>1.2</v>
      </c>
    </row>
    <row r="75" spans="1:11" x14ac:dyDescent="0.3">
      <c r="B75">
        <v>0</v>
      </c>
      <c r="C75">
        <v>0</v>
      </c>
      <c r="D75">
        <v>0</v>
      </c>
      <c r="E75">
        <v>0.28470000000000001</v>
      </c>
      <c r="F75">
        <v>0</v>
      </c>
      <c r="G75">
        <v>0</v>
      </c>
      <c r="H75">
        <v>0</v>
      </c>
      <c r="I75">
        <v>1.2</v>
      </c>
      <c r="J75">
        <v>0</v>
      </c>
      <c r="K75">
        <v>0.28470000000000001</v>
      </c>
    </row>
    <row r="76" spans="1:11" x14ac:dyDescent="0.3">
      <c r="B76">
        <v>0.5</v>
      </c>
      <c r="C76">
        <v>0</v>
      </c>
      <c r="D76">
        <v>0</v>
      </c>
      <c r="E76">
        <v>0.28470000000000001</v>
      </c>
      <c r="F76">
        <v>-8.5000000000000006E-3</v>
      </c>
      <c r="G76">
        <v>-0.31159999999999999</v>
      </c>
      <c r="H76">
        <v>0</v>
      </c>
      <c r="I76">
        <v>1.2</v>
      </c>
      <c r="J76">
        <v>-2.5000000000000001E-3</v>
      </c>
      <c r="K76">
        <v>0.28470000000000001</v>
      </c>
    </row>
    <row r="77" spans="1:11" x14ac:dyDescent="0.3">
      <c r="B77">
        <v>1</v>
      </c>
      <c r="C77">
        <v>0</v>
      </c>
      <c r="D77">
        <v>0</v>
      </c>
      <c r="E77">
        <v>0.28460000000000002</v>
      </c>
      <c r="F77">
        <v>-2.01E-2</v>
      </c>
      <c r="G77">
        <v>-0.624</v>
      </c>
      <c r="H77">
        <v>0</v>
      </c>
      <c r="I77">
        <v>1.2</v>
      </c>
      <c r="J77">
        <v>-5.0000000000000001E-3</v>
      </c>
      <c r="K77">
        <v>0.28460000000000002</v>
      </c>
    </row>
    <row r="78" spans="1:11" x14ac:dyDescent="0.3">
      <c r="B78">
        <v>1.5</v>
      </c>
      <c r="C78">
        <v>0</v>
      </c>
      <c r="D78">
        <v>0</v>
      </c>
      <c r="E78">
        <v>0.28449999999999998</v>
      </c>
      <c r="F78">
        <v>-3.5000000000000003E-2</v>
      </c>
      <c r="G78">
        <v>-0.93720000000000003</v>
      </c>
      <c r="H78">
        <v>0</v>
      </c>
      <c r="I78">
        <v>1.2</v>
      </c>
      <c r="J78">
        <v>-7.4000000000000003E-3</v>
      </c>
      <c r="K78">
        <v>0.28439999999999999</v>
      </c>
    </row>
    <row r="79" spans="1:11" x14ac:dyDescent="0.3">
      <c r="B79">
        <v>2</v>
      </c>
      <c r="C79">
        <v>0</v>
      </c>
      <c r="D79">
        <v>0</v>
      </c>
      <c r="E79">
        <v>0.28439999999999999</v>
      </c>
      <c r="F79">
        <v>-5.33E-2</v>
      </c>
      <c r="G79">
        <v>-1.2512000000000001</v>
      </c>
      <c r="H79">
        <v>0</v>
      </c>
      <c r="I79">
        <v>1.2</v>
      </c>
      <c r="J79">
        <v>-9.9000000000000008E-3</v>
      </c>
      <c r="K79">
        <v>0.28420000000000001</v>
      </c>
    </row>
    <row r="80" spans="1:11" x14ac:dyDescent="0.3">
      <c r="B80">
        <v>3</v>
      </c>
      <c r="C80">
        <v>0</v>
      </c>
      <c r="D80">
        <v>0</v>
      </c>
      <c r="E80">
        <v>0.28399999999999997</v>
      </c>
      <c r="F80">
        <v>-0.10009999999999999</v>
      </c>
      <c r="G80">
        <v>-1.8807</v>
      </c>
      <c r="H80">
        <v>0</v>
      </c>
      <c r="I80">
        <v>1.2</v>
      </c>
      <c r="J80">
        <v>-1.49E-2</v>
      </c>
      <c r="K80">
        <v>0.28360000000000002</v>
      </c>
    </row>
    <row r="81" spans="1:11" x14ac:dyDescent="0.3">
      <c r="B81">
        <v>5</v>
      </c>
      <c r="C81">
        <v>0</v>
      </c>
      <c r="D81">
        <v>0</v>
      </c>
      <c r="E81">
        <v>0.2828</v>
      </c>
      <c r="F81">
        <v>-0.23699999999999999</v>
      </c>
      <c r="G81">
        <v>-3.1440999999999999</v>
      </c>
      <c r="H81">
        <v>0</v>
      </c>
      <c r="I81">
        <v>1.2</v>
      </c>
      <c r="J81">
        <v>-2.46E-2</v>
      </c>
      <c r="K81">
        <v>0.28170000000000001</v>
      </c>
    </row>
    <row r="82" spans="1:11" x14ac:dyDescent="0.3">
      <c r="B82">
        <v>8</v>
      </c>
      <c r="C82">
        <v>0</v>
      </c>
      <c r="D82">
        <v>0</v>
      </c>
      <c r="E82">
        <v>0.27979999999999999</v>
      </c>
      <c r="F82">
        <v>-0.55879999999999996</v>
      </c>
      <c r="G82">
        <v>-5.0393999999999997</v>
      </c>
      <c r="H82">
        <v>0</v>
      </c>
      <c r="I82">
        <v>1.2</v>
      </c>
      <c r="J82">
        <v>-3.8899999999999997E-2</v>
      </c>
      <c r="K82">
        <v>0.27710000000000001</v>
      </c>
    </row>
    <row r="83" spans="1:11" x14ac:dyDescent="0.3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>
        <v>1.5</v>
      </c>
    </row>
    <row r="84" spans="1:11" x14ac:dyDescent="0.3">
      <c r="B84">
        <v>0</v>
      </c>
      <c r="C84">
        <v>0</v>
      </c>
      <c r="D84">
        <v>0</v>
      </c>
      <c r="E84">
        <v>0.2671</v>
      </c>
      <c r="F84">
        <v>0</v>
      </c>
      <c r="G84">
        <v>0</v>
      </c>
      <c r="H84">
        <v>0</v>
      </c>
      <c r="I84">
        <v>1.5</v>
      </c>
      <c r="J84">
        <v>0</v>
      </c>
      <c r="K84">
        <v>0.2671</v>
      </c>
    </row>
    <row r="85" spans="1:11" x14ac:dyDescent="0.3">
      <c r="B85">
        <v>0.5</v>
      </c>
      <c r="C85">
        <v>0</v>
      </c>
      <c r="D85">
        <v>0</v>
      </c>
      <c r="E85">
        <v>0.2671</v>
      </c>
      <c r="F85">
        <v>-1.3100000000000001E-2</v>
      </c>
      <c r="G85">
        <v>-0.30530000000000002</v>
      </c>
      <c r="H85">
        <v>0</v>
      </c>
      <c r="I85">
        <v>1.5</v>
      </c>
      <c r="J85">
        <v>-2.3E-3</v>
      </c>
      <c r="K85">
        <v>0.2671</v>
      </c>
    </row>
    <row r="86" spans="1:11" x14ac:dyDescent="0.3">
      <c r="B86">
        <v>1</v>
      </c>
      <c r="C86">
        <v>0</v>
      </c>
      <c r="D86">
        <v>0</v>
      </c>
      <c r="E86">
        <v>0.26700000000000002</v>
      </c>
      <c r="F86">
        <v>-2.9399999999999999E-2</v>
      </c>
      <c r="G86">
        <v>-0.61160000000000003</v>
      </c>
      <c r="H86">
        <v>0</v>
      </c>
      <c r="I86">
        <v>1.5</v>
      </c>
      <c r="J86">
        <v>-4.7000000000000002E-3</v>
      </c>
      <c r="K86">
        <v>0.26700000000000002</v>
      </c>
    </row>
    <row r="87" spans="1:11" x14ac:dyDescent="0.3">
      <c r="B87">
        <v>1.5</v>
      </c>
      <c r="C87">
        <v>0</v>
      </c>
      <c r="D87">
        <v>0</v>
      </c>
      <c r="E87">
        <v>0.26679999999999998</v>
      </c>
      <c r="F87">
        <v>-4.9000000000000002E-2</v>
      </c>
      <c r="G87">
        <v>-0.91859999999999997</v>
      </c>
      <c r="H87">
        <v>0</v>
      </c>
      <c r="I87">
        <v>1.5</v>
      </c>
      <c r="J87">
        <v>-7.0000000000000001E-3</v>
      </c>
      <c r="K87">
        <v>0.26669999999999999</v>
      </c>
    </row>
    <row r="88" spans="1:11" x14ac:dyDescent="0.3">
      <c r="B88">
        <v>2</v>
      </c>
      <c r="C88">
        <v>0</v>
      </c>
      <c r="D88">
        <v>0</v>
      </c>
      <c r="E88">
        <v>0.2666</v>
      </c>
      <c r="F88">
        <v>-7.2099999999999997E-2</v>
      </c>
      <c r="G88">
        <v>-1.2262999999999999</v>
      </c>
      <c r="H88">
        <v>0</v>
      </c>
      <c r="I88">
        <v>1.5</v>
      </c>
      <c r="J88">
        <v>-9.2999999999999992E-3</v>
      </c>
      <c r="K88">
        <v>0.26640000000000003</v>
      </c>
    </row>
    <row r="89" spans="1:11" x14ac:dyDescent="0.3">
      <c r="B89">
        <v>3</v>
      </c>
      <c r="C89">
        <v>0</v>
      </c>
      <c r="D89">
        <v>0</v>
      </c>
      <c r="E89">
        <v>0.26590000000000003</v>
      </c>
      <c r="F89">
        <v>-0.12889999999999999</v>
      </c>
      <c r="G89">
        <v>-1.8436999999999999</v>
      </c>
      <c r="H89">
        <v>0</v>
      </c>
      <c r="I89">
        <v>1.5</v>
      </c>
      <c r="J89">
        <v>-1.3899999999999999E-2</v>
      </c>
      <c r="K89">
        <v>0.26550000000000001</v>
      </c>
    </row>
    <row r="90" spans="1:11" x14ac:dyDescent="0.3">
      <c r="B90">
        <v>5</v>
      </c>
      <c r="C90">
        <v>0</v>
      </c>
      <c r="D90">
        <v>0</v>
      </c>
      <c r="E90">
        <v>0.2636</v>
      </c>
      <c r="F90">
        <v>-0.28789999999999999</v>
      </c>
      <c r="G90">
        <v>-3.0836000000000001</v>
      </c>
      <c r="H90">
        <v>0</v>
      </c>
      <c r="I90">
        <v>1.5</v>
      </c>
      <c r="J90">
        <v>-2.3E-2</v>
      </c>
      <c r="K90">
        <v>0.2626</v>
      </c>
    </row>
    <row r="91" spans="1:11" x14ac:dyDescent="0.3">
      <c r="B91">
        <v>8</v>
      </c>
      <c r="C91">
        <v>0</v>
      </c>
      <c r="D91">
        <v>0</v>
      </c>
      <c r="E91">
        <v>0.25819999999999999</v>
      </c>
      <c r="F91">
        <v>-0.65380000000000005</v>
      </c>
      <c r="G91">
        <v>-4.9480000000000004</v>
      </c>
      <c r="H91">
        <v>0</v>
      </c>
      <c r="I91">
        <v>1.5</v>
      </c>
      <c r="J91">
        <v>-3.5900000000000001E-2</v>
      </c>
      <c r="K91">
        <v>0.25569999999999998</v>
      </c>
    </row>
    <row r="92" spans="1:11" x14ac:dyDescent="0.3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>
        <v>2</v>
      </c>
    </row>
    <row r="93" spans="1:11" x14ac:dyDescent="0.3">
      <c r="B93">
        <v>0</v>
      </c>
      <c r="C93">
        <v>0</v>
      </c>
      <c r="D93">
        <v>0</v>
      </c>
      <c r="E93">
        <v>0.2404</v>
      </c>
      <c r="F93">
        <v>0</v>
      </c>
      <c r="G93">
        <v>0</v>
      </c>
      <c r="H93">
        <v>0</v>
      </c>
      <c r="I93">
        <v>2</v>
      </c>
      <c r="J93">
        <v>0</v>
      </c>
      <c r="K93">
        <v>0.2404</v>
      </c>
    </row>
    <row r="94" spans="1:11" x14ac:dyDescent="0.3">
      <c r="B94">
        <v>0.5</v>
      </c>
      <c r="C94">
        <v>0</v>
      </c>
      <c r="D94">
        <v>0</v>
      </c>
      <c r="E94">
        <v>0.2404</v>
      </c>
      <c r="F94">
        <v>-1.38E-2</v>
      </c>
      <c r="G94">
        <v>-0.30509999999999998</v>
      </c>
      <c r="H94">
        <v>0</v>
      </c>
      <c r="I94">
        <v>2</v>
      </c>
      <c r="J94">
        <v>-2.0999999999999999E-3</v>
      </c>
      <c r="K94">
        <v>0.2404</v>
      </c>
    </row>
    <row r="95" spans="1:11" x14ac:dyDescent="0.3">
      <c r="B95">
        <v>1</v>
      </c>
      <c r="C95">
        <v>0</v>
      </c>
      <c r="D95">
        <v>0</v>
      </c>
      <c r="E95">
        <v>0.24030000000000001</v>
      </c>
      <c r="F95">
        <v>-3.0800000000000001E-2</v>
      </c>
      <c r="G95">
        <v>-0.61109999999999998</v>
      </c>
      <c r="H95">
        <v>0</v>
      </c>
      <c r="I95">
        <v>2</v>
      </c>
      <c r="J95">
        <v>-4.1999999999999997E-3</v>
      </c>
      <c r="K95">
        <v>0.24030000000000001</v>
      </c>
    </row>
    <row r="96" spans="1:11" x14ac:dyDescent="0.3">
      <c r="B96">
        <v>1.5</v>
      </c>
      <c r="C96">
        <v>0</v>
      </c>
      <c r="D96">
        <v>0</v>
      </c>
      <c r="E96">
        <v>0.2402</v>
      </c>
      <c r="F96">
        <v>-5.1299999999999998E-2</v>
      </c>
      <c r="G96">
        <v>-0.91790000000000005</v>
      </c>
      <c r="H96">
        <v>0</v>
      </c>
      <c r="I96">
        <v>2</v>
      </c>
      <c r="J96">
        <v>-6.3E-3</v>
      </c>
      <c r="K96">
        <v>0.2402</v>
      </c>
    </row>
    <row r="97" spans="1:11" x14ac:dyDescent="0.3">
      <c r="B97">
        <v>2</v>
      </c>
      <c r="C97">
        <v>0</v>
      </c>
      <c r="D97">
        <v>0</v>
      </c>
      <c r="E97">
        <v>0.24010000000000001</v>
      </c>
      <c r="F97">
        <v>-7.5300000000000006E-2</v>
      </c>
      <c r="G97">
        <v>-1.2255</v>
      </c>
      <c r="H97">
        <v>0</v>
      </c>
      <c r="I97">
        <v>2</v>
      </c>
      <c r="J97">
        <v>-8.3999999999999995E-3</v>
      </c>
      <c r="K97">
        <v>0.24</v>
      </c>
    </row>
    <row r="98" spans="1:11" x14ac:dyDescent="0.3">
      <c r="B98">
        <v>3</v>
      </c>
      <c r="C98">
        <v>0</v>
      </c>
      <c r="D98">
        <v>0</v>
      </c>
      <c r="E98">
        <v>0.23980000000000001</v>
      </c>
      <c r="F98">
        <v>-0.13450000000000001</v>
      </c>
      <c r="G98">
        <v>-1.8426</v>
      </c>
      <c r="H98">
        <v>0</v>
      </c>
      <c r="I98">
        <v>2</v>
      </c>
      <c r="J98">
        <v>-1.2500000000000001E-2</v>
      </c>
      <c r="K98">
        <v>0.2394</v>
      </c>
    </row>
    <row r="99" spans="1:11" x14ac:dyDescent="0.3">
      <c r="B99">
        <v>5</v>
      </c>
      <c r="C99">
        <v>0</v>
      </c>
      <c r="D99">
        <v>0</v>
      </c>
      <c r="E99">
        <v>0.23860000000000001</v>
      </c>
      <c r="F99">
        <v>-0.30070000000000002</v>
      </c>
      <c r="G99">
        <v>-3.0830000000000002</v>
      </c>
      <c r="H99">
        <v>0</v>
      </c>
      <c r="I99">
        <v>2</v>
      </c>
      <c r="J99">
        <v>-2.0799999999999999E-2</v>
      </c>
      <c r="K99">
        <v>0.23769999999999999</v>
      </c>
    </row>
    <row r="100" spans="1:11" x14ac:dyDescent="0.3">
      <c r="B100">
        <v>8</v>
      </c>
      <c r="C100">
        <v>0</v>
      </c>
      <c r="D100">
        <v>0</v>
      </c>
      <c r="E100">
        <v>0.2359</v>
      </c>
      <c r="F100">
        <v>-0.71830000000000005</v>
      </c>
      <c r="G100">
        <v>-4.9603999999999999</v>
      </c>
      <c r="H100">
        <v>0</v>
      </c>
      <c r="I100">
        <v>2</v>
      </c>
      <c r="J100">
        <v>-3.2800000000000003E-2</v>
      </c>
      <c r="K100">
        <v>0.2336</v>
      </c>
    </row>
    <row r="101" spans="1:11" x14ac:dyDescent="0.3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>
        <v>3</v>
      </c>
    </row>
    <row r="102" spans="1:11" x14ac:dyDescent="0.3">
      <c r="B102">
        <v>0</v>
      </c>
      <c r="C102">
        <v>0</v>
      </c>
      <c r="D102">
        <v>0</v>
      </c>
      <c r="E102">
        <v>0.19839999999999999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0.19839999999999999</v>
      </c>
    </row>
    <row r="103" spans="1:11" x14ac:dyDescent="0.3">
      <c r="B103">
        <v>0.5</v>
      </c>
      <c r="C103">
        <v>0</v>
      </c>
      <c r="D103">
        <v>0</v>
      </c>
      <c r="E103">
        <v>0.19839999999999999</v>
      </c>
      <c r="F103">
        <v>-1.3299999999999999E-2</v>
      </c>
      <c r="G103">
        <v>-0.28860000000000002</v>
      </c>
      <c r="H103">
        <v>0</v>
      </c>
      <c r="I103">
        <v>3</v>
      </c>
      <c r="J103">
        <v>-1.6999999999999999E-3</v>
      </c>
      <c r="K103">
        <v>0.19839999999999999</v>
      </c>
    </row>
    <row r="104" spans="1:11" x14ac:dyDescent="0.3">
      <c r="B104">
        <v>1</v>
      </c>
      <c r="C104">
        <v>0</v>
      </c>
      <c r="D104">
        <v>0</v>
      </c>
      <c r="E104">
        <v>0.19839999999999999</v>
      </c>
      <c r="F104">
        <v>-0.03</v>
      </c>
      <c r="G104">
        <v>-0.57820000000000005</v>
      </c>
      <c r="H104">
        <v>0</v>
      </c>
      <c r="I104">
        <v>3</v>
      </c>
      <c r="J104">
        <v>-3.5000000000000001E-3</v>
      </c>
      <c r="K104">
        <v>0.19839999999999999</v>
      </c>
    </row>
    <row r="105" spans="1:11" x14ac:dyDescent="0.3">
      <c r="B105">
        <v>1.5</v>
      </c>
      <c r="C105">
        <v>0</v>
      </c>
      <c r="D105">
        <v>0</v>
      </c>
      <c r="E105">
        <v>0.19839999999999999</v>
      </c>
      <c r="F105">
        <v>-5.0200000000000002E-2</v>
      </c>
      <c r="G105">
        <v>-0.86860000000000004</v>
      </c>
      <c r="H105">
        <v>0</v>
      </c>
      <c r="I105">
        <v>3</v>
      </c>
      <c r="J105">
        <v>-5.1999999999999998E-3</v>
      </c>
      <c r="K105">
        <v>0.1983</v>
      </c>
    </row>
    <row r="106" spans="1:11" x14ac:dyDescent="0.3">
      <c r="B106">
        <v>2</v>
      </c>
      <c r="C106">
        <v>0</v>
      </c>
      <c r="D106">
        <v>0</v>
      </c>
      <c r="E106">
        <v>0.19839999999999999</v>
      </c>
      <c r="F106">
        <v>-7.4200000000000002E-2</v>
      </c>
      <c r="G106">
        <v>-1.1597999999999999</v>
      </c>
      <c r="H106">
        <v>0</v>
      </c>
      <c r="I106">
        <v>3</v>
      </c>
      <c r="J106">
        <v>-6.8999999999999999E-3</v>
      </c>
      <c r="K106">
        <v>0.1983</v>
      </c>
    </row>
    <row r="107" spans="1:11" x14ac:dyDescent="0.3">
      <c r="B107">
        <v>3</v>
      </c>
      <c r="C107">
        <v>0</v>
      </c>
      <c r="D107">
        <v>0</v>
      </c>
      <c r="E107">
        <v>0.1983</v>
      </c>
      <c r="F107">
        <v>-0.1341</v>
      </c>
      <c r="G107">
        <v>-1.7446999999999999</v>
      </c>
      <c r="H107">
        <v>0</v>
      </c>
      <c r="I107">
        <v>3</v>
      </c>
      <c r="J107">
        <v>-1.04E-2</v>
      </c>
      <c r="K107">
        <v>0.1981</v>
      </c>
    </row>
    <row r="108" spans="1:11" x14ac:dyDescent="0.3">
      <c r="B108">
        <v>5</v>
      </c>
      <c r="C108">
        <v>0</v>
      </c>
      <c r="D108">
        <v>0</v>
      </c>
      <c r="E108">
        <v>0.19819999999999999</v>
      </c>
      <c r="F108">
        <v>-0.31790000000000002</v>
      </c>
      <c r="G108">
        <v>-2.9258000000000002</v>
      </c>
      <c r="H108">
        <v>0</v>
      </c>
      <c r="I108">
        <v>3</v>
      </c>
      <c r="J108">
        <v>-1.7299999999999999E-2</v>
      </c>
      <c r="K108">
        <v>0.19739999999999999</v>
      </c>
    </row>
    <row r="109" spans="1:11" x14ac:dyDescent="0.3">
      <c r="B109">
        <v>8</v>
      </c>
      <c r="C109">
        <v>0</v>
      </c>
      <c r="D109">
        <v>0</v>
      </c>
      <c r="E109">
        <v>0.1978</v>
      </c>
      <c r="F109">
        <v>-0.82430000000000003</v>
      </c>
      <c r="G109">
        <v>-4.7355</v>
      </c>
      <c r="H109">
        <v>0</v>
      </c>
      <c r="I109">
        <v>3</v>
      </c>
      <c r="J109">
        <v>-2.75E-2</v>
      </c>
      <c r="K109">
        <v>0.19589999999999999</v>
      </c>
    </row>
    <row r="110" spans="1:11" x14ac:dyDescent="0.3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>
        <v>5</v>
      </c>
    </row>
    <row r="111" spans="1:11" x14ac:dyDescent="0.3">
      <c r="B111">
        <v>0</v>
      </c>
      <c r="C111">
        <v>0</v>
      </c>
      <c r="D111">
        <v>0</v>
      </c>
      <c r="E111">
        <v>0.14860000000000001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0.14860000000000001</v>
      </c>
    </row>
    <row r="112" spans="1:11" x14ac:dyDescent="0.3">
      <c r="B112">
        <v>0.5</v>
      </c>
      <c r="C112">
        <v>0</v>
      </c>
      <c r="D112">
        <v>0</v>
      </c>
      <c r="E112">
        <v>0.14860000000000001</v>
      </c>
      <c r="F112">
        <v>-1.2800000000000001E-2</v>
      </c>
      <c r="G112">
        <v>-0.27039999999999997</v>
      </c>
      <c r="H112">
        <v>0</v>
      </c>
      <c r="I112">
        <v>5</v>
      </c>
      <c r="J112">
        <v>-1.2999999999999999E-3</v>
      </c>
      <c r="K112">
        <v>0.14860000000000001</v>
      </c>
    </row>
    <row r="113" spans="2:11" x14ac:dyDescent="0.3">
      <c r="B113">
        <v>1</v>
      </c>
      <c r="C113">
        <v>0</v>
      </c>
      <c r="D113">
        <v>0</v>
      </c>
      <c r="E113">
        <v>0.14860000000000001</v>
      </c>
      <c r="F113">
        <v>-2.9000000000000001E-2</v>
      </c>
      <c r="G113">
        <v>-0.54169999999999996</v>
      </c>
      <c r="H113">
        <v>0</v>
      </c>
      <c r="I113">
        <v>5</v>
      </c>
      <c r="J113">
        <v>-2.5999999999999999E-3</v>
      </c>
      <c r="K113">
        <v>0.14860000000000001</v>
      </c>
    </row>
    <row r="114" spans="2:11" x14ac:dyDescent="0.3">
      <c r="B114">
        <v>1.5</v>
      </c>
      <c r="C114">
        <v>0</v>
      </c>
      <c r="D114">
        <v>0</v>
      </c>
      <c r="E114">
        <v>0.1487</v>
      </c>
      <c r="F114">
        <v>-4.9099999999999998E-2</v>
      </c>
      <c r="G114">
        <v>-0.81399999999999995</v>
      </c>
      <c r="H114">
        <v>0</v>
      </c>
      <c r="I114">
        <v>5</v>
      </c>
      <c r="J114">
        <v>-3.8999999999999998E-3</v>
      </c>
      <c r="K114">
        <v>0.14860000000000001</v>
      </c>
    </row>
    <row r="115" spans="2:11" x14ac:dyDescent="0.3">
      <c r="B115">
        <v>2</v>
      </c>
      <c r="C115">
        <v>0</v>
      </c>
      <c r="D115">
        <v>0</v>
      </c>
      <c r="E115">
        <v>0.1487</v>
      </c>
      <c r="F115">
        <v>-7.3300000000000004E-2</v>
      </c>
      <c r="G115">
        <v>-1.0872999999999999</v>
      </c>
      <c r="H115">
        <v>0</v>
      </c>
      <c r="I115">
        <v>5</v>
      </c>
      <c r="J115">
        <v>-5.1999999999999998E-3</v>
      </c>
      <c r="K115">
        <v>0.1487</v>
      </c>
    </row>
    <row r="116" spans="2:11" x14ac:dyDescent="0.3">
      <c r="B116">
        <v>3</v>
      </c>
      <c r="C116">
        <v>0</v>
      </c>
      <c r="D116">
        <v>0</v>
      </c>
      <c r="E116">
        <v>0.1489</v>
      </c>
      <c r="F116">
        <v>-0.13919999999999999</v>
      </c>
      <c r="G116">
        <v>-1.6380999999999999</v>
      </c>
      <c r="H116">
        <v>0</v>
      </c>
      <c r="I116">
        <v>5</v>
      </c>
      <c r="J116">
        <v>-7.7999999999999996E-3</v>
      </c>
      <c r="K116">
        <v>0.1487</v>
      </c>
    </row>
    <row r="117" spans="2:11" x14ac:dyDescent="0.3">
      <c r="B117">
        <v>5</v>
      </c>
      <c r="C117">
        <v>0</v>
      </c>
      <c r="D117">
        <v>0</v>
      </c>
      <c r="E117">
        <v>0.14960000000000001</v>
      </c>
      <c r="F117">
        <v>-0.36980000000000002</v>
      </c>
      <c r="G117">
        <v>-2.7621000000000002</v>
      </c>
      <c r="H117">
        <v>0</v>
      </c>
      <c r="I117">
        <v>5</v>
      </c>
      <c r="J117">
        <v>-1.2999999999999999E-2</v>
      </c>
      <c r="K117">
        <v>0.14899999999999999</v>
      </c>
    </row>
    <row r="118" spans="2:11" x14ac:dyDescent="0.3">
      <c r="B118">
        <v>8</v>
      </c>
      <c r="C118">
        <v>0</v>
      </c>
      <c r="D118">
        <v>0</v>
      </c>
      <c r="E118">
        <v>0.1512</v>
      </c>
      <c r="F118">
        <v>-0.98650000000000004</v>
      </c>
      <c r="G118">
        <v>-4.5004999999999997</v>
      </c>
      <c r="H118">
        <v>0</v>
      </c>
      <c r="I118">
        <v>5</v>
      </c>
      <c r="J118">
        <v>-2.1000000000000001E-2</v>
      </c>
      <c r="K118">
        <v>0.1497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149016157994AB3311B531EFD020D" ma:contentTypeVersion="25" ma:contentTypeDescription="Create a new document." ma:contentTypeScope="" ma:versionID="43da78bb7b0e17f76ff37e3f85172fe3">
  <xsd:schema xmlns:xsd="http://www.w3.org/2001/XMLSchema" xmlns:xs="http://www.w3.org/2001/XMLSchema" xmlns:p="http://schemas.microsoft.com/office/2006/metadata/properties" xmlns:ns1="http://schemas.microsoft.com/sharepoint/v3" xmlns:ns2="f4528347-138c-4355-aa93-aaa02e05c6b4" xmlns:ns3="06ad3972-d791-49e8-a460-184528d8ae1a" targetNamespace="http://schemas.microsoft.com/office/2006/metadata/properties" ma:root="true" ma:fieldsID="f55075fef550bd5ee15452cc3cd42d74" ns1:_="" ns2:_="" ns3:_="">
    <xsd:import namespace="http://schemas.microsoft.com/sharepoint/v3"/>
    <xsd:import namespace="f4528347-138c-4355-aa93-aaa02e05c6b4"/>
    <xsd:import namespace="06ad3972-d791-49e8-a460-184528d8ae1a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File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Team" minOccurs="0"/>
                <xsd:element ref="ns2:Relevance"/>
                <xsd:element ref="ns2:Export_x0020_Control_x0020_Review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28347-138c-4355-aa93-aaa02e05c6b4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2" nillable="true" ma:displayName="Sign-off status" ma:internalName="Sign_x002d_off_x0020_status">
      <xsd:simpleType>
        <xsd:restriction base="dms:Text"/>
      </xsd:simpleType>
    </xsd:element>
    <xsd:element name="FileNotes" ma:index="3" nillable="true" ma:displayName="File Notes" ma:description="put files here to be reviewed!&#10;" ma:format="Dropdown" ma:internalName="FileNotes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8c7800f-3133-4166-986f-ae8bcd499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eam" ma:index="26" nillable="true" ma:displayName="Team" ma:default="Uncategorized" ma:description="Choose which teams this document applies to. " ma:format="Dropdown" ma:internalName="Team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vGNC"/>
                    <xsd:enumeration value="AvSW"/>
                    <xsd:enumeration value="AvHW"/>
                    <xsd:enumeration value="Controls"/>
                    <xsd:enumeration value="Fluids"/>
                    <xsd:enumeration value="Propulsion"/>
                    <xsd:enumeration value="Payload"/>
                    <xsd:enumeration value="Recovery"/>
                    <xsd:enumeration value="SIT"/>
                    <xsd:enumeration value="Structures"/>
                    <xsd:enumeration value="Production"/>
                    <xsd:enumeration value="Stage Test"/>
                    <xsd:enumeration value="Launch Ops"/>
                    <xsd:enumeration value="Business"/>
                    <xsd:enumeration value="D&amp;I"/>
                    <xsd:enumeration value="Operations"/>
                    <xsd:enumeration value="Admin"/>
                    <xsd:enumeration value="Design"/>
                    <xsd:enumeration value="Test"/>
                    <xsd:enumeration value="Safety"/>
                    <xsd:enumeration value="TREL Document"/>
                    <xsd:enumeration value="Uncategorized"/>
                  </xsd:restriction>
                </xsd:simpleType>
              </xsd:element>
            </xsd:sequence>
          </xsd:extension>
        </xsd:complexContent>
      </xsd:complexType>
    </xsd:element>
    <xsd:element name="Relevance" ma:index="27" ma:displayName="Relevance" ma:default="Current" ma:format="Dropdown" ma:internalName="Relevance">
      <xsd:simpleType>
        <xsd:restriction base="dms:Choice">
          <xsd:enumeration value="Current"/>
          <xsd:enumeration value="Reference"/>
          <xsd:enumeration value="Archived"/>
          <xsd:enumeration value="Uncategorized"/>
        </xsd:restriction>
      </xsd:simpleType>
    </xsd:element>
    <xsd:element name="Export_x0020_Control_x0020_Review" ma:index="28" nillable="true" ma:displayName="Export Control Review" ma:internalName="Export_x0020_Control_x0020_Review">
      <xsd:simpleType>
        <xsd:restriction base="dms:Text">
          <xsd:maxLength value="255"/>
        </xsd:restriction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d3972-d791-49e8-a460-184528d8a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0178bd4-29c4-41e7-860a-9da88bf1d032}" ma:internalName="TaxCatchAll" ma:showField="CatchAllData" ma:web="06ad3972-d791-49e8-a460-184528d8ae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528347-138c-4355-aa93-aaa02e05c6b4" xsi:nil="true"/>
    <_ip_UnifiedCompliancePolicyUIAction xmlns="http://schemas.microsoft.com/sharepoint/v3" xsi:nil="true"/>
    <Team xmlns="f4528347-138c-4355-aa93-aaa02e05c6b4">
      <Value>Uncategorized</Value>
    </Team>
    <Export_x0020_Control_x0020_Review xmlns="f4528347-138c-4355-aa93-aaa02e05c6b4" xsi:nil="true"/>
    <Relevance xmlns="f4528347-138c-4355-aa93-aaa02e05c6b4">Current</Relevance>
    <_ip_UnifiedCompliancePolicyProperties xmlns="http://schemas.microsoft.com/sharepoint/v3" xsi:nil="true"/>
    <TaxCatchAll xmlns="06ad3972-d791-49e8-a460-184528d8ae1a" xsi:nil="true"/>
    <FileNotes xmlns="f4528347-138c-4355-aa93-aaa02e05c6b4" xsi:nil="true"/>
    <lcf76f155ced4ddcb4097134ff3c332f xmlns="f4528347-138c-4355-aa93-aaa02e05c6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8A3608-BC7B-408B-98E7-6E0B711FC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528347-138c-4355-aa93-aaa02e05c6b4"/>
    <ds:schemaRef ds:uri="06ad3972-d791-49e8-a460-184528d8ae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DE06A3-1137-47ED-B1F6-676C2EAACC44}">
  <ds:schemaRefs>
    <ds:schemaRef ds:uri="http://schemas.microsoft.com/office/2006/metadata/properties"/>
    <ds:schemaRef ds:uri="http://schemas.microsoft.com/office/infopath/2007/PartnerControls"/>
    <ds:schemaRef ds:uri="f4528347-138c-4355-aa93-aaa02e05c6b4"/>
    <ds:schemaRef ds:uri="http://schemas.microsoft.com/sharepoint/v3"/>
    <ds:schemaRef ds:uri="06ad3972-d791-49e8-a460-184528d8ae1a"/>
  </ds:schemaRefs>
</ds:datastoreItem>
</file>

<file path=customXml/itemProps3.xml><?xml version="1.0" encoding="utf-8"?>
<ds:datastoreItem xmlns:ds="http://schemas.openxmlformats.org/officeDocument/2006/customXml" ds:itemID="{492FFE7F-4633-40BE-81F1-4719274DE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CG_195_All_Roll</vt:lpstr>
      <vt:lpstr>CG_195_Phi_0p0</vt:lpstr>
      <vt:lpstr>CG_195_Phi_22p5</vt:lpstr>
      <vt:lpstr>CG_195_Phi_45p0</vt:lpstr>
      <vt:lpstr>CG_195_Phi_67p5</vt:lpstr>
      <vt:lpstr>CG_195_Phi_90p0</vt:lpstr>
      <vt:lpstr>CG</vt:lpstr>
      <vt:lpstr>L_ref</vt:lpstr>
      <vt:lpstr>Mach_Index</vt:lpstr>
      <vt:lpstr>MRC</vt:lpstr>
      <vt:lpstr>S_ref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Gebert, Glenn A (US)</dc:creator>
  <cp:keywords/>
  <dc:description/>
  <cp:lastModifiedBy>Roberts, Dylan A</cp:lastModifiedBy>
  <cp:revision/>
  <dcterms:created xsi:type="dcterms:W3CDTF">2024-02-12T12:48:06Z</dcterms:created>
  <dcterms:modified xsi:type="dcterms:W3CDTF">2024-03-19T08:32:42Z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2024-02-12T12:48:06Z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0c30a6d9-6999-4a39-8a71-e60549bd8faf</vt:lpwstr>
  </property>
  <property fmtid="{D5CDD505-2E9C-101B-9397-08002B2CF9AE}" pid="8" name="MSIP_Label_502bc7c3-f152-4da1-98bd-f7a1bebdf752_ContentBits">
    <vt:lpwstr>0</vt:lpwstr>
  </property>
  <property fmtid="{D5CDD505-2E9C-101B-9397-08002B2CF9AE}" pid="9" name="ContentTypeId">
    <vt:lpwstr>0x01010005A149016157994AB3311B531EFD020D</vt:lpwstr>
  </property>
</Properties>
</file>