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macbook/Desktop/MasterReport/ressources/"/>
    </mc:Choice>
  </mc:AlternateContent>
  <bookViews>
    <workbookView xWindow="0" yWindow="0" windowWidth="28800" windowHeight="18000"/>
  </bookViews>
  <sheets>
    <sheet name="Feuil1" sheetId="1" r:id="rId1"/>
    <sheet name="Feuil2" sheetId="2" r:id="rId2"/>
    <sheet name="Feuil3" sheetId="3" r:id="rId3"/>
    <sheet name="Feuil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C39" i="4"/>
  <c r="D39" i="4"/>
  <c r="E39" i="4"/>
  <c r="D37" i="4"/>
  <c r="E37" i="4"/>
  <c r="C37" i="4"/>
  <c r="L42" i="1"/>
  <c r="L43" i="1"/>
  <c r="L41" i="1"/>
  <c r="K42" i="1"/>
  <c r="K43" i="1"/>
  <c r="K41" i="1"/>
  <c r="J42" i="1"/>
  <c r="J43" i="1"/>
  <c r="J41" i="1"/>
  <c r="I42" i="1"/>
  <c r="I43" i="1"/>
  <c r="I41" i="1"/>
  <c r="H42" i="1"/>
  <c r="H43" i="1"/>
  <c r="H41" i="1"/>
  <c r="G42" i="1"/>
  <c r="G43" i="1"/>
  <c r="G41" i="1"/>
  <c r="H36" i="1"/>
  <c r="H37" i="1"/>
  <c r="H35" i="1"/>
  <c r="G36" i="1"/>
  <c r="G37" i="1"/>
  <c r="G35" i="1"/>
  <c r="I36" i="1"/>
  <c r="I37" i="1"/>
  <c r="I35" i="1"/>
  <c r="N36" i="1"/>
  <c r="N37" i="1"/>
  <c r="N35" i="1"/>
  <c r="M36" i="1"/>
  <c r="M37" i="1"/>
  <c r="M35" i="1"/>
  <c r="O36" i="1"/>
  <c r="O37" i="1"/>
  <c r="O35" i="1"/>
  <c r="K36" i="1"/>
  <c r="K37" i="1"/>
  <c r="K35" i="1"/>
  <c r="J36" i="1"/>
  <c r="J37" i="1"/>
  <c r="J35" i="1"/>
  <c r="L36" i="1"/>
  <c r="L37" i="1"/>
  <c r="L35" i="1"/>
  <c r="E36" i="1"/>
  <c r="E37" i="1"/>
  <c r="E35" i="1"/>
  <c r="D36" i="1"/>
  <c r="D37" i="1"/>
  <c r="D35" i="1"/>
  <c r="F36" i="1"/>
  <c r="F37" i="1"/>
  <c r="F35" i="1"/>
  <c r="B25" i="2"/>
  <c r="C25" i="2"/>
  <c r="C26" i="2"/>
  <c r="C27" i="2"/>
  <c r="B26" i="2"/>
  <c r="B27" i="2"/>
  <c r="I29" i="1"/>
  <c r="I30" i="1"/>
  <c r="I28" i="1"/>
  <c r="H29" i="1"/>
  <c r="H30" i="1"/>
  <c r="H28" i="1"/>
  <c r="G29" i="1"/>
  <c r="G30" i="1"/>
  <c r="G28" i="1"/>
  <c r="F29" i="1"/>
  <c r="F30" i="1"/>
  <c r="F28" i="1"/>
  <c r="E29" i="1"/>
  <c r="E30" i="1"/>
  <c r="E28" i="1"/>
  <c r="D29" i="1"/>
  <c r="D30" i="1"/>
  <c r="D28" i="1"/>
</calcChain>
</file>

<file path=xl/sharedStrings.xml><?xml version="1.0" encoding="utf-8"?>
<sst xmlns="http://schemas.openxmlformats.org/spreadsheetml/2006/main" count="107" uniqueCount="27">
  <si>
    <t>init</t>
  </si>
  <si>
    <t>final</t>
  </si>
  <si>
    <t>chocMediaWiki.sentenceEdges</t>
  </si>
  <si>
    <t>ca_netscience</t>
  </si>
  <si>
    <t>nb</t>
  </si>
  <si>
    <t>caida</t>
  </si>
  <si>
    <t>STEP</t>
  </si>
  <si>
    <t>Texe</t>
  </si>
  <si>
    <t>GnF</t>
  </si>
  <si>
    <t>netscience</t>
  </si>
  <si>
    <t>chocWiki</t>
  </si>
  <si>
    <t>Plain</t>
  </si>
  <si>
    <t>TOP(1/4)</t>
  </si>
  <si>
    <t>TOP(1/2)</t>
  </si>
  <si>
    <t>TOP(1/3)</t>
  </si>
  <si>
    <t>K(1/4)</t>
  </si>
  <si>
    <t>K(1/2)</t>
  </si>
  <si>
    <t>K(1/3)</t>
  </si>
  <si>
    <t>SlashBurn</t>
  </si>
  <si>
    <t>K-Cores</t>
  </si>
  <si>
    <t>Spectral</t>
  </si>
  <si>
    <t>nbStruct</t>
  </si>
  <si>
    <t>K-core</t>
  </si>
  <si>
    <t>K-cores</t>
  </si>
  <si>
    <t>k2-trees(k = 2)</t>
  </si>
  <si>
    <t>basée sur les méthodes de clustering</t>
  </si>
  <si>
    <t>Toute les méthodes combinées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</si>
</sst>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Feuil2!$B$4:$B$6</c:f>
              <c:numCache>
                <c:formatCode>0.00</c:formatCode>
                <c:ptCount val="3"/>
                <c:pt idx="0">
                  <c:v>1.079865711727843</c:v>
                </c:pt>
                <c:pt idx="1">
                  <c:v>1.258915929794566</c:v>
                </c:pt>
                <c:pt idx="2">
                  <c:v>1.043093249946384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08-4888-AB57-9CC1CE84AE99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Feuil2!$C$4:$C$6</c:f>
              <c:numCache>
                <c:formatCode>0.00</c:formatCode>
                <c:ptCount val="3"/>
                <c:pt idx="0">
                  <c:v>1.004681031826019</c:v>
                </c:pt>
                <c:pt idx="1">
                  <c:v>1.028481012658228</c:v>
                </c:pt>
                <c:pt idx="2">
                  <c:v>1.00059461238705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08-4888-AB57-9CC1CE84AE99}"/>
            </c:ext>
          </c:extLst>
        </c:ser>
        <c:ser>
          <c:idx val="2"/>
          <c:order val="2"/>
          <c:tx>
            <c:strRef>
              <c:f>Feuil2!$D$3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Feuil2!$A$4:$A$6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Feuil2!$D$4:$D$6</c:f>
              <c:numCache>
                <c:formatCode>0.00</c:formatCode>
                <c:ptCount val="3"/>
                <c:pt idx="0">
                  <c:v>1.0592031893501</c:v>
                </c:pt>
                <c:pt idx="1">
                  <c:v>1.229048579476302</c:v>
                </c:pt>
                <c:pt idx="2">
                  <c:v>1.034235346572007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C08-4888-AB57-9CC1CE84A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75523888"/>
        <c:axId val="-1075521056"/>
      </c:barChart>
      <c:catAx>
        <c:axId val="-10755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21056"/>
        <c:crosses val="autoZero"/>
        <c:auto val="1"/>
        <c:lblAlgn val="ctr"/>
        <c:lblOffset val="100"/>
        <c:noMultiLvlLbl val="0"/>
      </c:catAx>
      <c:valAx>
        <c:axId val="-107552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Ratio de compression</a:t>
                </a:r>
              </a:p>
            </c:rich>
          </c:tx>
          <c:layout>
            <c:manualLayout>
              <c:xMode val="edge"/>
              <c:yMode val="edge"/>
              <c:x val="0.0130468249540223"/>
              <c:y val="0.204452583986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67825190532"/>
          <c:y val="0.0713560283871694"/>
          <c:w val="0.798940931810372"/>
          <c:h val="0.84810125410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Feuil4!$C$44</c:f>
              <c:strCache>
                <c:ptCount val="1"/>
                <c:pt idx="0">
                  <c:v>k2-trees(k = 2)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Feuil4!$B$45:$B$47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Feuil4!$C$45:$C$47</c:f>
              <c:numCache>
                <c:formatCode>General</c:formatCode>
                <c:ptCount val="3"/>
                <c:pt idx="0">
                  <c:v>21.0</c:v>
                </c:pt>
                <c:pt idx="1">
                  <c:v>11.0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Feuil4!$D$44</c:f>
              <c:strCache>
                <c:ptCount val="1"/>
                <c:pt idx="0">
                  <c:v>basée sur les méthodes de clustering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Feuil4!$B$45:$B$47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Feuil4!$D$45:$D$47</c:f>
              <c:numCache>
                <c:formatCode>0.00</c:formatCode>
                <c:ptCount val="3"/>
                <c:pt idx="0">
                  <c:v>1.175070628348758</c:v>
                </c:pt>
                <c:pt idx="1">
                  <c:v>1.35135780991617</c:v>
                </c:pt>
                <c:pt idx="2">
                  <c:v>1.179882462496772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460383056"/>
        <c:axId val="-978975568"/>
      </c:barChart>
      <c:catAx>
        <c:axId val="-14603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8975568"/>
        <c:crosses val="autoZero"/>
        <c:auto val="1"/>
        <c:lblAlgn val="ctr"/>
        <c:lblOffset val="100"/>
        <c:noMultiLvlLbl val="0"/>
      </c:catAx>
      <c:valAx>
        <c:axId val="-97897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700"/>
                  <a:t>Ratio De Compression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603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01360764498129"/>
          <c:y val="0.000562328956623338"/>
          <c:w val="0.945301888534866"/>
          <c:h val="0.056942878931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12322074932"/>
          <c:y val="0.0697908698498379"/>
          <c:w val="0.785120980883449"/>
          <c:h val="0.844710251772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Feuil4!$C$50</c:f>
              <c:strCache>
                <c:ptCount val="1"/>
                <c:pt idx="0">
                  <c:v>k2-trees(k = 2)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Feuil4!$B$51:$B$53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Feuil4!$C$51:$C$53</c:f>
              <c:numCache>
                <c:formatCode>General</c:formatCode>
                <c:ptCount val="3"/>
                <c:pt idx="0">
                  <c:v>1.796</c:v>
                </c:pt>
                <c:pt idx="1">
                  <c:v>0.036</c:v>
                </c:pt>
                <c:pt idx="2">
                  <c:v>96.574</c:v>
                </c:pt>
              </c:numCache>
            </c:numRef>
          </c:val>
        </c:ser>
        <c:ser>
          <c:idx val="1"/>
          <c:order val="1"/>
          <c:tx>
            <c:strRef>
              <c:f>Feuil4!$D$50</c:f>
              <c:strCache>
                <c:ptCount val="1"/>
                <c:pt idx="0">
                  <c:v>basée sur les méthodes de clustering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Feuil4!$B$51:$B$53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Feuil4!$D$51:$D$53</c:f>
              <c:numCache>
                <c:formatCode>0.00</c:formatCode>
                <c:ptCount val="3"/>
                <c:pt idx="0">
                  <c:v>0.194</c:v>
                </c:pt>
                <c:pt idx="1">
                  <c:v>0.0133333333333333</c:v>
                </c:pt>
                <c:pt idx="2">
                  <c:v>30.265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005295904"/>
        <c:axId val="-1005320224"/>
      </c:barChart>
      <c:catAx>
        <c:axId val="-10052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5320224"/>
        <c:crosses val="autoZero"/>
        <c:auto val="1"/>
        <c:lblAlgn val="ctr"/>
        <c:lblOffset val="100"/>
        <c:noMultiLvlLbl val="0"/>
      </c:catAx>
      <c:valAx>
        <c:axId val="-100532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700"/>
                  <a:t>Temps</a:t>
                </a:r>
                <a:r>
                  <a:rPr lang="fr-FR" sz="1700" baseline="0"/>
                  <a:t> d'exécution (secondes)</a:t>
                </a:r>
                <a:endParaRPr lang="fr-FR" sz="17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52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Feuil2!$B$13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Feuil2!$B$14:$B$16</c:f>
              <c:numCache>
                <c:formatCode>0.00</c:formatCode>
                <c:ptCount val="3"/>
                <c:pt idx="0">
                  <c:v>38.51724137931034</c:v>
                </c:pt>
                <c:pt idx="1">
                  <c:v>29.63034300791557</c:v>
                </c:pt>
                <c:pt idx="2">
                  <c:v>54.5975448536355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E3-479B-9784-2942C197F0AA}"/>
            </c:ext>
          </c:extLst>
        </c:ser>
        <c:ser>
          <c:idx val="1"/>
          <c:order val="1"/>
          <c:tx>
            <c:strRef>
              <c:f>Feuil2!$C$13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Feuil2!$C$14:$C$16</c:f>
              <c:numCache>
                <c:formatCode>0.00</c:formatCode>
                <c:ptCount val="3"/>
                <c:pt idx="0">
                  <c:v>41.3996551724138</c:v>
                </c:pt>
                <c:pt idx="1">
                  <c:v>36.26912928759894</c:v>
                </c:pt>
                <c:pt idx="2">
                  <c:v>56.91648725212465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E3-479B-9784-2942C197F0AA}"/>
            </c:ext>
          </c:extLst>
        </c:ser>
        <c:ser>
          <c:idx val="2"/>
          <c:order val="2"/>
          <c:tx>
            <c:strRef>
              <c:f>Feuil2!$D$13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Feuil2!$A$14:$A$16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Feuil2!$D$14:$D$16</c:f>
              <c:numCache>
                <c:formatCode>0.00</c:formatCode>
                <c:ptCount val="3"/>
                <c:pt idx="0">
                  <c:v>39.26862068965517</c:v>
                </c:pt>
                <c:pt idx="1">
                  <c:v>30.35039577836411</c:v>
                </c:pt>
                <c:pt idx="2">
                  <c:v>55.06515580736543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E3-479B-9784-2942C197F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75536560"/>
        <c:axId val="-1075558240"/>
      </c:barChart>
      <c:catAx>
        <c:axId val="-10755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58240"/>
        <c:crosses val="autoZero"/>
        <c:auto val="1"/>
        <c:lblAlgn val="ctr"/>
        <c:lblOffset val="100"/>
        <c:noMultiLvlLbl val="0"/>
      </c:catAx>
      <c:valAx>
        <c:axId val="-107555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Nombre de bits par noeuds</a:t>
                </a:r>
              </a:p>
            </c:rich>
          </c:tx>
          <c:layout>
            <c:manualLayout>
              <c:xMode val="edge"/>
              <c:yMode val="edge"/>
              <c:x val="0.0144340692685286"/>
              <c:y val="0.1431768584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16447944007"/>
          <c:y val="0.0740740740740741"/>
          <c:w val="0.664803149606299"/>
          <c:h val="0.841674686497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Feuil2!$B$20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Feuil2!$B$21:$B$23</c:f>
              <c:numCache>
                <c:formatCode>0.00</c:formatCode>
                <c:ptCount val="3"/>
                <c:pt idx="0">
                  <c:v>189.69</c:v>
                </c:pt>
                <c:pt idx="1">
                  <c:v>1.87</c:v>
                </c:pt>
                <c:pt idx="2">
                  <c:v>15108.3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7C-4AB9-A817-F864A8F01586}"/>
            </c:ext>
          </c:extLst>
        </c:ser>
        <c:ser>
          <c:idx val="1"/>
          <c:order val="1"/>
          <c:tx>
            <c:strRef>
              <c:f>Feuil2!$C$20</c:f>
              <c:strCache>
                <c:ptCount val="1"/>
                <c:pt idx="0">
                  <c:v>GnF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Feuil2!$C$21:$C$23</c:f>
              <c:numCache>
                <c:formatCode>0.00</c:formatCode>
                <c:ptCount val="3"/>
                <c:pt idx="0">
                  <c:v>10.1</c:v>
                </c:pt>
                <c:pt idx="1">
                  <c:v>0.4</c:v>
                </c:pt>
                <c:pt idx="2">
                  <c:v>187.7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7C-4AB9-A817-F864A8F01586}"/>
            </c:ext>
          </c:extLst>
        </c:ser>
        <c:ser>
          <c:idx val="2"/>
          <c:order val="2"/>
          <c:tx>
            <c:strRef>
              <c:f>Feuil2!$D$20</c:f>
              <c:strCache>
                <c:ptCount val="1"/>
                <c:pt idx="0">
                  <c:v>Plain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Feuil2!$A$21:$A$23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Feuil2!$D$21:$D$23</c:f>
              <c:numCache>
                <c:formatCode>General</c:formatCode>
                <c:ptCount val="3"/>
                <c:pt idx="0">
                  <c:v>4.9</c:v>
                </c:pt>
                <c:pt idx="1">
                  <c:v>0.66</c:v>
                </c:pt>
                <c:pt idx="2">
                  <c:v>62.51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7C-4AB9-A817-F864A8F01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75595904"/>
        <c:axId val="-1075593072"/>
      </c:barChart>
      <c:catAx>
        <c:axId val="-10755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93072"/>
        <c:crosses val="autoZero"/>
        <c:auto val="1"/>
        <c:lblAlgn val="ctr"/>
        <c:lblOffset val="100"/>
        <c:noMultiLvlLbl val="0"/>
      </c:catAx>
      <c:valAx>
        <c:axId val="-107559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Temps d'execution (s)</a:t>
                </a:r>
              </a:p>
            </c:rich>
          </c:tx>
          <c:layout>
            <c:manualLayout>
              <c:xMode val="edge"/>
              <c:yMode val="edge"/>
              <c:x val="0.0242460995434362"/>
              <c:y val="0.216762025680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5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Feuil3!$C$3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Feuil3!$C$4:$C$6</c:f>
              <c:numCache>
                <c:formatCode>0.00</c:formatCode>
                <c:ptCount val="3"/>
                <c:pt idx="0">
                  <c:v>0.98876155813496</c:v>
                </c:pt>
                <c:pt idx="1">
                  <c:v>1.008409655054352</c:v>
                </c:pt>
                <c:pt idx="2">
                  <c:v>0.995102892065629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1F-4685-9B90-7A2D53DF4853}"/>
            </c:ext>
          </c:extLst>
        </c:ser>
        <c:ser>
          <c:idx val="1"/>
          <c:order val="1"/>
          <c:tx>
            <c:strRef>
              <c:f>Feuil3!$D$3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Feuil3!$D$4:$D$6</c:f>
              <c:numCache>
                <c:formatCode>0.00</c:formatCode>
                <c:ptCount val="3"/>
                <c:pt idx="0">
                  <c:v>0.992463200506842</c:v>
                </c:pt>
                <c:pt idx="1">
                  <c:v>0.999547508113038</c:v>
                </c:pt>
                <c:pt idx="2">
                  <c:v>0.99642472425438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1F-4685-9B90-7A2D53DF4853}"/>
            </c:ext>
          </c:extLst>
        </c:ser>
        <c:ser>
          <c:idx val="2"/>
          <c:order val="2"/>
          <c:tx>
            <c:strRef>
              <c:f>Feuil3!$E$3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Feuil3!$E$4:$E$6</c:f>
              <c:numCache>
                <c:formatCode>0.00</c:formatCode>
                <c:ptCount val="3"/>
                <c:pt idx="0">
                  <c:v>0.994287551313121</c:v>
                </c:pt>
                <c:pt idx="1">
                  <c:v>0.996405539697642</c:v>
                </c:pt>
                <c:pt idx="2">
                  <c:v>0.997307898374817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1F-4685-9B90-7A2D53DF4853}"/>
            </c:ext>
          </c:extLst>
        </c:ser>
        <c:ser>
          <c:idx val="3"/>
          <c:order val="3"/>
          <c:tx>
            <c:strRef>
              <c:f>Feuil3!$F$3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Feuil3!$F$4:$F$6</c:f>
              <c:numCache>
                <c:formatCode>0.00</c:formatCode>
                <c:ptCount val="3"/>
                <c:pt idx="0">
                  <c:v>1.0592031893501</c:v>
                </c:pt>
                <c:pt idx="1">
                  <c:v>1.229048579476302</c:v>
                </c:pt>
                <c:pt idx="2">
                  <c:v>1.034235346572007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1F-4685-9B90-7A2D53DF4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979140688"/>
        <c:axId val="-1460629104"/>
      </c:barChart>
      <c:catAx>
        <c:axId val="-9791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60629104"/>
        <c:crosses val="autoZero"/>
        <c:auto val="1"/>
        <c:lblAlgn val="ctr"/>
        <c:lblOffset val="100"/>
        <c:noMultiLvlLbl val="0"/>
      </c:catAx>
      <c:valAx>
        <c:axId val="-14606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Ratio de compression</a:t>
                </a:r>
              </a:p>
            </c:rich>
          </c:tx>
          <c:layout>
            <c:manualLayout>
              <c:xMode val="edge"/>
              <c:yMode val="edge"/>
              <c:x val="0.00661106259817363"/>
              <c:y val="0.200585657622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91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Feuil3!$C$20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Feuil3!$C$21:$C$23</c:f>
              <c:numCache>
                <c:formatCode>0.00</c:formatCode>
                <c:ptCount val="3"/>
                <c:pt idx="0">
                  <c:v>42.06620689655172</c:v>
                </c:pt>
                <c:pt idx="1">
                  <c:v>36.99102902374671</c:v>
                </c:pt>
                <c:pt idx="2">
                  <c:v>57.23059490084985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93-408A-A9E1-0E515AAA325C}"/>
            </c:ext>
          </c:extLst>
        </c:ser>
        <c:ser>
          <c:idx val="1"/>
          <c:order val="1"/>
          <c:tx>
            <c:strRef>
              <c:f>Feuil3!$D$20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Feuil3!$D$21:$D$23</c:f>
              <c:numCache>
                <c:formatCode>0.00</c:formatCode>
                <c:ptCount val="3"/>
                <c:pt idx="0">
                  <c:v>41.90931034482758</c:v>
                </c:pt>
                <c:pt idx="1">
                  <c:v>37.31899736147757</c:v>
                </c:pt>
                <c:pt idx="2">
                  <c:v>57.15467422096317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3-408A-A9E1-0E515AAA325C}"/>
            </c:ext>
          </c:extLst>
        </c:ser>
        <c:ser>
          <c:idx val="2"/>
          <c:order val="2"/>
          <c:tx>
            <c:strRef>
              <c:f>Feuil3!$E$20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Feuil3!$E$21:$E$23</c:f>
              <c:numCache>
                <c:formatCode>0.00</c:formatCode>
                <c:ptCount val="3"/>
                <c:pt idx="0">
                  <c:v>41.83241379310345</c:v>
                </c:pt>
                <c:pt idx="1">
                  <c:v>37.43667546174142</c:v>
                </c:pt>
                <c:pt idx="2">
                  <c:v>57.10406043437205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93-408A-A9E1-0E515AAA325C}"/>
            </c:ext>
          </c:extLst>
        </c:ser>
        <c:ser>
          <c:idx val="3"/>
          <c:order val="3"/>
          <c:tx>
            <c:strRef>
              <c:f>Feuil3!$F$20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Feuil3!$B$21:$B$23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Feuil3!$F$21:$F$23</c:f>
              <c:numCache>
                <c:formatCode>0.00</c:formatCode>
                <c:ptCount val="3"/>
                <c:pt idx="0">
                  <c:v>39.26862068965517</c:v>
                </c:pt>
                <c:pt idx="1">
                  <c:v>30.35039577836411</c:v>
                </c:pt>
                <c:pt idx="2">
                  <c:v>55.06515580736543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93-408A-A9E1-0E515AAA3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45617024"/>
        <c:axId val="-1005145040"/>
      </c:barChart>
      <c:catAx>
        <c:axId val="-10456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5145040"/>
        <c:crosses val="autoZero"/>
        <c:auto val="1"/>
        <c:lblAlgn val="ctr"/>
        <c:lblOffset val="100"/>
        <c:noMultiLvlLbl val="0"/>
      </c:catAx>
      <c:valAx>
        <c:axId val="-100514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Nombre de bits par noeud</a:t>
                </a:r>
              </a:p>
            </c:rich>
          </c:tx>
          <c:layout>
            <c:manualLayout>
              <c:xMode val="edge"/>
              <c:yMode val="edge"/>
              <c:x val="0.012940016274363"/>
              <c:y val="0.154923398685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456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2142049317"/>
          <c:y val="0.0513918154596873"/>
          <c:w val="0.701672706263514"/>
          <c:h val="0.862200489682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Feuil3!$C$35</c:f>
              <c:strCache>
                <c:ptCount val="1"/>
                <c:pt idx="0">
                  <c:v>TOP(1/2)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Feuil3!$C$36:$C$38</c:f>
              <c:numCache>
                <c:formatCode>General</c:formatCode>
                <c:ptCount val="3"/>
                <c:pt idx="0">
                  <c:v>6.92</c:v>
                </c:pt>
                <c:pt idx="1">
                  <c:v>0.32</c:v>
                </c:pt>
                <c:pt idx="2">
                  <c:v>149.54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1-4CAA-A9CA-ECB8DE8FAFB8}"/>
            </c:ext>
          </c:extLst>
        </c:ser>
        <c:ser>
          <c:idx val="1"/>
          <c:order val="1"/>
          <c:tx>
            <c:strRef>
              <c:f>Feuil3!$D$35</c:f>
              <c:strCache>
                <c:ptCount val="1"/>
                <c:pt idx="0">
                  <c:v>TOP(1/3)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Feuil3!$D$36:$D$38</c:f>
              <c:numCache>
                <c:formatCode>General</c:formatCode>
                <c:ptCount val="3"/>
                <c:pt idx="0">
                  <c:v>5.52</c:v>
                </c:pt>
                <c:pt idx="1">
                  <c:v>0.31</c:v>
                </c:pt>
                <c:pt idx="2">
                  <c:v>122.98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B1-4CAA-A9CA-ECB8DE8FAFB8}"/>
            </c:ext>
          </c:extLst>
        </c:ser>
        <c:ser>
          <c:idx val="2"/>
          <c:order val="2"/>
          <c:tx>
            <c:strRef>
              <c:f>Feuil3!$E$35</c:f>
              <c:strCache>
                <c:ptCount val="1"/>
                <c:pt idx="0">
                  <c:v>TOP(1/4)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Feuil3!$E$36:$E$38</c:f>
              <c:numCache>
                <c:formatCode>General</c:formatCode>
                <c:ptCount val="3"/>
                <c:pt idx="0">
                  <c:v>6.45</c:v>
                </c:pt>
                <c:pt idx="1">
                  <c:v>0.28</c:v>
                </c:pt>
                <c:pt idx="2">
                  <c:v>104.174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B1-4CAA-A9CA-ECB8DE8FAFB8}"/>
            </c:ext>
          </c:extLst>
        </c:ser>
        <c:ser>
          <c:idx val="3"/>
          <c:order val="3"/>
          <c:tx>
            <c:strRef>
              <c:f>Feuil3!$F$35</c:f>
              <c:strCache>
                <c:ptCount val="1"/>
                <c:pt idx="0">
                  <c:v>Plain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Feuil3!$B$36:$B$38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Feuil3!$F$36:$F$38</c:f>
              <c:numCache>
                <c:formatCode>General</c:formatCode>
                <c:ptCount val="3"/>
                <c:pt idx="0">
                  <c:v>4.9</c:v>
                </c:pt>
                <c:pt idx="1">
                  <c:v>0.66</c:v>
                </c:pt>
                <c:pt idx="2">
                  <c:v>62.51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B1-4CAA-A9CA-ECB8DE8FA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978826112"/>
        <c:axId val="-978824336"/>
      </c:barChart>
      <c:catAx>
        <c:axId val="-9788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8824336"/>
        <c:crosses val="autoZero"/>
        <c:auto val="1"/>
        <c:lblAlgn val="ctr"/>
        <c:lblOffset val="100"/>
        <c:noMultiLvlLbl val="0"/>
      </c:catAx>
      <c:valAx>
        <c:axId val="-97882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Temps d'exécution (s)</a:t>
                </a:r>
              </a:p>
            </c:rich>
          </c:tx>
          <c:layout>
            <c:manualLayout>
              <c:xMode val="edge"/>
              <c:yMode val="edge"/>
              <c:x val="0.00636101030663281"/>
              <c:y val="0.210364580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88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Feuil4!$C$3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Feuil4!$C$4:$C$6</c:f>
              <c:numCache>
                <c:formatCode>0.00</c:formatCode>
                <c:ptCount val="3"/>
                <c:pt idx="0">
                  <c:v>1.079865711727843</c:v>
                </c:pt>
                <c:pt idx="1">
                  <c:v>1.258915929794566</c:v>
                </c:pt>
                <c:pt idx="2">
                  <c:v>1.043093249946384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8F-4027-B450-7E831D117CA5}"/>
            </c:ext>
          </c:extLst>
        </c:ser>
        <c:ser>
          <c:idx val="1"/>
          <c:order val="1"/>
          <c:tx>
            <c:strRef>
              <c:f>Feuil4!$D$3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Feuil4!$D$4:$D$6</c:f>
              <c:numCache>
                <c:formatCode>0.00</c:formatCode>
                <c:ptCount val="3"/>
                <c:pt idx="0">
                  <c:v>1.300532413846642</c:v>
                </c:pt>
                <c:pt idx="1">
                  <c:v>1.256655496395588</c:v>
                </c:pt>
                <c:pt idx="2">
                  <c:v>1.166771135616173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8F-4027-B450-7E831D117CA5}"/>
            </c:ext>
          </c:extLst>
        </c:ser>
        <c:ser>
          <c:idx val="2"/>
          <c:order val="2"/>
          <c:tx>
            <c:strRef>
              <c:f>Feuil4!$E$3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Feuil4!$E$4:$E$6</c:f>
              <c:numCache>
                <c:formatCode>0.00</c:formatCode>
                <c:ptCount val="3"/>
                <c:pt idx="0">
                  <c:v>1.175070628348758</c:v>
                </c:pt>
                <c:pt idx="1">
                  <c:v>1.35135780991617</c:v>
                </c:pt>
                <c:pt idx="2">
                  <c:v>1.179882462496772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8F-4027-B450-7E831D117CA5}"/>
            </c:ext>
          </c:extLst>
        </c:ser>
        <c:ser>
          <c:idx val="3"/>
          <c:order val="3"/>
          <c:tx>
            <c:strRef>
              <c:f>Feuil4!$F$3</c:f>
              <c:strCache>
                <c:ptCount val="1"/>
                <c:pt idx="0">
                  <c:v>Toute les méthodes combinées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Feuil4!$B$4:$B$6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Feuil4!$F$4:$F$6</c:f>
              <c:numCache>
                <c:formatCode>0.00</c:formatCode>
                <c:ptCount val="3"/>
                <c:pt idx="0">
                  <c:v>1.66</c:v>
                </c:pt>
                <c:pt idx="1">
                  <c:v>1.5</c:v>
                </c:pt>
                <c:pt idx="2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45139808"/>
        <c:axId val="-1045137488"/>
      </c:barChart>
      <c:catAx>
        <c:axId val="-1045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45137488"/>
        <c:crosses val="autoZero"/>
        <c:auto val="1"/>
        <c:lblAlgn val="ctr"/>
        <c:lblOffset val="100"/>
        <c:noMultiLvlLbl val="0"/>
      </c:catAx>
      <c:valAx>
        <c:axId val="-104513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400"/>
                  <a:t>Ratio de compression</a:t>
                </a:r>
              </a:p>
            </c:rich>
          </c:tx>
          <c:layout>
            <c:manualLayout>
              <c:xMode val="edge"/>
              <c:yMode val="edge"/>
              <c:x val="0.00719870479996315"/>
              <c:y val="0.181083388672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451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Feuil4!$C$19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Feuil4!$C$20:$C$22</c:f>
              <c:numCache>
                <c:formatCode>0.00</c:formatCode>
                <c:ptCount val="3"/>
                <c:pt idx="0">
                  <c:v>38.51724137931034</c:v>
                </c:pt>
                <c:pt idx="1">
                  <c:v>29.63034300791557</c:v>
                </c:pt>
                <c:pt idx="2">
                  <c:v>54.5975448536355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FF-47F3-85CF-80CC9D6F97C5}"/>
            </c:ext>
          </c:extLst>
        </c:ser>
        <c:ser>
          <c:idx val="1"/>
          <c:order val="1"/>
          <c:tx>
            <c:strRef>
              <c:f>Feuil4!$D$19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Feuil4!$D$20:$D$22</c:f>
              <c:numCache>
                <c:formatCode>0.00</c:formatCode>
                <c:ptCount val="3"/>
                <c:pt idx="0">
                  <c:v>31.98186206896552</c:v>
                </c:pt>
                <c:pt idx="1">
                  <c:v>29.68364116094987</c:v>
                </c:pt>
                <c:pt idx="2">
                  <c:v>48.81019830028329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FF-47F3-85CF-80CC9D6F97C5}"/>
            </c:ext>
          </c:extLst>
        </c:ser>
        <c:ser>
          <c:idx val="2"/>
          <c:order val="2"/>
          <c:tx>
            <c:strRef>
              <c:f>Feuil4!$E$19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Feuil4!$B$20:$B$22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Feuil4!$E$20:$E$22</c:f>
              <c:numCache>
                <c:formatCode>0.00</c:formatCode>
                <c:ptCount val="3"/>
                <c:pt idx="0">
                  <c:v>35.39655172413792</c:v>
                </c:pt>
                <c:pt idx="1">
                  <c:v>27.60343007915568</c:v>
                </c:pt>
                <c:pt idx="2">
                  <c:v>48.26779981114259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FF-47F3-85CF-80CC9D6F9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464158880"/>
        <c:axId val="-978972784"/>
      </c:barChart>
      <c:catAx>
        <c:axId val="-14641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8972784"/>
        <c:crosses val="autoZero"/>
        <c:auto val="1"/>
        <c:lblAlgn val="ctr"/>
        <c:lblOffset val="100"/>
        <c:noMultiLvlLbl val="0"/>
      </c:catAx>
      <c:valAx>
        <c:axId val="-97897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 par noeud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641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Feuil4!$C$36</c:f>
              <c:strCache>
                <c:ptCount val="1"/>
                <c:pt idx="0">
                  <c:v>SlashBurn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Feuil4!$C$37:$C$39</c:f>
              <c:numCache>
                <c:formatCode>0.00</c:formatCode>
                <c:ptCount val="3"/>
                <c:pt idx="0">
                  <c:v>3.1615</c:v>
                </c:pt>
                <c:pt idx="1">
                  <c:v>0.0311666666666667</c:v>
                </c:pt>
                <c:pt idx="2">
                  <c:v>251.805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73-486A-91D9-5A40ED7F2EA3}"/>
            </c:ext>
          </c:extLst>
        </c:ser>
        <c:ser>
          <c:idx val="1"/>
          <c:order val="1"/>
          <c:tx>
            <c:strRef>
              <c:f>Feuil4!$D$36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Feuil4!$D$37:$D$39</c:f>
              <c:numCache>
                <c:formatCode>0.00</c:formatCode>
                <c:ptCount val="3"/>
                <c:pt idx="0">
                  <c:v>0.194</c:v>
                </c:pt>
                <c:pt idx="1">
                  <c:v>0.0133333333333333</c:v>
                </c:pt>
                <c:pt idx="2">
                  <c:v>30.265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73-486A-91D9-5A40ED7F2EA3}"/>
            </c:ext>
          </c:extLst>
        </c:ser>
        <c:ser>
          <c:idx val="2"/>
          <c:order val="2"/>
          <c:tx>
            <c:strRef>
              <c:f>Feuil4!$E$36</c:f>
              <c:strCache>
                <c:ptCount val="1"/>
                <c:pt idx="0">
                  <c:v>K-cores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Feuil4!$B$37:$B$39</c:f>
              <c:strCache>
                <c:ptCount val="3"/>
                <c:pt idx="0">
                  <c:v>chocWiki</c:v>
                </c:pt>
                <c:pt idx="1">
                  <c:v>netscience</c:v>
                </c:pt>
                <c:pt idx="2">
                  <c:v>caida</c:v>
                </c:pt>
              </c:strCache>
            </c:strRef>
          </c:cat>
          <c:val>
            <c:numRef>
              <c:f>Feuil4!$E$37:$E$39</c:f>
              <c:numCache>
                <c:formatCode>0.00</c:formatCode>
                <c:ptCount val="3"/>
                <c:pt idx="0">
                  <c:v>0.0143333333333333</c:v>
                </c:pt>
                <c:pt idx="1">
                  <c:v>0.0111666666666667</c:v>
                </c:pt>
                <c:pt idx="2">
                  <c:v>3.018833333333333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73-486A-91D9-5A40ED7F2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001816128"/>
        <c:axId val="-1001813296"/>
      </c:barChart>
      <c:catAx>
        <c:axId val="-10018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1813296"/>
        <c:crosses val="autoZero"/>
        <c:auto val="1"/>
        <c:lblAlgn val="ctr"/>
        <c:lblOffset val="100"/>
        <c:noMultiLvlLbl val="0"/>
      </c:catAx>
      <c:valAx>
        <c:axId val="-100181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1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286775</xdr:colOff>
      <xdr:row>2</xdr:row>
      <xdr:rowOff>102419</xdr:rowOff>
    </xdr:from>
    <xdr:to>
      <xdr:col>13</xdr:col>
      <xdr:colOff>268317</xdr:colOff>
      <xdr:row>30</xdr:row>
      <xdr:rowOff>95019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9CCA410F-966B-445C-9F04-341B83DE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276397</xdr:colOff>
      <xdr:row>2</xdr:row>
      <xdr:rowOff>40968</xdr:rowOff>
    </xdr:from>
    <xdr:to>
      <xdr:col>22</xdr:col>
      <xdr:colOff>143388</xdr:colOff>
      <xdr:row>30</xdr:row>
      <xdr:rowOff>67427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87CC6D0B-06EC-43AE-AA36-797F0FA5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184229</xdr:colOff>
      <xdr:row>30</xdr:row>
      <xdr:rowOff>60614</xdr:rowOff>
    </xdr:from>
    <xdr:to>
      <xdr:col>17</xdr:col>
      <xdr:colOff>783951</xdr:colOff>
      <xdr:row>57</xdr:row>
      <xdr:rowOff>141112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27260D4B-7354-45E8-91E6-7E27558A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103371</xdr:rowOff>
    </xdr:from>
    <xdr:to>
      <xdr:col>10</xdr:col>
      <xdr:colOff>431800</xdr:colOff>
      <xdr:row>28</xdr:row>
      <xdr:rowOff>189551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94C4772D-0928-4502-9450-8C2E0B91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0</xdr:row>
      <xdr:rowOff>103372</xdr:rowOff>
    </xdr:from>
    <xdr:to>
      <xdr:col>19</xdr:col>
      <xdr:colOff>797442</xdr:colOff>
      <xdr:row>28</xdr:row>
      <xdr:rowOff>151641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92076EED-DDF3-451E-8753-399871949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584086</xdr:colOff>
      <xdr:row>28</xdr:row>
      <xdr:rowOff>184053</xdr:rowOff>
    </xdr:from>
    <xdr:to>
      <xdr:col>17</xdr:col>
      <xdr:colOff>185365</xdr:colOff>
      <xdr:row>55</xdr:row>
      <xdr:rowOff>63258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67A23596-CE9C-45FA-98CB-2F63575C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93133</xdr:colOff>
      <xdr:row>0</xdr:row>
      <xdr:rowOff>177800</xdr:rowOff>
    </xdr:from>
    <xdr:to>
      <xdr:col>14</xdr:col>
      <xdr:colOff>512092</xdr:colOff>
      <xdr:row>22</xdr:row>
      <xdr:rowOff>110067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5A5914F8-DA85-4714-9EA7-DAC898EC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24</xdr:row>
      <xdr:rowOff>119380</xdr:rowOff>
    </xdr:from>
    <xdr:to>
      <xdr:col>16</xdr:col>
      <xdr:colOff>306070</xdr:colOff>
      <xdr:row>44</xdr:row>
      <xdr:rowOff>35560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E431647B-5B71-4219-953D-F5A8D96D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24</xdr:row>
      <xdr:rowOff>69885</xdr:rowOff>
    </xdr:from>
    <xdr:to>
      <xdr:col>16</xdr:col>
      <xdr:colOff>483870</xdr:colOff>
      <xdr:row>42</xdr:row>
      <xdr:rowOff>69885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C6DAD0C3-EE68-4956-B640-3A52523A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635000</xdr:colOff>
      <xdr:row>27</xdr:row>
      <xdr:rowOff>169332</xdr:rowOff>
    </xdr:from>
    <xdr:to>
      <xdr:col>11</xdr:col>
      <xdr:colOff>685800</xdr:colOff>
      <xdr:row>65</xdr:row>
      <xdr:rowOff>184855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27</xdr:row>
      <xdr:rowOff>172860</xdr:rowOff>
    </xdr:from>
    <xdr:to>
      <xdr:col>17</xdr:col>
      <xdr:colOff>774700</xdr:colOff>
      <xdr:row>65</xdr:row>
      <xdr:rowOff>183445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3"/>
  <sheetViews>
    <sheetView tabSelected="1" workbookViewId="0">
      <selection activeCell="L41" sqref="L41:L43"/>
    </sheetView>
  </sheetViews>
  <sheetFormatPr baseColWidth="10" defaultRowHeight="15" x14ac:dyDescent="0.2"/>
  <cols>
    <col min="3" max="3" width="27.83203125" customWidth="1"/>
  </cols>
  <sheetData>
    <row r="2" spans="3:12" x14ac:dyDescent="0.2">
      <c r="D2" t="s">
        <v>0</v>
      </c>
      <c r="E2" t="s">
        <v>1</v>
      </c>
      <c r="F2" t="s">
        <v>4</v>
      </c>
      <c r="G2" t="s">
        <v>7</v>
      </c>
    </row>
    <row r="3" spans="3:12" x14ac:dyDescent="0.2">
      <c r="C3" t="s">
        <v>2</v>
      </c>
      <c r="D3">
        <v>120621</v>
      </c>
      <c r="E3">
        <v>111700</v>
      </c>
      <c r="F3">
        <v>2900</v>
      </c>
      <c r="G3">
        <v>189.69</v>
      </c>
    </row>
    <row r="4" spans="3:12" x14ac:dyDescent="0.2">
      <c r="C4" t="s">
        <v>3</v>
      </c>
      <c r="D4">
        <v>14137.5</v>
      </c>
      <c r="E4">
        <v>11229.9</v>
      </c>
      <c r="F4">
        <v>379</v>
      </c>
      <c r="G4">
        <v>1.87</v>
      </c>
    </row>
    <row r="5" spans="3:12" x14ac:dyDescent="0.2">
      <c r="C5" t="s">
        <v>5</v>
      </c>
      <c r="D5">
        <v>1507760</v>
      </c>
      <c r="E5">
        <v>1445470</v>
      </c>
      <c r="F5">
        <v>26475</v>
      </c>
      <c r="G5">
        <v>15108.3</v>
      </c>
    </row>
    <row r="6" spans="3:12" x14ac:dyDescent="0.2">
      <c r="D6" s="4" t="s">
        <v>6</v>
      </c>
      <c r="E6" s="4"/>
    </row>
    <row r="7" spans="3:12" x14ac:dyDescent="0.2">
      <c r="D7">
        <v>120621</v>
      </c>
      <c r="E7">
        <v>120059</v>
      </c>
      <c r="G7">
        <v>10.1</v>
      </c>
    </row>
    <row r="8" spans="3:12" x14ac:dyDescent="0.2">
      <c r="D8">
        <v>14137.5</v>
      </c>
      <c r="E8">
        <v>13746</v>
      </c>
      <c r="G8">
        <v>0.4</v>
      </c>
    </row>
    <row r="9" spans="3:12" x14ac:dyDescent="0.2">
      <c r="D9">
        <v>1507760</v>
      </c>
      <c r="E9">
        <v>1506864</v>
      </c>
      <c r="G9">
        <v>187.7</v>
      </c>
      <c r="I9" s="4" t="s">
        <v>20</v>
      </c>
      <c r="J9" s="4"/>
      <c r="K9" s="4"/>
      <c r="L9" t="s">
        <v>21</v>
      </c>
    </row>
    <row r="10" spans="3:12" x14ac:dyDescent="0.2">
      <c r="D10" s="4" t="s">
        <v>8</v>
      </c>
      <c r="E10" s="4"/>
      <c r="I10">
        <v>120621</v>
      </c>
      <c r="J10">
        <v>92747.4</v>
      </c>
      <c r="K10">
        <v>11.64</v>
      </c>
      <c r="L10">
        <v>23</v>
      </c>
    </row>
    <row r="11" spans="3:12" x14ac:dyDescent="0.2">
      <c r="D11">
        <v>120621</v>
      </c>
      <c r="E11">
        <v>121314</v>
      </c>
      <c r="G11">
        <v>6.45</v>
      </c>
      <c r="I11">
        <v>14137.5</v>
      </c>
      <c r="J11">
        <v>11250.1</v>
      </c>
      <c r="K11">
        <v>0.8</v>
      </c>
      <c r="L11">
        <v>5</v>
      </c>
    </row>
    <row r="12" spans="3:12" x14ac:dyDescent="0.2">
      <c r="D12">
        <v>14137.5</v>
      </c>
      <c r="E12">
        <v>14188.5</v>
      </c>
      <c r="G12">
        <v>0.28000000000000003</v>
      </c>
      <c r="I12">
        <v>1507760</v>
      </c>
      <c r="J12">
        <v>1292250</v>
      </c>
      <c r="K12">
        <v>1815.9</v>
      </c>
      <c r="L12">
        <v>58</v>
      </c>
    </row>
    <row r="13" spans="3:12" x14ac:dyDescent="0.2">
      <c r="D13">
        <v>1507760</v>
      </c>
      <c r="E13">
        <v>1511830</v>
      </c>
      <c r="G13">
        <v>104.17400000000001</v>
      </c>
    </row>
    <row r="14" spans="3:12" x14ac:dyDescent="0.2">
      <c r="D14" s="4" t="s">
        <v>15</v>
      </c>
      <c r="E14" s="4"/>
      <c r="I14" s="4" t="s">
        <v>22</v>
      </c>
      <c r="J14" s="4"/>
      <c r="K14" s="4"/>
    </row>
    <row r="15" spans="3:12" x14ac:dyDescent="0.2">
      <c r="D15">
        <v>120621</v>
      </c>
      <c r="E15">
        <v>121992</v>
      </c>
      <c r="G15">
        <v>6.92</v>
      </c>
      <c r="I15">
        <v>120621</v>
      </c>
      <c r="J15">
        <v>102650</v>
      </c>
      <c r="K15">
        <v>0.86</v>
      </c>
      <c r="L15">
        <v>4</v>
      </c>
    </row>
    <row r="16" spans="3:12" x14ac:dyDescent="0.2">
      <c r="D16">
        <v>14137.5</v>
      </c>
      <c r="E16">
        <v>14019.6</v>
      </c>
      <c r="G16">
        <v>0.32</v>
      </c>
      <c r="I16">
        <v>14137.5</v>
      </c>
      <c r="J16">
        <v>10461.700000000001</v>
      </c>
      <c r="K16">
        <v>0.67</v>
      </c>
      <c r="L16">
        <v>11</v>
      </c>
    </row>
    <row r="17" spans="3:12" x14ac:dyDescent="0.2">
      <c r="D17">
        <v>1507760</v>
      </c>
      <c r="E17">
        <v>1515180</v>
      </c>
      <c r="G17">
        <v>149.54</v>
      </c>
      <c r="I17">
        <v>1507760</v>
      </c>
      <c r="J17">
        <v>1277890</v>
      </c>
      <c r="K17">
        <v>181.13</v>
      </c>
      <c r="L17">
        <v>5</v>
      </c>
    </row>
    <row r="18" spans="3:12" x14ac:dyDescent="0.2">
      <c r="D18" s="4" t="s">
        <v>16</v>
      </c>
      <c r="E18" s="4"/>
    </row>
    <row r="19" spans="3:12" x14ac:dyDescent="0.2">
      <c r="D19">
        <v>120621</v>
      </c>
      <c r="E19">
        <v>121537</v>
      </c>
      <c r="G19">
        <v>5.52</v>
      </c>
      <c r="L19">
        <v>42</v>
      </c>
    </row>
    <row r="20" spans="3:12" x14ac:dyDescent="0.2">
      <c r="D20">
        <v>14137.5</v>
      </c>
      <c r="E20">
        <v>14143.9</v>
      </c>
      <c r="G20">
        <v>0.31</v>
      </c>
      <c r="L20">
        <v>10</v>
      </c>
    </row>
    <row r="21" spans="3:12" x14ac:dyDescent="0.2">
      <c r="D21">
        <v>1507760</v>
      </c>
      <c r="E21">
        <v>1513170</v>
      </c>
      <c r="G21">
        <v>122.98</v>
      </c>
      <c r="L21">
        <v>146</v>
      </c>
    </row>
    <row r="22" spans="3:12" x14ac:dyDescent="0.2">
      <c r="D22" s="4" t="s">
        <v>17</v>
      </c>
      <c r="E22" s="4"/>
    </row>
    <row r="23" spans="3:12" x14ac:dyDescent="0.2">
      <c r="D23">
        <v>120621</v>
      </c>
      <c r="E23">
        <v>113879</v>
      </c>
      <c r="G23">
        <v>4.9000000000000004</v>
      </c>
    </row>
    <row r="24" spans="3:12" x14ac:dyDescent="0.2">
      <c r="D24">
        <v>14137.5</v>
      </c>
      <c r="E24">
        <v>11502.8</v>
      </c>
      <c r="G24">
        <v>0.66</v>
      </c>
    </row>
    <row r="25" spans="3:12" x14ac:dyDescent="0.2">
      <c r="D25">
        <v>1507760</v>
      </c>
      <c r="E25">
        <v>1457850</v>
      </c>
      <c r="G25">
        <v>62.51</v>
      </c>
    </row>
    <row r="26" spans="3:12" x14ac:dyDescent="0.2">
      <c r="D26" s="4" t="s">
        <v>11</v>
      </c>
      <c r="E26" s="4"/>
    </row>
    <row r="27" spans="3:12" x14ac:dyDescent="0.2">
      <c r="D27" s="4" t="s">
        <v>6</v>
      </c>
      <c r="E27" s="4"/>
      <c r="F27" s="4"/>
      <c r="G27" s="4" t="s">
        <v>8</v>
      </c>
      <c r="H27" s="4"/>
      <c r="I27" s="4"/>
    </row>
    <row r="28" spans="3:12" x14ac:dyDescent="0.2">
      <c r="C28" t="s">
        <v>2</v>
      </c>
      <c r="D28">
        <f t="shared" ref="D28:E30" si="0">D3/E3</f>
        <v>1.0798657117278425</v>
      </c>
      <c r="E28">
        <f t="shared" si="0"/>
        <v>38.517241379310342</v>
      </c>
      <c r="F28">
        <f>G3</f>
        <v>189.69</v>
      </c>
      <c r="G28">
        <f>D7/E7</f>
        <v>1.0046810318260189</v>
      </c>
      <c r="H28">
        <f>E7/F3</f>
        <v>41.399655172413794</v>
      </c>
      <c r="I28">
        <f>G7</f>
        <v>10.1</v>
      </c>
    </row>
    <row r="29" spans="3:12" x14ac:dyDescent="0.2">
      <c r="C29" t="s">
        <v>3</v>
      </c>
      <c r="D29">
        <f t="shared" si="0"/>
        <v>1.2589159297945662</v>
      </c>
      <c r="E29">
        <f t="shared" si="0"/>
        <v>29.630343007915567</v>
      </c>
      <c r="F29">
        <f>G4</f>
        <v>1.87</v>
      </c>
      <c r="G29">
        <f>D8/E8</f>
        <v>1.0284810126582278</v>
      </c>
      <c r="H29">
        <f>E8/F4</f>
        <v>36.269129287598943</v>
      </c>
      <c r="I29">
        <f>G8</f>
        <v>0.4</v>
      </c>
    </row>
    <row r="30" spans="3:12" x14ac:dyDescent="0.2">
      <c r="C30" t="s">
        <v>5</v>
      </c>
      <c r="D30">
        <f t="shared" si="0"/>
        <v>1.0430932499463843</v>
      </c>
      <c r="E30">
        <f t="shared" si="0"/>
        <v>54.597544853635505</v>
      </c>
      <c r="F30">
        <f>G5</f>
        <v>15108.3</v>
      </c>
      <c r="G30">
        <f>D9/E9</f>
        <v>1.0005946123870502</v>
      </c>
      <c r="H30">
        <f>E9/F5</f>
        <v>56.916487252124647</v>
      </c>
      <c r="I30">
        <f>G9</f>
        <v>187.7</v>
      </c>
    </row>
    <row r="34" spans="3:15" x14ac:dyDescent="0.2">
      <c r="D34" s="4" t="s">
        <v>12</v>
      </c>
      <c r="E34" s="4"/>
      <c r="F34" s="4"/>
      <c r="G34" s="4" t="s">
        <v>14</v>
      </c>
      <c r="H34" s="4"/>
      <c r="I34" s="4"/>
      <c r="J34" s="4" t="s">
        <v>13</v>
      </c>
      <c r="K34" s="4"/>
      <c r="L34" s="4"/>
      <c r="M34" s="4" t="s">
        <v>11</v>
      </c>
      <c r="N34" s="4"/>
      <c r="O34" s="4"/>
    </row>
    <row r="35" spans="3:15" x14ac:dyDescent="0.2">
      <c r="C35" t="s">
        <v>2</v>
      </c>
      <c r="D35">
        <f>D11/E11</f>
        <v>0.9942875513131213</v>
      </c>
      <c r="E35">
        <f>E11/F3</f>
        <v>41.832413793103449</v>
      </c>
      <c r="F35">
        <f>G11</f>
        <v>6.45</v>
      </c>
      <c r="G35">
        <f>D19/E19</f>
        <v>0.99246320050684156</v>
      </c>
      <c r="H35">
        <f>E19/F3</f>
        <v>41.909310344827588</v>
      </c>
      <c r="I35">
        <f>G19</f>
        <v>5.52</v>
      </c>
      <c r="J35">
        <f>D15/E15</f>
        <v>0.98876155813495969</v>
      </c>
      <c r="K35">
        <f>E15/F3</f>
        <v>42.066206896551726</v>
      </c>
      <c r="L35">
        <f>G15</f>
        <v>6.92</v>
      </c>
      <c r="M35">
        <f>D23/E23</f>
        <v>1.0592031893500997</v>
      </c>
      <c r="N35">
        <f>E23/F3</f>
        <v>39.268620689655172</v>
      </c>
      <c r="O35">
        <f>G23</f>
        <v>4.9000000000000004</v>
      </c>
    </row>
    <row r="36" spans="3:15" x14ac:dyDescent="0.2">
      <c r="C36" t="s">
        <v>3</v>
      </c>
      <c r="D36">
        <f t="shared" ref="D36:D37" si="1">D12/E12</f>
        <v>0.99640553969764245</v>
      </c>
      <c r="E36">
        <f t="shared" ref="E36:E37" si="2">E12/F4</f>
        <v>37.436675461741423</v>
      </c>
      <c r="F36">
        <f t="shared" ref="F36:F37" si="3">G12</f>
        <v>0.28000000000000003</v>
      </c>
      <c r="G36">
        <f t="shared" ref="G36:G37" si="4">D20/E20</f>
        <v>0.99954750811303816</v>
      </c>
      <c r="H36">
        <f t="shared" ref="H36:H37" si="5">E20/F4</f>
        <v>37.318997361477571</v>
      </c>
      <c r="I36">
        <f t="shared" ref="I36:I37" si="6">G20</f>
        <v>0.31</v>
      </c>
      <c r="J36">
        <f t="shared" ref="J36:J37" si="7">D16/E16</f>
        <v>1.0084096550543524</v>
      </c>
      <c r="K36">
        <f t="shared" ref="K36:K37" si="8">E16/F4</f>
        <v>36.991029023746705</v>
      </c>
      <c r="L36">
        <f t="shared" ref="L36:L37" si="9">G16</f>
        <v>0.32</v>
      </c>
      <c r="M36">
        <f t="shared" ref="M36:M37" si="10">D24/E24</f>
        <v>1.2290485794763015</v>
      </c>
      <c r="N36">
        <f t="shared" ref="N36:N37" si="11">E24/F4</f>
        <v>30.350395778364113</v>
      </c>
      <c r="O36">
        <f t="shared" ref="O36:O37" si="12">G24</f>
        <v>0.66</v>
      </c>
    </row>
    <row r="37" spans="3:15" x14ac:dyDescent="0.2">
      <c r="C37" t="s">
        <v>5</v>
      </c>
      <c r="D37">
        <f t="shared" si="1"/>
        <v>0.99730789837481726</v>
      </c>
      <c r="E37">
        <f t="shared" si="2"/>
        <v>57.104060434372052</v>
      </c>
      <c r="F37">
        <f t="shared" si="3"/>
        <v>104.17400000000001</v>
      </c>
      <c r="G37">
        <f t="shared" si="4"/>
        <v>0.99642472425437989</v>
      </c>
      <c r="H37">
        <f t="shared" si="5"/>
        <v>57.154674220963173</v>
      </c>
      <c r="I37">
        <f t="shared" si="6"/>
        <v>122.98</v>
      </c>
      <c r="J37">
        <f t="shared" si="7"/>
        <v>0.99510289206562919</v>
      </c>
      <c r="K37">
        <f t="shared" si="8"/>
        <v>57.230594900849859</v>
      </c>
      <c r="L37">
        <f t="shared" si="9"/>
        <v>149.54</v>
      </c>
      <c r="M37">
        <f t="shared" si="10"/>
        <v>1.0342353465720067</v>
      </c>
      <c r="N37">
        <f t="shared" si="11"/>
        <v>55.065155807365436</v>
      </c>
      <c r="O37">
        <f t="shared" si="12"/>
        <v>62.51</v>
      </c>
    </row>
    <row r="40" spans="3:15" x14ac:dyDescent="0.2">
      <c r="D40" s="4" t="s">
        <v>18</v>
      </c>
      <c r="E40" s="4"/>
      <c r="F40" s="4"/>
      <c r="G40" s="4" t="s">
        <v>19</v>
      </c>
      <c r="H40" s="4"/>
      <c r="I40" s="4"/>
      <c r="J40" s="4" t="s">
        <v>20</v>
      </c>
      <c r="K40" s="4"/>
      <c r="L40" s="4"/>
    </row>
    <row r="41" spans="3:15" x14ac:dyDescent="0.2">
      <c r="C41" t="s">
        <v>2</v>
      </c>
      <c r="D41">
        <v>1.0798657117278425</v>
      </c>
      <c r="E41">
        <v>38.517241379310342</v>
      </c>
      <c r="F41">
        <v>189.69</v>
      </c>
      <c r="G41">
        <f>I15/J15</f>
        <v>1.175070628348758</v>
      </c>
      <c r="H41">
        <f>J15/F3</f>
        <v>35.396551724137929</v>
      </c>
      <c r="I41">
        <f>K15</f>
        <v>0.86</v>
      </c>
      <c r="J41">
        <f>I10/J10</f>
        <v>1.3005324138466416</v>
      </c>
      <c r="K41">
        <f>J10/F3</f>
        <v>31.981862068965516</v>
      </c>
      <c r="L41">
        <f>K10</f>
        <v>11.64</v>
      </c>
    </row>
    <row r="42" spans="3:15" x14ac:dyDescent="0.2">
      <c r="C42" t="s">
        <v>3</v>
      </c>
      <c r="D42">
        <v>1.2589159297945662</v>
      </c>
      <c r="E42">
        <v>29.630343007915567</v>
      </c>
      <c r="F42">
        <v>1.87</v>
      </c>
      <c r="G42">
        <f t="shared" ref="G42:G43" si="13">I16/J16</f>
        <v>1.3513578099161703</v>
      </c>
      <c r="H42">
        <f t="shared" ref="H42:H43" si="14">J16/F4</f>
        <v>27.603430079155675</v>
      </c>
      <c r="I42">
        <f t="shared" ref="I42:I43" si="15">K16</f>
        <v>0.67</v>
      </c>
      <c r="J42">
        <f t="shared" ref="J42:J43" si="16">I11/J11</f>
        <v>1.2566554963955876</v>
      </c>
      <c r="K42">
        <f t="shared" ref="K42:K43" si="17">J11/F4</f>
        <v>29.683641160949868</v>
      </c>
      <c r="L42">
        <f t="shared" ref="L42:L43" si="18">K11</f>
        <v>0.8</v>
      </c>
    </row>
    <row r="43" spans="3:15" x14ac:dyDescent="0.2">
      <c r="C43" t="s">
        <v>5</v>
      </c>
      <c r="D43">
        <v>1.0430932499463843</v>
      </c>
      <c r="E43">
        <v>54.597544853635505</v>
      </c>
      <c r="F43">
        <v>15108.3</v>
      </c>
      <c r="G43">
        <f t="shared" si="13"/>
        <v>1.1798824624967721</v>
      </c>
      <c r="H43">
        <f t="shared" si="14"/>
        <v>48.267799811142588</v>
      </c>
      <c r="I43">
        <f t="shared" si="15"/>
        <v>181.13</v>
      </c>
      <c r="J43">
        <f t="shared" si="16"/>
        <v>1.1667711356161734</v>
      </c>
      <c r="K43">
        <f t="shared" si="17"/>
        <v>48.81019830028329</v>
      </c>
      <c r="L43">
        <f t="shared" si="18"/>
        <v>1815.9</v>
      </c>
    </row>
  </sheetData>
  <mergeCells count="17">
    <mergeCell ref="D6:E6"/>
    <mergeCell ref="D10:E10"/>
    <mergeCell ref="D27:F27"/>
    <mergeCell ref="G27:I27"/>
    <mergeCell ref="D34:F34"/>
    <mergeCell ref="G34:I34"/>
    <mergeCell ref="M34:O34"/>
    <mergeCell ref="D14:E14"/>
    <mergeCell ref="D18:E18"/>
    <mergeCell ref="D22:E22"/>
    <mergeCell ref="D26:E26"/>
    <mergeCell ref="D40:F40"/>
    <mergeCell ref="G40:I40"/>
    <mergeCell ref="J40:L40"/>
    <mergeCell ref="I9:K9"/>
    <mergeCell ref="I14:K14"/>
    <mergeCell ref="J34:L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zoomScale="62" workbookViewId="0">
      <selection activeCell="Y22" sqref="Y22"/>
    </sheetView>
  </sheetViews>
  <sheetFormatPr baseColWidth="10" defaultRowHeight="15" x14ac:dyDescent="0.2"/>
  <sheetData>
    <row r="3" spans="1:4" x14ac:dyDescent="0.2">
      <c r="B3" t="s">
        <v>6</v>
      </c>
      <c r="C3" t="s">
        <v>8</v>
      </c>
      <c r="D3" t="s">
        <v>11</v>
      </c>
    </row>
    <row r="4" spans="1:4" x14ac:dyDescent="0.2">
      <c r="A4" t="s">
        <v>10</v>
      </c>
      <c r="B4" s="1">
        <v>1.0798657117278425</v>
      </c>
      <c r="C4" s="1">
        <v>1.0046810318260189</v>
      </c>
      <c r="D4" s="1">
        <v>1.0592031893500997</v>
      </c>
    </row>
    <row r="5" spans="1:4" x14ac:dyDescent="0.2">
      <c r="A5" t="s">
        <v>9</v>
      </c>
      <c r="B5" s="1">
        <v>1.2589159297945662</v>
      </c>
      <c r="C5" s="1">
        <v>1.0284810126582278</v>
      </c>
      <c r="D5" s="1">
        <v>1.2290485794763015</v>
      </c>
    </row>
    <row r="6" spans="1:4" x14ac:dyDescent="0.2">
      <c r="A6" t="s">
        <v>5</v>
      </c>
      <c r="B6" s="1">
        <v>1.0430932499463843</v>
      </c>
      <c r="C6" s="1">
        <v>1.0005946123870502</v>
      </c>
      <c r="D6" s="1">
        <v>1.0342353465720067</v>
      </c>
    </row>
    <row r="13" spans="1:4" x14ac:dyDescent="0.2">
      <c r="B13" t="s">
        <v>6</v>
      </c>
      <c r="C13" t="s">
        <v>8</v>
      </c>
      <c r="D13" t="s">
        <v>11</v>
      </c>
    </row>
    <row r="14" spans="1:4" x14ac:dyDescent="0.2">
      <c r="A14" t="s">
        <v>10</v>
      </c>
      <c r="B14" s="1">
        <v>38.517241379310342</v>
      </c>
      <c r="C14" s="1">
        <v>41.399655172413794</v>
      </c>
      <c r="D14" s="1">
        <v>39.268620689655172</v>
      </c>
    </row>
    <row r="15" spans="1:4" x14ac:dyDescent="0.2">
      <c r="A15" t="s">
        <v>9</v>
      </c>
      <c r="B15" s="1">
        <v>29.630343007915567</v>
      </c>
      <c r="C15" s="1">
        <v>36.269129287598943</v>
      </c>
      <c r="D15" s="1">
        <v>30.350395778364113</v>
      </c>
    </row>
    <row r="16" spans="1:4" x14ac:dyDescent="0.2">
      <c r="A16" t="s">
        <v>5</v>
      </c>
      <c r="B16" s="1">
        <v>54.597544853635505</v>
      </c>
      <c r="C16" s="1">
        <v>56.916487252124647</v>
      </c>
      <c r="D16" s="1">
        <v>55.065155807365436</v>
      </c>
    </row>
    <row r="20" spans="1:4" x14ac:dyDescent="0.2">
      <c r="B20" t="s">
        <v>6</v>
      </c>
      <c r="C20" t="s">
        <v>8</v>
      </c>
      <c r="D20" t="s">
        <v>11</v>
      </c>
    </row>
    <row r="21" spans="1:4" x14ac:dyDescent="0.2">
      <c r="A21" t="s">
        <v>10</v>
      </c>
      <c r="B21" s="1">
        <v>189.69</v>
      </c>
      <c r="C21" s="1">
        <v>10.1</v>
      </c>
      <c r="D21">
        <v>4.9000000000000004</v>
      </c>
    </row>
    <row r="22" spans="1:4" x14ac:dyDescent="0.2">
      <c r="A22" t="s">
        <v>9</v>
      </c>
      <c r="B22" s="1">
        <v>1.87</v>
      </c>
      <c r="C22" s="1">
        <v>0.4</v>
      </c>
      <c r="D22">
        <v>0.66</v>
      </c>
    </row>
    <row r="23" spans="1:4" x14ac:dyDescent="0.2">
      <c r="A23" t="s">
        <v>5</v>
      </c>
      <c r="B23" s="1">
        <v>15108.3</v>
      </c>
      <c r="C23" s="1">
        <v>187.7</v>
      </c>
      <c r="D23">
        <v>62.51</v>
      </c>
    </row>
    <row r="24" spans="1:4" x14ac:dyDescent="0.2">
      <c r="B24" t="s">
        <v>6</v>
      </c>
      <c r="C24" t="s">
        <v>8</v>
      </c>
    </row>
    <row r="25" spans="1:4" x14ac:dyDescent="0.2">
      <c r="A25" t="s">
        <v>10</v>
      </c>
      <c r="B25">
        <f>B21/60</f>
        <v>3.1614999999999998</v>
      </c>
      <c r="C25">
        <f>C21/60</f>
        <v>0.16833333333333333</v>
      </c>
    </row>
    <row r="26" spans="1:4" x14ac:dyDescent="0.2">
      <c r="A26" t="s">
        <v>9</v>
      </c>
      <c r="B26">
        <f t="shared" ref="B26:C27" si="0">B22/60</f>
        <v>3.1166666666666669E-2</v>
      </c>
      <c r="C26">
        <f t="shared" si="0"/>
        <v>6.6666666666666671E-3</v>
      </c>
    </row>
    <row r="27" spans="1:4" x14ac:dyDescent="0.2">
      <c r="A27" t="s">
        <v>5</v>
      </c>
      <c r="B27">
        <f t="shared" si="0"/>
        <v>251.80499999999998</v>
      </c>
      <c r="C27">
        <f t="shared" si="0"/>
        <v>3.128333333333333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"/>
  <sheetViews>
    <sheetView zoomScale="67" workbookViewId="0">
      <selection activeCell="W28" sqref="W28"/>
    </sheetView>
  </sheetViews>
  <sheetFormatPr baseColWidth="10" defaultRowHeight="15" x14ac:dyDescent="0.2"/>
  <sheetData>
    <row r="3" spans="2:6" x14ac:dyDescent="0.2">
      <c r="C3" t="s">
        <v>13</v>
      </c>
      <c r="D3" t="s">
        <v>14</v>
      </c>
      <c r="E3" t="s">
        <v>12</v>
      </c>
      <c r="F3" t="s">
        <v>11</v>
      </c>
    </row>
    <row r="4" spans="2:6" x14ac:dyDescent="0.2">
      <c r="B4" t="s">
        <v>10</v>
      </c>
      <c r="C4" s="1">
        <v>0.98876155813495969</v>
      </c>
      <c r="D4" s="1">
        <v>0.99246320050684156</v>
      </c>
      <c r="E4" s="1">
        <v>0.9942875513131213</v>
      </c>
      <c r="F4" s="1">
        <v>1.0592031893500997</v>
      </c>
    </row>
    <row r="5" spans="2:6" x14ac:dyDescent="0.2">
      <c r="B5" t="s">
        <v>9</v>
      </c>
      <c r="C5" s="1">
        <v>1.0084096550543524</v>
      </c>
      <c r="D5" s="1">
        <v>0.99954750811303816</v>
      </c>
      <c r="E5" s="1">
        <v>0.99640553969764245</v>
      </c>
      <c r="F5" s="1">
        <v>1.2290485794763015</v>
      </c>
    </row>
    <row r="6" spans="2:6" x14ac:dyDescent="0.2">
      <c r="B6" t="s">
        <v>5</v>
      </c>
      <c r="C6" s="1">
        <v>0.99510289206562919</v>
      </c>
      <c r="D6" s="1">
        <v>0.99642472425437989</v>
      </c>
      <c r="E6" s="1">
        <v>0.99730789837481726</v>
      </c>
      <c r="F6" s="1">
        <v>1.0342353465720067</v>
      </c>
    </row>
    <row r="20" spans="2:6" x14ac:dyDescent="0.2">
      <c r="C20" t="s">
        <v>13</v>
      </c>
      <c r="D20" t="s">
        <v>14</v>
      </c>
      <c r="E20" t="s">
        <v>12</v>
      </c>
      <c r="F20" t="s">
        <v>11</v>
      </c>
    </row>
    <row r="21" spans="2:6" x14ac:dyDescent="0.2">
      <c r="B21" t="s">
        <v>10</v>
      </c>
      <c r="C21" s="1">
        <v>42.066206896551726</v>
      </c>
      <c r="D21" s="1">
        <v>41.909310344827588</v>
      </c>
      <c r="E21" s="1">
        <v>41.832413793103449</v>
      </c>
      <c r="F21" s="1">
        <v>39.268620689655172</v>
      </c>
    </row>
    <row r="22" spans="2:6" x14ac:dyDescent="0.2">
      <c r="B22" t="s">
        <v>9</v>
      </c>
      <c r="C22" s="1">
        <v>36.991029023746705</v>
      </c>
      <c r="D22" s="1">
        <v>37.318997361477571</v>
      </c>
      <c r="E22" s="1">
        <v>37.436675461741423</v>
      </c>
      <c r="F22" s="1">
        <v>30.350395778364113</v>
      </c>
    </row>
    <row r="23" spans="2:6" x14ac:dyDescent="0.2">
      <c r="B23" t="s">
        <v>5</v>
      </c>
      <c r="C23" s="1">
        <v>57.230594900849859</v>
      </c>
      <c r="D23" s="1">
        <v>57.154674220963173</v>
      </c>
      <c r="E23" s="1">
        <v>57.104060434372052</v>
      </c>
      <c r="F23" s="1">
        <v>55.065155807365436</v>
      </c>
    </row>
    <row r="35" spans="2:6" x14ac:dyDescent="0.2">
      <c r="C35" t="s">
        <v>13</v>
      </c>
      <c r="D35" t="s">
        <v>14</v>
      </c>
      <c r="E35" t="s">
        <v>12</v>
      </c>
      <c r="F35" t="s">
        <v>11</v>
      </c>
    </row>
    <row r="36" spans="2:6" x14ac:dyDescent="0.2">
      <c r="B36" t="s">
        <v>10</v>
      </c>
      <c r="C36">
        <v>6.92</v>
      </c>
      <c r="D36">
        <v>5.52</v>
      </c>
      <c r="E36">
        <v>6.45</v>
      </c>
      <c r="F36">
        <v>4.9000000000000004</v>
      </c>
    </row>
    <row r="37" spans="2:6" x14ac:dyDescent="0.2">
      <c r="B37" t="s">
        <v>9</v>
      </c>
      <c r="C37">
        <v>0.32</v>
      </c>
      <c r="D37">
        <v>0.31</v>
      </c>
      <c r="E37">
        <v>0.28000000000000003</v>
      </c>
      <c r="F37">
        <v>0.66</v>
      </c>
    </row>
    <row r="38" spans="2:6" x14ac:dyDescent="0.2">
      <c r="B38" t="s">
        <v>5</v>
      </c>
      <c r="C38">
        <v>149.54</v>
      </c>
      <c r="D38">
        <v>122.98</v>
      </c>
      <c r="E38">
        <v>104.17400000000001</v>
      </c>
      <c r="F38">
        <v>62.51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3"/>
  <sheetViews>
    <sheetView zoomScale="111" workbookViewId="0">
      <selection activeCell="P20" sqref="P20"/>
    </sheetView>
  </sheetViews>
  <sheetFormatPr baseColWidth="10" defaultRowHeight="15" x14ac:dyDescent="0.2"/>
  <cols>
    <col min="2" max="2" width="27.1640625" customWidth="1"/>
    <col min="3" max="3" width="10.83203125"/>
    <col min="4" max="4" width="22" customWidth="1"/>
  </cols>
  <sheetData>
    <row r="3" spans="2:6" x14ac:dyDescent="0.2">
      <c r="C3" t="s">
        <v>18</v>
      </c>
      <c r="D3" t="s">
        <v>20</v>
      </c>
      <c r="E3" t="s">
        <v>23</v>
      </c>
      <c r="F3" t="s">
        <v>26</v>
      </c>
    </row>
    <row r="4" spans="2:6" x14ac:dyDescent="0.2">
      <c r="B4" t="s">
        <v>10</v>
      </c>
      <c r="C4" s="1">
        <v>1.0798657117278425</v>
      </c>
      <c r="D4" s="1">
        <v>1.3005324138466416</v>
      </c>
      <c r="E4" s="1">
        <v>1.175070628348758</v>
      </c>
      <c r="F4" s="1">
        <v>1.66</v>
      </c>
    </row>
    <row r="5" spans="2:6" x14ac:dyDescent="0.2">
      <c r="B5" t="s">
        <v>9</v>
      </c>
      <c r="C5" s="1">
        <v>1.2589159297945662</v>
      </c>
      <c r="D5" s="1">
        <v>1.2566554963955876</v>
      </c>
      <c r="E5" s="1">
        <v>1.3513578099161703</v>
      </c>
      <c r="F5" s="1">
        <v>1.5</v>
      </c>
    </row>
    <row r="6" spans="2:6" x14ac:dyDescent="0.2">
      <c r="B6" t="s">
        <v>5</v>
      </c>
      <c r="C6" s="1">
        <v>1.0430932499463843</v>
      </c>
      <c r="D6" s="1">
        <v>1.1667711356161734</v>
      </c>
      <c r="E6" s="1">
        <v>1.1798824624967721</v>
      </c>
      <c r="F6" s="1">
        <v>0</v>
      </c>
    </row>
    <row r="19" spans="2:5" x14ac:dyDescent="0.2">
      <c r="C19" t="s">
        <v>18</v>
      </c>
      <c r="D19" t="s">
        <v>20</v>
      </c>
      <c r="E19" t="s">
        <v>23</v>
      </c>
    </row>
    <row r="20" spans="2:5" x14ac:dyDescent="0.2">
      <c r="B20" t="s">
        <v>10</v>
      </c>
      <c r="C20" s="1">
        <v>38.517241379310342</v>
      </c>
      <c r="D20" s="1">
        <v>31.981862068965516</v>
      </c>
      <c r="E20" s="1">
        <v>35.396551724137929</v>
      </c>
    </row>
    <row r="21" spans="2:5" x14ac:dyDescent="0.2">
      <c r="B21" t="s">
        <v>9</v>
      </c>
      <c r="C21" s="1">
        <v>29.630343007915567</v>
      </c>
      <c r="D21" s="1">
        <v>29.683641160949868</v>
      </c>
      <c r="E21" s="1">
        <v>27.603430079155675</v>
      </c>
    </row>
    <row r="22" spans="2:5" x14ac:dyDescent="0.2">
      <c r="B22" t="s">
        <v>5</v>
      </c>
      <c r="C22" s="1">
        <v>54.597544853635505</v>
      </c>
      <c r="D22" s="1">
        <v>48.81019830028329</v>
      </c>
      <c r="E22" s="1">
        <v>48.267799811142588</v>
      </c>
    </row>
    <row r="31" spans="2:5" x14ac:dyDescent="0.2">
      <c r="C31">
        <v>189.69</v>
      </c>
      <c r="D31" s="1">
        <v>11.64</v>
      </c>
      <c r="E31" s="1">
        <v>0.86</v>
      </c>
    </row>
    <row r="32" spans="2:5" x14ac:dyDescent="0.2">
      <c r="C32">
        <v>1.87</v>
      </c>
      <c r="D32" s="1">
        <v>0.8</v>
      </c>
      <c r="E32" s="1">
        <v>0.67</v>
      </c>
    </row>
    <row r="33" spans="2:5" x14ac:dyDescent="0.2">
      <c r="C33">
        <v>15108.3</v>
      </c>
      <c r="D33" s="1">
        <v>1815.9</v>
      </c>
      <c r="E33" s="1">
        <v>181.13</v>
      </c>
    </row>
    <row r="36" spans="2:5" x14ac:dyDescent="0.2">
      <c r="C36" t="s">
        <v>18</v>
      </c>
      <c r="D36" t="s">
        <v>20</v>
      </c>
      <c r="E36" t="s">
        <v>23</v>
      </c>
    </row>
    <row r="37" spans="2:5" x14ac:dyDescent="0.2">
      <c r="B37" t="s">
        <v>10</v>
      </c>
      <c r="C37" s="1">
        <f>C31/60</f>
        <v>3.1614999999999998</v>
      </c>
      <c r="D37" s="1">
        <f t="shared" ref="D37:E37" si="0">D31/60</f>
        <v>0.19400000000000001</v>
      </c>
      <c r="E37" s="1">
        <f t="shared" si="0"/>
        <v>1.4333333333333333E-2</v>
      </c>
    </row>
    <row r="38" spans="2:5" x14ac:dyDescent="0.2">
      <c r="B38" t="s">
        <v>9</v>
      </c>
      <c r="C38" s="1">
        <f t="shared" ref="C38:E38" si="1">C32/60</f>
        <v>3.1166666666666669E-2</v>
      </c>
      <c r="D38" s="1">
        <f t="shared" si="1"/>
        <v>1.3333333333333334E-2</v>
      </c>
      <c r="E38" s="1">
        <f t="shared" si="1"/>
        <v>1.1166666666666667E-2</v>
      </c>
    </row>
    <row r="39" spans="2:5" x14ac:dyDescent="0.2">
      <c r="B39" t="s">
        <v>5</v>
      </c>
      <c r="C39" s="1">
        <f t="shared" ref="C39:E39" si="2">C33/60</f>
        <v>251.80499999999998</v>
      </c>
      <c r="D39" s="1">
        <f t="shared" si="2"/>
        <v>30.265000000000001</v>
      </c>
      <c r="E39" s="1">
        <f t="shared" si="2"/>
        <v>3.0188333333333333</v>
      </c>
    </row>
    <row r="44" spans="2:5" ht="16" thickBot="1" x14ac:dyDescent="0.25">
      <c r="C44" t="s">
        <v>24</v>
      </c>
      <c r="D44" t="s">
        <v>25</v>
      </c>
    </row>
    <row r="45" spans="2:5" ht="17" thickBot="1" x14ac:dyDescent="0.25">
      <c r="B45" t="s">
        <v>10</v>
      </c>
      <c r="C45" s="2">
        <v>21</v>
      </c>
      <c r="D45" s="1">
        <v>1.175070628348758</v>
      </c>
    </row>
    <row r="46" spans="2:5" ht="17" thickBot="1" x14ac:dyDescent="0.25">
      <c r="B46" t="s">
        <v>9</v>
      </c>
      <c r="C46" s="3">
        <v>11</v>
      </c>
      <c r="D46" s="1">
        <v>1.3513578099161703</v>
      </c>
    </row>
    <row r="47" spans="2:5" ht="17" thickBot="1" x14ac:dyDescent="0.25">
      <c r="B47" t="s">
        <v>5</v>
      </c>
      <c r="C47" s="3">
        <v>879</v>
      </c>
      <c r="D47" s="1">
        <v>1.1798824624967721</v>
      </c>
    </row>
    <row r="50" spans="2:4" x14ac:dyDescent="0.2">
      <c r="C50" t="s">
        <v>24</v>
      </c>
      <c r="D50" t="s">
        <v>25</v>
      </c>
    </row>
    <row r="51" spans="2:4" x14ac:dyDescent="0.2">
      <c r="B51" t="s">
        <v>10</v>
      </c>
      <c r="C51">
        <v>1.796</v>
      </c>
      <c r="D51" s="1">
        <v>0.19400000000000001</v>
      </c>
    </row>
    <row r="52" spans="2:4" x14ac:dyDescent="0.2">
      <c r="B52" t="s">
        <v>9</v>
      </c>
      <c r="C52">
        <v>3.5999999999999997E-2</v>
      </c>
      <c r="D52" s="1">
        <v>1.3333333333333334E-2</v>
      </c>
    </row>
    <row r="53" spans="2:4" x14ac:dyDescent="0.2">
      <c r="B53" t="s">
        <v>5</v>
      </c>
      <c r="C53">
        <v>96.573999999999998</v>
      </c>
      <c r="D53" s="1">
        <v>30.265000000000001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2019-06-02T10:01:50Z</dcterms:created>
  <dcterms:modified xsi:type="dcterms:W3CDTF">2019-06-05T01:20:28Z</dcterms:modified>
</cp:coreProperties>
</file>