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aromerogomez/Development/centre-for-cities-data-demo/Economic complexity/data/older versions/"/>
    </mc:Choice>
  </mc:AlternateContent>
  <xr:revisionPtr revIDLastSave="0" documentId="13_ncr:1_{F5489D17-E4F1-434E-8298-6260AAA0328D}" xr6:coauthVersionLast="47" xr6:coauthVersionMax="47" xr10:uidLastSave="{00000000-0000-0000-0000-000000000000}"/>
  <bookViews>
    <workbookView xWindow="1300" yWindow="760" windowWidth="32140" windowHeight="19940" activeTab="6" xr2:uid="{58555B69-6FBD-4B80-88D0-3BFD68E2C88D}"/>
  </bookViews>
  <sheets>
    <sheet name="Data extract from R -&gt;" sheetId="7" r:id="rId1"/>
    <sheet name="PCI 2019" sheetId="1" r:id="rId2"/>
    <sheet name="PCI 1981" sheetId="2" r:id="rId3"/>
    <sheet name="ECI 1981" sheetId="4" r:id="rId4"/>
    <sheet name="ECI 2019" sheetId="6" r:id="rId5"/>
    <sheet name="Analysis -&gt;" sheetId="8" r:id="rId6"/>
    <sheet name="ECI Matrix" sheetId="3" r:id="rId7"/>
    <sheet name="ECI and productivity 2019" sheetId="9" r:id="rId8"/>
    <sheet name="master file" sheetId="5" r:id="rId9"/>
  </sheets>
  <definedNames>
    <definedName name="_xlnm._FilterDatabase" localSheetId="1" hidden="1">'PCI 2019'!$A$2:$C$148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3" l="1"/>
  <c r="F5" i="3"/>
  <c r="B6" i="9" s="1"/>
  <c r="E5" i="3"/>
  <c r="A29" i="3" l="1"/>
  <c r="A49" i="3"/>
  <c r="A60" i="3"/>
  <c r="A4" i="3"/>
  <c r="A32" i="3"/>
  <c r="A33" i="3"/>
  <c r="A34" i="3"/>
  <c r="A48" i="3"/>
  <c r="A54" i="3"/>
  <c r="A55" i="3"/>
  <c r="A62" i="3"/>
  <c r="A42" i="3"/>
  <c r="A40" i="3"/>
  <c r="A37" i="3"/>
  <c r="A31" i="3"/>
  <c r="A24" i="3"/>
  <c r="A15" i="3"/>
  <c r="A12" i="3"/>
  <c r="A10" i="3"/>
  <c r="A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E3" i="3"/>
  <c r="F3" i="3"/>
  <c r="B4" i="9" s="1"/>
  <c r="E4" i="3"/>
  <c r="F4" i="3"/>
  <c r="B5" i="9" s="1"/>
  <c r="E6" i="3"/>
  <c r="F6" i="3"/>
  <c r="B7" i="9" s="1"/>
  <c r="E7" i="3"/>
  <c r="F7" i="3"/>
  <c r="B8" i="9" s="1"/>
  <c r="E8" i="3"/>
  <c r="F8" i="3"/>
  <c r="B9" i="9" s="1"/>
  <c r="E9" i="3"/>
  <c r="F9" i="3"/>
  <c r="B10" i="9" s="1"/>
  <c r="E10" i="3"/>
  <c r="F10" i="3"/>
  <c r="B11" i="9" s="1"/>
  <c r="F11" i="3"/>
  <c r="B12" i="9" s="1"/>
  <c r="E12" i="3"/>
  <c r="F12" i="3"/>
  <c r="B13" i="9" s="1"/>
  <c r="E13" i="3"/>
  <c r="F13" i="3"/>
  <c r="B14" i="9" s="1"/>
  <c r="E14" i="3"/>
  <c r="F14" i="3"/>
  <c r="B15" i="9" s="1"/>
  <c r="E15" i="3"/>
  <c r="F15" i="3"/>
  <c r="B16" i="9" s="1"/>
  <c r="E16" i="3"/>
  <c r="F16" i="3"/>
  <c r="B17" i="9" s="1"/>
  <c r="E17" i="3"/>
  <c r="F17" i="3"/>
  <c r="B18" i="9" s="1"/>
  <c r="E18" i="3"/>
  <c r="F18" i="3"/>
  <c r="B19" i="9" s="1"/>
  <c r="E19" i="3"/>
  <c r="F19" i="3"/>
  <c r="B20" i="9" s="1"/>
  <c r="E20" i="3"/>
  <c r="F20" i="3"/>
  <c r="B21" i="9" s="1"/>
  <c r="E21" i="3"/>
  <c r="F21" i="3"/>
  <c r="B22" i="9" s="1"/>
  <c r="E22" i="3"/>
  <c r="F22" i="3"/>
  <c r="B23" i="9" s="1"/>
  <c r="E23" i="3"/>
  <c r="F23" i="3"/>
  <c r="B24" i="9" s="1"/>
  <c r="E24" i="3"/>
  <c r="F24" i="3"/>
  <c r="B25" i="9" s="1"/>
  <c r="E25" i="3"/>
  <c r="F25" i="3"/>
  <c r="B26" i="9" s="1"/>
  <c r="E26" i="3"/>
  <c r="F26" i="3"/>
  <c r="B27" i="9" s="1"/>
  <c r="E27" i="3"/>
  <c r="F27" i="3"/>
  <c r="B28" i="9" s="1"/>
  <c r="E28" i="3"/>
  <c r="F28" i="3"/>
  <c r="B29" i="9" s="1"/>
  <c r="E29" i="3"/>
  <c r="F29" i="3"/>
  <c r="B30" i="9" s="1"/>
  <c r="E30" i="3"/>
  <c r="F30" i="3"/>
  <c r="B31" i="9" s="1"/>
  <c r="E31" i="3"/>
  <c r="F31" i="3"/>
  <c r="B32" i="9" s="1"/>
  <c r="E32" i="3"/>
  <c r="F32" i="3"/>
  <c r="B33" i="9" s="1"/>
  <c r="E33" i="3"/>
  <c r="F33" i="3"/>
  <c r="B34" i="9" s="1"/>
  <c r="E34" i="3"/>
  <c r="F34" i="3"/>
  <c r="B35" i="9" s="1"/>
  <c r="E35" i="3"/>
  <c r="F35" i="3"/>
  <c r="B36" i="9" s="1"/>
  <c r="E36" i="3"/>
  <c r="F36" i="3"/>
  <c r="B37" i="9" s="1"/>
  <c r="E37" i="3"/>
  <c r="F37" i="3"/>
  <c r="B38" i="9" s="1"/>
  <c r="E38" i="3"/>
  <c r="F38" i="3"/>
  <c r="B39" i="9" s="1"/>
  <c r="E39" i="3"/>
  <c r="F39" i="3"/>
  <c r="B40" i="9" s="1"/>
  <c r="E40" i="3"/>
  <c r="F40" i="3"/>
  <c r="B41" i="9" s="1"/>
  <c r="E41" i="3"/>
  <c r="F41" i="3"/>
  <c r="B42" i="9" s="1"/>
  <c r="E42" i="3"/>
  <c r="F42" i="3"/>
  <c r="B43" i="9" s="1"/>
  <c r="E43" i="3"/>
  <c r="F43" i="3"/>
  <c r="B44" i="9" s="1"/>
  <c r="E44" i="3"/>
  <c r="F44" i="3"/>
  <c r="B45" i="9" s="1"/>
  <c r="E45" i="3"/>
  <c r="F45" i="3"/>
  <c r="B46" i="9" s="1"/>
  <c r="E46" i="3"/>
  <c r="F46" i="3"/>
  <c r="B47" i="9" s="1"/>
  <c r="E47" i="3"/>
  <c r="F47" i="3"/>
  <c r="B48" i="9" s="1"/>
  <c r="E48" i="3"/>
  <c r="F48" i="3"/>
  <c r="B49" i="9" s="1"/>
  <c r="E49" i="3"/>
  <c r="F49" i="3"/>
  <c r="B50" i="9" s="1"/>
  <c r="E50" i="3"/>
  <c r="F50" i="3"/>
  <c r="B51" i="9" s="1"/>
  <c r="E51" i="3"/>
  <c r="F51" i="3"/>
  <c r="B52" i="9" s="1"/>
  <c r="E52" i="3"/>
  <c r="F52" i="3"/>
  <c r="B53" i="9" s="1"/>
  <c r="E53" i="3"/>
  <c r="F53" i="3"/>
  <c r="B54" i="9" s="1"/>
  <c r="E54" i="3"/>
  <c r="F54" i="3"/>
  <c r="B55" i="9" s="1"/>
  <c r="E55" i="3"/>
  <c r="F55" i="3"/>
  <c r="B56" i="9" s="1"/>
  <c r="E56" i="3"/>
  <c r="F56" i="3"/>
  <c r="B57" i="9" s="1"/>
  <c r="E57" i="3"/>
  <c r="F57" i="3"/>
  <c r="B58" i="9" s="1"/>
  <c r="E58" i="3"/>
  <c r="F58" i="3"/>
  <c r="B59" i="9" s="1"/>
  <c r="E59" i="3"/>
  <c r="F59" i="3"/>
  <c r="B60" i="9" s="1"/>
  <c r="E60" i="3"/>
  <c r="F60" i="3"/>
  <c r="B61" i="9" s="1"/>
  <c r="E61" i="3"/>
  <c r="F61" i="3"/>
  <c r="B62" i="9" s="1"/>
  <c r="E62" i="3"/>
  <c r="F62" i="3"/>
  <c r="B63" i="9" s="1"/>
  <c r="F2" i="3"/>
  <c r="B3" i="9" s="1"/>
  <c r="E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2" i="3" l="1"/>
</calcChain>
</file>

<file path=xl/sharedStrings.xml><?xml version="1.0" encoding="utf-8"?>
<sst xmlns="http://schemas.openxmlformats.org/spreadsheetml/2006/main" count="432" uniqueCount="241">
  <si>
    <t>Product</t>
  </si>
  <si>
    <t>pci</t>
  </si>
  <si>
    <t>product</t>
  </si>
  <si>
    <t>652: Reinsurance</t>
  </si>
  <si>
    <t>663: Fund management activities</t>
  </si>
  <si>
    <t>643: Trusts, funds and similar financial entities</t>
  </si>
  <si>
    <t>731: Advertising</t>
  </si>
  <si>
    <t>268: Manufacture of magnetic and optical media</t>
  </si>
  <si>
    <t>620: Computer programming, consultancy and related activities</t>
  </si>
  <si>
    <t>732: Market research and public opinion polling</t>
  </si>
  <si>
    <t>511: Passenger air transport</t>
  </si>
  <si>
    <t>602: Television programming and broadcasting activities</t>
  </si>
  <si>
    <t>631: Data processing, hosting and related activities; web portals</t>
  </si>
  <si>
    <t>612: Wireless telecommunications activities</t>
  </si>
  <si>
    <t>722: Research and experimental development on social sciences and humanities</t>
  </si>
  <si>
    <t>661: Activities auxiliary to financial services, except insurance and pension funding</t>
  </si>
  <si>
    <t>639: Other information service activities</t>
  </si>
  <si>
    <t>591: Motion picture, video and television programme activities</t>
  </si>
  <si>
    <t>702: Management consultancy activities</t>
  </si>
  <si>
    <t>649: Other financial service activities, except insurance and pension funding</t>
  </si>
  <si>
    <t>662: Activities auxiliary to insurance and pension funding</t>
  </si>
  <si>
    <t>743: Translation and interpretation activities</t>
  </si>
  <si>
    <t>651: Insurance</t>
  </si>
  <si>
    <t>267: Manufacture of optical instruments and photographic equipment</t>
  </si>
  <si>
    <t>613: Satellite telecommunications activities</t>
  </si>
  <si>
    <t>619: Other telecommunications activities</t>
  </si>
  <si>
    <t>264: Manufacture of consumer electronics</t>
  </si>
  <si>
    <t>601: Radio broadcasting</t>
  </si>
  <si>
    <t>721: Research and experimental development on natural sciences and engineering</t>
  </si>
  <si>
    <t>352: Manufacture of gas; distribution of gaseous fuels through mains</t>
  </si>
  <si>
    <t>182: Reproduction of recorded media</t>
  </si>
  <si>
    <t>742: Photographic activities</t>
  </si>
  <si>
    <t>266: Manufacture of irradiation, electromedical and electrotherapeutic equipment</t>
  </si>
  <si>
    <t>701: Activities of head offices</t>
  </si>
  <si>
    <t>262: Manufacture of computers and peripheral equipment</t>
  </si>
  <si>
    <t>611: Wired telecommunications activities</t>
  </si>
  <si>
    <t>741: Specialised design activities</t>
  </si>
  <si>
    <t>642: Activities of holding companies</t>
  </si>
  <si>
    <t>641: Monetary intermediation</t>
  </si>
  <si>
    <t>592: Sound recording and music publishing activities</t>
  </si>
  <si>
    <t>321: Manufacture of jewellery, bijouterie and related articles</t>
  </si>
  <si>
    <t>749: Other professional, scientific and technical activities n.e.c.</t>
  </si>
  <si>
    <t>254: Manufacture of weapons and ammunition</t>
  </si>
  <si>
    <t>322: Manufacture of musical instruments</t>
  </si>
  <si>
    <t>61: Extraction of crude petroleum</t>
  </si>
  <si>
    <t>265: Manufacture of instruments and appliances for measuring, testing and navigation; watches and clocks</t>
  </si>
  <si>
    <t>353: Steam and air conditioning supply</t>
  </si>
  <si>
    <t>325: Manufacture of medical and dental instruments and supplies</t>
  </si>
  <si>
    <t>301: Building of ships and boats</t>
  </si>
  <si>
    <t>351: Electric power generation, transmission and distribution</t>
  </si>
  <si>
    <t>141: Manufacture of wearing apparel, except fur apparel</t>
  </si>
  <si>
    <t>23: Gathering of wild growing non-wood products</t>
  </si>
  <si>
    <t>522: Support activities for transportation</t>
  </si>
  <si>
    <t>261: Manufacture of electronic components and boards</t>
  </si>
  <si>
    <t>324: Manufacture of games and toys</t>
  </si>
  <si>
    <t>274: Manufacture of electric lighting equipment</t>
  </si>
  <si>
    <t>212: Manufacture of pharmaceutical preparations</t>
  </si>
  <si>
    <t>151: Tanning and dressing of leather; manufacture of luggage, handbags, saddlery and harness;dressing and dyeing of fur</t>
  </si>
  <si>
    <t>273: Manufacture of wiring and wiring devices</t>
  </si>
  <si>
    <t>152: Manufacture of footwear</t>
  </si>
  <si>
    <t>32: Aquaculture</t>
  </si>
  <si>
    <t>91: Support activities for petroleum and natural gas extraction</t>
  </si>
  <si>
    <t>104: Manufacture of vegetable and animal oils and fats</t>
  </si>
  <si>
    <t>271: Manufacture of electric motors, generators, transformers and electricity distribution and control apparatus</t>
  </si>
  <si>
    <t>204: Manufacture of soap and detergents, cleaning and polishing preparations, perfumes and toilet preparations</t>
  </si>
  <si>
    <t>303: Manufacture of air and spacecraft and related machinery</t>
  </si>
  <si>
    <t>275: Manufacture of domestic appliances</t>
  </si>
  <si>
    <t>99: Support activities for other mining and quarrying</t>
  </si>
  <si>
    <t>205: Manufacture of other chemical products</t>
  </si>
  <si>
    <t>263: Manufacture of communication equipment</t>
  </si>
  <si>
    <t>211: Manufacture of basic pharmaceutical products</t>
  </si>
  <si>
    <t>181: Printing and service activities related to printing</t>
  </si>
  <si>
    <t>24: Support services to forestry</t>
  </si>
  <si>
    <t>62: Extraction of natural gas</t>
  </si>
  <si>
    <t>203: Manufacture of paints, varnishes and similar coatings, printing ink and mastics</t>
  </si>
  <si>
    <t>291: Manufacture of motor vehicles</t>
  </si>
  <si>
    <t>279: Manufacture of other electrical equipment</t>
  </si>
  <si>
    <t>31: Fishing</t>
  </si>
  <si>
    <t>202: Manufacture of pesticides and other agrochemical products</t>
  </si>
  <si>
    <t>329: Other manufacturing</t>
  </si>
  <si>
    <t>281: Manufacture of general purpose machinery</t>
  </si>
  <si>
    <t>192: Manufacture of refined petroleum products</t>
  </si>
  <si>
    <t>21: Silviculture and other forestry activities</t>
  </si>
  <si>
    <t>284: Manufacture of metal forming machinery and machine tools</t>
  </si>
  <si>
    <t>323: Manufacture of sports goods</t>
  </si>
  <si>
    <t>120: Manufacture of tobacco products</t>
  </si>
  <si>
    <t>143: Manufacture of knitted and crocheted apparel</t>
  </si>
  <si>
    <t>237: Cutting, shaping and finishing of stone</t>
  </si>
  <si>
    <t>107: Manufacture of bakery and farinaceous products</t>
  </si>
  <si>
    <t>106: Manufacture of grain mill products, starches and starch products</t>
  </si>
  <si>
    <t>257: Manufacture of cutlery, tools and general hardware</t>
  </si>
  <si>
    <t>304: Manufacture of military fighting vehicles</t>
  </si>
  <si>
    <t>102: Processing and preserving of fish, crustaceans and molluscs</t>
  </si>
  <si>
    <t>310: Manufacture of furniture</t>
  </si>
  <si>
    <t>206: Manufacture of man-made fibres</t>
  </si>
  <si>
    <t>272: Manufacture of batteries and accumulators</t>
  </si>
  <si>
    <t>16: Support activities to agriculture and post-harvest crop activities</t>
  </si>
  <si>
    <t>110: Manufacture of beverages</t>
  </si>
  <si>
    <t>162: Manufacture of products of wood, cork, straw and plaiting materials</t>
  </si>
  <si>
    <t>22: Logging</t>
  </si>
  <si>
    <t>132: Weaving of textiles</t>
  </si>
  <si>
    <t>512: Freight air transport and space transport</t>
  </si>
  <si>
    <t>282: Manufacture of other general-purpose machinery</t>
  </si>
  <si>
    <t>133: Finishing of textiles</t>
  </si>
  <si>
    <t>17: Hunting, trapping and related service activities</t>
  </si>
  <si>
    <t>289: Manufacture of other special-purpose machinery</t>
  </si>
  <si>
    <t>172: Manufacture of articles of paper and paperboard</t>
  </si>
  <si>
    <t>231: Manufacture of glass and glass products</t>
  </si>
  <si>
    <t>253: Manufacture of steam generators, except central heating hot water boilers</t>
  </si>
  <si>
    <t>171: Manufacture of pulp, paper and paperboard</t>
  </si>
  <si>
    <t>105: Manufacture of dairy products</t>
  </si>
  <si>
    <t>139: Manufacture of other textiles</t>
  </si>
  <si>
    <t>81: Quarrying of stone, sand and clay</t>
  </si>
  <si>
    <t>10: DEFRA/Scottish Executive Agricultural Data</t>
  </si>
  <si>
    <t>103: Processing and preserving of fruit and vegetables</t>
  </si>
  <si>
    <t>256: Treatment and coating of metals; machining</t>
  </si>
  <si>
    <t>109: Manufacture of prepared animal feeds</t>
  </si>
  <si>
    <t>191: Manufacture of coke oven products</t>
  </si>
  <si>
    <t>521: Warehousing and storage</t>
  </si>
  <si>
    <t>302: Manufacture of railway locomotives and rolling stock</t>
  </si>
  <si>
    <t>234: Manufacture of other porcelain and ceramic products</t>
  </si>
  <si>
    <t>233: Manufacture of clay building materials</t>
  </si>
  <si>
    <t>221: Manufacture of rubber products</t>
  </si>
  <si>
    <t>108: Manufacture of other food products</t>
  </si>
  <si>
    <t>309: Manufacture of transport equipment n.e.c.</t>
  </si>
  <si>
    <t>89: Mining and quarrying n.e.c.</t>
  </si>
  <si>
    <t>255: Forging, pressing, stamping and roll-forming of metal; powder metallurgy</t>
  </si>
  <si>
    <t>142: Manufacture of articles of fur</t>
  </si>
  <si>
    <t>293: Manufacture of parts and accessories for motor vehicles</t>
  </si>
  <si>
    <t>222: Manufacture of plastics products</t>
  </si>
  <si>
    <t>161: Sawmilling and planing of wood</t>
  </si>
  <si>
    <t>292: Manufacture of bodies (coachwork) for motor vehicles; manufacture of trailers and semitrailers</t>
  </si>
  <si>
    <t>251: Manufacture of structural metal products</t>
  </si>
  <si>
    <t>239: Manufacture of abrasive products and non-metallic mineral products n.e.c.</t>
  </si>
  <si>
    <t>283: Manufacture of agricultural and forestry machinery</t>
  </si>
  <si>
    <t>236: Manufacture of articles of concrete, cement and plaster</t>
  </si>
  <si>
    <t>235: Manufacture of cement, lime and plaster</t>
  </si>
  <si>
    <t>131: Preparation and spinning of textile fibres</t>
  </si>
  <si>
    <t>242: Manufacture of tubes, pipes, hollow profiles and related fittings, of steel</t>
  </si>
  <si>
    <t>259: Manufacture of other fabricated metal products</t>
  </si>
  <si>
    <t>245: Casting of metals</t>
  </si>
  <si>
    <t>243: Manufacture of other products of first processing of steel</t>
  </si>
  <si>
    <t>244: Manufacture of basic precious and other non-ferrous metals</t>
  </si>
  <si>
    <t>201: Manufacture of basic chemicals, fertilisers and nitrogen compounds, plastics and synthetic rubber in primary forms</t>
  </si>
  <si>
    <t>252: Manufacture of tanks, reservoirs and containers of metal</t>
  </si>
  <si>
    <t>101: Processing and preserving of meat and production of meat products</t>
  </si>
  <si>
    <t>241: Manufacture of basic iron and steel and of ferro-alloys</t>
  </si>
  <si>
    <t>232: Manufacture of refractory products</t>
  </si>
  <si>
    <t>51: Mining of hard coal</t>
  </si>
  <si>
    <t>PUA</t>
  </si>
  <si>
    <t>ECI raw (1981)</t>
  </si>
  <si>
    <t>ECI normalized (1981)</t>
  </si>
  <si>
    <t>Wakefield</t>
  </si>
  <si>
    <t>Barnsley</t>
  </si>
  <si>
    <t>Mansfield</t>
  </si>
  <si>
    <t>Doncaster</t>
  </si>
  <si>
    <t>Wigan</t>
  </si>
  <si>
    <t>Huddersfield</t>
  </si>
  <si>
    <t>Burnley</t>
  </si>
  <si>
    <t>Stoke</t>
  </si>
  <si>
    <t>Nottingham</t>
  </si>
  <si>
    <t>Liverpool</t>
  </si>
  <si>
    <t>Coventry</t>
  </si>
  <si>
    <t>Sheffield</t>
  </si>
  <si>
    <t>Warrington</t>
  </si>
  <si>
    <t>Manchester</t>
  </si>
  <si>
    <t>Bradford</t>
  </si>
  <si>
    <t>Derby</t>
  </si>
  <si>
    <t>Newcastle</t>
  </si>
  <si>
    <t>Blackburn</t>
  </si>
  <si>
    <t>Sunderland</t>
  </si>
  <si>
    <t>Middlesbrough</t>
  </si>
  <si>
    <t>Dundee</t>
  </si>
  <si>
    <t>Birmingham</t>
  </si>
  <si>
    <t>Glasgow</t>
  </si>
  <si>
    <t>Hull</t>
  </si>
  <si>
    <t>Preston</t>
  </si>
  <si>
    <t>Leeds</t>
  </si>
  <si>
    <t>Birkenhead</t>
  </si>
  <si>
    <t>Telford</t>
  </si>
  <si>
    <t>York</t>
  </si>
  <si>
    <t>Newport</t>
  </si>
  <si>
    <t>Leicester</t>
  </si>
  <si>
    <t>Milton Keynes</t>
  </si>
  <si>
    <t>Blackpool</t>
  </si>
  <si>
    <t>Cardiff</t>
  </si>
  <si>
    <t>Aberdeen</t>
  </si>
  <si>
    <t>Portsmouth</t>
  </si>
  <si>
    <t>Northampton</t>
  </si>
  <si>
    <t>Gloucester</t>
  </si>
  <si>
    <t>Swansea</t>
  </si>
  <si>
    <t>Swindon</t>
  </si>
  <si>
    <t>Bristol</t>
  </si>
  <si>
    <t>Peterborough</t>
  </si>
  <si>
    <t>Plymouth</t>
  </si>
  <si>
    <t>Basildon</t>
  </si>
  <si>
    <t>Luton</t>
  </si>
  <si>
    <t>Ipswich</t>
  </si>
  <si>
    <t>Exeter</t>
  </si>
  <si>
    <t>Southampton</t>
  </si>
  <si>
    <t>Norwich</t>
  </si>
  <si>
    <t>Brighton</t>
  </si>
  <si>
    <t>Bournemouth</t>
  </si>
  <si>
    <t>Southend</t>
  </si>
  <si>
    <t>Slough</t>
  </si>
  <si>
    <t>Crawley</t>
  </si>
  <si>
    <t>Oxford</t>
  </si>
  <si>
    <t>Edinburgh</t>
  </si>
  <si>
    <t>Reading</t>
  </si>
  <si>
    <t>Worthing</t>
  </si>
  <si>
    <t>Aldershot</t>
  </si>
  <si>
    <t>London</t>
  </si>
  <si>
    <t>Cambridge</t>
  </si>
  <si>
    <t>ECI raw (2019)</t>
  </si>
  <si>
    <t>ECI normalized (2019)</t>
  </si>
  <si>
    <t>Exported from R</t>
  </si>
  <si>
    <t>Label</t>
  </si>
  <si>
    <t>Top 10 occupations</t>
  </si>
  <si>
    <t>Bottom 10 occupations</t>
  </si>
  <si>
    <t>Reinsurance</t>
  </si>
  <si>
    <t>Fund management activities</t>
  </si>
  <si>
    <t>Trusts, funds and similar financial entities</t>
  </si>
  <si>
    <t>Advertising</t>
  </si>
  <si>
    <t>Manufacture of magnetic and optical media</t>
  </si>
  <si>
    <t>Computer programming, consultancy and related activities</t>
  </si>
  <si>
    <t>Market research and public opinion polling</t>
  </si>
  <si>
    <t>Passenger air transport</t>
  </si>
  <si>
    <t>Television programming and broadcasting activities</t>
  </si>
  <si>
    <t>Data processing, hosting and related activities; web portals</t>
  </si>
  <si>
    <t>Mining of hard coal</t>
  </si>
  <si>
    <t>Manufacture of refractory products</t>
  </si>
  <si>
    <t>Manufacture of basic iron and steel and of ferro-alloys</t>
  </si>
  <si>
    <t>Processing and preserving of meat and production of meat products</t>
  </si>
  <si>
    <t>Manufacture of tanks, reservoirs and containers of metal</t>
  </si>
  <si>
    <t>Manufacture of basic chemicals, fertilisers and nitrogen compounds, plastics and synthetic rubber in primary forms</t>
  </si>
  <si>
    <t>Manufacture of basic precious and other non-ferrous metals</t>
  </si>
  <si>
    <t>Manufacture of other products of first processing of steel</t>
  </si>
  <si>
    <t>Casting of metals</t>
  </si>
  <si>
    <t>Manufacture of other fabricated metal products</t>
  </si>
  <si>
    <t>ECI</t>
  </si>
  <si>
    <t>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</si>
</sst>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103590399545206"/>
          <c:y val="0.1010780793216368"/>
          <c:w val="0.86405853557694945"/>
          <c:h val="0.73918132344248044"/>
        </c:manualLayout>
      </c:layout>
      <c:scatterChart>
        <c:scatterStyle val="lineMarker"/>
        <c:varyColors val="0"/>
        <c:ser>
          <c:idx val="0"/>
          <c:order val="0"/>
          <c:tx>
            <c:v>ECI Urban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395EDD4-34C3-4E53-8990-33407B027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3AD-4E2B-A4A5-9E13167369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BC6769-420D-42D9-80C2-8627E4567D43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3AD-4E2B-A4A5-9E131673699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06F09C-3E12-FE41-8D82-12D536AF5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AD-4E2B-A4A5-9E131673699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0F52EA2-DA71-4945-867B-AF41606B5238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3AD-4E2B-A4A5-9E131673699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4A25A5-3C0D-499F-A096-8EEBE6D83479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3AD-4E2B-A4A5-9E131673699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237A41A-BC3F-4EAF-84FD-EB8F94849472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3AD-4E2B-A4A5-9E131673699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30E99F1-10AC-4F04-839A-EBAFC9AB6279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3AD-4E2B-A4A5-9E131673699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19A750-A8F5-44DC-9592-8104D31314D8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3AD-4E2B-A4A5-9E131673699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70E3867-0754-DC47-92A7-FAA60E803A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3AD-4E2B-A4A5-9E131673699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192C476-F49F-476C-AE6E-5289F5EF77D3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3AD-4E2B-A4A5-9E131673699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DB5FACF-9E03-DF49-A85F-BA97AF5FD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3AD-4E2B-A4A5-9E131673699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E769442-12EB-405C-B4F0-9D11BA1A1C55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3AD-4E2B-A4A5-9E131673699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102C216-07C7-4916-815E-626C719685C3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3AD-4E2B-A4A5-9E131673699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DED9920-7248-7048-B1CD-F0164F61EE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3AD-4E2B-A4A5-9E131673699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52DC47E-A985-43AC-AE17-EE03AE4AAB89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3AD-4E2B-A4A5-9E131673699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66E831-CC3D-47F3-9D58-48F8B61DB949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3AD-4E2B-A4A5-9E131673699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839CDF6-7A29-4B7E-BC97-109BA34A9A40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3AD-4E2B-A4A5-9E131673699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69877B9-BA65-4789-A77A-C79330FA2482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3AD-4E2B-A4A5-9E131673699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9972391-D233-40F7-B289-8AD3A363ABF0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3AD-4E2B-A4A5-9E131673699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35DE391-B7CE-4FF1-B9B8-8069CDE5A213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3AD-4E2B-A4A5-9E131673699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A5B4C58-BC2F-4CFE-9E51-CAB94CB1AA3A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3AD-4E2B-A4A5-9E131673699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248E186-849C-4310-BD6F-25D7C1B49E5E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3AD-4E2B-A4A5-9E131673699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40B4134-8FAB-F34C-9775-0A2482C48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3AD-4E2B-A4A5-9E131673699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1FD19AB-8268-4910-8C40-9496CCBCE59D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3AD-4E2B-A4A5-9E131673699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3F844BD-8699-4E67-A862-BDE13361261A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3AD-4E2B-A4A5-9E131673699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1C713FC-8300-4585-B49F-624BC93439AF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3AD-4E2B-A4A5-9E131673699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A8F0B13-7CCF-411F-A1AB-F68AB462FEB8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3AD-4E2B-A4A5-9E131673699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243E178-E37C-4B47-92B5-34989A6E5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3AD-4E2B-A4A5-9E131673699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86FF615-F503-4CB1-86D4-02029B5B19C8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3AD-4E2B-A4A5-9E131673699C}"/>
                </c:ext>
              </c:extLst>
            </c:dLbl>
            <c:dLbl>
              <c:idx val="29"/>
              <c:layout>
                <c:manualLayout>
                  <c:x val="4.6532240194992164E-2"/>
                  <c:y val="3.9808917197452227E-2"/>
                </c:manualLayout>
              </c:layout>
              <c:tx>
                <c:rich>
                  <a:bodyPr/>
                  <a:lstStyle/>
                  <a:p>
                    <a:fld id="{69397CF1-EE78-497C-984A-D27D7D0CD8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3AD-4E2B-A4A5-9E131673699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26F15E6-7856-9C42-B89F-A1FF31F790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3AD-4E2B-A4A5-9E131673699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EB57205-0044-1345-8E0B-FB8BB32728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3AD-4E2B-A4A5-9E131673699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2E1120C-CC2B-E747-88AC-CE70B970EC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3AD-4E2B-A4A5-9E131673699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0E2ABD8-3D64-4005-928A-5F06C3B8F933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3AD-4E2B-A4A5-9E131673699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2352707-B340-4B2D-B1B7-A7AAC68B56E7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3AD-4E2B-A4A5-9E131673699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5006681-1A8F-7E4C-A216-5252689C5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3AD-4E2B-A4A5-9E131673699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10E6C54-F880-4F11-A504-D3197304298D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3AD-4E2B-A4A5-9E131673699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684373B-2353-4101-866F-E807F321895A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3AD-4E2B-A4A5-9E131673699C}"/>
                </c:ext>
              </c:extLst>
            </c:dLbl>
            <c:dLbl>
              <c:idx val="38"/>
              <c:layout>
                <c:manualLayout>
                  <c:x val="-9.7496122313317085E-2"/>
                  <c:y val="-7.5636942675159302E-2"/>
                </c:manualLayout>
              </c:layout>
              <c:tx>
                <c:rich>
                  <a:bodyPr/>
                  <a:lstStyle/>
                  <a:p>
                    <a:fld id="{270F1ACF-E651-4AEF-8F78-E391BDBC3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3AD-4E2B-A4A5-9E131673699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D684D1F-82C4-4748-9B71-98EF525E12FB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3AD-4E2B-A4A5-9E131673699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7D685DF-873D-1A43-9038-CBD3EA43B6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3AD-4E2B-A4A5-9E131673699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49D2EA1-DA89-4B50-8601-A9455DA90FDE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3AD-4E2B-A4A5-9E131673699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2262ACD-C72C-41CD-B0BD-E595DA83AD1A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3AD-4E2B-A4A5-9E131673699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E7FC6F6-C527-4958-9ADB-FFC9A6717D17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3AD-4E2B-A4A5-9E131673699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C846978-F71C-4F20-9A9C-6F1DCE0BCAE3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3AD-4E2B-A4A5-9E131673699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76AF97F-C95E-45CB-AB91-FD549474FEAA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3AD-4E2B-A4A5-9E131673699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79A518F-28CC-C04F-99A5-4007DD354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3AD-4E2B-A4A5-9E131673699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94D5816-0223-3644-AA05-39D5F38C89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3AD-4E2B-A4A5-9E131673699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272D93D-8659-4A4B-B641-71FA6C695265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3AD-4E2B-A4A5-9E131673699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FDF2637-6FBC-404F-AF71-006AF7E352AD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3AD-4E2B-A4A5-9E131673699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3ACA13E-0D96-4C1F-860B-6810F95369BC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3AD-4E2B-A4A5-9E131673699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790366F-F996-45A6-BD7F-87781E6AA625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3AD-4E2B-A4A5-9E131673699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10C1A2B-8497-8748-87F4-AC2E2C389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3AD-4E2B-A4A5-9E131673699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4D5ADD8-ACF6-B649-BC7D-08DB1374B1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3AD-4E2B-A4A5-9E131673699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3B68688-D53D-4CCC-AD94-2534C5ABC44A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3AD-4E2B-A4A5-9E131673699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B65D2E7-476B-4D37-A589-51829FF2255D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3AD-4E2B-A4A5-9E131673699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4DDA3C4-150F-4617-A86E-4B22F0AB6F0E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3AD-4E2B-A4A5-9E131673699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80F8D24-A531-448A-87A2-BAE7FF882F21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3AD-4E2B-A4A5-9E131673699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0C1F2E11-A986-2F42-8A9F-99E85C60CB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3AD-4E2B-A4A5-9E131673699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499ABA2-47E8-42D5-B2CE-306FB5DD17ED}" type="CELLRANGE">
                      <a:rPr lang="en-GB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3AD-4E2B-A4A5-9E131673699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09B9DD9-7144-2D45-814B-CBF30DEA25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3AD-4E2B-A4A5-9E13167369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'ECI Matrix'!$F$2:$F$62</c:f>
              <c:numCache>
                <c:formatCode>General</c:formatCode>
                <c:ptCount val="61"/>
                <c:pt idx="0">
                  <c:v>-0.19748590165285282</c:v>
                </c:pt>
                <c:pt idx="1">
                  <c:v>0.90430188411629031</c:v>
                </c:pt>
                <c:pt idx="2">
                  <c:v>-1.3832138083957737</c:v>
                </c:pt>
                <c:pt idx="3">
                  <c:v>-0.37154168393379439</c:v>
                </c:pt>
                <c:pt idx="4">
                  <c:v>-0.43999349322475401</c:v>
                </c:pt>
                <c:pt idx="5">
                  <c:v>-0.76544111996291875</c:v>
                </c:pt>
                <c:pt idx="6">
                  <c:v>-0.60602339013726625</c:v>
                </c:pt>
                <c:pt idx="7">
                  <c:v>-0.77453305363552416</c:v>
                </c:pt>
                <c:pt idx="8">
                  <c:v>0.33383764379498709</c:v>
                </c:pt>
                <c:pt idx="9">
                  <c:v>-0.96781765326728797</c:v>
                </c:pt>
                <c:pt idx="10">
                  <c:v>1.6669461168057351</c:v>
                </c:pt>
                <c:pt idx="11">
                  <c:v>1.0624583237024592</c:v>
                </c:pt>
                <c:pt idx="12">
                  <c:v>-1.0069332815101679</c:v>
                </c:pt>
                <c:pt idx="13">
                  <c:v>1.8491946087239033</c:v>
                </c:pt>
                <c:pt idx="14">
                  <c:v>0.9542555341661787</c:v>
                </c:pt>
                <c:pt idx="15">
                  <c:v>-0.72304559916793065</c:v>
                </c:pt>
                <c:pt idx="16">
                  <c:v>1.1036216774057213</c:v>
                </c:pt>
                <c:pt idx="17">
                  <c:v>-1.0582961303523823</c:v>
                </c:pt>
                <c:pt idx="18">
                  <c:v>-1.0137647209873355</c:v>
                </c:pt>
                <c:pt idx="19">
                  <c:v>0.31088750104758317</c:v>
                </c:pt>
                <c:pt idx="20">
                  <c:v>2.1902356638507969</c:v>
                </c:pt>
                <c:pt idx="21">
                  <c:v>0.51107860777053005</c:v>
                </c:pt>
                <c:pt idx="22">
                  <c:v>1.4415502594991065</c:v>
                </c:pt>
                <c:pt idx="23">
                  <c:v>-0.42770442876891379</c:v>
                </c:pt>
                <c:pt idx="24">
                  <c:v>-1.3196078395639765</c:v>
                </c:pt>
                <c:pt idx="25">
                  <c:v>-0.90002293361971519</c:v>
                </c:pt>
                <c:pt idx="26">
                  <c:v>0.33584738349943738</c:v>
                </c:pt>
                <c:pt idx="27">
                  <c:v>0.88097455141053349</c:v>
                </c:pt>
                <c:pt idx="28">
                  <c:v>-0.70425373926491663</c:v>
                </c:pt>
                <c:pt idx="29">
                  <c:v>0.42078225507879308</c:v>
                </c:pt>
                <c:pt idx="30">
                  <c:v>2.9607452408322366</c:v>
                </c:pt>
                <c:pt idx="31">
                  <c:v>-2.1891861603829704E-2</c:v>
                </c:pt>
                <c:pt idx="32">
                  <c:v>0.40893427072680272</c:v>
                </c:pt>
                <c:pt idx="33">
                  <c:v>-0.96442320819758076</c:v>
                </c:pt>
                <c:pt idx="34">
                  <c:v>-1.1815674261365081</c:v>
                </c:pt>
                <c:pt idx="35">
                  <c:v>0.12614537542789361</c:v>
                </c:pt>
                <c:pt idx="36">
                  <c:v>-0.43006704137495949</c:v>
                </c:pt>
                <c:pt idx="37">
                  <c:v>-0.90241092150438984</c:v>
                </c:pt>
                <c:pt idx="38">
                  <c:v>-0.41254850898521822</c:v>
                </c:pt>
                <c:pt idx="39">
                  <c:v>0.12510075611661711</c:v>
                </c:pt>
                <c:pt idx="40">
                  <c:v>3.3186867201585743E-2</c:v>
                </c:pt>
                <c:pt idx="41">
                  <c:v>1.9471416189454371</c:v>
                </c:pt>
                <c:pt idx="42">
                  <c:v>0.40532386021013644</c:v>
                </c:pt>
                <c:pt idx="43">
                  <c:v>-0.42099673511185454</c:v>
                </c:pt>
                <c:pt idx="44">
                  <c:v>0.20983203021713787</c:v>
                </c:pt>
                <c:pt idx="45">
                  <c:v>-0.63083710569310802</c:v>
                </c:pt>
                <c:pt idx="46">
                  <c:v>1.8229969594229194</c:v>
                </c:pt>
                <c:pt idx="47">
                  <c:v>-0.76014818076301149</c:v>
                </c:pt>
                <c:pt idx="48">
                  <c:v>0.80608998773252527</c:v>
                </c:pt>
                <c:pt idx="49">
                  <c:v>0.17259214433421882</c:v>
                </c:pt>
                <c:pt idx="50">
                  <c:v>2.8019988682130931E-2</c:v>
                </c:pt>
                <c:pt idx="51">
                  <c:v>-1.3449472929733948</c:v>
                </c:pt>
                <c:pt idx="52">
                  <c:v>-0.9817179928003491</c:v>
                </c:pt>
                <c:pt idx="53">
                  <c:v>-1.1181961841436023</c:v>
                </c:pt>
                <c:pt idx="54">
                  <c:v>0.66099736328992964</c:v>
                </c:pt>
                <c:pt idx="55">
                  <c:v>-1.0886203819804758</c:v>
                </c:pt>
                <c:pt idx="56">
                  <c:v>-1.1840696799370249</c:v>
                </c:pt>
                <c:pt idx="57">
                  <c:v>0.16472730710687128</c:v>
                </c:pt>
                <c:pt idx="58">
                  <c:v>-0.99024095584666594</c:v>
                </c:pt>
                <c:pt idx="59">
                  <c:v>0.33782008543838227</c:v>
                </c:pt>
                <c:pt idx="60">
                  <c:v>0.91673638794060641</c:v>
                </c:pt>
              </c:numCache>
            </c:numRef>
          </c:xVal>
          <c:yVal>
            <c:numRef>
              <c:f>'ECI Matrix'!$D$2:$D$62</c:f>
              <c:numCache>
                <c:formatCode>General</c:formatCode>
                <c:ptCount val="61"/>
                <c:pt idx="0">
                  <c:v>0.37604031576554181</c:v>
                </c:pt>
                <c:pt idx="1">
                  <c:v>1.6024754291846606</c:v>
                </c:pt>
                <c:pt idx="2">
                  <c:v>-1.8870948989267728</c:v>
                </c:pt>
                <c:pt idx="3">
                  <c:v>0.68254883449358983</c:v>
                </c:pt>
                <c:pt idx="4">
                  <c:v>-0.21852736079403198</c:v>
                </c:pt>
                <c:pt idx="5">
                  <c:v>-0.53545519774233019</c:v>
                </c:pt>
                <c:pt idx="6">
                  <c:v>-0.67867493170696325</c:v>
                </c:pt>
                <c:pt idx="7">
                  <c:v>0.3537402224050798</c:v>
                </c:pt>
                <c:pt idx="8">
                  <c:v>0.92412632021995855</c:v>
                </c:pt>
                <c:pt idx="9">
                  <c:v>-0.75241561036659588</c:v>
                </c:pt>
                <c:pt idx="10">
                  <c:v>0.83404858475568433</c:v>
                </c:pt>
                <c:pt idx="11">
                  <c:v>0.56819430056957421</c:v>
                </c:pt>
                <c:pt idx="12">
                  <c:v>-1.336078842527908</c:v>
                </c:pt>
                <c:pt idx="13">
                  <c:v>1.9288463785780745</c:v>
                </c:pt>
                <c:pt idx="14">
                  <c:v>0.35616357889909106</c:v>
                </c:pt>
                <c:pt idx="15">
                  <c:v>-1.0294333851629918</c:v>
                </c:pt>
                <c:pt idx="16">
                  <c:v>1.1207055599273676</c:v>
                </c:pt>
                <c:pt idx="17">
                  <c:v>-0.72131695840408772</c:v>
                </c:pt>
                <c:pt idx="18">
                  <c:v>-1.7296716766027733</c:v>
                </c:pt>
                <c:pt idx="19">
                  <c:v>-0.60309157735744445</c:v>
                </c:pt>
                <c:pt idx="20">
                  <c:v>1.4034971615229603</c:v>
                </c:pt>
                <c:pt idx="21">
                  <c:v>0.79240824706679291</c:v>
                </c:pt>
                <c:pt idx="22">
                  <c:v>-0.41403126604925972</c:v>
                </c:pt>
                <c:pt idx="23">
                  <c:v>0.46938540360640713</c:v>
                </c:pt>
                <c:pt idx="24">
                  <c:v>-1.3361681388158804</c:v>
                </c:pt>
                <c:pt idx="25">
                  <c:v>-0.39111329176291454</c:v>
                </c:pt>
                <c:pt idx="26">
                  <c:v>0.72286245948209971</c:v>
                </c:pt>
                <c:pt idx="27">
                  <c:v>-0.24366485570163107</c:v>
                </c:pt>
                <c:pt idx="28">
                  <c:v>3.0585089073378119E-2</c:v>
                </c:pt>
                <c:pt idx="29">
                  <c:v>-1.0493279522947356</c:v>
                </c:pt>
                <c:pt idx="30">
                  <c:v>1.6872137025071301</c:v>
                </c:pt>
                <c:pt idx="31">
                  <c:v>0.69180329203474455</c:v>
                </c:pt>
                <c:pt idx="32">
                  <c:v>-0.84321005551344286</c:v>
                </c:pt>
                <c:pt idx="33">
                  <c:v>-1.8469710885342761</c:v>
                </c:pt>
                <c:pt idx="34">
                  <c:v>-0.60892647294023683</c:v>
                </c:pt>
                <c:pt idx="35">
                  <c:v>0.33373728904925654</c:v>
                </c:pt>
                <c:pt idx="36">
                  <c:v>-0.68163020195486101</c:v>
                </c:pt>
                <c:pt idx="37">
                  <c:v>-7.7207882229381034E-2</c:v>
                </c:pt>
                <c:pt idx="38">
                  <c:v>0.41624973342560562</c:v>
                </c:pt>
                <c:pt idx="39">
                  <c:v>0.82461541467044153</c:v>
                </c:pt>
                <c:pt idx="40">
                  <c:v>-1.0680452220498657</c:v>
                </c:pt>
                <c:pt idx="41">
                  <c:v>1.3965445227493409</c:v>
                </c:pt>
                <c:pt idx="42">
                  <c:v>0.6264545299582065</c:v>
                </c:pt>
                <c:pt idx="43">
                  <c:v>0.67415549328879398</c:v>
                </c:pt>
                <c:pt idx="44">
                  <c:v>0.39939518403763286</c:v>
                </c:pt>
                <c:pt idx="45">
                  <c:v>-0.25908641061163212</c:v>
                </c:pt>
                <c:pt idx="46">
                  <c:v>1.4840227834866149</c:v>
                </c:pt>
                <c:pt idx="47">
                  <c:v>-1.0103988296609536</c:v>
                </c:pt>
                <c:pt idx="48">
                  <c:v>1.0553329941717362</c:v>
                </c:pt>
                <c:pt idx="49">
                  <c:v>0.81138121892195303</c:v>
                </c:pt>
                <c:pt idx="50">
                  <c:v>0.95071636941155435</c:v>
                </c:pt>
                <c:pt idx="51">
                  <c:v>-1.247670708712165</c:v>
                </c:pt>
                <c:pt idx="52">
                  <c:v>-0.62374773225468871</c:v>
                </c:pt>
                <c:pt idx="53">
                  <c:v>0.51717819755199368</c:v>
                </c:pt>
                <c:pt idx="54">
                  <c:v>0.56767223919945353</c:v>
                </c:pt>
                <c:pt idx="55">
                  <c:v>-0.1871906070578456</c:v>
                </c:pt>
                <c:pt idx="56">
                  <c:v>-2.1051306460032202</c:v>
                </c:pt>
                <c:pt idx="57">
                  <c:v>-0.88719299114123551</c:v>
                </c:pt>
                <c:pt idx="58">
                  <c:v>-1.6900648089396173</c:v>
                </c:pt>
                <c:pt idx="59">
                  <c:v>1.5787192424799756</c:v>
                </c:pt>
                <c:pt idx="60">
                  <c:v>-0.11828049067494771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'ECI Matrix'!$A$2:$A$62</c15:f>
                <c15:dlblRangeCache>
                  <c:ptCount val="61"/>
                  <c:pt idx="0">
                    <c:v>Aberdeen</c:v>
                  </c:pt>
                  <c:pt idx="2">
                    <c:v>Barnsley</c:v>
                  </c:pt>
                  <c:pt idx="8">
                    <c:v>Bournemouth</c:v>
                  </c:pt>
                  <c:pt idx="10">
                    <c:v>Brighton</c:v>
                  </c:pt>
                  <c:pt idx="13">
                    <c:v>Cambridge</c:v>
                  </c:pt>
                  <c:pt idx="22">
                    <c:v>Glasgow</c:v>
                  </c:pt>
                  <c:pt idx="27">
                    <c:v>Leeds</c:v>
                  </c:pt>
                  <c:pt idx="29">
                    <c:v>Liverpool</c:v>
                  </c:pt>
                  <c:pt idx="30">
                    <c:v>London</c:v>
                  </c:pt>
                  <c:pt idx="31">
                    <c:v>Luton</c:v>
                  </c:pt>
                  <c:pt idx="32">
                    <c:v>Manchester</c:v>
                  </c:pt>
                  <c:pt idx="35">
                    <c:v>Milton Keynes</c:v>
                  </c:pt>
                  <c:pt idx="38">
                    <c:v>Northampton</c:v>
                  </c:pt>
                  <c:pt idx="40">
                    <c:v>Nottingham</c:v>
                  </c:pt>
                  <c:pt idx="46">
                    <c:v>Reading</c:v>
                  </c:pt>
                  <c:pt idx="47">
                    <c:v>Sheffield</c:v>
                  </c:pt>
                  <c:pt idx="52">
                    <c:v>Sunderland</c:v>
                  </c:pt>
                  <c:pt idx="53">
                    <c:v>Swansea</c:v>
                  </c:pt>
                  <c:pt idx="58">
                    <c:v>Wigan</c:v>
                  </c:pt>
                  <c:pt idx="60">
                    <c:v>York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D-D3AD-4E2B-A4A5-9E1316736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60351"/>
        <c:axId val="1184798095"/>
      </c:scatterChart>
      <c:valAx>
        <c:axId val="879160351"/>
        <c:scaling>
          <c:orientation val="minMax"/>
          <c:max val="3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Urban</a:t>
                </a:r>
                <a:r>
                  <a:rPr lang="en-GB" baseline="0"/>
                  <a:t> ECI</a:t>
                </a:r>
                <a:r>
                  <a:rPr lang="en-GB"/>
                  <a:t> (2019)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98095"/>
        <c:crosses val="autoZero"/>
        <c:crossBetween val="midCat"/>
      </c:valAx>
      <c:valAx>
        <c:axId val="1184798095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Urban ECI (1981)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6035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245110</xdr:colOff>
      <xdr:row>22</xdr:row>
      <xdr:rowOff>81280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0845B-A691-4F0B-9244-852CF6E2E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entre for Citie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92D901"/>
    </a:accent1>
    <a:accent2>
      <a:srgbClr val="00B753"/>
    </a:accent2>
    <a:accent3>
      <a:srgbClr val="851774"/>
    </a:accent3>
    <a:accent4>
      <a:srgbClr val="B7D275"/>
    </a:accent4>
    <a:accent5>
      <a:srgbClr val="7374B5"/>
    </a:accent5>
    <a:accent6>
      <a:srgbClr val="82CFF5"/>
    </a:accent6>
    <a:hlink>
      <a:srgbClr val="92D901"/>
    </a:hlink>
    <a:folHlink>
      <a:srgbClr val="851774"/>
    </a:folHlink>
  </a:clrScheme>
  <a:fontScheme name="Corporate Fonts">
    <a:majorFont>
      <a:latin typeface="CorporateSBQ 2"/>
      <a:ea typeface=""/>
      <a:cs typeface=""/>
    </a:majorFont>
    <a:minorFont>
      <a:latin typeface="CorporateSBQ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A2E9-3D88-4E82-B030-DE7A9EC8F551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AF4A-BC9C-4D40-B6F4-DCF26770A84E}">
  <dimension ref="A1:I148"/>
  <sheetViews>
    <sheetView workbookViewId="0">
      <selection activeCell="A65" sqref="A65"/>
    </sheetView>
  </sheetViews>
  <sheetFormatPr baseColWidth="10" defaultColWidth="8.83203125" defaultRowHeight="15" x14ac:dyDescent="0.2"/>
  <cols>
    <col min="1" max="1" width="100.5" bestFit="1" customWidth="1"/>
    <col min="8" max="8" width="53.6640625" bestFit="1" customWidth="1"/>
    <col min="9" max="9" width="99.83203125" bestFit="1" customWidth="1"/>
  </cols>
  <sheetData>
    <row r="1" spans="1:9" x14ac:dyDescent="0.2">
      <c r="A1" s="5" t="s">
        <v>215</v>
      </c>
    </row>
    <row r="2" spans="1:9" x14ac:dyDescent="0.2">
      <c r="A2" s="1" t="s">
        <v>0</v>
      </c>
      <c r="B2" s="1" t="s">
        <v>1</v>
      </c>
      <c r="C2" t="s">
        <v>2</v>
      </c>
      <c r="H2" s="1" t="s">
        <v>217</v>
      </c>
      <c r="I2" s="1" t="s">
        <v>218</v>
      </c>
    </row>
    <row r="3" spans="1:9" x14ac:dyDescent="0.2">
      <c r="A3" t="s">
        <v>3</v>
      </c>
      <c r="B3">
        <v>5.2193959938433583</v>
      </c>
      <c r="C3" t="str">
        <f t="shared" ref="C3:C34" si="0">+A3</f>
        <v>652: Reinsurance</v>
      </c>
      <c r="H3" t="s">
        <v>219</v>
      </c>
      <c r="I3" t="s">
        <v>229</v>
      </c>
    </row>
    <row r="4" spans="1:9" x14ac:dyDescent="0.2">
      <c r="A4" t="s">
        <v>4</v>
      </c>
      <c r="B4">
        <v>2.6059556060313449</v>
      </c>
      <c r="C4" t="str">
        <f t="shared" si="0"/>
        <v>663: Fund management activities</v>
      </c>
      <c r="H4" t="s">
        <v>220</v>
      </c>
      <c r="I4" t="s">
        <v>230</v>
      </c>
    </row>
    <row r="5" spans="1:9" x14ac:dyDescent="0.2">
      <c r="A5" t="s">
        <v>5</v>
      </c>
      <c r="B5">
        <v>2.515950782798134</v>
      </c>
      <c r="C5" t="str">
        <f t="shared" si="0"/>
        <v>643: Trusts, funds and similar financial entities</v>
      </c>
      <c r="H5" t="s">
        <v>221</v>
      </c>
      <c r="I5" t="s">
        <v>231</v>
      </c>
    </row>
    <row r="6" spans="1:9" x14ac:dyDescent="0.2">
      <c r="A6" t="s">
        <v>6</v>
      </c>
      <c r="B6">
        <v>2.292219131170377</v>
      </c>
      <c r="C6" t="str">
        <f t="shared" si="0"/>
        <v>731: Advertising</v>
      </c>
      <c r="H6" t="s">
        <v>222</v>
      </c>
      <c r="I6" t="s">
        <v>232</v>
      </c>
    </row>
    <row r="7" spans="1:9" x14ac:dyDescent="0.2">
      <c r="A7" t="s">
        <v>7</v>
      </c>
      <c r="B7">
        <v>2.2907533159495168</v>
      </c>
      <c r="C7" t="str">
        <f t="shared" si="0"/>
        <v>268: Manufacture of magnetic and optical media</v>
      </c>
      <c r="H7" t="s">
        <v>223</v>
      </c>
      <c r="I7" t="s">
        <v>233</v>
      </c>
    </row>
    <row r="8" spans="1:9" x14ac:dyDescent="0.2">
      <c r="A8" t="s">
        <v>8</v>
      </c>
      <c r="B8">
        <v>2.1292953065934599</v>
      </c>
      <c r="C8" t="str">
        <f t="shared" si="0"/>
        <v>620: Computer programming, consultancy and related activities</v>
      </c>
      <c r="H8" t="s">
        <v>224</v>
      </c>
      <c r="I8" t="s">
        <v>234</v>
      </c>
    </row>
    <row r="9" spans="1:9" x14ac:dyDescent="0.2">
      <c r="A9" t="s">
        <v>9</v>
      </c>
      <c r="B9">
        <v>2.0824165424010048</v>
      </c>
      <c r="C9" t="str">
        <f t="shared" si="0"/>
        <v>732: Market research and public opinion polling</v>
      </c>
      <c r="H9" t="s">
        <v>225</v>
      </c>
      <c r="I9" t="s">
        <v>235</v>
      </c>
    </row>
    <row r="10" spans="1:9" x14ac:dyDescent="0.2">
      <c r="A10" t="s">
        <v>10</v>
      </c>
      <c r="B10">
        <v>1.919491626892597</v>
      </c>
      <c r="C10" t="str">
        <f t="shared" si="0"/>
        <v>511: Passenger air transport</v>
      </c>
      <c r="H10" t="s">
        <v>226</v>
      </c>
      <c r="I10" t="s">
        <v>236</v>
      </c>
    </row>
    <row r="11" spans="1:9" x14ac:dyDescent="0.2">
      <c r="A11" t="s">
        <v>11</v>
      </c>
      <c r="B11">
        <v>1.8996897822941301</v>
      </c>
      <c r="C11" t="str">
        <f t="shared" si="0"/>
        <v>602: Television programming and broadcasting activities</v>
      </c>
      <c r="H11" t="s">
        <v>227</v>
      </c>
      <c r="I11" t="s">
        <v>237</v>
      </c>
    </row>
    <row r="12" spans="1:9" x14ac:dyDescent="0.2">
      <c r="A12" t="s">
        <v>12</v>
      </c>
      <c r="B12">
        <v>1.7237973112728211</v>
      </c>
      <c r="C12" t="str">
        <f t="shared" si="0"/>
        <v>631: Data processing, hosting and related activities; web portals</v>
      </c>
      <c r="H12" t="s">
        <v>228</v>
      </c>
      <c r="I12" t="s">
        <v>238</v>
      </c>
    </row>
    <row r="13" spans="1:9" x14ac:dyDescent="0.2">
      <c r="A13" t="s">
        <v>13</v>
      </c>
      <c r="B13">
        <v>1.688209539243563</v>
      </c>
      <c r="C13" t="str">
        <f t="shared" si="0"/>
        <v>612: Wireless telecommunications activities</v>
      </c>
    </row>
    <row r="14" spans="1:9" x14ac:dyDescent="0.2">
      <c r="A14" t="s">
        <v>14</v>
      </c>
      <c r="B14">
        <v>1.6864326597845281</v>
      </c>
      <c r="C14" t="str">
        <f t="shared" si="0"/>
        <v>722: Research and experimental development on social sciences and humanities</v>
      </c>
    </row>
    <row r="15" spans="1:9" x14ac:dyDescent="0.2">
      <c r="A15" t="s">
        <v>15</v>
      </c>
      <c r="B15">
        <v>1.648774151022933</v>
      </c>
      <c r="C15" t="str">
        <f t="shared" si="0"/>
        <v>661: Activities auxiliary to financial services, except insurance and pension funding</v>
      </c>
    </row>
    <row r="16" spans="1:9" x14ac:dyDescent="0.2">
      <c r="A16" t="s">
        <v>16</v>
      </c>
      <c r="B16">
        <v>1.6466555124806039</v>
      </c>
      <c r="C16" t="str">
        <f t="shared" si="0"/>
        <v>639: Other information service activities</v>
      </c>
    </row>
    <row r="17" spans="1:3" x14ac:dyDescent="0.2">
      <c r="A17" t="s">
        <v>17</v>
      </c>
      <c r="B17">
        <v>1.622964397942946</v>
      </c>
      <c r="C17" t="str">
        <f t="shared" si="0"/>
        <v>591: Motion picture, video and television programme activities</v>
      </c>
    </row>
    <row r="18" spans="1:3" x14ac:dyDescent="0.2">
      <c r="A18" t="s">
        <v>18</v>
      </c>
      <c r="B18">
        <v>1.482632971129378</v>
      </c>
      <c r="C18" t="str">
        <f t="shared" si="0"/>
        <v>702: Management consultancy activities</v>
      </c>
    </row>
    <row r="19" spans="1:3" x14ac:dyDescent="0.2">
      <c r="A19" t="s">
        <v>19</v>
      </c>
      <c r="B19">
        <v>1.42374002637112</v>
      </c>
      <c r="C19" t="str">
        <f t="shared" si="0"/>
        <v>649: Other financial service activities, except insurance and pension funding</v>
      </c>
    </row>
    <row r="20" spans="1:3" x14ac:dyDescent="0.2">
      <c r="A20" t="s">
        <v>20</v>
      </c>
      <c r="B20">
        <v>1.1267328867412421</v>
      </c>
      <c r="C20" t="str">
        <f t="shared" si="0"/>
        <v>662: Activities auxiliary to insurance and pension funding</v>
      </c>
    </row>
    <row r="21" spans="1:3" x14ac:dyDescent="0.2">
      <c r="A21" t="s">
        <v>21</v>
      </c>
      <c r="B21">
        <v>1.120891989953358</v>
      </c>
      <c r="C21" t="str">
        <f t="shared" si="0"/>
        <v>743: Translation and interpretation activities</v>
      </c>
    </row>
    <row r="22" spans="1:3" x14ac:dyDescent="0.2">
      <c r="A22" t="s">
        <v>22</v>
      </c>
      <c r="B22">
        <v>1.067094191133644</v>
      </c>
      <c r="C22" t="str">
        <f t="shared" si="0"/>
        <v>651: Insurance</v>
      </c>
    </row>
    <row r="23" spans="1:3" x14ac:dyDescent="0.2">
      <c r="A23" t="s">
        <v>23</v>
      </c>
      <c r="B23">
        <v>1.0292191324711859</v>
      </c>
      <c r="C23" t="str">
        <f t="shared" si="0"/>
        <v>267: Manufacture of optical instruments and photographic equipment</v>
      </c>
    </row>
    <row r="24" spans="1:3" x14ac:dyDescent="0.2">
      <c r="A24" t="s">
        <v>24</v>
      </c>
      <c r="B24">
        <v>0.94327381407747724</v>
      </c>
      <c r="C24" t="str">
        <f t="shared" si="0"/>
        <v>613: Satellite telecommunications activities</v>
      </c>
    </row>
    <row r="25" spans="1:3" x14ac:dyDescent="0.2">
      <c r="A25" t="s">
        <v>25</v>
      </c>
      <c r="B25">
        <v>0.93037335085124073</v>
      </c>
      <c r="C25" t="str">
        <f t="shared" si="0"/>
        <v>619: Other telecommunications activities</v>
      </c>
    </row>
    <row r="26" spans="1:3" x14ac:dyDescent="0.2">
      <c r="A26" t="s">
        <v>26</v>
      </c>
      <c r="B26">
        <v>0.91512718656926839</v>
      </c>
      <c r="C26" t="str">
        <f t="shared" si="0"/>
        <v>264: Manufacture of consumer electronics</v>
      </c>
    </row>
    <row r="27" spans="1:3" x14ac:dyDescent="0.2">
      <c r="A27" t="s">
        <v>27</v>
      </c>
      <c r="B27">
        <v>0.86854475903986672</v>
      </c>
      <c r="C27" t="str">
        <f t="shared" si="0"/>
        <v>601: Radio broadcasting</v>
      </c>
    </row>
    <row r="28" spans="1:3" x14ac:dyDescent="0.2">
      <c r="A28" t="s">
        <v>28</v>
      </c>
      <c r="B28">
        <v>0.85729988352604036</v>
      </c>
      <c r="C28" t="str">
        <f t="shared" si="0"/>
        <v>721: Research and experimental development on natural sciences and engineering</v>
      </c>
    </row>
    <row r="29" spans="1:3" x14ac:dyDescent="0.2">
      <c r="A29" t="s">
        <v>29</v>
      </c>
      <c r="B29">
        <v>0.85624192791923914</v>
      </c>
      <c r="C29" t="str">
        <f t="shared" si="0"/>
        <v>352: Manufacture of gas; distribution of gaseous fuels through mains</v>
      </c>
    </row>
    <row r="30" spans="1:3" x14ac:dyDescent="0.2">
      <c r="A30" t="s">
        <v>30</v>
      </c>
      <c r="B30">
        <v>0.85554531857476568</v>
      </c>
      <c r="C30" t="str">
        <f t="shared" si="0"/>
        <v>182: Reproduction of recorded media</v>
      </c>
    </row>
    <row r="31" spans="1:3" x14ac:dyDescent="0.2">
      <c r="A31" t="s">
        <v>31</v>
      </c>
      <c r="B31">
        <v>0.77354535391641754</v>
      </c>
      <c r="C31" t="str">
        <f t="shared" si="0"/>
        <v>742: Photographic activities</v>
      </c>
    </row>
    <row r="32" spans="1:3" x14ac:dyDescent="0.2">
      <c r="A32" t="s">
        <v>32</v>
      </c>
      <c r="B32">
        <v>0.69740522858365184</v>
      </c>
      <c r="C32" t="str">
        <f t="shared" si="0"/>
        <v>266: Manufacture of irradiation, electromedical and electrotherapeutic equipment</v>
      </c>
    </row>
    <row r="33" spans="1:3" x14ac:dyDescent="0.2">
      <c r="A33" t="s">
        <v>33</v>
      </c>
      <c r="B33">
        <v>0.6526169370659527</v>
      </c>
      <c r="C33" t="str">
        <f t="shared" si="0"/>
        <v>701: Activities of head offices</v>
      </c>
    </row>
    <row r="34" spans="1:3" x14ac:dyDescent="0.2">
      <c r="A34" t="s">
        <v>34</v>
      </c>
      <c r="B34">
        <v>0.62431817420261537</v>
      </c>
      <c r="C34" t="str">
        <f t="shared" si="0"/>
        <v>262: Manufacture of computers and peripheral equipment</v>
      </c>
    </row>
    <row r="35" spans="1:3" x14ac:dyDescent="0.2">
      <c r="A35" t="s">
        <v>35</v>
      </c>
      <c r="B35">
        <v>0.60295619839715542</v>
      </c>
      <c r="C35" t="str">
        <f t="shared" ref="C35:C66" si="1">+A35</f>
        <v>611: Wired telecommunications activities</v>
      </c>
    </row>
    <row r="36" spans="1:3" x14ac:dyDescent="0.2">
      <c r="A36" t="s">
        <v>36</v>
      </c>
      <c r="B36">
        <v>0.55000535911642223</v>
      </c>
      <c r="C36" t="str">
        <f t="shared" si="1"/>
        <v>741: Specialised design activities</v>
      </c>
    </row>
    <row r="37" spans="1:3" x14ac:dyDescent="0.2">
      <c r="A37" t="s">
        <v>37</v>
      </c>
      <c r="B37">
        <v>0.53240382415868481</v>
      </c>
      <c r="C37" t="str">
        <f t="shared" si="1"/>
        <v>642: Activities of holding companies</v>
      </c>
    </row>
    <row r="38" spans="1:3" x14ac:dyDescent="0.2">
      <c r="A38" t="s">
        <v>38</v>
      </c>
      <c r="B38">
        <v>0.49936362509869842</v>
      </c>
      <c r="C38" t="str">
        <f t="shared" si="1"/>
        <v>641: Monetary intermediation</v>
      </c>
    </row>
    <row r="39" spans="1:3" x14ac:dyDescent="0.2">
      <c r="A39" t="s">
        <v>39</v>
      </c>
      <c r="B39">
        <v>0.49546721451702458</v>
      </c>
      <c r="C39" t="str">
        <f t="shared" si="1"/>
        <v>592: Sound recording and music publishing activities</v>
      </c>
    </row>
    <row r="40" spans="1:3" x14ac:dyDescent="0.2">
      <c r="A40" t="s">
        <v>40</v>
      </c>
      <c r="B40">
        <v>0.48615001494689603</v>
      </c>
      <c r="C40" t="str">
        <f t="shared" si="1"/>
        <v>321: Manufacture of jewellery, bijouterie and related articles</v>
      </c>
    </row>
    <row r="41" spans="1:3" x14ac:dyDescent="0.2">
      <c r="A41" t="s">
        <v>41</v>
      </c>
      <c r="B41">
        <v>0.43500278294671457</v>
      </c>
      <c r="C41" t="str">
        <f t="shared" si="1"/>
        <v>749: Other professional, scientific and technical activities n.e.c.</v>
      </c>
    </row>
    <row r="42" spans="1:3" x14ac:dyDescent="0.2">
      <c r="A42" t="s">
        <v>42</v>
      </c>
      <c r="B42">
        <v>0.3173190938757402</v>
      </c>
      <c r="C42" t="str">
        <f t="shared" si="1"/>
        <v>254: Manufacture of weapons and ammunition</v>
      </c>
    </row>
    <row r="43" spans="1:3" x14ac:dyDescent="0.2">
      <c r="A43" t="s">
        <v>43</v>
      </c>
      <c r="B43">
        <v>0.25904098818796428</v>
      </c>
      <c r="C43" t="str">
        <f t="shared" si="1"/>
        <v>322: Manufacture of musical instruments</v>
      </c>
    </row>
    <row r="44" spans="1:3" x14ac:dyDescent="0.2">
      <c r="A44" t="s">
        <v>44</v>
      </c>
      <c r="B44">
        <v>0.23751824875104191</v>
      </c>
      <c r="C44" t="str">
        <f t="shared" si="1"/>
        <v>61: Extraction of crude petroleum</v>
      </c>
    </row>
    <row r="45" spans="1:3" x14ac:dyDescent="0.2">
      <c r="A45" t="s">
        <v>45</v>
      </c>
      <c r="B45">
        <v>0.23361469752688491</v>
      </c>
      <c r="C45" t="str">
        <f t="shared" si="1"/>
        <v>265: Manufacture of instruments and appliances for measuring, testing and navigation; watches and clocks</v>
      </c>
    </row>
    <row r="46" spans="1:3" x14ac:dyDescent="0.2">
      <c r="A46" t="s">
        <v>46</v>
      </c>
      <c r="B46">
        <v>0.19473082476249329</v>
      </c>
      <c r="C46" t="str">
        <f t="shared" si="1"/>
        <v>353: Steam and air conditioning supply</v>
      </c>
    </row>
    <row r="47" spans="1:3" x14ac:dyDescent="0.2">
      <c r="A47" t="s">
        <v>47</v>
      </c>
      <c r="B47">
        <v>0.17896264976232101</v>
      </c>
      <c r="C47" t="str">
        <f t="shared" si="1"/>
        <v>325: Manufacture of medical and dental instruments and supplies</v>
      </c>
    </row>
    <row r="48" spans="1:3" x14ac:dyDescent="0.2">
      <c r="A48" t="s">
        <v>48</v>
      </c>
      <c r="B48">
        <v>0.1719599605248591</v>
      </c>
      <c r="C48" t="str">
        <f t="shared" si="1"/>
        <v>301: Building of ships and boats</v>
      </c>
    </row>
    <row r="49" spans="1:3" x14ac:dyDescent="0.2">
      <c r="A49" t="s">
        <v>49</v>
      </c>
      <c r="B49">
        <v>0.16739525522966961</v>
      </c>
      <c r="C49" t="str">
        <f t="shared" si="1"/>
        <v>351: Electric power generation, transmission and distribution</v>
      </c>
    </row>
    <row r="50" spans="1:3" x14ac:dyDescent="0.2">
      <c r="A50" t="s">
        <v>50</v>
      </c>
      <c r="B50">
        <v>0.16019153707118719</v>
      </c>
      <c r="C50" t="str">
        <f t="shared" si="1"/>
        <v>141: Manufacture of wearing apparel, except fur apparel</v>
      </c>
    </row>
    <row r="51" spans="1:3" x14ac:dyDescent="0.2">
      <c r="A51" t="s">
        <v>51</v>
      </c>
      <c r="B51">
        <v>0.1075830023394931</v>
      </c>
      <c r="C51" t="str">
        <f t="shared" si="1"/>
        <v>23: Gathering of wild growing non-wood products</v>
      </c>
    </row>
    <row r="52" spans="1:3" x14ac:dyDescent="0.2">
      <c r="A52" t="s">
        <v>52</v>
      </c>
      <c r="B52">
        <v>7.6704087325554476E-2</v>
      </c>
      <c r="C52" t="str">
        <f t="shared" si="1"/>
        <v>522: Support activities for transportation</v>
      </c>
    </row>
    <row r="53" spans="1:3" x14ac:dyDescent="0.2">
      <c r="A53" t="s">
        <v>53</v>
      </c>
      <c r="B53">
        <v>6.5220198639720589E-2</v>
      </c>
      <c r="C53" t="str">
        <f t="shared" si="1"/>
        <v>261: Manufacture of electronic components and boards</v>
      </c>
    </row>
    <row r="54" spans="1:3" x14ac:dyDescent="0.2">
      <c r="A54" t="s">
        <v>54</v>
      </c>
      <c r="B54">
        <v>2.327472582285595E-2</v>
      </c>
      <c r="C54" t="str">
        <f t="shared" si="1"/>
        <v>324: Manufacture of games and toys</v>
      </c>
    </row>
    <row r="55" spans="1:3" x14ac:dyDescent="0.2">
      <c r="A55" t="s">
        <v>55</v>
      </c>
      <c r="B55">
        <v>8.8553884350858064E-3</v>
      </c>
      <c r="C55" t="str">
        <f t="shared" si="1"/>
        <v>274: Manufacture of electric lighting equipment</v>
      </c>
    </row>
    <row r="56" spans="1:3" x14ac:dyDescent="0.2">
      <c r="A56" t="s">
        <v>56</v>
      </c>
      <c r="B56">
        <v>-4.7797824385398792E-2</v>
      </c>
      <c r="C56" t="str">
        <f t="shared" si="1"/>
        <v>212: Manufacture of pharmaceutical preparations</v>
      </c>
    </row>
    <row r="57" spans="1:3" x14ac:dyDescent="0.2">
      <c r="A57" t="s">
        <v>57</v>
      </c>
      <c r="B57">
        <v>-4.8424068648735663E-2</v>
      </c>
      <c r="C57" t="str">
        <f t="shared" si="1"/>
        <v>151: Tanning and dressing of leather; manufacture of luggage, handbags, saddlery and harness;dressing and dyeing of fur</v>
      </c>
    </row>
    <row r="58" spans="1:3" x14ac:dyDescent="0.2">
      <c r="A58" t="s">
        <v>58</v>
      </c>
      <c r="B58">
        <v>-6.1114725914232719E-2</v>
      </c>
      <c r="C58" t="str">
        <f t="shared" si="1"/>
        <v>273: Manufacture of wiring and wiring devices</v>
      </c>
    </row>
    <row r="59" spans="1:3" x14ac:dyDescent="0.2">
      <c r="A59" t="s">
        <v>59</v>
      </c>
      <c r="B59">
        <v>-6.4861926820684326E-2</v>
      </c>
      <c r="C59" t="str">
        <f t="shared" si="1"/>
        <v>152: Manufacture of footwear</v>
      </c>
    </row>
    <row r="60" spans="1:3" x14ac:dyDescent="0.2">
      <c r="A60" t="s">
        <v>60</v>
      </c>
      <c r="B60">
        <v>-7.0052628440235659E-2</v>
      </c>
      <c r="C60" t="str">
        <f t="shared" si="1"/>
        <v>32: Aquaculture</v>
      </c>
    </row>
    <row r="61" spans="1:3" x14ac:dyDescent="0.2">
      <c r="A61" t="s">
        <v>61</v>
      </c>
      <c r="B61">
        <v>-9.0358532975105349E-2</v>
      </c>
      <c r="C61" t="str">
        <f t="shared" si="1"/>
        <v>91: Support activities for petroleum and natural gas extraction</v>
      </c>
    </row>
    <row r="62" spans="1:3" x14ac:dyDescent="0.2">
      <c r="A62" t="s">
        <v>62</v>
      </c>
      <c r="B62">
        <v>-9.2634860705604921E-2</v>
      </c>
      <c r="C62" t="str">
        <f t="shared" si="1"/>
        <v>104: Manufacture of vegetable and animal oils and fats</v>
      </c>
    </row>
    <row r="63" spans="1:3" x14ac:dyDescent="0.2">
      <c r="A63" t="s">
        <v>63</v>
      </c>
      <c r="B63">
        <v>-9.9528952671967943E-2</v>
      </c>
      <c r="C63" t="str">
        <f t="shared" si="1"/>
        <v>271: Manufacture of electric motors, generators, transformers and electricity distribution and control apparatus</v>
      </c>
    </row>
    <row r="64" spans="1:3" x14ac:dyDescent="0.2">
      <c r="A64" t="s">
        <v>64</v>
      </c>
      <c r="B64">
        <v>-0.104139229150783</v>
      </c>
      <c r="C64" t="str">
        <f t="shared" si="1"/>
        <v>204: Manufacture of soap and detergents, cleaning and polishing preparations, perfumes and toilet preparations</v>
      </c>
    </row>
    <row r="65" spans="1:3" x14ac:dyDescent="0.2">
      <c r="A65" t="s">
        <v>65</v>
      </c>
      <c r="B65">
        <v>-0.11496900523247749</v>
      </c>
      <c r="C65" t="str">
        <f t="shared" si="1"/>
        <v>303: Manufacture of air and spacecraft and related machinery</v>
      </c>
    </row>
    <row r="66" spans="1:3" x14ac:dyDescent="0.2">
      <c r="A66" t="s">
        <v>66</v>
      </c>
      <c r="B66">
        <v>-0.13017222648396051</v>
      </c>
      <c r="C66" t="str">
        <f t="shared" si="1"/>
        <v>275: Manufacture of domestic appliances</v>
      </c>
    </row>
    <row r="67" spans="1:3" x14ac:dyDescent="0.2">
      <c r="A67" t="s">
        <v>67</v>
      </c>
      <c r="B67">
        <v>-0.13841118903912381</v>
      </c>
      <c r="C67" t="str">
        <f t="shared" ref="C67:C98" si="2">+A67</f>
        <v>99: Support activities for other mining and quarrying</v>
      </c>
    </row>
    <row r="68" spans="1:3" x14ac:dyDescent="0.2">
      <c r="A68" t="s">
        <v>68</v>
      </c>
      <c r="B68">
        <v>-0.1829608640871756</v>
      </c>
      <c r="C68" t="str">
        <f t="shared" si="2"/>
        <v>205: Manufacture of other chemical products</v>
      </c>
    </row>
    <row r="69" spans="1:3" x14ac:dyDescent="0.2">
      <c r="A69" t="s">
        <v>69</v>
      </c>
      <c r="B69">
        <v>-0.2113307358485749</v>
      </c>
      <c r="C69" t="str">
        <f t="shared" si="2"/>
        <v>263: Manufacture of communication equipment</v>
      </c>
    </row>
    <row r="70" spans="1:3" x14ac:dyDescent="0.2">
      <c r="A70" t="s">
        <v>70</v>
      </c>
      <c r="B70">
        <v>-0.23941185787955921</v>
      </c>
      <c r="C70" t="str">
        <f t="shared" si="2"/>
        <v>211: Manufacture of basic pharmaceutical products</v>
      </c>
    </row>
    <row r="71" spans="1:3" x14ac:dyDescent="0.2">
      <c r="A71" t="s">
        <v>71</v>
      </c>
      <c r="B71">
        <v>-0.24096430297832289</v>
      </c>
      <c r="C71" t="str">
        <f t="shared" si="2"/>
        <v>181: Printing and service activities related to printing</v>
      </c>
    </row>
    <row r="72" spans="1:3" x14ac:dyDescent="0.2">
      <c r="A72" t="s">
        <v>72</v>
      </c>
      <c r="B72">
        <v>-0.2642919389784677</v>
      </c>
      <c r="C72" t="str">
        <f t="shared" si="2"/>
        <v>24: Support services to forestry</v>
      </c>
    </row>
    <row r="73" spans="1:3" x14ac:dyDescent="0.2">
      <c r="A73" t="s">
        <v>73</v>
      </c>
      <c r="B73">
        <v>-0.29025476958168861</v>
      </c>
      <c r="C73" t="str">
        <f t="shared" si="2"/>
        <v>62: Extraction of natural gas</v>
      </c>
    </row>
    <row r="74" spans="1:3" x14ac:dyDescent="0.2">
      <c r="A74" t="s">
        <v>74</v>
      </c>
      <c r="B74">
        <v>-0.30209826895702441</v>
      </c>
      <c r="C74" t="str">
        <f t="shared" si="2"/>
        <v>203: Manufacture of paints, varnishes and similar coatings, printing ink and mastics</v>
      </c>
    </row>
    <row r="75" spans="1:3" x14ac:dyDescent="0.2">
      <c r="A75" t="s">
        <v>75</v>
      </c>
      <c r="B75">
        <v>-0.30587204892160791</v>
      </c>
      <c r="C75" t="str">
        <f t="shared" si="2"/>
        <v>291: Manufacture of motor vehicles</v>
      </c>
    </row>
    <row r="76" spans="1:3" x14ac:dyDescent="0.2">
      <c r="A76" t="s">
        <v>76</v>
      </c>
      <c r="B76">
        <v>-0.31529025883019701</v>
      </c>
      <c r="C76" t="str">
        <f t="shared" si="2"/>
        <v>279: Manufacture of other electrical equipment</v>
      </c>
    </row>
    <row r="77" spans="1:3" x14ac:dyDescent="0.2">
      <c r="A77" t="s">
        <v>77</v>
      </c>
      <c r="B77">
        <v>-0.35145453856438458</v>
      </c>
      <c r="C77" t="str">
        <f t="shared" si="2"/>
        <v>31: Fishing</v>
      </c>
    </row>
    <row r="78" spans="1:3" x14ac:dyDescent="0.2">
      <c r="A78" t="s">
        <v>78</v>
      </c>
      <c r="B78">
        <v>-0.38127966334630392</v>
      </c>
      <c r="C78" t="str">
        <f t="shared" si="2"/>
        <v>202: Manufacture of pesticides and other agrochemical products</v>
      </c>
    </row>
    <row r="79" spans="1:3" x14ac:dyDescent="0.2">
      <c r="A79" t="s">
        <v>79</v>
      </c>
      <c r="B79">
        <v>-0.38180028560624318</v>
      </c>
      <c r="C79" t="str">
        <f t="shared" si="2"/>
        <v>329: Other manufacturing</v>
      </c>
    </row>
    <row r="80" spans="1:3" x14ac:dyDescent="0.2">
      <c r="A80" t="s">
        <v>80</v>
      </c>
      <c r="B80">
        <v>-0.3843091305076024</v>
      </c>
      <c r="C80" t="str">
        <f t="shared" si="2"/>
        <v>281: Manufacture of general purpose machinery</v>
      </c>
    </row>
    <row r="81" spans="1:3" x14ac:dyDescent="0.2">
      <c r="A81" t="s">
        <v>81</v>
      </c>
      <c r="B81">
        <v>-0.38746425314148752</v>
      </c>
      <c r="C81" t="str">
        <f t="shared" si="2"/>
        <v>192: Manufacture of refined petroleum products</v>
      </c>
    </row>
    <row r="82" spans="1:3" x14ac:dyDescent="0.2">
      <c r="A82" t="s">
        <v>82</v>
      </c>
      <c r="B82">
        <v>-0.4050807140255267</v>
      </c>
      <c r="C82" t="str">
        <f t="shared" si="2"/>
        <v>21: Silviculture and other forestry activities</v>
      </c>
    </row>
    <row r="83" spans="1:3" x14ac:dyDescent="0.2">
      <c r="A83" t="s">
        <v>83</v>
      </c>
      <c r="B83">
        <v>-0.4178910762282077</v>
      </c>
      <c r="C83" t="str">
        <f t="shared" si="2"/>
        <v>284: Manufacture of metal forming machinery and machine tools</v>
      </c>
    </row>
    <row r="84" spans="1:3" x14ac:dyDescent="0.2">
      <c r="A84" t="s">
        <v>84</v>
      </c>
      <c r="B84">
        <v>-0.41835035838570428</v>
      </c>
      <c r="C84" t="str">
        <f t="shared" si="2"/>
        <v>323: Manufacture of sports goods</v>
      </c>
    </row>
    <row r="85" spans="1:3" x14ac:dyDescent="0.2">
      <c r="A85" t="s">
        <v>85</v>
      </c>
      <c r="B85">
        <v>-0.42964472251896302</v>
      </c>
      <c r="C85" t="str">
        <f t="shared" si="2"/>
        <v>120: Manufacture of tobacco products</v>
      </c>
    </row>
    <row r="86" spans="1:3" x14ac:dyDescent="0.2">
      <c r="A86" t="s">
        <v>86</v>
      </c>
      <c r="B86">
        <v>-0.43545150290387158</v>
      </c>
      <c r="C86" t="str">
        <f t="shared" si="2"/>
        <v>143: Manufacture of knitted and crocheted apparel</v>
      </c>
    </row>
    <row r="87" spans="1:3" x14ac:dyDescent="0.2">
      <c r="A87" t="s">
        <v>87</v>
      </c>
      <c r="B87">
        <v>-0.45013534159029078</v>
      </c>
      <c r="C87" t="str">
        <f t="shared" si="2"/>
        <v>237: Cutting, shaping and finishing of stone</v>
      </c>
    </row>
    <row r="88" spans="1:3" x14ac:dyDescent="0.2">
      <c r="A88" t="s">
        <v>88</v>
      </c>
      <c r="B88">
        <v>-0.45648644720115938</v>
      </c>
      <c r="C88" t="str">
        <f t="shared" si="2"/>
        <v>107: Manufacture of bakery and farinaceous products</v>
      </c>
    </row>
    <row r="89" spans="1:3" x14ac:dyDescent="0.2">
      <c r="A89" t="s">
        <v>89</v>
      </c>
      <c r="B89">
        <v>-0.45757113062947757</v>
      </c>
      <c r="C89" t="str">
        <f t="shared" si="2"/>
        <v>106: Manufacture of grain mill products, starches and starch products</v>
      </c>
    </row>
    <row r="90" spans="1:3" x14ac:dyDescent="0.2">
      <c r="A90" t="s">
        <v>90</v>
      </c>
      <c r="B90">
        <v>-0.46028278961247809</v>
      </c>
      <c r="C90" t="str">
        <f t="shared" si="2"/>
        <v>257: Manufacture of cutlery, tools and general hardware</v>
      </c>
    </row>
    <row r="91" spans="1:3" x14ac:dyDescent="0.2">
      <c r="A91" t="s">
        <v>91</v>
      </c>
      <c r="B91">
        <v>-0.47936928067995388</v>
      </c>
      <c r="C91" t="str">
        <f t="shared" si="2"/>
        <v>304: Manufacture of military fighting vehicles</v>
      </c>
    </row>
    <row r="92" spans="1:3" x14ac:dyDescent="0.2">
      <c r="A92" t="s">
        <v>92</v>
      </c>
      <c r="B92">
        <v>-0.48225077786090592</v>
      </c>
      <c r="C92" t="str">
        <f t="shared" si="2"/>
        <v>102: Processing and preserving of fish, crustaceans and molluscs</v>
      </c>
    </row>
    <row r="93" spans="1:3" x14ac:dyDescent="0.2">
      <c r="A93" t="s">
        <v>93</v>
      </c>
      <c r="B93">
        <v>-0.49330231056194018</v>
      </c>
      <c r="C93" t="str">
        <f t="shared" si="2"/>
        <v>310: Manufacture of furniture</v>
      </c>
    </row>
    <row r="94" spans="1:3" x14ac:dyDescent="0.2">
      <c r="A94" t="s">
        <v>94</v>
      </c>
      <c r="B94">
        <v>-0.50688287039690783</v>
      </c>
      <c r="C94" t="str">
        <f t="shared" si="2"/>
        <v>206: Manufacture of man-made fibres</v>
      </c>
    </row>
    <row r="95" spans="1:3" x14ac:dyDescent="0.2">
      <c r="A95" t="s">
        <v>95</v>
      </c>
      <c r="B95">
        <v>-0.5197443576162567</v>
      </c>
      <c r="C95" t="str">
        <f t="shared" si="2"/>
        <v>272: Manufacture of batteries and accumulators</v>
      </c>
    </row>
    <row r="96" spans="1:3" x14ac:dyDescent="0.2">
      <c r="A96" t="s">
        <v>96</v>
      </c>
      <c r="B96">
        <v>-0.52094443184359196</v>
      </c>
      <c r="C96" t="str">
        <f t="shared" si="2"/>
        <v>16: Support activities to agriculture and post-harvest crop activities</v>
      </c>
    </row>
    <row r="97" spans="1:3" x14ac:dyDescent="0.2">
      <c r="A97" t="s">
        <v>97</v>
      </c>
      <c r="B97">
        <v>-0.52242938795333027</v>
      </c>
      <c r="C97" t="str">
        <f t="shared" si="2"/>
        <v>110: Manufacture of beverages</v>
      </c>
    </row>
    <row r="98" spans="1:3" x14ac:dyDescent="0.2">
      <c r="A98" t="s">
        <v>98</v>
      </c>
      <c r="B98">
        <v>-0.52720880840096651</v>
      </c>
      <c r="C98" t="str">
        <f t="shared" si="2"/>
        <v>162: Manufacture of products of wood, cork, straw and plaiting materials</v>
      </c>
    </row>
    <row r="99" spans="1:3" x14ac:dyDescent="0.2">
      <c r="A99" t="s">
        <v>99</v>
      </c>
      <c r="B99">
        <v>-0.53226919329519917</v>
      </c>
      <c r="C99" t="str">
        <f t="shared" ref="C99:C130" si="3">+A99</f>
        <v>22: Logging</v>
      </c>
    </row>
    <row r="100" spans="1:3" x14ac:dyDescent="0.2">
      <c r="A100" t="s">
        <v>100</v>
      </c>
      <c r="B100">
        <v>-0.54344975343888158</v>
      </c>
      <c r="C100" t="str">
        <f t="shared" si="3"/>
        <v>132: Weaving of textiles</v>
      </c>
    </row>
    <row r="101" spans="1:3" x14ac:dyDescent="0.2">
      <c r="A101" t="s">
        <v>101</v>
      </c>
      <c r="B101">
        <v>-0.57864687281895377</v>
      </c>
      <c r="C101" t="str">
        <f t="shared" si="3"/>
        <v>512: Freight air transport and space transport</v>
      </c>
    </row>
    <row r="102" spans="1:3" x14ac:dyDescent="0.2">
      <c r="A102" t="s">
        <v>102</v>
      </c>
      <c r="B102">
        <v>-0.58747806241006861</v>
      </c>
      <c r="C102" t="str">
        <f t="shared" si="3"/>
        <v>282: Manufacture of other general-purpose machinery</v>
      </c>
    </row>
    <row r="103" spans="1:3" x14ac:dyDescent="0.2">
      <c r="A103" t="s">
        <v>103</v>
      </c>
      <c r="B103">
        <v>-0.60115958299570171</v>
      </c>
      <c r="C103" t="str">
        <f t="shared" si="3"/>
        <v>133: Finishing of textiles</v>
      </c>
    </row>
    <row r="104" spans="1:3" x14ac:dyDescent="0.2">
      <c r="A104" t="s">
        <v>104</v>
      </c>
      <c r="B104">
        <v>-0.6015866330864339</v>
      </c>
      <c r="C104" t="str">
        <f t="shared" si="3"/>
        <v>17: Hunting, trapping and related service activities</v>
      </c>
    </row>
    <row r="105" spans="1:3" x14ac:dyDescent="0.2">
      <c r="A105" t="s">
        <v>105</v>
      </c>
      <c r="B105">
        <v>-0.60322422042925106</v>
      </c>
      <c r="C105" t="str">
        <f t="shared" si="3"/>
        <v>289: Manufacture of other special-purpose machinery</v>
      </c>
    </row>
    <row r="106" spans="1:3" x14ac:dyDescent="0.2">
      <c r="A106" t="s">
        <v>106</v>
      </c>
      <c r="B106">
        <v>-0.61017345402367884</v>
      </c>
      <c r="C106" t="str">
        <f t="shared" si="3"/>
        <v>172: Manufacture of articles of paper and paperboard</v>
      </c>
    </row>
    <row r="107" spans="1:3" x14ac:dyDescent="0.2">
      <c r="A107" t="s">
        <v>107</v>
      </c>
      <c r="B107">
        <v>-0.61108854719302075</v>
      </c>
      <c r="C107" t="str">
        <f t="shared" si="3"/>
        <v>231: Manufacture of glass and glass products</v>
      </c>
    </row>
    <row r="108" spans="1:3" x14ac:dyDescent="0.2">
      <c r="A108" t="s">
        <v>108</v>
      </c>
      <c r="B108">
        <v>-0.61923845006832401</v>
      </c>
      <c r="C108" t="str">
        <f t="shared" si="3"/>
        <v>253: Manufacture of steam generators, except central heating hot water boilers</v>
      </c>
    </row>
    <row r="109" spans="1:3" x14ac:dyDescent="0.2">
      <c r="A109" t="s">
        <v>109</v>
      </c>
      <c r="B109">
        <v>-0.62481519267212404</v>
      </c>
      <c r="C109" t="str">
        <f t="shared" si="3"/>
        <v>171: Manufacture of pulp, paper and paperboard</v>
      </c>
    </row>
    <row r="110" spans="1:3" x14ac:dyDescent="0.2">
      <c r="A110" t="s">
        <v>110</v>
      </c>
      <c r="B110">
        <v>-0.62924323400423221</v>
      </c>
      <c r="C110" t="str">
        <f t="shared" si="3"/>
        <v>105: Manufacture of dairy products</v>
      </c>
    </row>
    <row r="111" spans="1:3" x14ac:dyDescent="0.2">
      <c r="A111" t="s">
        <v>111</v>
      </c>
      <c r="B111">
        <v>-0.66438798867276083</v>
      </c>
      <c r="C111" t="str">
        <f t="shared" si="3"/>
        <v>139: Manufacture of other textiles</v>
      </c>
    </row>
    <row r="112" spans="1:3" x14ac:dyDescent="0.2">
      <c r="A112" t="s">
        <v>112</v>
      </c>
      <c r="B112">
        <v>-0.6666917880417027</v>
      </c>
      <c r="C112" t="str">
        <f t="shared" si="3"/>
        <v>81: Quarrying of stone, sand and clay</v>
      </c>
    </row>
    <row r="113" spans="1:3" x14ac:dyDescent="0.2">
      <c r="A113" t="s">
        <v>113</v>
      </c>
      <c r="B113">
        <v>-0.66917871513766214</v>
      </c>
      <c r="C113" t="str">
        <f t="shared" si="3"/>
        <v>10: DEFRA/Scottish Executive Agricultural Data</v>
      </c>
    </row>
    <row r="114" spans="1:3" x14ac:dyDescent="0.2">
      <c r="A114" t="s">
        <v>114</v>
      </c>
      <c r="B114">
        <v>-0.68297220496445554</v>
      </c>
      <c r="C114" t="str">
        <f t="shared" si="3"/>
        <v>103: Processing and preserving of fruit and vegetables</v>
      </c>
    </row>
    <row r="115" spans="1:3" x14ac:dyDescent="0.2">
      <c r="A115" t="s">
        <v>115</v>
      </c>
      <c r="B115">
        <v>-0.69559309220235621</v>
      </c>
      <c r="C115" t="str">
        <f t="shared" si="3"/>
        <v>256: Treatment and coating of metals; machining</v>
      </c>
    </row>
    <row r="116" spans="1:3" x14ac:dyDescent="0.2">
      <c r="A116" t="s">
        <v>116</v>
      </c>
      <c r="B116">
        <v>-0.70229840343306926</v>
      </c>
      <c r="C116" t="str">
        <f t="shared" si="3"/>
        <v>109: Manufacture of prepared animal feeds</v>
      </c>
    </row>
    <row r="117" spans="1:3" x14ac:dyDescent="0.2">
      <c r="A117" t="s">
        <v>117</v>
      </c>
      <c r="B117">
        <v>-0.70265250987732364</v>
      </c>
      <c r="C117" t="str">
        <f t="shared" si="3"/>
        <v>191: Manufacture of coke oven products</v>
      </c>
    </row>
    <row r="118" spans="1:3" x14ac:dyDescent="0.2">
      <c r="A118" t="s">
        <v>118</v>
      </c>
      <c r="B118">
        <v>-0.72075706342776746</v>
      </c>
      <c r="C118" t="str">
        <f t="shared" si="3"/>
        <v>521: Warehousing and storage</v>
      </c>
    </row>
    <row r="119" spans="1:3" x14ac:dyDescent="0.2">
      <c r="A119" t="s">
        <v>119</v>
      </c>
      <c r="B119">
        <v>-0.7715109154500368</v>
      </c>
      <c r="C119" t="str">
        <f t="shared" si="3"/>
        <v>302: Manufacture of railway locomotives and rolling stock</v>
      </c>
    </row>
    <row r="120" spans="1:3" x14ac:dyDescent="0.2">
      <c r="A120" t="s">
        <v>120</v>
      </c>
      <c r="B120">
        <v>-0.77342525227687342</v>
      </c>
      <c r="C120" t="str">
        <f t="shared" si="3"/>
        <v>234: Manufacture of other porcelain and ceramic products</v>
      </c>
    </row>
    <row r="121" spans="1:3" x14ac:dyDescent="0.2">
      <c r="A121" t="s">
        <v>121</v>
      </c>
      <c r="B121">
        <v>-0.79483240256359877</v>
      </c>
      <c r="C121" t="str">
        <f t="shared" si="3"/>
        <v>233: Manufacture of clay building materials</v>
      </c>
    </row>
    <row r="122" spans="1:3" x14ac:dyDescent="0.2">
      <c r="A122" t="s">
        <v>122</v>
      </c>
      <c r="B122">
        <v>-0.7956465845700702</v>
      </c>
      <c r="C122" t="str">
        <f t="shared" si="3"/>
        <v>221: Manufacture of rubber products</v>
      </c>
    </row>
    <row r="123" spans="1:3" x14ac:dyDescent="0.2">
      <c r="A123" t="s">
        <v>123</v>
      </c>
      <c r="B123">
        <v>-0.79623251395605399</v>
      </c>
      <c r="C123" t="str">
        <f t="shared" si="3"/>
        <v>108: Manufacture of other food products</v>
      </c>
    </row>
    <row r="124" spans="1:3" x14ac:dyDescent="0.2">
      <c r="A124" t="s">
        <v>124</v>
      </c>
      <c r="B124">
        <v>-0.7997920746461411</v>
      </c>
      <c r="C124" t="str">
        <f t="shared" si="3"/>
        <v>309: Manufacture of transport equipment n.e.c.</v>
      </c>
    </row>
    <row r="125" spans="1:3" x14ac:dyDescent="0.2">
      <c r="A125" t="s">
        <v>125</v>
      </c>
      <c r="B125">
        <v>-0.81499985797476615</v>
      </c>
      <c r="C125" t="str">
        <f t="shared" si="3"/>
        <v>89: Mining and quarrying n.e.c.</v>
      </c>
    </row>
    <row r="126" spans="1:3" x14ac:dyDescent="0.2">
      <c r="A126" t="s">
        <v>126</v>
      </c>
      <c r="B126">
        <v>-0.82340831161331574</v>
      </c>
      <c r="C126" t="str">
        <f t="shared" si="3"/>
        <v>255: Forging, pressing, stamping and roll-forming of metal; powder metallurgy</v>
      </c>
    </row>
    <row r="127" spans="1:3" x14ac:dyDescent="0.2">
      <c r="A127" t="s">
        <v>127</v>
      </c>
      <c r="B127">
        <v>-0.8342353603662841</v>
      </c>
      <c r="C127" t="str">
        <f t="shared" si="3"/>
        <v>142: Manufacture of articles of fur</v>
      </c>
    </row>
    <row r="128" spans="1:3" x14ac:dyDescent="0.2">
      <c r="A128" t="s">
        <v>128</v>
      </c>
      <c r="B128">
        <v>-0.83602478553745951</v>
      </c>
      <c r="C128" t="str">
        <f t="shared" si="3"/>
        <v>293: Manufacture of parts and accessories for motor vehicles</v>
      </c>
    </row>
    <row r="129" spans="1:3" x14ac:dyDescent="0.2">
      <c r="A129" t="s">
        <v>129</v>
      </c>
      <c r="B129">
        <v>-0.83816449889267253</v>
      </c>
      <c r="C129" t="str">
        <f t="shared" si="3"/>
        <v>222: Manufacture of plastics products</v>
      </c>
    </row>
    <row r="130" spans="1:3" x14ac:dyDescent="0.2">
      <c r="A130" t="s">
        <v>130</v>
      </c>
      <c r="B130">
        <v>-0.8415738581516371</v>
      </c>
      <c r="C130" t="str">
        <f t="shared" si="3"/>
        <v>161: Sawmilling and planing of wood</v>
      </c>
    </row>
    <row r="131" spans="1:3" x14ac:dyDescent="0.2">
      <c r="A131" t="s">
        <v>131</v>
      </c>
      <c r="B131">
        <v>-0.8505579765026009</v>
      </c>
      <c r="C131" t="str">
        <f t="shared" ref="C131:C148" si="4">+A131</f>
        <v>292: Manufacture of bodies (coachwork) for motor vehicles; manufacture of trailers and semitrailers</v>
      </c>
    </row>
    <row r="132" spans="1:3" x14ac:dyDescent="0.2">
      <c r="A132" t="s">
        <v>132</v>
      </c>
      <c r="B132">
        <v>-0.88603799425327534</v>
      </c>
      <c r="C132" t="str">
        <f t="shared" si="4"/>
        <v>251: Manufacture of structural metal products</v>
      </c>
    </row>
    <row r="133" spans="1:3" x14ac:dyDescent="0.2">
      <c r="A133" t="s">
        <v>133</v>
      </c>
      <c r="B133">
        <v>-0.90663002036542384</v>
      </c>
      <c r="C133" t="str">
        <f t="shared" si="4"/>
        <v>239: Manufacture of abrasive products and non-metallic mineral products n.e.c.</v>
      </c>
    </row>
    <row r="134" spans="1:3" x14ac:dyDescent="0.2">
      <c r="A134" t="s">
        <v>134</v>
      </c>
      <c r="B134">
        <v>-0.92713075534693623</v>
      </c>
      <c r="C134" t="str">
        <f t="shared" si="4"/>
        <v>283: Manufacture of agricultural and forestry machinery</v>
      </c>
    </row>
    <row r="135" spans="1:3" x14ac:dyDescent="0.2">
      <c r="A135" t="s">
        <v>135</v>
      </c>
      <c r="B135">
        <v>-0.94890639253847242</v>
      </c>
      <c r="C135" t="str">
        <f t="shared" si="4"/>
        <v>236: Manufacture of articles of concrete, cement and plaster</v>
      </c>
    </row>
    <row r="136" spans="1:3" x14ac:dyDescent="0.2">
      <c r="A136" t="s">
        <v>136</v>
      </c>
      <c r="B136">
        <v>-0.9572327287884651</v>
      </c>
      <c r="C136" t="str">
        <f t="shared" si="4"/>
        <v>235: Manufacture of cement, lime and plaster</v>
      </c>
    </row>
    <row r="137" spans="1:3" x14ac:dyDescent="0.2">
      <c r="A137" t="s">
        <v>137</v>
      </c>
      <c r="B137">
        <v>-0.96722104957642585</v>
      </c>
      <c r="C137" t="str">
        <f t="shared" si="4"/>
        <v>131: Preparation and spinning of textile fibres</v>
      </c>
    </row>
    <row r="138" spans="1:3" x14ac:dyDescent="0.2">
      <c r="A138" t="s">
        <v>138</v>
      </c>
      <c r="B138">
        <v>-0.98755705390287407</v>
      </c>
      <c r="C138" t="str">
        <f t="shared" si="4"/>
        <v>242: Manufacture of tubes, pipes, hollow profiles and related fittings, of steel</v>
      </c>
    </row>
    <row r="139" spans="1:3" x14ac:dyDescent="0.2">
      <c r="A139" t="s">
        <v>139</v>
      </c>
      <c r="B139">
        <v>-1.038612250955494</v>
      </c>
      <c r="C139" t="str">
        <f t="shared" si="4"/>
        <v>259: Manufacture of other fabricated metal products</v>
      </c>
    </row>
    <row r="140" spans="1:3" x14ac:dyDescent="0.2">
      <c r="A140" t="s">
        <v>140</v>
      </c>
      <c r="B140">
        <v>-1.052470750381562</v>
      </c>
      <c r="C140" t="str">
        <f t="shared" si="4"/>
        <v>245: Casting of metals</v>
      </c>
    </row>
    <row r="141" spans="1:3" x14ac:dyDescent="0.2">
      <c r="A141" t="s">
        <v>141</v>
      </c>
      <c r="B141">
        <v>-1.0971545604151489</v>
      </c>
      <c r="C141" t="str">
        <f t="shared" si="4"/>
        <v>243: Manufacture of other products of first processing of steel</v>
      </c>
    </row>
    <row r="142" spans="1:3" x14ac:dyDescent="0.2">
      <c r="A142" t="s">
        <v>142</v>
      </c>
      <c r="B142">
        <v>-1.1023087158297691</v>
      </c>
      <c r="C142" t="str">
        <f t="shared" si="4"/>
        <v>244: Manufacture of basic precious and other non-ferrous metals</v>
      </c>
    </row>
    <row r="143" spans="1:3" x14ac:dyDescent="0.2">
      <c r="A143" t="s">
        <v>143</v>
      </c>
      <c r="B143">
        <v>-1.154073662992543</v>
      </c>
      <c r="C143" t="str">
        <f t="shared" si="4"/>
        <v>201: Manufacture of basic chemicals, fertilisers and nitrogen compounds, plastics and synthetic rubber in primary forms</v>
      </c>
    </row>
    <row r="144" spans="1:3" x14ac:dyDescent="0.2">
      <c r="A144" t="s">
        <v>144</v>
      </c>
      <c r="B144">
        <v>-1.1684097424724711</v>
      </c>
      <c r="C144" t="str">
        <f t="shared" si="4"/>
        <v>252: Manufacture of tanks, reservoirs and containers of metal</v>
      </c>
    </row>
    <row r="145" spans="1:3" x14ac:dyDescent="0.2">
      <c r="A145" t="s">
        <v>145</v>
      </c>
      <c r="B145">
        <v>-1.1775269048774799</v>
      </c>
      <c r="C145" t="str">
        <f t="shared" si="4"/>
        <v>101: Processing and preserving of meat and production of meat products</v>
      </c>
    </row>
    <row r="146" spans="1:3" x14ac:dyDescent="0.2">
      <c r="A146" t="s">
        <v>146</v>
      </c>
      <c r="B146">
        <v>-1.2022307013650839</v>
      </c>
      <c r="C146" t="str">
        <f t="shared" si="4"/>
        <v>241: Manufacture of basic iron and steel and of ferro-alloys</v>
      </c>
    </row>
    <row r="147" spans="1:3" x14ac:dyDescent="0.2">
      <c r="A147" t="s">
        <v>147</v>
      </c>
      <c r="B147">
        <v>-1.330035358575703</v>
      </c>
      <c r="C147" t="str">
        <f t="shared" si="4"/>
        <v>232: Manufacture of refractory products</v>
      </c>
    </row>
    <row r="148" spans="1:3" x14ac:dyDescent="0.2">
      <c r="A148" t="s">
        <v>148</v>
      </c>
      <c r="B148">
        <v>-1.5952031171898551</v>
      </c>
      <c r="C148" t="str">
        <f t="shared" si="4"/>
        <v>51: Mining of hard coal</v>
      </c>
    </row>
  </sheetData>
  <autoFilter ref="A2:C148" xr:uid="{91B3B785-36A6-4137-AAEF-ED8D3981C577}">
    <sortState xmlns:xlrd2="http://schemas.microsoft.com/office/spreadsheetml/2017/richdata2" ref="A3:C148">
      <sortCondition descending="1" ref="B2:B148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0222-74ED-4F0F-B9C8-9CDB6E10D7CE}">
  <dimension ref="A1"/>
  <sheetViews>
    <sheetView workbookViewId="0">
      <selection activeCell="E17" sqref="A17:E19"/>
    </sheetView>
  </sheetViews>
  <sheetFormatPr baseColWidth="10" defaultColWidth="8.83203125" defaultRowHeight="15" x14ac:dyDescent="0.2"/>
  <sheetData>
    <row r="1" spans="1:1" x14ac:dyDescent="0.2">
      <c r="A1" s="5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859D-CB31-4E60-BA92-21EB3905A9C3}">
  <dimension ref="A2:C63"/>
  <sheetViews>
    <sheetView workbookViewId="0">
      <selection activeCell="C3" sqref="C3:C63"/>
    </sheetView>
  </sheetViews>
  <sheetFormatPr baseColWidth="10" defaultColWidth="8.83203125" defaultRowHeight="15" x14ac:dyDescent="0.2"/>
  <sheetData>
    <row r="2" spans="1:3" x14ac:dyDescent="0.2">
      <c r="A2" s="2" t="s">
        <v>149</v>
      </c>
      <c r="B2" s="2" t="s">
        <v>150</v>
      </c>
      <c r="C2" s="2" t="s">
        <v>151</v>
      </c>
    </row>
    <row r="3" spans="1:3" x14ac:dyDescent="0.2">
      <c r="A3" s="3" t="s">
        <v>152</v>
      </c>
      <c r="B3" s="3">
        <v>-2.0878041739353832</v>
      </c>
      <c r="C3" s="4">
        <v>-2.1051306460032202</v>
      </c>
    </row>
    <row r="4" spans="1:3" x14ac:dyDescent="0.2">
      <c r="A4" s="3" t="s">
        <v>153</v>
      </c>
      <c r="B4" s="3">
        <v>-1.871562990273878</v>
      </c>
      <c r="C4" s="4">
        <v>-1.8870948989267728</v>
      </c>
    </row>
    <row r="5" spans="1:3" x14ac:dyDescent="0.2">
      <c r="A5" s="3" t="s">
        <v>154</v>
      </c>
      <c r="B5" s="3">
        <v>-1.8317694226198491</v>
      </c>
      <c r="C5" s="4">
        <v>-1.8469710885342761</v>
      </c>
    </row>
    <row r="6" spans="1:3" x14ac:dyDescent="0.2">
      <c r="A6" s="3" t="s">
        <v>155</v>
      </c>
      <c r="B6" s="3">
        <v>-1.715435454364757</v>
      </c>
      <c r="C6" s="4">
        <v>-1.7296716766027733</v>
      </c>
    </row>
    <row r="7" spans="1:3" x14ac:dyDescent="0.2">
      <c r="A7" s="3" t="s">
        <v>156</v>
      </c>
      <c r="B7" s="3">
        <v>-1.6761545746950459</v>
      </c>
      <c r="C7" s="4">
        <v>-1.6900648089396173</v>
      </c>
    </row>
    <row r="8" spans="1:3" x14ac:dyDescent="0.2">
      <c r="A8" s="3" t="s">
        <v>157</v>
      </c>
      <c r="B8" s="3">
        <v>-1.3251706838994211</v>
      </c>
      <c r="C8" s="4">
        <v>-1.3361681388158804</v>
      </c>
    </row>
    <row r="9" spans="1:3" x14ac:dyDescent="0.2">
      <c r="A9" s="3" t="s">
        <v>158</v>
      </c>
      <c r="B9" s="3">
        <v>-1.3250821225728191</v>
      </c>
      <c r="C9" s="4">
        <v>-1.336078842527908</v>
      </c>
    </row>
    <row r="10" spans="1:3" x14ac:dyDescent="0.2">
      <c r="A10" s="3" t="s">
        <v>159</v>
      </c>
      <c r="B10" s="3">
        <v>-1.2374016400924941</v>
      </c>
      <c r="C10" s="4">
        <v>-1.247670708712165</v>
      </c>
    </row>
    <row r="11" spans="1:3" x14ac:dyDescent="0.2">
      <c r="A11" s="3" t="s">
        <v>160</v>
      </c>
      <c r="B11" s="3">
        <v>-1.0592545776385069</v>
      </c>
      <c r="C11" s="4">
        <v>-1.0680452220498657</v>
      </c>
    </row>
    <row r="12" spans="1:3" x14ac:dyDescent="0.2">
      <c r="A12" s="3" t="s">
        <v>161</v>
      </c>
      <c r="B12" s="3">
        <v>-1.040691362106047</v>
      </c>
      <c r="C12" s="4">
        <v>-1.0493279522947356</v>
      </c>
    </row>
    <row r="13" spans="1:3" x14ac:dyDescent="0.2">
      <c r="A13" s="3" t="s">
        <v>162</v>
      </c>
      <c r="B13" s="3">
        <v>-1.0209605390520951</v>
      </c>
      <c r="C13" s="4">
        <v>-1.0294333851629918</v>
      </c>
    </row>
    <row r="14" spans="1:3" x14ac:dyDescent="0.2">
      <c r="A14" s="3" t="s">
        <v>163</v>
      </c>
      <c r="B14" s="3">
        <v>-1.0020826492224599</v>
      </c>
      <c r="C14" s="4">
        <v>-1.0103988296609536</v>
      </c>
    </row>
    <row r="15" spans="1:3" x14ac:dyDescent="0.2">
      <c r="A15" s="3" t="s">
        <v>164</v>
      </c>
      <c r="B15" s="3">
        <v>-0.87989086777035264</v>
      </c>
      <c r="C15" s="4">
        <v>-0.88719299114123551</v>
      </c>
    </row>
    <row r="16" spans="1:3" x14ac:dyDescent="0.2">
      <c r="A16" s="3" t="s">
        <v>165</v>
      </c>
      <c r="B16" s="3">
        <v>-0.83626993776878278</v>
      </c>
      <c r="C16" s="4">
        <v>-0.84321005551344286</v>
      </c>
    </row>
    <row r="17" spans="1:3" x14ac:dyDescent="0.2">
      <c r="A17" s="3" t="s">
        <v>166</v>
      </c>
      <c r="B17" s="3">
        <v>-0.74622278471382986</v>
      </c>
      <c r="C17" s="4">
        <v>-0.75241561036659588</v>
      </c>
    </row>
    <row r="18" spans="1:3" x14ac:dyDescent="0.2">
      <c r="A18" s="3" t="s">
        <v>167</v>
      </c>
      <c r="B18" s="3">
        <v>-0.71538009308724937</v>
      </c>
      <c r="C18" s="4">
        <v>-0.72131695840408772</v>
      </c>
    </row>
    <row r="19" spans="1:3" x14ac:dyDescent="0.2">
      <c r="A19" s="3" t="s">
        <v>168</v>
      </c>
      <c r="B19" s="3">
        <v>-0.67601998216352222</v>
      </c>
      <c r="C19" s="4">
        <v>-0.68163020195486101</v>
      </c>
    </row>
    <row r="20" spans="1:3" x14ac:dyDescent="0.2">
      <c r="A20" s="3" t="s">
        <v>169</v>
      </c>
      <c r="B20" s="3">
        <v>-0.67308903554117328</v>
      </c>
      <c r="C20" s="4">
        <v>-0.67867493170696325</v>
      </c>
    </row>
    <row r="21" spans="1:3" x14ac:dyDescent="0.2">
      <c r="A21" s="3" t="s">
        <v>170</v>
      </c>
      <c r="B21" s="3">
        <v>-0.61861391949239541</v>
      </c>
      <c r="C21" s="4">
        <v>-0.62374773225468871</v>
      </c>
    </row>
    <row r="22" spans="1:3" x14ac:dyDescent="0.2">
      <c r="A22" s="3" t="s">
        <v>171</v>
      </c>
      <c r="B22" s="3">
        <v>-0.60391464792575877</v>
      </c>
      <c r="C22" s="4">
        <v>-0.60892647294023683</v>
      </c>
    </row>
    <row r="23" spans="1:3" x14ac:dyDescent="0.2">
      <c r="A23" s="3" t="s">
        <v>172</v>
      </c>
      <c r="B23" s="3">
        <v>-0.59812777699159991</v>
      </c>
      <c r="C23" s="4">
        <v>-0.60309157735744445</v>
      </c>
    </row>
    <row r="24" spans="1:3" x14ac:dyDescent="0.2">
      <c r="A24" s="3" t="s">
        <v>173</v>
      </c>
      <c r="B24" s="3">
        <v>-0.53104808486467914</v>
      </c>
      <c r="C24" s="4">
        <v>-0.53545519774233019</v>
      </c>
    </row>
    <row r="25" spans="1:3" x14ac:dyDescent="0.2">
      <c r="A25" s="3" t="s">
        <v>174</v>
      </c>
      <c r="B25" s="3">
        <v>-0.41062354409000867</v>
      </c>
      <c r="C25" s="4">
        <v>-0.41403126604925972</v>
      </c>
    </row>
    <row r="26" spans="1:3" x14ac:dyDescent="0.2">
      <c r="A26" s="3" t="s">
        <v>175</v>
      </c>
      <c r="B26" s="3">
        <v>-0.38789419831412708</v>
      </c>
      <c r="C26" s="4">
        <v>-0.39111329176291454</v>
      </c>
    </row>
    <row r="27" spans="1:3" x14ac:dyDescent="0.2">
      <c r="A27" s="3" t="s">
        <v>176</v>
      </c>
      <c r="B27" s="3">
        <v>-0.25695397663900787</v>
      </c>
      <c r="C27" s="4">
        <v>-0.25908641061163212</v>
      </c>
    </row>
    <row r="28" spans="1:3" x14ac:dyDescent="0.2">
      <c r="A28" s="3" t="s">
        <v>177</v>
      </c>
      <c r="B28" s="3">
        <v>-0.24165935026533211</v>
      </c>
      <c r="C28" s="4">
        <v>-0.24366485570163107</v>
      </c>
    </row>
    <row r="29" spans="1:3" x14ac:dyDescent="0.2">
      <c r="A29" s="3" t="s">
        <v>178</v>
      </c>
      <c r="B29" s="3">
        <v>-0.21672875183828419</v>
      </c>
      <c r="C29" s="4">
        <v>-0.21852736079403198</v>
      </c>
    </row>
    <row r="30" spans="1:3" x14ac:dyDescent="0.2">
      <c r="A30" s="3" t="s">
        <v>179</v>
      </c>
      <c r="B30" s="3">
        <v>-0.18564991815673121</v>
      </c>
      <c r="C30" s="4">
        <v>-0.1871906070578456</v>
      </c>
    </row>
    <row r="31" spans="1:3" x14ac:dyDescent="0.2">
      <c r="A31" s="3" t="s">
        <v>180</v>
      </c>
      <c r="B31" s="3">
        <v>-0.1173069728704919</v>
      </c>
      <c r="C31" s="4">
        <v>-0.11828049067494771</v>
      </c>
    </row>
    <row r="32" spans="1:3" x14ac:dyDescent="0.2">
      <c r="A32" s="3" t="s">
        <v>181</v>
      </c>
      <c r="B32" s="3">
        <v>-7.6572416333664725E-2</v>
      </c>
      <c r="C32" s="4">
        <v>-7.7207882229381034E-2</v>
      </c>
    </row>
    <row r="33" spans="1:3" x14ac:dyDescent="0.2">
      <c r="A33" s="3" t="s">
        <v>182</v>
      </c>
      <c r="B33" s="3">
        <v>3.0333354932946411E-2</v>
      </c>
      <c r="C33" s="4">
        <v>3.0585089073378119E-2</v>
      </c>
    </row>
    <row r="34" spans="1:3" x14ac:dyDescent="0.2">
      <c r="A34" s="3" t="s">
        <v>183</v>
      </c>
      <c r="B34" s="3">
        <v>0.33099043264318539</v>
      </c>
      <c r="C34" s="4">
        <v>0.33373728904925654</v>
      </c>
    </row>
    <row r="35" spans="1:3" x14ac:dyDescent="0.2">
      <c r="A35" s="3" t="s">
        <v>184</v>
      </c>
      <c r="B35" s="3">
        <v>0.35082873000297038</v>
      </c>
      <c r="C35" s="4">
        <v>0.3537402224050798</v>
      </c>
    </row>
    <row r="36" spans="1:3" x14ac:dyDescent="0.2">
      <c r="A36" s="3" t="s">
        <v>185</v>
      </c>
      <c r="B36" s="3">
        <v>0.35323214083686022</v>
      </c>
      <c r="C36" s="4">
        <v>0.35616357889909106</v>
      </c>
    </row>
    <row r="37" spans="1:3" x14ac:dyDescent="0.2">
      <c r="A37" s="3" t="s">
        <v>186</v>
      </c>
      <c r="B37" s="3">
        <v>0.37294528037916919</v>
      </c>
      <c r="C37" s="4">
        <v>0.37604031576554181</v>
      </c>
    </row>
    <row r="38" spans="1:3" x14ac:dyDescent="0.2">
      <c r="A38" s="3" t="s">
        <v>187</v>
      </c>
      <c r="B38" s="3">
        <v>0.39610792424437352</v>
      </c>
      <c r="C38" s="4">
        <v>0.39939518403763286</v>
      </c>
    </row>
    <row r="39" spans="1:3" x14ac:dyDescent="0.2">
      <c r="A39" s="3" t="s">
        <v>188</v>
      </c>
      <c r="B39" s="3">
        <v>0.41282375070221877</v>
      </c>
      <c r="C39" s="4">
        <v>0.41624973342560562</v>
      </c>
    </row>
    <row r="40" spans="1:3" x14ac:dyDescent="0.2">
      <c r="A40" s="3" t="s">
        <v>189</v>
      </c>
      <c r="B40" s="3">
        <v>0.46552208282715812</v>
      </c>
      <c r="C40" s="4">
        <v>0.46938540360640713</v>
      </c>
    </row>
    <row r="41" spans="1:3" x14ac:dyDescent="0.2">
      <c r="A41" s="3" t="s">
        <v>190</v>
      </c>
      <c r="B41" s="3">
        <v>0.51292151375469552</v>
      </c>
      <c r="C41" s="4">
        <v>0.51717819755199368</v>
      </c>
    </row>
    <row r="42" spans="1:3" x14ac:dyDescent="0.2">
      <c r="A42" s="3" t="s">
        <v>191</v>
      </c>
      <c r="B42" s="3">
        <v>0.56299995951465487</v>
      </c>
      <c r="C42" s="4">
        <v>0.56767223919945353</v>
      </c>
    </row>
    <row r="43" spans="1:3" x14ac:dyDescent="0.2">
      <c r="A43" s="3" t="s">
        <v>192</v>
      </c>
      <c r="B43" s="3">
        <v>0.56351772401030542</v>
      </c>
      <c r="C43" s="4">
        <v>0.56819430056957421</v>
      </c>
    </row>
    <row r="44" spans="1:3" x14ac:dyDescent="0.2">
      <c r="A44" s="3" t="s">
        <v>193</v>
      </c>
      <c r="B44" s="3">
        <v>0.62129843718378108</v>
      </c>
      <c r="C44" s="4">
        <v>0.6264545299582065</v>
      </c>
    </row>
    <row r="45" spans="1:3" x14ac:dyDescent="0.2">
      <c r="A45" s="3" t="s">
        <v>194</v>
      </c>
      <c r="B45" s="3">
        <v>0.66860679331670336</v>
      </c>
      <c r="C45" s="4">
        <v>0.67415549328879398</v>
      </c>
    </row>
    <row r="46" spans="1:3" x14ac:dyDescent="0.2">
      <c r="A46" s="3" t="s">
        <v>195</v>
      </c>
      <c r="B46" s="3">
        <v>0.67693105234916173</v>
      </c>
      <c r="C46" s="4">
        <v>0.68254883449358983</v>
      </c>
    </row>
    <row r="47" spans="1:3" x14ac:dyDescent="0.2">
      <c r="A47" s="3" t="s">
        <v>196</v>
      </c>
      <c r="B47" s="3">
        <v>0.68610934022019965</v>
      </c>
      <c r="C47" s="4">
        <v>0.69180329203474455</v>
      </c>
    </row>
    <row r="48" spans="1:3" x14ac:dyDescent="0.2">
      <c r="A48" s="3" t="s">
        <v>197</v>
      </c>
      <c r="B48" s="3">
        <v>0.71691287231258694</v>
      </c>
      <c r="C48" s="4">
        <v>0.72286245948209971</v>
      </c>
    </row>
    <row r="49" spans="1:3" x14ac:dyDescent="0.2">
      <c r="A49" s="3" t="s">
        <v>198</v>
      </c>
      <c r="B49" s="3">
        <v>0.78588625684990721</v>
      </c>
      <c r="C49" s="4">
        <v>0.79240824706679291</v>
      </c>
    </row>
    <row r="50" spans="1:3" x14ac:dyDescent="0.2">
      <c r="A50" s="3" t="s">
        <v>199</v>
      </c>
      <c r="B50" s="3">
        <v>0.80470306990257501</v>
      </c>
      <c r="C50" s="4">
        <v>0.81138121892195303</v>
      </c>
    </row>
    <row r="51" spans="1:3" x14ac:dyDescent="0.2">
      <c r="A51" s="3" t="s">
        <v>200</v>
      </c>
      <c r="B51" s="3">
        <v>0.81782834037695196</v>
      </c>
      <c r="C51" s="4">
        <v>0.82461541467044153</v>
      </c>
    </row>
    <row r="52" spans="1:3" x14ac:dyDescent="0.2">
      <c r="A52" s="3" t="s">
        <v>201</v>
      </c>
      <c r="B52" s="3">
        <v>0.82718386988192805</v>
      </c>
      <c r="C52" s="4">
        <v>0.83404858475568433</v>
      </c>
    </row>
    <row r="53" spans="1:3" x14ac:dyDescent="0.2">
      <c r="A53" s="3" t="s">
        <v>202</v>
      </c>
      <c r="B53" s="3">
        <v>0.91652021219974589</v>
      </c>
      <c r="C53" s="4">
        <v>0.92412632021995855</v>
      </c>
    </row>
    <row r="54" spans="1:3" x14ac:dyDescent="0.2">
      <c r="A54" s="3" t="s">
        <v>203</v>
      </c>
      <c r="B54" s="3">
        <v>0.94289140952819284</v>
      </c>
      <c r="C54" s="4">
        <v>0.95071636941155435</v>
      </c>
    </row>
    <row r="55" spans="1:3" x14ac:dyDescent="0.2">
      <c r="A55" s="3" t="s">
        <v>204</v>
      </c>
      <c r="B55" s="3">
        <v>1.0466469774666991</v>
      </c>
      <c r="C55" s="4">
        <v>1.0553329941717362</v>
      </c>
    </row>
    <row r="56" spans="1:3" x14ac:dyDescent="0.2">
      <c r="A56" s="3" t="s">
        <v>205</v>
      </c>
      <c r="B56" s="3">
        <v>1.1114814882638251</v>
      </c>
      <c r="C56" s="4">
        <v>1.1207055599273676</v>
      </c>
    </row>
    <row r="57" spans="1:3" x14ac:dyDescent="0.2">
      <c r="A57" s="3" t="s">
        <v>206</v>
      </c>
      <c r="B57" s="3">
        <v>1.385050132948827</v>
      </c>
      <c r="C57" s="4">
        <v>1.3965445227493409</v>
      </c>
    </row>
    <row r="58" spans="1:3" x14ac:dyDescent="0.2">
      <c r="A58" s="3" t="s">
        <v>207</v>
      </c>
      <c r="B58" s="3">
        <v>1.391945547384934</v>
      </c>
      <c r="C58" s="4">
        <v>1.4034971615229603</v>
      </c>
    </row>
    <row r="59" spans="1:3" x14ac:dyDescent="0.2">
      <c r="A59" s="3" t="s">
        <v>208</v>
      </c>
      <c r="B59" s="3">
        <v>1.4718083957571979</v>
      </c>
      <c r="C59" s="4">
        <v>1.4840227834866149</v>
      </c>
    </row>
    <row r="60" spans="1:3" x14ac:dyDescent="0.2">
      <c r="A60" s="3" t="s">
        <v>209</v>
      </c>
      <c r="B60" s="3">
        <v>1.5657254467722219</v>
      </c>
      <c r="C60" s="4">
        <v>1.5787192424799756</v>
      </c>
    </row>
    <row r="61" spans="1:3" x14ac:dyDescent="0.2">
      <c r="A61" s="3" t="s">
        <v>210</v>
      </c>
      <c r="B61" s="3">
        <v>1.5892861059814829</v>
      </c>
      <c r="C61" s="4">
        <v>1.6024754291846606</v>
      </c>
    </row>
    <row r="62" spans="1:3" x14ac:dyDescent="0.2">
      <c r="A62" s="3" t="s">
        <v>211</v>
      </c>
      <c r="B62" s="3">
        <v>1.6733269330952969</v>
      </c>
      <c r="C62" s="4">
        <v>1.6872137025071301</v>
      </c>
    </row>
    <row r="63" spans="1:3" x14ac:dyDescent="0.2">
      <c r="A63" s="3" t="s">
        <v>212</v>
      </c>
      <c r="B63" s="3">
        <v>1.9129708290412131</v>
      </c>
      <c r="C63" s="4">
        <v>1.9288463785780745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CFA3-7B35-4A50-B407-B700977E2F82}">
  <dimension ref="A1:C62"/>
  <sheetViews>
    <sheetView workbookViewId="0">
      <selection activeCell="B2" sqref="B2:C62"/>
    </sheetView>
  </sheetViews>
  <sheetFormatPr baseColWidth="10" defaultColWidth="8.83203125" defaultRowHeight="15" x14ac:dyDescent="0.2"/>
  <sheetData>
    <row r="1" spans="1:3" x14ac:dyDescent="0.2">
      <c r="A1" t="s">
        <v>149</v>
      </c>
      <c r="B1" t="s">
        <v>151</v>
      </c>
      <c r="C1" t="s">
        <v>214</v>
      </c>
    </row>
    <row r="2" spans="1:3" x14ac:dyDescent="0.2">
      <c r="A2" t="s">
        <v>186</v>
      </c>
      <c r="B2">
        <v>0.22533376166458571</v>
      </c>
      <c r="C2">
        <v>-0.19748590165285282</v>
      </c>
    </row>
    <row r="3" spans="1:3" x14ac:dyDescent="0.2">
      <c r="A3" t="s">
        <v>210</v>
      </c>
      <c r="B3">
        <v>1.5899905902469409</v>
      </c>
      <c r="C3">
        <v>0.90430188411629031</v>
      </c>
    </row>
    <row r="4" spans="1:3" x14ac:dyDescent="0.2">
      <c r="A4" t="s">
        <v>153</v>
      </c>
      <c r="B4">
        <v>-1.243289965769284</v>
      </c>
      <c r="C4">
        <v>-1.3832138083957737</v>
      </c>
    </row>
    <row r="5" spans="1:3" x14ac:dyDescent="0.2">
      <c r="A5" t="s">
        <v>195</v>
      </c>
      <c r="B5">
        <v>9.7510379206328986E-3</v>
      </c>
      <c r="C5">
        <v>-0.37154168393379439</v>
      </c>
    </row>
    <row r="6" spans="1:3" x14ac:dyDescent="0.2">
      <c r="A6" t="s">
        <v>178</v>
      </c>
      <c r="B6">
        <v>-7.5032284407191396E-2</v>
      </c>
      <c r="C6">
        <v>-0.43999349322475401</v>
      </c>
    </row>
    <row r="7" spans="1:3" x14ac:dyDescent="0.2">
      <c r="A7" t="s">
        <v>173</v>
      </c>
      <c r="B7">
        <v>-0.47812653895469559</v>
      </c>
      <c r="C7">
        <v>-0.76544111996291875</v>
      </c>
    </row>
    <row r="8" spans="1:3" x14ac:dyDescent="0.2">
      <c r="A8" t="s">
        <v>169</v>
      </c>
      <c r="B8">
        <v>-0.28067427417776802</v>
      </c>
      <c r="C8">
        <v>-0.60602339013726625</v>
      </c>
    </row>
    <row r="9" spans="1:3" x14ac:dyDescent="0.2">
      <c r="A9" t="s">
        <v>184</v>
      </c>
      <c r="B9">
        <v>-0.48938766340315498</v>
      </c>
      <c r="C9">
        <v>-0.77453305363552416</v>
      </c>
    </row>
    <row r="10" spans="1:3" x14ac:dyDescent="0.2">
      <c r="A10" t="s">
        <v>202</v>
      </c>
      <c r="B10">
        <v>0.88342265486811444</v>
      </c>
      <c r="C10">
        <v>0.33383764379498709</v>
      </c>
    </row>
    <row r="11" spans="1:3" x14ac:dyDescent="0.2">
      <c r="A11" t="s">
        <v>166</v>
      </c>
      <c r="B11">
        <v>-0.72878689450205558</v>
      </c>
      <c r="C11">
        <v>-0.96781765326728797</v>
      </c>
    </row>
    <row r="12" spans="1:3" x14ac:dyDescent="0.2">
      <c r="A12" t="s">
        <v>201</v>
      </c>
      <c r="B12">
        <v>2.5345896077356578</v>
      </c>
      <c r="C12">
        <v>1.6669461168057351</v>
      </c>
    </row>
    <row r="13" spans="1:3" x14ac:dyDescent="0.2">
      <c r="A13" t="s">
        <v>192</v>
      </c>
      <c r="B13">
        <v>1.785880640992848</v>
      </c>
      <c r="C13">
        <v>1.0624583237024592</v>
      </c>
    </row>
    <row r="14" spans="1:3" x14ac:dyDescent="0.2">
      <c r="A14" t="s">
        <v>158</v>
      </c>
      <c r="B14">
        <v>-0.77723488954737319</v>
      </c>
      <c r="C14">
        <v>-1.0069332815101679</v>
      </c>
    </row>
    <row r="15" spans="1:3" x14ac:dyDescent="0.2">
      <c r="A15" t="s">
        <v>212</v>
      </c>
      <c r="B15">
        <v>2.7603196913391401</v>
      </c>
      <c r="C15">
        <v>1.8491946087239033</v>
      </c>
    </row>
    <row r="16" spans="1:3" x14ac:dyDescent="0.2">
      <c r="A16" t="s">
        <v>185</v>
      </c>
      <c r="B16">
        <v>1.6518623867341431</v>
      </c>
      <c r="C16">
        <v>0.9542555341661787</v>
      </c>
    </row>
    <row r="17" spans="1:3" x14ac:dyDescent="0.2">
      <c r="A17" t="s">
        <v>162</v>
      </c>
      <c r="B17">
        <v>-0.42561612115786213</v>
      </c>
      <c r="C17">
        <v>-0.72304559916793065</v>
      </c>
    </row>
    <row r="18" spans="1:3" x14ac:dyDescent="0.2">
      <c r="A18" t="s">
        <v>205</v>
      </c>
      <c r="B18">
        <v>1.836864916226298</v>
      </c>
      <c r="C18">
        <v>1.1036216774057213</v>
      </c>
    </row>
    <row r="19" spans="1:3" x14ac:dyDescent="0.2">
      <c r="A19" t="s">
        <v>167</v>
      </c>
      <c r="B19">
        <v>-0.84085209724680376</v>
      </c>
      <c r="C19">
        <v>-1.0582961303523823</v>
      </c>
    </row>
    <row r="20" spans="1:3" x14ac:dyDescent="0.2">
      <c r="A20" t="s">
        <v>155</v>
      </c>
      <c r="B20">
        <v>-0.7856962018363417</v>
      </c>
      <c r="C20">
        <v>-1.0137647209873355</v>
      </c>
    </row>
    <row r="21" spans="1:3" x14ac:dyDescent="0.2">
      <c r="A21" t="s">
        <v>172</v>
      </c>
      <c r="B21">
        <v>0.85499697306104927</v>
      </c>
      <c r="C21">
        <v>0.31088750104758317</v>
      </c>
    </row>
    <row r="22" spans="1:3" x14ac:dyDescent="0.2">
      <c r="A22" t="s">
        <v>207</v>
      </c>
      <c r="B22">
        <v>3.1827277182904958</v>
      </c>
      <c r="C22">
        <v>2.1902356638507969</v>
      </c>
    </row>
    <row r="23" spans="1:3" x14ac:dyDescent="0.2">
      <c r="A23" t="s">
        <v>198</v>
      </c>
      <c r="B23">
        <v>1.10295049400176</v>
      </c>
      <c r="C23">
        <v>0.51107860777053005</v>
      </c>
    </row>
    <row r="24" spans="1:3" x14ac:dyDescent="0.2">
      <c r="A24" t="s">
        <v>174</v>
      </c>
      <c r="B24">
        <v>2.2554178835792298</v>
      </c>
      <c r="C24">
        <v>1.4415502594991065</v>
      </c>
    </row>
    <row r="25" spans="1:3" x14ac:dyDescent="0.2">
      <c r="A25" t="s">
        <v>189</v>
      </c>
      <c r="B25">
        <v>-5.9811244617896768E-2</v>
      </c>
      <c r="C25">
        <v>-0.42770442876891379</v>
      </c>
    </row>
    <row r="26" spans="1:3" x14ac:dyDescent="0.2">
      <c r="A26" t="s">
        <v>157</v>
      </c>
      <c r="B26">
        <v>-1.164508624365763</v>
      </c>
      <c r="C26">
        <v>-1.3196078395639765</v>
      </c>
    </row>
    <row r="27" spans="1:3" x14ac:dyDescent="0.2">
      <c r="A27" t="s">
        <v>175</v>
      </c>
      <c r="B27">
        <v>-0.64481743295615357</v>
      </c>
      <c r="C27">
        <v>-0.90002293361971519</v>
      </c>
    </row>
    <row r="28" spans="1:3" x14ac:dyDescent="0.2">
      <c r="A28" t="s">
        <v>197</v>
      </c>
      <c r="B28">
        <v>0.8859118865030764</v>
      </c>
      <c r="C28">
        <v>0.33584738349943738</v>
      </c>
    </row>
    <row r="29" spans="1:3" x14ac:dyDescent="0.2">
      <c r="A29" t="s">
        <v>177</v>
      </c>
      <c r="B29">
        <v>1.561097726956302</v>
      </c>
      <c r="C29">
        <v>0.88097455141053349</v>
      </c>
    </row>
    <row r="30" spans="1:3" x14ac:dyDescent="0.2">
      <c r="A30" t="s">
        <v>182</v>
      </c>
      <c r="B30">
        <v>-0.4023408223483832</v>
      </c>
      <c r="C30">
        <v>-0.70425373926491663</v>
      </c>
    </row>
    <row r="31" spans="1:3" x14ac:dyDescent="0.2">
      <c r="A31" t="s">
        <v>161</v>
      </c>
      <c r="B31">
        <v>0.9911108676341116</v>
      </c>
      <c r="C31">
        <v>0.42078225507879308</v>
      </c>
    </row>
    <row r="32" spans="1:3" x14ac:dyDescent="0.2">
      <c r="A32" t="s">
        <v>211</v>
      </c>
      <c r="B32">
        <v>4.1370686261285678</v>
      </c>
      <c r="C32">
        <v>2.9607452408322366</v>
      </c>
    </row>
    <row r="33" spans="1:3" x14ac:dyDescent="0.2">
      <c r="A33" t="s">
        <v>196</v>
      </c>
      <c r="B33">
        <v>0.44282174701557919</v>
      </c>
      <c r="C33">
        <v>-2.1891861603829704E-2</v>
      </c>
    </row>
    <row r="34" spans="1:3" x14ac:dyDescent="0.2">
      <c r="A34" t="s">
        <v>165</v>
      </c>
      <c r="B34">
        <v>0.97643614264649192</v>
      </c>
      <c r="C34">
        <v>0.40893427072680272</v>
      </c>
    </row>
    <row r="35" spans="1:3" x14ac:dyDescent="0.2">
      <c r="A35" t="s">
        <v>154</v>
      </c>
      <c r="B35">
        <v>-0.72458258882408877</v>
      </c>
      <c r="C35">
        <v>-0.96442320819758076</v>
      </c>
    </row>
    <row r="36" spans="1:3" x14ac:dyDescent="0.2">
      <c r="A36" t="s">
        <v>171</v>
      </c>
      <c r="B36">
        <v>-0.99353396369404201</v>
      </c>
      <c r="C36">
        <v>-1.1815674261365081</v>
      </c>
    </row>
    <row r="37" spans="1:3" x14ac:dyDescent="0.2">
      <c r="A37" t="s">
        <v>183</v>
      </c>
      <c r="B37">
        <v>0.62617831441369975</v>
      </c>
      <c r="C37">
        <v>0.12614537542789361</v>
      </c>
    </row>
    <row r="38" spans="1:3" x14ac:dyDescent="0.2">
      <c r="A38" t="s">
        <v>168</v>
      </c>
      <c r="B38">
        <v>-6.2737539016671756E-2</v>
      </c>
      <c r="C38">
        <v>-0.43006704137495949</v>
      </c>
    </row>
    <row r="39" spans="1:3" x14ac:dyDescent="0.2">
      <c r="A39" t="s">
        <v>181</v>
      </c>
      <c r="B39">
        <v>-0.64777515677146913</v>
      </c>
      <c r="C39">
        <v>-0.90241092150438984</v>
      </c>
    </row>
    <row r="40" spans="1:3" x14ac:dyDescent="0.2">
      <c r="A40" t="s">
        <v>188</v>
      </c>
      <c r="B40">
        <v>-4.1039363414087267E-2</v>
      </c>
      <c r="C40">
        <v>-0.41254850898521822</v>
      </c>
    </row>
    <row r="41" spans="1:3" x14ac:dyDescent="0.2">
      <c r="A41" t="s">
        <v>200</v>
      </c>
      <c r="B41">
        <v>0.62488446554841459</v>
      </c>
      <c r="C41">
        <v>0.12510075611661711</v>
      </c>
    </row>
    <row r="42" spans="1:3" x14ac:dyDescent="0.2">
      <c r="A42" t="s">
        <v>160</v>
      </c>
      <c r="B42">
        <v>0.51104138453994619</v>
      </c>
      <c r="C42">
        <v>3.3186867201585743E-2</v>
      </c>
    </row>
    <row r="43" spans="1:3" x14ac:dyDescent="0.2">
      <c r="A43" t="s">
        <v>206</v>
      </c>
      <c r="B43">
        <v>2.8816353004468711</v>
      </c>
      <c r="C43">
        <v>1.9471416189454371</v>
      </c>
    </row>
    <row r="44" spans="1:3" x14ac:dyDescent="0.2">
      <c r="A44" t="s">
        <v>193</v>
      </c>
      <c r="B44">
        <v>0.9719643456006436</v>
      </c>
      <c r="C44">
        <v>0.40532386021013644</v>
      </c>
    </row>
    <row r="45" spans="1:3" x14ac:dyDescent="0.2">
      <c r="A45" t="s">
        <v>194</v>
      </c>
      <c r="B45">
        <v>-5.1503201933656609E-2</v>
      </c>
      <c r="C45">
        <v>-0.42099673511185454</v>
      </c>
    </row>
    <row r="46" spans="1:3" x14ac:dyDescent="0.2">
      <c r="A46" t="s">
        <v>187</v>
      </c>
      <c r="B46">
        <v>0.72983127408018622</v>
      </c>
      <c r="C46">
        <v>0.20983203021713787</v>
      </c>
    </row>
    <row r="47" spans="1:3" x14ac:dyDescent="0.2">
      <c r="A47" t="s">
        <v>176</v>
      </c>
      <c r="B47">
        <v>-0.31140814762703739</v>
      </c>
      <c r="C47">
        <v>-0.63083710569310802</v>
      </c>
    </row>
    <row r="48" spans="1:3" x14ac:dyDescent="0.2">
      <c r="A48" t="s">
        <v>208</v>
      </c>
      <c r="B48">
        <v>2.7278716995632681</v>
      </c>
      <c r="C48">
        <v>1.8229969594229194</v>
      </c>
    </row>
    <row r="49" spans="1:3" x14ac:dyDescent="0.2">
      <c r="A49" t="s">
        <v>163</v>
      </c>
      <c r="B49">
        <v>-0.47157078864077978</v>
      </c>
      <c r="C49">
        <v>-0.76014818076301149</v>
      </c>
    </row>
    <row r="50" spans="1:3" x14ac:dyDescent="0.2">
      <c r="A50" t="s">
        <v>204</v>
      </c>
      <c r="B50">
        <v>1.4683468973514291</v>
      </c>
      <c r="C50">
        <v>0.80608998773252527</v>
      </c>
    </row>
    <row r="51" spans="1:3" x14ac:dyDescent="0.2">
      <c r="A51" t="s">
        <v>199</v>
      </c>
      <c r="B51">
        <v>0.68370654369004435</v>
      </c>
      <c r="C51">
        <v>0.17259214433421882</v>
      </c>
    </row>
    <row r="52" spans="1:3" x14ac:dyDescent="0.2">
      <c r="A52" t="s">
        <v>203</v>
      </c>
      <c r="B52">
        <v>0.50464177097996532</v>
      </c>
      <c r="C52">
        <v>2.8019988682130931E-2</v>
      </c>
    </row>
    <row r="53" spans="1:3" x14ac:dyDescent="0.2">
      <c r="A53" t="s">
        <v>159</v>
      </c>
      <c r="B53">
        <v>-1.195893668359119</v>
      </c>
      <c r="C53">
        <v>-1.3449472929733948</v>
      </c>
    </row>
    <row r="54" spans="1:3" x14ac:dyDescent="0.2">
      <c r="A54" t="s">
        <v>170</v>
      </c>
      <c r="B54">
        <v>-0.74600363397622105</v>
      </c>
      <c r="C54">
        <v>-0.9817179928003491</v>
      </c>
    </row>
    <row r="55" spans="1:3" x14ac:dyDescent="0.2">
      <c r="A55" t="s">
        <v>190</v>
      </c>
      <c r="B55">
        <v>-0.91504335122006775</v>
      </c>
      <c r="C55">
        <v>-1.1181961841436023</v>
      </c>
    </row>
    <row r="56" spans="1:3" x14ac:dyDescent="0.2">
      <c r="A56" t="s">
        <v>191</v>
      </c>
      <c r="B56">
        <v>1.2886374802749809</v>
      </c>
      <c r="C56">
        <v>0.66099736328992964</v>
      </c>
    </row>
    <row r="57" spans="1:3" x14ac:dyDescent="0.2">
      <c r="A57" t="s">
        <v>179</v>
      </c>
      <c r="B57">
        <v>-0.87841123303540658</v>
      </c>
      <c r="C57">
        <v>-1.0886203819804758</v>
      </c>
    </row>
    <row r="58" spans="1:3" x14ac:dyDescent="0.2">
      <c r="A58" t="s">
        <v>152</v>
      </c>
      <c r="B58">
        <v>-0.99663321545543049</v>
      </c>
      <c r="C58">
        <v>-1.1840696799370249</v>
      </c>
    </row>
    <row r="59" spans="1:3" x14ac:dyDescent="0.2">
      <c r="A59" t="s">
        <v>164</v>
      </c>
      <c r="B59">
        <v>0.6739652813828968</v>
      </c>
      <c r="C59">
        <v>0.16472730710687128</v>
      </c>
    </row>
    <row r="60" spans="1:3" x14ac:dyDescent="0.2">
      <c r="A60" t="s">
        <v>156</v>
      </c>
      <c r="B60">
        <v>-0.75656004045588821</v>
      </c>
      <c r="C60">
        <v>-0.99024095584666594</v>
      </c>
    </row>
    <row r="61" spans="1:3" x14ac:dyDescent="0.2">
      <c r="A61" t="s">
        <v>209</v>
      </c>
      <c r="B61">
        <v>0.88835524375073316</v>
      </c>
      <c r="C61">
        <v>0.33782008543838227</v>
      </c>
    </row>
    <row r="62" spans="1:3" x14ac:dyDescent="0.2">
      <c r="A62" t="s">
        <v>180</v>
      </c>
      <c r="B62">
        <v>1.6053917689249571</v>
      </c>
      <c r="C62">
        <v>0.91673638794060641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91EFF-5FD8-4610-8254-0BA4E3486BFC}">
  <dimension ref="A1"/>
  <sheetViews>
    <sheetView workbookViewId="0">
      <selection activeCell="I29" sqref="I2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B19F-3A6A-4697-8387-1E249A86F959}">
  <sheetPr>
    <tabColor rgb="FF92D050"/>
  </sheetPr>
  <dimension ref="A1:F62"/>
  <sheetViews>
    <sheetView tabSelected="1" workbookViewId="0">
      <selection activeCell="E11" sqref="E11"/>
    </sheetView>
  </sheetViews>
  <sheetFormatPr baseColWidth="10" defaultColWidth="8.83203125" defaultRowHeight="15" x14ac:dyDescent="0.2"/>
  <cols>
    <col min="4" max="4" width="9.5" bestFit="1" customWidth="1"/>
    <col min="5" max="5" width="13.1640625" bestFit="1" customWidth="1"/>
  </cols>
  <sheetData>
    <row r="1" spans="1:6" x14ac:dyDescent="0.2">
      <c r="A1" s="1" t="s">
        <v>216</v>
      </c>
      <c r="B1" s="2" t="s">
        <v>149</v>
      </c>
      <c r="C1" s="2" t="s">
        <v>150</v>
      </c>
      <c r="D1" s="2" t="s">
        <v>151</v>
      </c>
      <c r="E1" s="2" t="s">
        <v>213</v>
      </c>
      <c r="F1" s="2" t="s">
        <v>214</v>
      </c>
    </row>
    <row r="2" spans="1:6" x14ac:dyDescent="0.2">
      <c r="A2" t="str">
        <f>+B2</f>
        <v>Aberdeen</v>
      </c>
      <c r="B2" s="3" t="s">
        <v>186</v>
      </c>
      <c r="C2" s="3">
        <f>+VLOOKUP($B2,'ECI 1981'!$A$3:$C$63,2,FALSE)</f>
        <v>0.37294528037916919</v>
      </c>
      <c r="D2" s="3">
        <f>+VLOOKUP($B2,'ECI 1981'!$A$3:$C$63,3,FALSE)</f>
        <v>0.37604031576554181</v>
      </c>
      <c r="E2" s="3">
        <f>+VLOOKUP($B2,'ECI 2019'!$A$2:$C$62,2,FALSE)</f>
        <v>0.22533376166458571</v>
      </c>
      <c r="F2" s="3">
        <f>+VLOOKUP($B2,'ECI 2019'!$A$2:$C$62,3,FALSE)</f>
        <v>-0.19748590165285282</v>
      </c>
    </row>
    <row r="3" spans="1:6" x14ac:dyDescent="0.2">
      <c r="B3" s="3" t="s">
        <v>210</v>
      </c>
      <c r="C3" s="3">
        <f>+VLOOKUP(B3,'ECI 1981'!$A$3:$C$63,2,FALSE)</f>
        <v>1.5892861059814829</v>
      </c>
      <c r="D3" s="3">
        <f>+VLOOKUP($B3,'ECI 1981'!$A$3:$C$63,3,FALSE)</f>
        <v>1.6024754291846606</v>
      </c>
      <c r="E3" s="3">
        <f>+VLOOKUP($B3,'ECI 2019'!$A$2:$C$62,2,FALSE)</f>
        <v>1.5899905902469409</v>
      </c>
      <c r="F3" s="3">
        <f>+VLOOKUP($B3,'ECI 2019'!$A$2:$C$62,3,FALSE)</f>
        <v>0.90430188411629031</v>
      </c>
    </row>
    <row r="4" spans="1:6" x14ac:dyDescent="0.2">
      <c r="A4" t="str">
        <f>+B4</f>
        <v>Barnsley</v>
      </c>
      <c r="B4" s="3" t="s">
        <v>153</v>
      </c>
      <c r="C4" s="3">
        <f>+VLOOKUP(B4,'ECI 1981'!$A$3:$C$63,2,FALSE)</f>
        <v>-1.871562990273878</v>
      </c>
      <c r="D4" s="3">
        <f>+VLOOKUP($B4,'ECI 1981'!$A$3:$C$63,3,FALSE)</f>
        <v>-1.8870948989267728</v>
      </c>
      <c r="E4" s="3">
        <f>+VLOOKUP($B4,'ECI 2019'!$A$2:$C$62,2,FALSE)</f>
        <v>-1.243289965769284</v>
      </c>
      <c r="F4" s="3">
        <f>+VLOOKUP($B4,'ECI 2019'!$A$2:$C$62,3,FALSE)</f>
        <v>-1.3832138083957737</v>
      </c>
    </row>
    <row r="5" spans="1:6" x14ac:dyDescent="0.2">
      <c r="B5" s="3" t="s">
        <v>195</v>
      </c>
      <c r="C5" s="3">
        <f>+VLOOKUP(B5,'ECI 1981'!$A$3:$C$63,2,FALSE)</f>
        <v>0.67693105234916173</v>
      </c>
      <c r="D5" s="3">
        <f>+VLOOKUP($B5,'ECI 1981'!$A$3:$C$63,3,FALSE)</f>
        <v>0.68254883449358983</v>
      </c>
      <c r="E5" s="3">
        <f>+VLOOKUP($B5,'ECI 2019'!$A$2:$C$62,2,FALSE)</f>
        <v>9.7510379206328986E-3</v>
      </c>
      <c r="F5" s="3">
        <f>+VLOOKUP($B5,'ECI 2019'!$A$2:$C$62,3,FALSE)</f>
        <v>-0.37154168393379439</v>
      </c>
    </row>
    <row r="6" spans="1:6" x14ac:dyDescent="0.2">
      <c r="B6" s="3" t="s">
        <v>178</v>
      </c>
      <c r="C6" s="3">
        <f>+VLOOKUP(B6,'ECI 1981'!$A$3:$C$63,2,FALSE)</f>
        <v>-0.21672875183828419</v>
      </c>
      <c r="D6" s="3">
        <f>+VLOOKUP($B6,'ECI 1981'!$A$3:$C$63,3,FALSE)</f>
        <v>-0.21852736079403198</v>
      </c>
      <c r="E6" s="3">
        <f>+VLOOKUP($B6,'ECI 2019'!$A$2:$C$62,2,FALSE)</f>
        <v>-7.5032284407191396E-2</v>
      </c>
      <c r="F6" s="3">
        <f>+VLOOKUP($B6,'ECI 2019'!$A$2:$C$62,3,FALSE)</f>
        <v>-0.43999349322475401</v>
      </c>
    </row>
    <row r="7" spans="1:6" x14ac:dyDescent="0.2">
      <c r="B7" s="3" t="s">
        <v>173</v>
      </c>
      <c r="C7" s="3">
        <f>+VLOOKUP(B7,'ECI 1981'!$A$3:$C$63,2,FALSE)</f>
        <v>-0.53104808486467914</v>
      </c>
      <c r="D7" s="3">
        <f>+VLOOKUP($B7,'ECI 1981'!$A$3:$C$63,3,FALSE)</f>
        <v>-0.53545519774233019</v>
      </c>
      <c r="E7" s="3">
        <f>+VLOOKUP($B7,'ECI 2019'!$A$2:$C$62,2,FALSE)</f>
        <v>-0.47812653895469559</v>
      </c>
      <c r="F7" s="3">
        <f>+VLOOKUP($B7,'ECI 2019'!$A$2:$C$62,3,FALSE)</f>
        <v>-0.76544111996291875</v>
      </c>
    </row>
    <row r="8" spans="1:6" x14ac:dyDescent="0.2">
      <c r="B8" s="3" t="s">
        <v>169</v>
      </c>
      <c r="C8" s="3">
        <f>+VLOOKUP(B8,'ECI 1981'!$A$3:$C$63,2,FALSE)</f>
        <v>-0.67308903554117328</v>
      </c>
      <c r="D8" s="3">
        <f>+VLOOKUP($B8,'ECI 1981'!$A$3:$C$63,3,FALSE)</f>
        <v>-0.67867493170696325</v>
      </c>
      <c r="E8" s="3">
        <f>+VLOOKUP($B8,'ECI 2019'!$A$2:$C$62,2,FALSE)</f>
        <v>-0.28067427417776802</v>
      </c>
      <c r="F8" s="3">
        <f>+VLOOKUP($B8,'ECI 2019'!$A$2:$C$62,3,FALSE)</f>
        <v>-0.60602339013726625</v>
      </c>
    </row>
    <row r="9" spans="1:6" x14ac:dyDescent="0.2">
      <c r="B9" s="3" t="s">
        <v>184</v>
      </c>
      <c r="C9" s="3">
        <f>+VLOOKUP(B9,'ECI 1981'!$A$3:$C$63,2,FALSE)</f>
        <v>0.35082873000297038</v>
      </c>
      <c r="D9" s="3">
        <f>+VLOOKUP($B9,'ECI 1981'!$A$3:$C$63,3,FALSE)</f>
        <v>0.3537402224050798</v>
      </c>
      <c r="E9" s="3">
        <f>+VLOOKUP($B9,'ECI 2019'!$A$2:$C$62,2,FALSE)</f>
        <v>-0.48938766340315498</v>
      </c>
      <c r="F9" s="3">
        <f>+VLOOKUP($B9,'ECI 2019'!$A$2:$C$62,3,FALSE)</f>
        <v>-0.77453305363552416</v>
      </c>
    </row>
    <row r="10" spans="1:6" x14ac:dyDescent="0.2">
      <c r="A10" t="str">
        <f>+B10</f>
        <v>Bournemouth</v>
      </c>
      <c r="B10" s="3" t="s">
        <v>202</v>
      </c>
      <c r="C10" s="3">
        <f>+VLOOKUP(B10,'ECI 1981'!$A$3:$C$63,2,FALSE)</f>
        <v>0.91652021219974589</v>
      </c>
      <c r="D10" s="3">
        <f>+VLOOKUP($B10,'ECI 1981'!$A$3:$C$63,3,FALSE)</f>
        <v>0.92412632021995855</v>
      </c>
      <c r="E10" s="3">
        <f>+VLOOKUP($B10,'ECI 2019'!$A$2:$C$62,2,FALSE)</f>
        <v>0.88342265486811444</v>
      </c>
      <c r="F10" s="3">
        <f>+VLOOKUP($B10,'ECI 2019'!$A$2:$C$62,3,FALSE)</f>
        <v>0.33383764379498709</v>
      </c>
    </row>
    <row r="11" spans="1:6" x14ac:dyDescent="0.2">
      <c r="B11" s="3" t="s">
        <v>166</v>
      </c>
      <c r="C11" s="3">
        <f>+VLOOKUP(B11,'ECI 1981'!$A$3:$C$63,2,FALSE)</f>
        <v>-0.74622278471382986</v>
      </c>
      <c r="D11" s="3">
        <f>+VLOOKUP($B11,'ECI 1981'!$A$3:$C$63,3,FALSE)</f>
        <v>-0.75241561036659588</v>
      </c>
      <c r="E11" s="3">
        <f>+VLOOKUP($B12,'ECI 2019'!$A$2:$C$62,2,FALSE)</f>
        <v>2.5345896077356578</v>
      </c>
      <c r="F11" s="3">
        <f>+VLOOKUP($B11,'ECI 2019'!$A$2:$C$62,3,FALSE)</f>
        <v>-0.96781765326728797</v>
      </c>
    </row>
    <row r="12" spans="1:6" x14ac:dyDescent="0.2">
      <c r="A12" t="str">
        <f>+B12</f>
        <v>Brighton</v>
      </c>
      <c r="B12" s="3" t="s">
        <v>201</v>
      </c>
      <c r="C12" s="3">
        <f>+VLOOKUP(B12,'ECI 1981'!$A$3:$C$63,2,FALSE)</f>
        <v>0.82718386988192805</v>
      </c>
      <c r="D12" s="3">
        <f>+VLOOKUP($B12,'ECI 1981'!$A$3:$C$63,3,FALSE)</f>
        <v>0.83404858475568433</v>
      </c>
      <c r="E12" s="3">
        <f>+VLOOKUP($B12,'ECI 2019'!$A$2:$C$62,2,FALSE)</f>
        <v>2.5345896077356578</v>
      </c>
      <c r="F12" s="3">
        <f>+VLOOKUP($B12,'ECI 2019'!$A$2:$C$62,3,FALSE)</f>
        <v>1.6669461168057351</v>
      </c>
    </row>
    <row r="13" spans="1:6" x14ac:dyDescent="0.2">
      <c r="B13" s="3" t="s">
        <v>192</v>
      </c>
      <c r="C13" s="3">
        <f>+VLOOKUP(B13,'ECI 1981'!$A$3:$C$63,2,FALSE)</f>
        <v>0.56351772401030542</v>
      </c>
      <c r="D13" s="3">
        <f>+VLOOKUP($B13,'ECI 1981'!$A$3:$C$63,3,FALSE)</f>
        <v>0.56819430056957421</v>
      </c>
      <c r="E13" s="3">
        <f>+VLOOKUP($B13,'ECI 2019'!$A$2:$C$62,2,FALSE)</f>
        <v>1.785880640992848</v>
      </c>
      <c r="F13" s="3">
        <f>+VLOOKUP($B13,'ECI 2019'!$A$2:$C$62,3,FALSE)</f>
        <v>1.0624583237024592</v>
      </c>
    </row>
    <row r="14" spans="1:6" x14ac:dyDescent="0.2">
      <c r="B14" s="3" t="s">
        <v>158</v>
      </c>
      <c r="C14" s="3">
        <f>+VLOOKUP(B14,'ECI 1981'!$A$3:$C$63,2,FALSE)</f>
        <v>-1.3250821225728191</v>
      </c>
      <c r="D14" s="3">
        <f>+VLOOKUP($B14,'ECI 1981'!$A$3:$C$63,3,FALSE)</f>
        <v>-1.336078842527908</v>
      </c>
      <c r="E14" s="3">
        <f>+VLOOKUP($B14,'ECI 2019'!$A$2:$C$62,2,FALSE)</f>
        <v>-0.77723488954737319</v>
      </c>
      <c r="F14" s="3">
        <f>+VLOOKUP($B14,'ECI 2019'!$A$2:$C$62,3,FALSE)</f>
        <v>-1.0069332815101679</v>
      </c>
    </row>
    <row r="15" spans="1:6" x14ac:dyDescent="0.2">
      <c r="A15" t="str">
        <f>+B15</f>
        <v>Cambridge</v>
      </c>
      <c r="B15" s="3" t="s">
        <v>212</v>
      </c>
      <c r="C15" s="3">
        <f>+VLOOKUP(B15,'ECI 1981'!$A$3:$C$63,2,FALSE)</f>
        <v>1.9129708290412131</v>
      </c>
      <c r="D15" s="3">
        <f>+VLOOKUP($B15,'ECI 1981'!$A$3:$C$63,3,FALSE)</f>
        <v>1.9288463785780745</v>
      </c>
      <c r="E15" s="3">
        <f>+VLOOKUP($B15,'ECI 2019'!$A$2:$C$62,2,FALSE)</f>
        <v>2.7603196913391401</v>
      </c>
      <c r="F15" s="3">
        <f>+VLOOKUP($B15,'ECI 2019'!$A$2:$C$62,3,FALSE)</f>
        <v>1.8491946087239033</v>
      </c>
    </row>
    <row r="16" spans="1:6" x14ac:dyDescent="0.2">
      <c r="B16" s="3" t="s">
        <v>185</v>
      </c>
      <c r="C16" s="3">
        <f>+VLOOKUP(B16,'ECI 1981'!$A$3:$C$63,2,FALSE)</f>
        <v>0.35323214083686022</v>
      </c>
      <c r="D16" s="3">
        <f>+VLOOKUP($B16,'ECI 1981'!$A$3:$C$63,3,FALSE)</f>
        <v>0.35616357889909106</v>
      </c>
      <c r="E16" s="3">
        <f>+VLOOKUP($B16,'ECI 2019'!$A$2:$C$62,2,FALSE)</f>
        <v>1.6518623867341431</v>
      </c>
      <c r="F16" s="3">
        <f>+VLOOKUP($B16,'ECI 2019'!$A$2:$C$62,3,FALSE)</f>
        <v>0.9542555341661787</v>
      </c>
    </row>
    <row r="17" spans="1:6" x14ac:dyDescent="0.2">
      <c r="B17" s="3" t="s">
        <v>162</v>
      </c>
      <c r="C17" s="3">
        <f>+VLOOKUP(B17,'ECI 1981'!$A$3:$C$63,2,FALSE)</f>
        <v>-1.0209605390520951</v>
      </c>
      <c r="D17" s="3">
        <f>+VLOOKUP($B17,'ECI 1981'!$A$3:$C$63,3,FALSE)</f>
        <v>-1.0294333851629918</v>
      </c>
      <c r="E17" s="3">
        <f>+VLOOKUP($B17,'ECI 2019'!$A$2:$C$62,2,FALSE)</f>
        <v>-0.42561612115786213</v>
      </c>
      <c r="F17" s="3">
        <f>+VLOOKUP($B17,'ECI 2019'!$A$2:$C$62,3,FALSE)</f>
        <v>-0.72304559916793065</v>
      </c>
    </row>
    <row r="18" spans="1:6" x14ac:dyDescent="0.2">
      <c r="B18" s="3" t="s">
        <v>205</v>
      </c>
      <c r="C18" s="3">
        <f>+VLOOKUP(B18,'ECI 1981'!$A$3:$C$63,2,FALSE)</f>
        <v>1.1114814882638251</v>
      </c>
      <c r="D18" s="3">
        <f>+VLOOKUP($B18,'ECI 1981'!$A$3:$C$63,3,FALSE)</f>
        <v>1.1207055599273676</v>
      </c>
      <c r="E18" s="3">
        <f>+VLOOKUP($B18,'ECI 2019'!$A$2:$C$62,2,FALSE)</f>
        <v>1.836864916226298</v>
      </c>
      <c r="F18" s="3">
        <f>+VLOOKUP($B18,'ECI 2019'!$A$2:$C$62,3,FALSE)</f>
        <v>1.1036216774057213</v>
      </c>
    </row>
    <row r="19" spans="1:6" x14ac:dyDescent="0.2">
      <c r="B19" s="3" t="s">
        <v>167</v>
      </c>
      <c r="C19" s="3">
        <f>+VLOOKUP(B19,'ECI 1981'!$A$3:$C$63,2,FALSE)</f>
        <v>-0.71538009308724937</v>
      </c>
      <c r="D19" s="3">
        <f>+VLOOKUP($B19,'ECI 1981'!$A$3:$C$63,3,FALSE)</f>
        <v>-0.72131695840408772</v>
      </c>
      <c r="E19" s="3">
        <f>+VLOOKUP($B19,'ECI 2019'!$A$2:$C$62,2,FALSE)</f>
        <v>-0.84085209724680376</v>
      </c>
      <c r="F19" s="3">
        <f>+VLOOKUP($B19,'ECI 2019'!$A$2:$C$62,3,FALSE)</f>
        <v>-1.0582961303523823</v>
      </c>
    </row>
    <row r="20" spans="1:6" x14ac:dyDescent="0.2">
      <c r="B20" s="3" t="s">
        <v>155</v>
      </c>
      <c r="C20" s="3">
        <f>+VLOOKUP(B20,'ECI 1981'!$A$3:$C$63,2,FALSE)</f>
        <v>-1.715435454364757</v>
      </c>
      <c r="D20" s="3">
        <f>+VLOOKUP($B20,'ECI 1981'!$A$3:$C$63,3,FALSE)</f>
        <v>-1.7296716766027733</v>
      </c>
      <c r="E20" s="3">
        <f>+VLOOKUP($B20,'ECI 2019'!$A$2:$C$62,2,FALSE)</f>
        <v>-0.7856962018363417</v>
      </c>
      <c r="F20" s="3">
        <f>+VLOOKUP($B20,'ECI 2019'!$A$2:$C$62,3,FALSE)</f>
        <v>-1.0137647209873355</v>
      </c>
    </row>
    <row r="21" spans="1:6" x14ac:dyDescent="0.2">
      <c r="B21" s="3" t="s">
        <v>172</v>
      </c>
      <c r="C21" s="3">
        <f>+VLOOKUP(B21,'ECI 1981'!$A$3:$C$63,2,FALSE)</f>
        <v>-0.59812777699159991</v>
      </c>
      <c r="D21" s="3">
        <f>+VLOOKUP($B21,'ECI 1981'!$A$3:$C$63,3,FALSE)</f>
        <v>-0.60309157735744445</v>
      </c>
      <c r="E21" s="3">
        <f>+VLOOKUP($B21,'ECI 2019'!$A$2:$C$62,2,FALSE)</f>
        <v>0.85499697306104927</v>
      </c>
      <c r="F21" s="3">
        <f>+VLOOKUP($B21,'ECI 2019'!$A$2:$C$62,3,FALSE)</f>
        <v>0.31088750104758317</v>
      </c>
    </row>
    <row r="22" spans="1:6" x14ac:dyDescent="0.2">
      <c r="B22" s="3" t="s">
        <v>207</v>
      </c>
      <c r="C22" s="3">
        <f>+VLOOKUP(B22,'ECI 1981'!$A$3:$C$63,2,FALSE)</f>
        <v>1.391945547384934</v>
      </c>
      <c r="D22" s="3">
        <f>+VLOOKUP($B22,'ECI 1981'!$A$3:$C$63,3,FALSE)</f>
        <v>1.4034971615229603</v>
      </c>
      <c r="E22" s="3">
        <f>+VLOOKUP($B22,'ECI 2019'!$A$2:$C$62,2,FALSE)</f>
        <v>3.1827277182904958</v>
      </c>
      <c r="F22" s="3">
        <f>+VLOOKUP($B22,'ECI 2019'!$A$2:$C$62,3,FALSE)</f>
        <v>2.1902356638507969</v>
      </c>
    </row>
    <row r="23" spans="1:6" x14ac:dyDescent="0.2">
      <c r="B23" s="3" t="s">
        <v>198</v>
      </c>
      <c r="C23" s="3">
        <f>+VLOOKUP(B23,'ECI 1981'!$A$3:$C$63,2,FALSE)</f>
        <v>0.78588625684990721</v>
      </c>
      <c r="D23" s="3">
        <f>+VLOOKUP($B23,'ECI 1981'!$A$3:$C$63,3,FALSE)</f>
        <v>0.79240824706679291</v>
      </c>
      <c r="E23" s="3">
        <f>+VLOOKUP($B23,'ECI 2019'!$A$2:$C$62,2,FALSE)</f>
        <v>1.10295049400176</v>
      </c>
      <c r="F23" s="3">
        <f>+VLOOKUP($B23,'ECI 2019'!$A$2:$C$62,3,FALSE)</f>
        <v>0.51107860777053005</v>
      </c>
    </row>
    <row r="24" spans="1:6" x14ac:dyDescent="0.2">
      <c r="A24" t="str">
        <f>+B24</f>
        <v>Glasgow</v>
      </c>
      <c r="B24" s="3" t="s">
        <v>174</v>
      </c>
      <c r="C24" s="3">
        <f>+VLOOKUP(B24,'ECI 1981'!$A$3:$C$63,2,FALSE)</f>
        <v>-0.41062354409000867</v>
      </c>
      <c r="D24" s="3">
        <f>+VLOOKUP($B24,'ECI 1981'!$A$3:$C$63,3,FALSE)</f>
        <v>-0.41403126604925972</v>
      </c>
      <c r="E24" s="3">
        <f>+VLOOKUP($B24,'ECI 2019'!$A$2:$C$62,2,FALSE)</f>
        <v>2.2554178835792298</v>
      </c>
      <c r="F24" s="3">
        <f>+VLOOKUP($B24,'ECI 2019'!$A$2:$C$62,3,FALSE)</f>
        <v>1.4415502594991065</v>
      </c>
    </row>
    <row r="25" spans="1:6" x14ac:dyDescent="0.2">
      <c r="B25" s="3" t="s">
        <v>189</v>
      </c>
      <c r="C25" s="3">
        <f>+VLOOKUP(B25,'ECI 1981'!$A$3:$C$63,2,FALSE)</f>
        <v>0.46552208282715812</v>
      </c>
      <c r="D25" s="3">
        <f>+VLOOKUP($B25,'ECI 1981'!$A$3:$C$63,3,FALSE)</f>
        <v>0.46938540360640713</v>
      </c>
      <c r="E25" s="3">
        <f>+VLOOKUP($B25,'ECI 2019'!$A$2:$C$62,2,FALSE)</f>
        <v>-5.9811244617896768E-2</v>
      </c>
      <c r="F25" s="3">
        <f>+VLOOKUP($B25,'ECI 2019'!$A$2:$C$62,3,FALSE)</f>
        <v>-0.42770442876891379</v>
      </c>
    </row>
    <row r="26" spans="1:6" x14ac:dyDescent="0.2">
      <c r="B26" s="3" t="s">
        <v>157</v>
      </c>
      <c r="C26" s="3">
        <f>+VLOOKUP(B26,'ECI 1981'!$A$3:$C$63,2,FALSE)</f>
        <v>-1.3251706838994211</v>
      </c>
      <c r="D26" s="3">
        <f>+VLOOKUP($B26,'ECI 1981'!$A$3:$C$63,3,FALSE)</f>
        <v>-1.3361681388158804</v>
      </c>
      <c r="E26" s="3">
        <f>+VLOOKUP($B26,'ECI 2019'!$A$2:$C$62,2,FALSE)</f>
        <v>-1.164508624365763</v>
      </c>
      <c r="F26" s="3">
        <f>+VLOOKUP($B26,'ECI 2019'!$A$2:$C$62,3,FALSE)</f>
        <v>-1.3196078395639765</v>
      </c>
    </row>
    <row r="27" spans="1:6" x14ac:dyDescent="0.2">
      <c r="B27" s="3" t="s">
        <v>175</v>
      </c>
      <c r="C27" s="3">
        <f>+VLOOKUP(B27,'ECI 1981'!$A$3:$C$63,2,FALSE)</f>
        <v>-0.38789419831412708</v>
      </c>
      <c r="D27" s="3">
        <f>+VLOOKUP($B27,'ECI 1981'!$A$3:$C$63,3,FALSE)</f>
        <v>-0.39111329176291454</v>
      </c>
      <c r="E27" s="3">
        <f>+VLOOKUP($B27,'ECI 2019'!$A$2:$C$62,2,FALSE)</f>
        <v>-0.64481743295615357</v>
      </c>
      <c r="F27" s="3">
        <f>+VLOOKUP($B27,'ECI 2019'!$A$2:$C$62,3,FALSE)</f>
        <v>-0.90002293361971519</v>
      </c>
    </row>
    <row r="28" spans="1:6" x14ac:dyDescent="0.2">
      <c r="B28" s="3" t="s">
        <v>197</v>
      </c>
      <c r="C28" s="3">
        <f>+VLOOKUP(B28,'ECI 1981'!$A$3:$C$63,2,FALSE)</f>
        <v>0.71691287231258694</v>
      </c>
      <c r="D28" s="3">
        <f>+VLOOKUP($B28,'ECI 1981'!$A$3:$C$63,3,FALSE)</f>
        <v>0.72286245948209971</v>
      </c>
      <c r="E28" s="3">
        <f>+VLOOKUP($B28,'ECI 2019'!$A$2:$C$62,2,FALSE)</f>
        <v>0.8859118865030764</v>
      </c>
      <c r="F28" s="3">
        <f>+VLOOKUP($B28,'ECI 2019'!$A$2:$C$62,3,FALSE)</f>
        <v>0.33584738349943738</v>
      </c>
    </row>
    <row r="29" spans="1:6" x14ac:dyDescent="0.2">
      <c r="A29" t="str">
        <f>+B29</f>
        <v>Leeds</v>
      </c>
      <c r="B29" s="3" t="s">
        <v>177</v>
      </c>
      <c r="C29" s="3">
        <f>+VLOOKUP(B29,'ECI 1981'!$A$3:$C$63,2,FALSE)</f>
        <v>-0.24165935026533211</v>
      </c>
      <c r="D29" s="3">
        <f>+VLOOKUP($B29,'ECI 1981'!$A$3:$C$63,3,FALSE)</f>
        <v>-0.24366485570163107</v>
      </c>
      <c r="E29" s="3">
        <f>+VLOOKUP($B29,'ECI 2019'!$A$2:$C$62,2,FALSE)</f>
        <v>1.561097726956302</v>
      </c>
      <c r="F29" s="3">
        <f>+VLOOKUP($B29,'ECI 2019'!$A$2:$C$62,3,FALSE)</f>
        <v>0.88097455141053349</v>
      </c>
    </row>
    <row r="30" spans="1:6" x14ac:dyDescent="0.2">
      <c r="B30" s="3" t="s">
        <v>182</v>
      </c>
      <c r="C30" s="3">
        <f>+VLOOKUP(B30,'ECI 1981'!$A$3:$C$63,2,FALSE)</f>
        <v>3.0333354932946411E-2</v>
      </c>
      <c r="D30" s="3">
        <f>+VLOOKUP($B30,'ECI 1981'!$A$3:$C$63,3,FALSE)</f>
        <v>3.0585089073378119E-2</v>
      </c>
      <c r="E30" s="3">
        <f>+VLOOKUP($B30,'ECI 2019'!$A$2:$C$62,2,FALSE)</f>
        <v>-0.4023408223483832</v>
      </c>
      <c r="F30" s="3">
        <f>+VLOOKUP($B30,'ECI 2019'!$A$2:$C$62,3,FALSE)</f>
        <v>-0.70425373926491663</v>
      </c>
    </row>
    <row r="31" spans="1:6" x14ac:dyDescent="0.2">
      <c r="A31" t="str">
        <f>+B31</f>
        <v>Liverpool</v>
      </c>
      <c r="B31" s="3" t="s">
        <v>161</v>
      </c>
      <c r="C31" s="3">
        <f>+VLOOKUP(B31,'ECI 1981'!$A$3:$C$63,2,FALSE)</f>
        <v>-1.040691362106047</v>
      </c>
      <c r="D31" s="3">
        <f>+VLOOKUP($B31,'ECI 1981'!$A$3:$C$63,3,FALSE)</f>
        <v>-1.0493279522947356</v>
      </c>
      <c r="E31" s="3">
        <f>+VLOOKUP($B31,'ECI 2019'!$A$2:$C$62,2,FALSE)</f>
        <v>0.9911108676341116</v>
      </c>
      <c r="F31" s="3">
        <f>+VLOOKUP($B31,'ECI 2019'!$A$2:$C$62,3,FALSE)</f>
        <v>0.42078225507879308</v>
      </c>
    </row>
    <row r="32" spans="1:6" x14ac:dyDescent="0.2">
      <c r="A32" t="str">
        <f>+B32</f>
        <v>London</v>
      </c>
      <c r="B32" s="3" t="s">
        <v>211</v>
      </c>
      <c r="C32" s="3">
        <f>+VLOOKUP(B32,'ECI 1981'!$A$3:$C$63,2,FALSE)</f>
        <v>1.6733269330952969</v>
      </c>
      <c r="D32" s="3">
        <f>+VLOOKUP($B32,'ECI 1981'!$A$3:$C$63,3,FALSE)</f>
        <v>1.6872137025071301</v>
      </c>
      <c r="E32" s="3">
        <f>+VLOOKUP($B32,'ECI 2019'!$A$2:$C$62,2,FALSE)</f>
        <v>4.1370686261285678</v>
      </c>
      <c r="F32" s="3">
        <f>+VLOOKUP($B32,'ECI 2019'!$A$2:$C$62,3,FALSE)</f>
        <v>2.9607452408322366</v>
      </c>
    </row>
    <row r="33" spans="1:6" x14ac:dyDescent="0.2">
      <c r="A33" t="str">
        <f>+B33</f>
        <v>Luton</v>
      </c>
      <c r="B33" s="3" t="s">
        <v>196</v>
      </c>
      <c r="C33" s="3">
        <f>+VLOOKUP(B33,'ECI 1981'!$A$3:$C$63,2,FALSE)</f>
        <v>0.68610934022019965</v>
      </c>
      <c r="D33" s="3">
        <f>+VLOOKUP($B33,'ECI 1981'!$A$3:$C$63,3,FALSE)</f>
        <v>0.69180329203474455</v>
      </c>
      <c r="E33" s="3">
        <f>+VLOOKUP($B33,'ECI 2019'!$A$2:$C$62,2,FALSE)</f>
        <v>0.44282174701557919</v>
      </c>
      <c r="F33" s="3">
        <f>+VLOOKUP($B33,'ECI 2019'!$A$2:$C$62,3,FALSE)</f>
        <v>-2.1891861603829704E-2</v>
      </c>
    </row>
    <row r="34" spans="1:6" x14ac:dyDescent="0.2">
      <c r="A34" t="str">
        <f>+B34</f>
        <v>Manchester</v>
      </c>
      <c r="B34" s="3" t="s">
        <v>165</v>
      </c>
      <c r="C34" s="3">
        <f>+VLOOKUP(B34,'ECI 1981'!$A$3:$C$63,2,FALSE)</f>
        <v>-0.83626993776878278</v>
      </c>
      <c r="D34" s="3">
        <f>+VLOOKUP($B34,'ECI 1981'!$A$3:$C$63,3,FALSE)</f>
        <v>-0.84321005551344286</v>
      </c>
      <c r="E34" s="3">
        <f>+VLOOKUP($B34,'ECI 2019'!$A$2:$C$62,2,FALSE)</f>
        <v>0.97643614264649192</v>
      </c>
      <c r="F34" s="3">
        <f>+VLOOKUP($B34,'ECI 2019'!$A$2:$C$62,3,FALSE)</f>
        <v>0.40893427072680272</v>
      </c>
    </row>
    <row r="35" spans="1:6" x14ac:dyDescent="0.2">
      <c r="B35" s="3" t="s">
        <v>154</v>
      </c>
      <c r="C35" s="3">
        <f>+VLOOKUP(B35,'ECI 1981'!$A$3:$C$63,2,FALSE)</f>
        <v>-1.8317694226198491</v>
      </c>
      <c r="D35" s="3">
        <f>+VLOOKUP($B35,'ECI 1981'!$A$3:$C$63,3,FALSE)</f>
        <v>-1.8469710885342761</v>
      </c>
      <c r="E35" s="3">
        <f>+VLOOKUP($B35,'ECI 2019'!$A$2:$C$62,2,FALSE)</f>
        <v>-0.72458258882408877</v>
      </c>
      <c r="F35" s="3">
        <f>+VLOOKUP($B35,'ECI 2019'!$A$2:$C$62,3,FALSE)</f>
        <v>-0.96442320819758076</v>
      </c>
    </row>
    <row r="36" spans="1:6" x14ac:dyDescent="0.2">
      <c r="B36" s="3" t="s">
        <v>171</v>
      </c>
      <c r="C36" s="3">
        <f>+VLOOKUP(B36,'ECI 1981'!$A$3:$C$63,2,FALSE)</f>
        <v>-0.60391464792575877</v>
      </c>
      <c r="D36" s="3">
        <f>+VLOOKUP($B36,'ECI 1981'!$A$3:$C$63,3,FALSE)</f>
        <v>-0.60892647294023683</v>
      </c>
      <c r="E36" s="3">
        <f>+VLOOKUP($B36,'ECI 2019'!$A$2:$C$62,2,FALSE)</f>
        <v>-0.99353396369404201</v>
      </c>
      <c r="F36" s="3">
        <f>+VLOOKUP($B36,'ECI 2019'!$A$2:$C$62,3,FALSE)</f>
        <v>-1.1815674261365081</v>
      </c>
    </row>
    <row r="37" spans="1:6" x14ac:dyDescent="0.2">
      <c r="A37" t="str">
        <f>+B37</f>
        <v>Milton Keynes</v>
      </c>
      <c r="B37" s="3" t="s">
        <v>183</v>
      </c>
      <c r="C37" s="3">
        <f>+VLOOKUP(B37,'ECI 1981'!$A$3:$C$63,2,FALSE)</f>
        <v>0.33099043264318539</v>
      </c>
      <c r="D37" s="3">
        <f>+VLOOKUP($B37,'ECI 1981'!$A$3:$C$63,3,FALSE)</f>
        <v>0.33373728904925654</v>
      </c>
      <c r="E37" s="3">
        <f>+VLOOKUP($B37,'ECI 2019'!$A$2:$C$62,2,FALSE)</f>
        <v>0.62617831441369975</v>
      </c>
      <c r="F37" s="3">
        <f>+VLOOKUP($B37,'ECI 2019'!$A$2:$C$62,3,FALSE)</f>
        <v>0.12614537542789361</v>
      </c>
    </row>
    <row r="38" spans="1:6" x14ac:dyDescent="0.2">
      <c r="B38" s="3" t="s">
        <v>168</v>
      </c>
      <c r="C38" s="3">
        <f>+VLOOKUP(B38,'ECI 1981'!$A$3:$C$63,2,FALSE)</f>
        <v>-0.67601998216352222</v>
      </c>
      <c r="D38" s="3">
        <f>+VLOOKUP($B38,'ECI 1981'!$A$3:$C$63,3,FALSE)</f>
        <v>-0.68163020195486101</v>
      </c>
      <c r="E38" s="3">
        <f>+VLOOKUP($B38,'ECI 2019'!$A$2:$C$62,2,FALSE)</f>
        <v>-6.2737539016671756E-2</v>
      </c>
      <c r="F38" s="3">
        <f>+VLOOKUP($B38,'ECI 2019'!$A$2:$C$62,3,FALSE)</f>
        <v>-0.43006704137495949</v>
      </c>
    </row>
    <row r="39" spans="1:6" x14ac:dyDescent="0.2">
      <c r="B39" s="3" t="s">
        <v>181</v>
      </c>
      <c r="C39" s="3">
        <f>+VLOOKUP(B39,'ECI 1981'!$A$3:$C$63,2,FALSE)</f>
        <v>-7.6572416333664725E-2</v>
      </c>
      <c r="D39" s="3">
        <f>+VLOOKUP($B39,'ECI 1981'!$A$3:$C$63,3,FALSE)</f>
        <v>-7.7207882229381034E-2</v>
      </c>
      <c r="E39" s="3">
        <f>+VLOOKUP($B39,'ECI 2019'!$A$2:$C$62,2,FALSE)</f>
        <v>-0.64777515677146913</v>
      </c>
      <c r="F39" s="3">
        <f>+VLOOKUP($B39,'ECI 2019'!$A$2:$C$62,3,FALSE)</f>
        <v>-0.90241092150438984</v>
      </c>
    </row>
    <row r="40" spans="1:6" x14ac:dyDescent="0.2">
      <c r="A40" t="str">
        <f>+B40</f>
        <v>Northampton</v>
      </c>
      <c r="B40" s="3" t="s">
        <v>188</v>
      </c>
      <c r="C40" s="3">
        <f>+VLOOKUP(B40,'ECI 1981'!$A$3:$C$63,2,FALSE)</f>
        <v>0.41282375070221877</v>
      </c>
      <c r="D40" s="3">
        <f>+VLOOKUP($B40,'ECI 1981'!$A$3:$C$63,3,FALSE)</f>
        <v>0.41624973342560562</v>
      </c>
      <c r="E40" s="3">
        <f>+VLOOKUP($B40,'ECI 2019'!$A$2:$C$62,2,FALSE)</f>
        <v>-4.1039363414087267E-2</v>
      </c>
      <c r="F40" s="3">
        <f>+VLOOKUP($B40,'ECI 2019'!$A$2:$C$62,3,FALSE)</f>
        <v>-0.41254850898521822</v>
      </c>
    </row>
    <row r="41" spans="1:6" x14ac:dyDescent="0.2">
      <c r="B41" s="3" t="s">
        <v>200</v>
      </c>
      <c r="C41" s="3">
        <f>+VLOOKUP(B41,'ECI 1981'!$A$3:$C$63,2,FALSE)</f>
        <v>0.81782834037695196</v>
      </c>
      <c r="D41" s="3">
        <f>+VLOOKUP($B41,'ECI 1981'!$A$3:$C$63,3,FALSE)</f>
        <v>0.82461541467044153</v>
      </c>
      <c r="E41" s="3">
        <f>+VLOOKUP($B41,'ECI 2019'!$A$2:$C$62,2,FALSE)</f>
        <v>0.62488446554841459</v>
      </c>
      <c r="F41" s="3">
        <f>+VLOOKUP($B41,'ECI 2019'!$A$2:$C$62,3,FALSE)</f>
        <v>0.12510075611661711</v>
      </c>
    </row>
    <row r="42" spans="1:6" x14ac:dyDescent="0.2">
      <c r="A42" t="str">
        <f>+B42</f>
        <v>Nottingham</v>
      </c>
      <c r="B42" s="3" t="s">
        <v>160</v>
      </c>
      <c r="C42" s="3">
        <f>+VLOOKUP(B42,'ECI 1981'!$A$3:$C$63,2,FALSE)</f>
        <v>-1.0592545776385069</v>
      </c>
      <c r="D42" s="3">
        <f>+VLOOKUP($B42,'ECI 1981'!$A$3:$C$63,3,FALSE)</f>
        <v>-1.0680452220498657</v>
      </c>
      <c r="E42" s="3">
        <f>+VLOOKUP($B42,'ECI 2019'!$A$2:$C$62,2,FALSE)</f>
        <v>0.51104138453994619</v>
      </c>
      <c r="F42" s="3">
        <f>+VLOOKUP($B42,'ECI 2019'!$A$2:$C$62,3,FALSE)</f>
        <v>3.3186867201585743E-2</v>
      </c>
    </row>
    <row r="43" spans="1:6" x14ac:dyDescent="0.2">
      <c r="B43" s="3" t="s">
        <v>206</v>
      </c>
      <c r="C43" s="3">
        <f>+VLOOKUP(B43,'ECI 1981'!$A$3:$C$63,2,FALSE)</f>
        <v>1.385050132948827</v>
      </c>
      <c r="D43" s="3">
        <f>+VLOOKUP($B43,'ECI 1981'!$A$3:$C$63,3,FALSE)</f>
        <v>1.3965445227493409</v>
      </c>
      <c r="E43" s="3">
        <f>+VLOOKUP($B43,'ECI 2019'!$A$2:$C$62,2,FALSE)</f>
        <v>2.8816353004468711</v>
      </c>
      <c r="F43" s="3">
        <f>+VLOOKUP($B43,'ECI 2019'!$A$2:$C$62,3,FALSE)</f>
        <v>1.9471416189454371</v>
      </c>
    </row>
    <row r="44" spans="1:6" x14ac:dyDescent="0.2">
      <c r="B44" s="3" t="s">
        <v>193</v>
      </c>
      <c r="C44" s="3">
        <f>+VLOOKUP(B44,'ECI 1981'!$A$3:$C$63,2,FALSE)</f>
        <v>0.62129843718378108</v>
      </c>
      <c r="D44" s="3">
        <f>+VLOOKUP($B44,'ECI 1981'!$A$3:$C$63,3,FALSE)</f>
        <v>0.6264545299582065</v>
      </c>
      <c r="E44" s="3">
        <f>+VLOOKUP($B44,'ECI 2019'!$A$2:$C$62,2,FALSE)</f>
        <v>0.9719643456006436</v>
      </c>
      <c r="F44" s="3">
        <f>+VLOOKUP($B44,'ECI 2019'!$A$2:$C$62,3,FALSE)</f>
        <v>0.40532386021013644</v>
      </c>
    </row>
    <row r="45" spans="1:6" x14ac:dyDescent="0.2">
      <c r="B45" s="3" t="s">
        <v>194</v>
      </c>
      <c r="C45" s="3">
        <f>+VLOOKUP(B45,'ECI 1981'!$A$3:$C$63,2,FALSE)</f>
        <v>0.66860679331670336</v>
      </c>
      <c r="D45" s="3">
        <f>+VLOOKUP($B45,'ECI 1981'!$A$3:$C$63,3,FALSE)</f>
        <v>0.67415549328879398</v>
      </c>
      <c r="E45" s="3">
        <f>+VLOOKUP($B45,'ECI 2019'!$A$2:$C$62,2,FALSE)</f>
        <v>-5.1503201933656609E-2</v>
      </c>
      <c r="F45" s="3">
        <f>+VLOOKUP($B45,'ECI 2019'!$A$2:$C$62,3,FALSE)</f>
        <v>-0.42099673511185454</v>
      </c>
    </row>
    <row r="46" spans="1:6" x14ac:dyDescent="0.2">
      <c r="B46" s="3" t="s">
        <v>187</v>
      </c>
      <c r="C46" s="3">
        <f>+VLOOKUP(B46,'ECI 1981'!$A$3:$C$63,2,FALSE)</f>
        <v>0.39610792424437352</v>
      </c>
      <c r="D46" s="3">
        <f>+VLOOKUP($B46,'ECI 1981'!$A$3:$C$63,3,FALSE)</f>
        <v>0.39939518403763286</v>
      </c>
      <c r="E46" s="3">
        <f>+VLOOKUP($B46,'ECI 2019'!$A$2:$C$62,2,FALSE)</f>
        <v>0.72983127408018622</v>
      </c>
      <c r="F46" s="3">
        <f>+VLOOKUP($B46,'ECI 2019'!$A$2:$C$62,3,FALSE)</f>
        <v>0.20983203021713787</v>
      </c>
    </row>
    <row r="47" spans="1:6" x14ac:dyDescent="0.2">
      <c r="B47" s="3" t="s">
        <v>176</v>
      </c>
      <c r="C47" s="3">
        <f>+VLOOKUP(B47,'ECI 1981'!$A$3:$C$63,2,FALSE)</f>
        <v>-0.25695397663900787</v>
      </c>
      <c r="D47" s="3">
        <f>+VLOOKUP($B47,'ECI 1981'!$A$3:$C$63,3,FALSE)</f>
        <v>-0.25908641061163212</v>
      </c>
      <c r="E47" s="3">
        <f>+VLOOKUP($B47,'ECI 2019'!$A$2:$C$62,2,FALSE)</f>
        <v>-0.31140814762703739</v>
      </c>
      <c r="F47" s="3">
        <f>+VLOOKUP($B47,'ECI 2019'!$A$2:$C$62,3,FALSE)</f>
        <v>-0.63083710569310802</v>
      </c>
    </row>
    <row r="48" spans="1:6" x14ac:dyDescent="0.2">
      <c r="A48" t="str">
        <f>+B48</f>
        <v>Reading</v>
      </c>
      <c r="B48" s="3" t="s">
        <v>208</v>
      </c>
      <c r="C48" s="3">
        <f>+VLOOKUP(B48,'ECI 1981'!$A$3:$C$63,2,FALSE)</f>
        <v>1.4718083957571979</v>
      </c>
      <c r="D48" s="3">
        <f>+VLOOKUP($B48,'ECI 1981'!$A$3:$C$63,3,FALSE)</f>
        <v>1.4840227834866149</v>
      </c>
      <c r="E48" s="3">
        <f>+VLOOKUP($B48,'ECI 2019'!$A$2:$C$62,2,FALSE)</f>
        <v>2.7278716995632681</v>
      </c>
      <c r="F48" s="3">
        <f>+VLOOKUP($B48,'ECI 2019'!$A$2:$C$62,3,FALSE)</f>
        <v>1.8229969594229194</v>
      </c>
    </row>
    <row r="49" spans="1:6" x14ac:dyDescent="0.2">
      <c r="A49" t="str">
        <f>+B49</f>
        <v>Sheffield</v>
      </c>
      <c r="B49" s="3" t="s">
        <v>163</v>
      </c>
      <c r="C49" s="3">
        <f>+VLOOKUP(B49,'ECI 1981'!$A$3:$C$63,2,FALSE)</f>
        <v>-1.0020826492224599</v>
      </c>
      <c r="D49" s="3">
        <f>+VLOOKUP($B49,'ECI 1981'!$A$3:$C$63,3,FALSE)</f>
        <v>-1.0103988296609536</v>
      </c>
      <c r="E49" s="3">
        <f>+VLOOKUP($B49,'ECI 2019'!$A$2:$C$62,2,FALSE)</f>
        <v>-0.47157078864077978</v>
      </c>
      <c r="F49" s="3">
        <f>+VLOOKUP($B49,'ECI 2019'!$A$2:$C$62,3,FALSE)</f>
        <v>-0.76014818076301149</v>
      </c>
    </row>
    <row r="50" spans="1:6" x14ac:dyDescent="0.2">
      <c r="B50" s="3" t="s">
        <v>204</v>
      </c>
      <c r="C50" s="3">
        <f>+VLOOKUP(B50,'ECI 1981'!$A$3:$C$63,2,FALSE)</f>
        <v>1.0466469774666991</v>
      </c>
      <c r="D50" s="3">
        <f>+VLOOKUP($B50,'ECI 1981'!$A$3:$C$63,3,FALSE)</f>
        <v>1.0553329941717362</v>
      </c>
      <c r="E50" s="3">
        <f>+VLOOKUP($B50,'ECI 2019'!$A$2:$C$62,2,FALSE)</f>
        <v>1.4683468973514291</v>
      </c>
      <c r="F50" s="3">
        <f>+VLOOKUP($B50,'ECI 2019'!$A$2:$C$62,3,FALSE)</f>
        <v>0.80608998773252527</v>
      </c>
    </row>
    <row r="51" spans="1:6" x14ac:dyDescent="0.2">
      <c r="B51" s="3" t="s">
        <v>199</v>
      </c>
      <c r="C51" s="3">
        <f>+VLOOKUP(B51,'ECI 1981'!$A$3:$C$63,2,FALSE)</f>
        <v>0.80470306990257501</v>
      </c>
      <c r="D51" s="3">
        <f>+VLOOKUP($B51,'ECI 1981'!$A$3:$C$63,3,FALSE)</f>
        <v>0.81138121892195303</v>
      </c>
      <c r="E51" s="3">
        <f>+VLOOKUP($B51,'ECI 2019'!$A$2:$C$62,2,FALSE)</f>
        <v>0.68370654369004435</v>
      </c>
      <c r="F51" s="3">
        <f>+VLOOKUP($B51,'ECI 2019'!$A$2:$C$62,3,FALSE)</f>
        <v>0.17259214433421882</v>
      </c>
    </row>
    <row r="52" spans="1:6" x14ac:dyDescent="0.2">
      <c r="B52" s="3" t="s">
        <v>203</v>
      </c>
      <c r="C52" s="3">
        <f>+VLOOKUP(B52,'ECI 1981'!$A$3:$C$63,2,FALSE)</f>
        <v>0.94289140952819284</v>
      </c>
      <c r="D52" s="3">
        <f>+VLOOKUP($B52,'ECI 1981'!$A$3:$C$63,3,FALSE)</f>
        <v>0.95071636941155435</v>
      </c>
      <c r="E52" s="3">
        <f>+VLOOKUP($B52,'ECI 2019'!$A$2:$C$62,2,FALSE)</f>
        <v>0.50464177097996532</v>
      </c>
      <c r="F52" s="3">
        <f>+VLOOKUP($B52,'ECI 2019'!$A$2:$C$62,3,FALSE)</f>
        <v>2.8019988682130931E-2</v>
      </c>
    </row>
    <row r="53" spans="1:6" x14ac:dyDescent="0.2">
      <c r="B53" s="3" t="s">
        <v>159</v>
      </c>
      <c r="C53" s="3">
        <f>+VLOOKUP(B53,'ECI 1981'!$A$3:$C$63,2,FALSE)</f>
        <v>-1.2374016400924941</v>
      </c>
      <c r="D53" s="3">
        <f>+VLOOKUP($B53,'ECI 1981'!$A$3:$C$63,3,FALSE)</f>
        <v>-1.247670708712165</v>
      </c>
      <c r="E53" s="3">
        <f>+VLOOKUP($B53,'ECI 2019'!$A$2:$C$62,2,FALSE)</f>
        <v>-1.195893668359119</v>
      </c>
      <c r="F53" s="3">
        <f>+VLOOKUP($B53,'ECI 2019'!$A$2:$C$62,3,FALSE)</f>
        <v>-1.3449472929733948</v>
      </c>
    </row>
    <row r="54" spans="1:6" x14ac:dyDescent="0.2">
      <c r="A54" t="str">
        <f>+B54</f>
        <v>Sunderland</v>
      </c>
      <c r="B54" s="3" t="s">
        <v>170</v>
      </c>
      <c r="C54" s="3">
        <f>+VLOOKUP(B54,'ECI 1981'!$A$3:$C$63,2,FALSE)</f>
        <v>-0.61861391949239541</v>
      </c>
      <c r="D54" s="3">
        <f>+VLOOKUP($B54,'ECI 1981'!$A$3:$C$63,3,FALSE)</f>
        <v>-0.62374773225468871</v>
      </c>
      <c r="E54" s="3">
        <f>+VLOOKUP($B54,'ECI 2019'!$A$2:$C$62,2,FALSE)</f>
        <v>-0.74600363397622105</v>
      </c>
      <c r="F54" s="3">
        <f>+VLOOKUP($B54,'ECI 2019'!$A$2:$C$62,3,FALSE)</f>
        <v>-0.9817179928003491</v>
      </c>
    </row>
    <row r="55" spans="1:6" x14ac:dyDescent="0.2">
      <c r="A55" t="str">
        <f>+B55</f>
        <v>Swansea</v>
      </c>
      <c r="B55" s="3" t="s">
        <v>190</v>
      </c>
      <c r="C55" s="3">
        <f>+VLOOKUP(B55,'ECI 1981'!$A$3:$C$63,2,FALSE)</f>
        <v>0.51292151375469552</v>
      </c>
      <c r="D55" s="3">
        <f>+VLOOKUP($B55,'ECI 1981'!$A$3:$C$63,3,FALSE)</f>
        <v>0.51717819755199368</v>
      </c>
      <c r="E55" s="3">
        <f>+VLOOKUP($B55,'ECI 2019'!$A$2:$C$62,2,FALSE)</f>
        <v>-0.91504335122006775</v>
      </c>
      <c r="F55" s="3">
        <f>+VLOOKUP($B55,'ECI 2019'!$A$2:$C$62,3,FALSE)</f>
        <v>-1.1181961841436023</v>
      </c>
    </row>
    <row r="56" spans="1:6" x14ac:dyDescent="0.2">
      <c r="B56" s="3" t="s">
        <v>191</v>
      </c>
      <c r="C56" s="3">
        <f>+VLOOKUP(B56,'ECI 1981'!$A$3:$C$63,2,FALSE)</f>
        <v>0.56299995951465487</v>
      </c>
      <c r="D56" s="3">
        <f>+VLOOKUP($B56,'ECI 1981'!$A$3:$C$63,3,FALSE)</f>
        <v>0.56767223919945353</v>
      </c>
      <c r="E56" s="3">
        <f>+VLOOKUP($B56,'ECI 2019'!$A$2:$C$62,2,FALSE)</f>
        <v>1.2886374802749809</v>
      </c>
      <c r="F56" s="3">
        <f>+VLOOKUP($B56,'ECI 2019'!$A$2:$C$62,3,FALSE)</f>
        <v>0.66099736328992964</v>
      </c>
    </row>
    <row r="57" spans="1:6" x14ac:dyDescent="0.2">
      <c r="B57" s="3" t="s">
        <v>179</v>
      </c>
      <c r="C57" s="3">
        <f>+VLOOKUP(B57,'ECI 1981'!$A$3:$C$63,2,FALSE)</f>
        <v>-0.18564991815673121</v>
      </c>
      <c r="D57" s="3">
        <f>+VLOOKUP($B57,'ECI 1981'!$A$3:$C$63,3,FALSE)</f>
        <v>-0.1871906070578456</v>
      </c>
      <c r="E57" s="3">
        <f>+VLOOKUP($B57,'ECI 2019'!$A$2:$C$62,2,FALSE)</f>
        <v>-0.87841123303540658</v>
      </c>
      <c r="F57" s="3">
        <f>+VLOOKUP($B57,'ECI 2019'!$A$2:$C$62,3,FALSE)</f>
        <v>-1.0886203819804758</v>
      </c>
    </row>
    <row r="58" spans="1:6" x14ac:dyDescent="0.2">
      <c r="B58" s="3" t="s">
        <v>152</v>
      </c>
      <c r="C58" s="3">
        <f>+VLOOKUP(B58,'ECI 1981'!$A$3:$C$63,2,FALSE)</f>
        <v>-2.0878041739353832</v>
      </c>
      <c r="D58" s="3">
        <f>+VLOOKUP($B58,'ECI 1981'!$A$3:$C$63,3,FALSE)</f>
        <v>-2.1051306460032202</v>
      </c>
      <c r="E58" s="3">
        <f>+VLOOKUP($B58,'ECI 2019'!$A$2:$C$62,2,FALSE)</f>
        <v>-0.99663321545543049</v>
      </c>
      <c r="F58" s="3">
        <f>+VLOOKUP($B58,'ECI 2019'!$A$2:$C$62,3,FALSE)</f>
        <v>-1.1840696799370249</v>
      </c>
    </row>
    <row r="59" spans="1:6" x14ac:dyDescent="0.2">
      <c r="B59" s="3" t="s">
        <v>164</v>
      </c>
      <c r="C59" s="3">
        <f>+VLOOKUP(B59,'ECI 1981'!$A$3:$C$63,2,FALSE)</f>
        <v>-0.87989086777035264</v>
      </c>
      <c r="D59" s="3">
        <f>+VLOOKUP($B59,'ECI 1981'!$A$3:$C$63,3,FALSE)</f>
        <v>-0.88719299114123551</v>
      </c>
      <c r="E59" s="3">
        <f>+VLOOKUP($B59,'ECI 2019'!$A$2:$C$62,2,FALSE)</f>
        <v>0.6739652813828968</v>
      </c>
      <c r="F59" s="3">
        <f>+VLOOKUP($B59,'ECI 2019'!$A$2:$C$62,3,FALSE)</f>
        <v>0.16472730710687128</v>
      </c>
    </row>
    <row r="60" spans="1:6" x14ac:dyDescent="0.2">
      <c r="A60" t="str">
        <f>+B60</f>
        <v>Wigan</v>
      </c>
      <c r="B60" s="3" t="s">
        <v>156</v>
      </c>
      <c r="C60" s="3">
        <f>+VLOOKUP(B60,'ECI 1981'!$A$3:$C$63,2,FALSE)</f>
        <v>-1.6761545746950459</v>
      </c>
      <c r="D60" s="3">
        <f>+VLOOKUP($B60,'ECI 1981'!$A$3:$C$63,3,FALSE)</f>
        <v>-1.6900648089396173</v>
      </c>
      <c r="E60" s="3">
        <f>+VLOOKUP($B60,'ECI 2019'!$A$2:$C$62,2,FALSE)</f>
        <v>-0.75656004045588821</v>
      </c>
      <c r="F60" s="3">
        <f>+VLOOKUP($B60,'ECI 2019'!$A$2:$C$62,3,FALSE)</f>
        <v>-0.99024095584666594</v>
      </c>
    </row>
    <row r="61" spans="1:6" x14ac:dyDescent="0.2">
      <c r="B61" s="3" t="s">
        <v>209</v>
      </c>
      <c r="C61" s="3">
        <f>+VLOOKUP(B61,'ECI 1981'!$A$3:$C$63,2,FALSE)</f>
        <v>1.5657254467722219</v>
      </c>
      <c r="D61" s="3">
        <f>+VLOOKUP($B61,'ECI 1981'!$A$3:$C$63,3,FALSE)</f>
        <v>1.5787192424799756</v>
      </c>
      <c r="E61" s="3">
        <f>+VLOOKUP($B61,'ECI 2019'!$A$2:$C$62,2,FALSE)</f>
        <v>0.88835524375073316</v>
      </c>
      <c r="F61" s="3">
        <f>+VLOOKUP($B61,'ECI 2019'!$A$2:$C$62,3,FALSE)</f>
        <v>0.33782008543838227</v>
      </c>
    </row>
    <row r="62" spans="1:6" x14ac:dyDescent="0.2">
      <c r="A62" t="str">
        <f>+B62</f>
        <v>York</v>
      </c>
      <c r="B62" s="3" t="s">
        <v>180</v>
      </c>
      <c r="C62" s="3">
        <f>+VLOOKUP(B62,'ECI 1981'!$A$3:$C$63,2,FALSE)</f>
        <v>-0.1173069728704919</v>
      </c>
      <c r="D62" s="3">
        <f>+VLOOKUP($B62,'ECI 1981'!$A$3:$C$63,3,FALSE)</f>
        <v>-0.11828049067494771</v>
      </c>
      <c r="E62" s="3">
        <f>+VLOOKUP($B62,'ECI 2019'!$A$2:$C$62,2,FALSE)</f>
        <v>1.6053917689249571</v>
      </c>
      <c r="F62" s="3">
        <f>+VLOOKUP($B62,'ECI 2019'!$A$2:$C$62,3,FALSE)</f>
        <v>0.91673638794060641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ACC0-69E4-4102-8E31-450AC7F27A6F}">
  <sheetPr>
    <tabColor rgb="FF92D050"/>
  </sheetPr>
  <dimension ref="A2:C63"/>
  <sheetViews>
    <sheetView workbookViewId="0">
      <selection activeCell="B3" sqref="B3"/>
    </sheetView>
  </sheetViews>
  <sheetFormatPr baseColWidth="10" defaultColWidth="8.83203125" defaultRowHeight="15" x14ac:dyDescent="0.2"/>
  <sheetData>
    <row r="2" spans="1:3" x14ac:dyDescent="0.2">
      <c r="A2" s="2" t="s">
        <v>149</v>
      </c>
      <c r="B2" s="1" t="s">
        <v>239</v>
      </c>
      <c r="C2" s="1" t="s">
        <v>240</v>
      </c>
    </row>
    <row r="3" spans="1:3" x14ac:dyDescent="0.2">
      <c r="A3" s="3" t="s">
        <v>186</v>
      </c>
      <c r="B3">
        <f>+VLOOKUP(A3,'ECI Matrix'!$B$2:$F$62,5,FALSE)</f>
        <v>-0.19748590165285282</v>
      </c>
      <c r="C3">
        <v>66091</v>
      </c>
    </row>
    <row r="4" spans="1:3" x14ac:dyDescent="0.2">
      <c r="A4" s="3" t="s">
        <v>210</v>
      </c>
      <c r="B4">
        <f>+VLOOKUP(A4,'ECI Matrix'!$B$2:$F$62,5,FALSE)</f>
        <v>0.90430188411629031</v>
      </c>
      <c r="C4">
        <v>71278</v>
      </c>
    </row>
    <row r="5" spans="1:3" x14ac:dyDescent="0.2">
      <c r="A5" s="3" t="s">
        <v>153</v>
      </c>
      <c r="B5">
        <f>+VLOOKUP(A5,'ECI Matrix'!$B$2:$F$62,5,FALSE)</f>
        <v>-1.3832138083957737</v>
      </c>
      <c r="C5">
        <v>52929</v>
      </c>
    </row>
    <row r="6" spans="1:3" x14ac:dyDescent="0.2">
      <c r="A6" s="3" t="s">
        <v>195</v>
      </c>
      <c r="B6">
        <f>+VLOOKUP(A6,'ECI Matrix'!$B$2:$F$62,5,FALSE)</f>
        <v>-0.37154168393379439</v>
      </c>
      <c r="C6">
        <v>74161</v>
      </c>
    </row>
    <row r="7" spans="1:3" x14ac:dyDescent="0.2">
      <c r="A7" s="3" t="s">
        <v>178</v>
      </c>
      <c r="B7">
        <f>+VLOOKUP(A7,'ECI Matrix'!$B$2:$F$62,5,FALSE)</f>
        <v>-0.43999349322475401</v>
      </c>
      <c r="C7">
        <v>57519</v>
      </c>
    </row>
    <row r="8" spans="1:3" x14ac:dyDescent="0.2">
      <c r="A8" s="3" t="s">
        <v>173</v>
      </c>
      <c r="B8">
        <f>+VLOOKUP(A8,'ECI Matrix'!$B$2:$F$62,5,FALSE)</f>
        <v>-0.76544111996291875</v>
      </c>
      <c r="C8">
        <v>60695</v>
      </c>
    </row>
    <row r="9" spans="1:3" x14ac:dyDescent="0.2">
      <c r="A9" s="3" t="s">
        <v>169</v>
      </c>
      <c r="B9">
        <f>+VLOOKUP(A9,'ECI Matrix'!$B$2:$F$62,5,FALSE)</f>
        <v>-0.60602339013726625</v>
      </c>
      <c r="C9">
        <v>48736</v>
      </c>
    </row>
    <row r="10" spans="1:3" x14ac:dyDescent="0.2">
      <c r="A10" s="3" t="s">
        <v>184</v>
      </c>
      <c r="B10">
        <f>+VLOOKUP(A10,'ECI Matrix'!$B$2:$F$62,5,FALSE)</f>
        <v>-0.77453305363552416</v>
      </c>
      <c r="C10">
        <v>52699</v>
      </c>
    </row>
    <row r="11" spans="1:3" x14ac:dyDescent="0.2">
      <c r="A11" s="3" t="s">
        <v>202</v>
      </c>
      <c r="B11">
        <f>+VLOOKUP(A11,'ECI Matrix'!$B$2:$F$62,5,FALSE)</f>
        <v>0.33383764379498709</v>
      </c>
      <c r="C11">
        <v>60187</v>
      </c>
    </row>
    <row r="12" spans="1:3" x14ac:dyDescent="0.2">
      <c r="A12" s="3" t="s">
        <v>166</v>
      </c>
      <c r="B12">
        <f>+VLOOKUP(A12,'ECI Matrix'!$B$2:$F$62,5,FALSE)</f>
        <v>-0.96781765326728797</v>
      </c>
      <c r="C12">
        <v>53571</v>
      </c>
    </row>
    <row r="13" spans="1:3" x14ac:dyDescent="0.2">
      <c r="A13" s="3" t="s">
        <v>201</v>
      </c>
      <c r="B13">
        <f>+VLOOKUP(A13,'ECI Matrix'!$B$2:$F$62,5,FALSE)</f>
        <v>1.6669461168057351</v>
      </c>
      <c r="C13">
        <v>65994</v>
      </c>
    </row>
    <row r="14" spans="1:3" x14ac:dyDescent="0.2">
      <c r="A14" s="3" t="s">
        <v>192</v>
      </c>
      <c r="B14">
        <f>+VLOOKUP(A14,'ECI Matrix'!$B$2:$F$62,5,FALSE)</f>
        <v>1.0624583237024592</v>
      </c>
      <c r="C14">
        <v>66934</v>
      </c>
    </row>
    <row r="15" spans="1:3" x14ac:dyDescent="0.2">
      <c r="A15" s="3" t="s">
        <v>158</v>
      </c>
      <c r="B15">
        <f>+VLOOKUP(A15,'ECI Matrix'!$B$2:$F$62,5,FALSE)</f>
        <v>-1.0069332815101679</v>
      </c>
      <c r="C15">
        <v>67507</v>
      </c>
    </row>
    <row r="16" spans="1:3" x14ac:dyDescent="0.2">
      <c r="A16" s="3" t="s">
        <v>212</v>
      </c>
      <c r="B16">
        <f>+VLOOKUP(A16,'ECI Matrix'!$B$2:$F$62,5,FALSE)</f>
        <v>1.8491946087239033</v>
      </c>
      <c r="C16">
        <v>59751</v>
      </c>
    </row>
    <row r="17" spans="1:3" x14ac:dyDescent="0.2">
      <c r="A17" s="3" t="s">
        <v>185</v>
      </c>
      <c r="B17">
        <f>+VLOOKUP(A17,'ECI Matrix'!$B$2:$F$62,5,FALSE)</f>
        <v>0.9542555341661787</v>
      </c>
      <c r="C17">
        <v>59926</v>
      </c>
    </row>
    <row r="18" spans="1:3" x14ac:dyDescent="0.2">
      <c r="A18" s="3" t="s">
        <v>162</v>
      </c>
      <c r="B18">
        <f>+VLOOKUP(A18,'ECI Matrix'!$B$2:$F$62,5,FALSE)</f>
        <v>-0.72304559916793065</v>
      </c>
      <c r="C18">
        <v>63884</v>
      </c>
    </row>
    <row r="19" spans="1:3" x14ac:dyDescent="0.2">
      <c r="A19" s="3" t="s">
        <v>205</v>
      </c>
      <c r="B19">
        <f>+VLOOKUP(A19,'ECI Matrix'!$B$2:$F$62,5,FALSE)</f>
        <v>1.1036216774057213</v>
      </c>
      <c r="C19">
        <v>66063</v>
      </c>
    </row>
    <row r="20" spans="1:3" x14ac:dyDescent="0.2">
      <c r="A20" s="3" t="s">
        <v>167</v>
      </c>
      <c r="B20">
        <f>+VLOOKUP(A20,'ECI Matrix'!$B$2:$F$62,5,FALSE)</f>
        <v>-1.0582961303523823</v>
      </c>
      <c r="C20">
        <v>57043</v>
      </c>
    </row>
    <row r="21" spans="1:3" x14ac:dyDescent="0.2">
      <c r="A21" s="3" t="s">
        <v>155</v>
      </c>
      <c r="B21">
        <f>+VLOOKUP(A21,'ECI Matrix'!$B$2:$F$62,5,FALSE)</f>
        <v>-1.0137647209873355</v>
      </c>
      <c r="C21">
        <v>53298</v>
      </c>
    </row>
    <row r="22" spans="1:3" x14ac:dyDescent="0.2">
      <c r="A22" s="3" t="s">
        <v>172</v>
      </c>
      <c r="B22">
        <f>+VLOOKUP(A22,'ECI Matrix'!$B$2:$F$62,5,FALSE)</f>
        <v>0.31088750104758317</v>
      </c>
      <c r="C22">
        <v>52143</v>
      </c>
    </row>
    <row r="23" spans="1:3" x14ac:dyDescent="0.2">
      <c r="A23" s="3" t="s">
        <v>207</v>
      </c>
      <c r="B23">
        <f>+VLOOKUP(A23,'ECI Matrix'!$B$2:$F$62,5,FALSE)</f>
        <v>2.1902356638507969</v>
      </c>
      <c r="C23">
        <v>75134</v>
      </c>
    </row>
    <row r="24" spans="1:3" x14ac:dyDescent="0.2">
      <c r="A24" s="3" t="s">
        <v>198</v>
      </c>
      <c r="B24">
        <f>+VLOOKUP(A24,'ECI Matrix'!$B$2:$F$62,5,FALSE)</f>
        <v>0.51107860777053005</v>
      </c>
      <c r="C24">
        <v>61058</v>
      </c>
    </row>
    <row r="25" spans="1:3" x14ac:dyDescent="0.2">
      <c r="A25" s="3" t="s">
        <v>174</v>
      </c>
      <c r="B25">
        <f>+VLOOKUP(A25,'ECI Matrix'!$B$2:$F$62,5,FALSE)</f>
        <v>1.4415502594991065</v>
      </c>
      <c r="C25">
        <v>54306</v>
      </c>
    </row>
    <row r="26" spans="1:3" x14ac:dyDescent="0.2">
      <c r="A26" s="3" t="s">
        <v>189</v>
      </c>
      <c r="B26">
        <f>+VLOOKUP(A26,'ECI Matrix'!$B$2:$F$62,5,FALSE)</f>
        <v>-0.42770442876891379</v>
      </c>
      <c r="C26">
        <v>55256</v>
      </c>
    </row>
    <row r="27" spans="1:3" x14ac:dyDescent="0.2">
      <c r="A27" s="3" t="s">
        <v>157</v>
      </c>
      <c r="B27">
        <f>+VLOOKUP(A27,'ECI Matrix'!$B$2:$F$62,5,FALSE)</f>
        <v>-1.3196078395639765</v>
      </c>
      <c r="C27">
        <v>53463</v>
      </c>
    </row>
    <row r="28" spans="1:3" x14ac:dyDescent="0.2">
      <c r="A28" s="3" t="s">
        <v>175</v>
      </c>
      <c r="B28">
        <f>+VLOOKUP(A28,'ECI Matrix'!$B$2:$F$62,5,FALSE)</f>
        <v>-0.90002293361971519</v>
      </c>
      <c r="C28">
        <v>53796</v>
      </c>
    </row>
    <row r="29" spans="1:3" x14ac:dyDescent="0.2">
      <c r="A29" s="3" t="s">
        <v>197</v>
      </c>
      <c r="B29">
        <f>+VLOOKUP(A29,'ECI Matrix'!$B$2:$F$62,5,FALSE)</f>
        <v>0.33584738349943738</v>
      </c>
      <c r="C29">
        <v>75116</v>
      </c>
    </row>
    <row r="30" spans="1:3" x14ac:dyDescent="0.2">
      <c r="A30" s="3" t="s">
        <v>177</v>
      </c>
      <c r="B30">
        <f>+VLOOKUP(A30,'ECI Matrix'!$B$2:$F$62,5,FALSE)</f>
        <v>0.88097455141053349</v>
      </c>
      <c r="C30">
        <v>60325</v>
      </c>
    </row>
    <row r="31" spans="1:3" x14ac:dyDescent="0.2">
      <c r="A31" s="3" t="s">
        <v>182</v>
      </c>
      <c r="B31">
        <f>+VLOOKUP(A31,'ECI Matrix'!$B$2:$F$62,5,FALSE)</f>
        <v>-0.70425373926491663</v>
      </c>
      <c r="C31">
        <v>57523</v>
      </c>
    </row>
    <row r="32" spans="1:3" x14ac:dyDescent="0.2">
      <c r="A32" s="3" t="s">
        <v>161</v>
      </c>
      <c r="B32">
        <f>+VLOOKUP(A32,'ECI Matrix'!$B$2:$F$62,5,FALSE)</f>
        <v>0.42078225507879308</v>
      </c>
      <c r="C32">
        <v>59862</v>
      </c>
    </row>
    <row r="33" spans="1:3" x14ac:dyDescent="0.2">
      <c r="A33" s="3" t="s">
        <v>211</v>
      </c>
      <c r="B33">
        <f>+VLOOKUP(A33,'ECI Matrix'!$B$2:$F$62,5,FALSE)</f>
        <v>2.9607452408322366</v>
      </c>
      <c r="C33">
        <v>91297</v>
      </c>
    </row>
    <row r="34" spans="1:3" x14ac:dyDescent="0.2">
      <c r="A34" s="3" t="s">
        <v>196</v>
      </c>
      <c r="B34">
        <f>+VLOOKUP(A34,'ECI Matrix'!$B$2:$F$62,5,FALSE)</f>
        <v>-2.1891861603829704E-2</v>
      </c>
      <c r="C34">
        <v>80903</v>
      </c>
    </row>
    <row r="35" spans="1:3" x14ac:dyDescent="0.2">
      <c r="A35" s="3" t="s">
        <v>165</v>
      </c>
      <c r="B35">
        <f>+VLOOKUP(A35,'ECI Matrix'!$B$2:$F$62,5,FALSE)</f>
        <v>0.40893427072680272</v>
      </c>
      <c r="C35">
        <v>58070</v>
      </c>
    </row>
    <row r="36" spans="1:3" x14ac:dyDescent="0.2">
      <c r="A36" s="3" t="s">
        <v>154</v>
      </c>
      <c r="B36">
        <f>+VLOOKUP(A36,'ECI Matrix'!$B$2:$F$62,5,FALSE)</f>
        <v>-0.96442320819758076</v>
      </c>
      <c r="C36">
        <v>49689</v>
      </c>
    </row>
    <row r="37" spans="1:3" x14ac:dyDescent="0.2">
      <c r="A37" s="3" t="s">
        <v>171</v>
      </c>
      <c r="B37">
        <f>+VLOOKUP(A37,'ECI Matrix'!$B$2:$F$62,5,FALSE)</f>
        <v>-1.1815674261365081</v>
      </c>
      <c r="C37">
        <v>61795</v>
      </c>
    </row>
    <row r="38" spans="1:3" x14ac:dyDescent="0.2">
      <c r="A38" s="3" t="s">
        <v>183</v>
      </c>
      <c r="B38">
        <f>+VLOOKUP(A38,'ECI Matrix'!$B$2:$F$62,5,FALSE)</f>
        <v>0.12614537542789361</v>
      </c>
      <c r="C38">
        <v>84784</v>
      </c>
    </row>
    <row r="39" spans="1:3" x14ac:dyDescent="0.2">
      <c r="A39" s="3" t="s">
        <v>168</v>
      </c>
      <c r="B39">
        <f>+VLOOKUP(A39,'ECI Matrix'!$B$2:$F$62,5,FALSE)</f>
        <v>-0.43006704137495949</v>
      </c>
      <c r="C39">
        <v>53474</v>
      </c>
    </row>
    <row r="40" spans="1:3" x14ac:dyDescent="0.2">
      <c r="A40" s="3" t="s">
        <v>181</v>
      </c>
      <c r="B40">
        <f>+VLOOKUP(A40,'ECI Matrix'!$B$2:$F$62,5,FALSE)</f>
        <v>-0.90241092150438984</v>
      </c>
      <c r="C40">
        <v>52017</v>
      </c>
    </row>
    <row r="41" spans="1:3" x14ac:dyDescent="0.2">
      <c r="A41" s="3" t="s">
        <v>188</v>
      </c>
      <c r="B41">
        <f>+VLOOKUP(A41,'ECI Matrix'!$B$2:$F$62,5,FALSE)</f>
        <v>-0.41254850898521822</v>
      </c>
      <c r="C41">
        <v>60379</v>
      </c>
    </row>
    <row r="42" spans="1:3" x14ac:dyDescent="0.2">
      <c r="A42" s="3" t="s">
        <v>200</v>
      </c>
      <c r="B42">
        <f>+VLOOKUP(A42,'ECI Matrix'!$B$2:$F$62,5,FALSE)</f>
        <v>0.12510075611661711</v>
      </c>
      <c r="C42">
        <v>57842</v>
      </c>
    </row>
    <row r="43" spans="1:3" x14ac:dyDescent="0.2">
      <c r="A43" s="3" t="s">
        <v>160</v>
      </c>
      <c r="B43">
        <f>+VLOOKUP(A43,'ECI Matrix'!$B$2:$F$62,5,FALSE)</f>
        <v>3.3186867201585743E-2</v>
      </c>
      <c r="C43">
        <v>58064</v>
      </c>
    </row>
    <row r="44" spans="1:3" x14ac:dyDescent="0.2">
      <c r="A44" s="3" t="s">
        <v>206</v>
      </c>
      <c r="B44">
        <f>+VLOOKUP(A44,'ECI Matrix'!$B$2:$F$62,5,FALSE)</f>
        <v>1.9471416189454371</v>
      </c>
      <c r="C44">
        <v>52171</v>
      </c>
    </row>
    <row r="45" spans="1:3" x14ac:dyDescent="0.2">
      <c r="A45" s="3" t="s">
        <v>193</v>
      </c>
      <c r="B45">
        <f>+VLOOKUP(A45,'ECI Matrix'!$B$2:$F$62,5,FALSE)</f>
        <v>0.40532386021013644</v>
      </c>
      <c r="C45">
        <v>61356</v>
      </c>
    </row>
    <row r="46" spans="1:3" x14ac:dyDescent="0.2">
      <c r="A46" s="3" t="s">
        <v>194</v>
      </c>
      <c r="B46">
        <f>+VLOOKUP(A46,'ECI Matrix'!$B$2:$F$62,5,FALSE)</f>
        <v>-0.42099673511185454</v>
      </c>
      <c r="C46">
        <v>55423</v>
      </c>
    </row>
    <row r="47" spans="1:3" x14ac:dyDescent="0.2">
      <c r="A47" s="3" t="s">
        <v>187</v>
      </c>
      <c r="B47">
        <f>+VLOOKUP(A47,'ECI Matrix'!$B$2:$F$62,5,FALSE)</f>
        <v>0.20983203021713787</v>
      </c>
      <c r="C47">
        <v>61453</v>
      </c>
    </row>
    <row r="48" spans="1:3" x14ac:dyDescent="0.2">
      <c r="A48" s="3" t="s">
        <v>176</v>
      </c>
      <c r="B48">
        <f>+VLOOKUP(A48,'ECI Matrix'!$B$2:$F$62,5,FALSE)</f>
        <v>-0.63083710569310802</v>
      </c>
      <c r="C48">
        <v>66677</v>
      </c>
    </row>
    <row r="49" spans="1:3" x14ac:dyDescent="0.2">
      <c r="A49" s="3" t="s">
        <v>208</v>
      </c>
      <c r="B49">
        <f>+VLOOKUP(A49,'ECI Matrix'!$B$2:$F$62,5,FALSE)</f>
        <v>1.8229969594229194</v>
      </c>
      <c r="C49">
        <v>83801</v>
      </c>
    </row>
    <row r="50" spans="1:3" x14ac:dyDescent="0.2">
      <c r="A50" s="3" t="s">
        <v>163</v>
      </c>
      <c r="B50">
        <f>+VLOOKUP(A50,'ECI Matrix'!$B$2:$F$62,5,FALSE)</f>
        <v>-0.76014818076301149</v>
      </c>
      <c r="C50">
        <v>53786</v>
      </c>
    </row>
    <row r="51" spans="1:3" x14ac:dyDescent="0.2">
      <c r="A51" s="3" t="s">
        <v>204</v>
      </c>
      <c r="B51">
        <f>+VLOOKUP(A51,'ECI Matrix'!$B$2:$F$62,5,FALSE)</f>
        <v>0.80608998773252527</v>
      </c>
      <c r="C51">
        <v>99988</v>
      </c>
    </row>
    <row r="52" spans="1:3" x14ac:dyDescent="0.2">
      <c r="A52" s="3" t="s">
        <v>199</v>
      </c>
      <c r="B52">
        <f>+VLOOKUP(A52,'ECI Matrix'!$B$2:$F$62,5,FALSE)</f>
        <v>0.17259214433421882</v>
      </c>
      <c r="C52">
        <v>71760</v>
      </c>
    </row>
    <row r="53" spans="1:3" x14ac:dyDescent="0.2">
      <c r="A53" s="3" t="s">
        <v>203</v>
      </c>
      <c r="B53">
        <f>+VLOOKUP(A53,'ECI Matrix'!$B$2:$F$62,5,FALSE)</f>
        <v>2.8019988682130931E-2</v>
      </c>
      <c r="C53">
        <v>54547</v>
      </c>
    </row>
    <row r="54" spans="1:3" x14ac:dyDescent="0.2">
      <c r="A54" s="3" t="s">
        <v>159</v>
      </c>
      <c r="B54">
        <f>+VLOOKUP(A54,'ECI Matrix'!$B$2:$F$62,5,FALSE)</f>
        <v>-1.3449472929733948</v>
      </c>
      <c r="C54">
        <v>61359</v>
      </c>
    </row>
    <row r="55" spans="1:3" x14ac:dyDescent="0.2">
      <c r="A55" s="3" t="s">
        <v>170</v>
      </c>
      <c r="B55">
        <f>+VLOOKUP(A55,'ECI Matrix'!$B$2:$F$62,5,FALSE)</f>
        <v>-0.9817179928003491</v>
      </c>
      <c r="C55">
        <v>68795</v>
      </c>
    </row>
    <row r="56" spans="1:3" x14ac:dyDescent="0.2">
      <c r="A56" s="3" t="s">
        <v>190</v>
      </c>
      <c r="B56">
        <f>+VLOOKUP(A56,'ECI Matrix'!$B$2:$F$62,5,FALSE)</f>
        <v>-1.1181961841436023</v>
      </c>
      <c r="C56">
        <v>56475</v>
      </c>
    </row>
    <row r="57" spans="1:3" x14ac:dyDescent="0.2">
      <c r="A57" s="3" t="s">
        <v>191</v>
      </c>
      <c r="B57">
        <f>+VLOOKUP(A57,'ECI Matrix'!$B$2:$F$62,5,FALSE)</f>
        <v>0.66099736328992964</v>
      </c>
      <c r="C57">
        <v>86814</v>
      </c>
    </row>
    <row r="58" spans="1:3" x14ac:dyDescent="0.2">
      <c r="A58" s="3" t="s">
        <v>179</v>
      </c>
      <c r="B58">
        <f>+VLOOKUP(A58,'ECI Matrix'!$B$2:$F$62,5,FALSE)</f>
        <v>-1.0886203819804758</v>
      </c>
      <c r="C58">
        <v>61554</v>
      </c>
    </row>
    <row r="59" spans="1:3" x14ac:dyDescent="0.2">
      <c r="A59" s="3" t="s">
        <v>152</v>
      </c>
      <c r="B59">
        <f>+VLOOKUP(A59,'ECI Matrix'!$B$2:$F$62,5,FALSE)</f>
        <v>-1.1840696799370249</v>
      </c>
      <c r="C59">
        <v>55226</v>
      </c>
    </row>
    <row r="60" spans="1:3" x14ac:dyDescent="0.2">
      <c r="A60" s="3" t="s">
        <v>164</v>
      </c>
      <c r="B60">
        <f>+VLOOKUP(A60,'ECI Matrix'!$B$2:$F$62,5,FALSE)</f>
        <v>0.16472730710687128</v>
      </c>
      <c r="C60">
        <v>59670</v>
      </c>
    </row>
    <row r="61" spans="1:3" x14ac:dyDescent="0.2">
      <c r="A61" s="3" t="s">
        <v>156</v>
      </c>
      <c r="B61">
        <f>+VLOOKUP(A61,'ECI Matrix'!$B$2:$F$62,5,FALSE)</f>
        <v>-0.99024095584666594</v>
      </c>
      <c r="C61">
        <v>55364</v>
      </c>
    </row>
    <row r="62" spans="1:3" x14ac:dyDescent="0.2">
      <c r="A62" s="3" t="s">
        <v>209</v>
      </c>
      <c r="B62">
        <f>+VLOOKUP(A62,'ECI Matrix'!$B$2:$F$62,5,FALSE)</f>
        <v>0.33782008543838227</v>
      </c>
      <c r="C62">
        <v>81265</v>
      </c>
    </row>
    <row r="63" spans="1:3" x14ac:dyDescent="0.2">
      <c r="A63" s="3" t="s">
        <v>180</v>
      </c>
      <c r="B63">
        <f>+VLOOKUP(A63,'ECI Matrix'!$B$2:$F$62,5,FALSE)</f>
        <v>0.91673638794060641</v>
      </c>
      <c r="C63">
        <v>64384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C77B-AD96-4871-B3C3-AAC21C71DBB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extract from R -&gt;</vt:lpstr>
      <vt:lpstr>PCI 2019</vt:lpstr>
      <vt:lpstr>PCI 1981</vt:lpstr>
      <vt:lpstr>ECI 1981</vt:lpstr>
      <vt:lpstr>ECI 2019</vt:lpstr>
      <vt:lpstr>Analysis -&gt;</vt:lpstr>
      <vt:lpstr>ECI Matrix</vt:lpstr>
      <vt:lpstr>ECI and productivity 2019</vt:lpstr>
      <vt:lpstr>master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Rodrigues</dc:creator>
  <cp:lastModifiedBy>Rosa Romero Gomez</cp:lastModifiedBy>
  <dcterms:created xsi:type="dcterms:W3CDTF">2021-07-16T12:22:50Z</dcterms:created>
  <dcterms:modified xsi:type="dcterms:W3CDTF">2022-05-18T16:55:22Z</dcterms:modified>
</cp:coreProperties>
</file>