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<sst xmlns="http://schemas.openxmlformats.org/spreadsheetml/2006/main" count="25" uniqueCount="25">
  <si>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CIC Examples</t>
  </si>
  <si>
    <t xml:space="preserve">Target Reserve Ratio</t>
  </si>
  <si>
    <t xml:space="preserve">Amount of reserve tokens initally deposited</t>
  </si>
  <si>
    <t xml:space="preserve">Total CIC Tokens</t>
  </si>
  <si>
    <t xml:space="preserve">Conversion Fee</t>
  </si>
  <si>
    <t xml:space="preserve">Initial Price</t>
  </si>
  <si>
    <t xml:space="preserve">CIC A</t>
  </si>
  <si>
    <t xml:space="preserve">RESERVE</t>
  </si>
  <si>
    <t xml:space="preserve">PRICING</t>
  </si>
  <si>
    <t xml:space="preserve">CIC TOKEN</t>
  </si>
  <si>
    <t xml:space="preserve">Activity</t>
  </si>
  <si>
    <r>
      <rPr>
        <b val="true"/>
        <sz val="10"/>
        <rFont val="Calibri"/>
        <family val="2"/>
      </rPr>
      <t xml:space="preserve">Added/(</t>
    </r>
    <r>
      <rPr>
        <b val="true"/>
        <sz val="10"/>
        <color rgb="FFFF0000"/>
        <rFont val="Calibri"/>
        <family val="2"/>
      </rPr>
      <t xml:space="preserve">Paid-out)</t>
    </r>
  </si>
  <si>
    <t xml:space="preserve">Reserve - fee</t>
  </si>
  <si>
    <t xml:space="preserve">Reserve Balance</t>
  </si>
  <si>
    <t xml:space="preserve">Effective CIC Price</t>
  </si>
  <si>
    <t xml:space="preserve">Resulting CIC Price</t>
  </si>
  <si>
    <t xml:space="preserve">Price Change</t>
  </si>
  <si>
    <r>
      <rPr>
        <b val="true"/>
        <sz val="10"/>
        <rFont val="Calibri"/>
        <family val="2"/>
      </rPr>
      <t xml:space="preserve">Issued/(</t>
    </r>
    <r>
      <rPr>
        <b val="true"/>
        <sz val="10"/>
        <color rgb="FFFF0000"/>
        <rFont val="Calibri"/>
        <family val="2"/>
      </rPr>
      <t xml:space="preserve">Destroyed)</t>
    </r>
  </si>
  <si>
    <t xml:space="preserve">CIC – Fee</t>
  </si>
  <si>
    <t xml:space="preserve">CIC Supply</t>
  </si>
  <si>
    <t xml:space="preserve">CIC Market-cap</t>
  </si>
  <si>
    <t xml:space="preserve">Reserve Ratio</t>
  </si>
  <si>
    <t xml:space="preserve">Initial state</t>
  </si>
  <si>
    <t xml:space="preserve">CIC destroyed /redeemedand converted to DAI</t>
  </si>
  <si>
    <t xml:space="preserve">Reserve Added and CIC Minted</t>
  </si>
</sst>
</file>

<file path=xl/styles.xml><?xml version="1.0" encoding="utf-8"?>
<styleSheet xmlns="http://schemas.openxmlformats.org/spreadsheetml/2006/main">
  <numFmts count="14">
    <numFmt numFmtId="164" formatCode="0%"/>
    <numFmt numFmtId="165" formatCode="General"/>
    <numFmt numFmtId="166" formatCode="#,##0"/>
    <numFmt numFmtId="167" formatCode="0.00%"/>
    <numFmt numFmtId="168" formatCode="\ * #,##0.00\ ;\ * \(#,##0.00\);\ * \-#\ ;\ @\ "/>
    <numFmt numFmtId="169" formatCode="\ * #,##0\ ;\ * \(#,##0\);\ * \-#\ ;\ @\ "/>
    <numFmt numFmtId="170" formatCode="#,##0.00"/>
    <numFmt numFmtId="171" formatCode="0.0"/>
    <numFmt numFmtId="172" formatCode="\Ξ#,##0.00"/>
    <numFmt numFmtId="173" formatCode="\Ξ#,##0"/>
    <numFmt numFmtId="174" formatCode="#,##0.0"/>
    <numFmt numFmtId="175" formatCode="#,##0.0000"/>
    <numFmt numFmtId="176" formatCode="#,##0\ ;\(#,##0\)"/>
    <numFmt numFmtId="177" formatCode="#,##0.0;\(#,##0.0\)"/>
  </numFmts>
  <fonts count="2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 val="true"/>
      <sz val="10"/>
      <name val="Calibri"/>
      <family val="2"/>
    </font>
    <font>
      <b val="true"/>
      <sz val="10"/>
      <color rgb="FFFF0000"/>
      <name val="Calibri"/>
      <family val="2"/>
    </font>
    <font>
      <sz val="10"/>
      <name val="Calibri"/>
      <family val="2"/>
    </font>
    <font>
      <sz val="10"/>
      <color rgb="FF38761D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F2F2"/>
      </patternFill>
    </fill>
    <fill>
      <patternFill patternType="solid">
        <fgColor rgb="FFF2F2F2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7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7" fillId="2" borderId="1" applyFont="true" applyBorder="tru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10" fillId="3" borderId="0" applyFont="true" applyBorder="false" applyAlignment="true" applyProtection="false">
      <alignment horizontal="general" vertical="bottom" textRotation="0" wrapText="false" indent="0" shrinkToFit="false"/>
    </xf>
    <xf numFmtId="165" fontId="11" fillId="2" borderId="0" applyFont="true" applyBorder="false" applyAlignment="true" applyProtection="false">
      <alignment horizontal="general" vertical="bottom" textRotation="0" wrapText="false" indent="0" shrinkToFit="false"/>
    </xf>
    <xf numFmtId="165" fontId="12" fillId="4" borderId="0" applyFont="true" applyBorder="false" applyAlignment="true" applyProtection="false">
      <alignment horizontal="general" vertical="bottom" textRotation="0" wrapText="false" indent="0" shrinkToFit="false"/>
    </xf>
    <xf numFmtId="165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13" fillId="5" borderId="0" applyFont="true" applyBorder="false" applyAlignment="true" applyProtection="false">
      <alignment horizontal="general" vertical="bottom" textRotation="0" wrapText="false" indent="0" shrinkToFit="false"/>
    </xf>
    <xf numFmtId="165" fontId="14" fillId="0" borderId="0" applyFont="true" applyBorder="false" applyAlignment="true" applyProtection="false">
      <alignment horizontal="general" vertical="bottom" textRotation="0" wrapText="false" indent="0" shrinkToFit="false"/>
    </xf>
    <xf numFmtId="165" fontId="15" fillId="6" borderId="0" applyFont="true" applyBorder="false" applyAlignment="true" applyProtection="false">
      <alignment horizontal="general" vertical="bottom" textRotation="0" wrapText="false" indent="0" shrinkToFit="false"/>
    </xf>
    <xf numFmtId="165" fontId="15" fillId="7" borderId="0" applyFont="true" applyBorder="false" applyAlignment="true" applyProtection="false">
      <alignment horizontal="general" vertical="bottom" textRotation="0" wrapText="false" indent="0" shrinkToFit="false"/>
    </xf>
    <xf numFmtId="165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17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7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7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1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17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1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9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6" fontId="19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9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7">
    <dxf>
      <font>
        <name val="Calibri"/>
        <family val="2"/>
        <color rgb="FF000000"/>
      </font>
      <numFmt numFmtId="164" formatCode="0%"/>
    </dxf>
    <dxf>
      <font>
        <name val="Calibri"/>
        <family val="2"/>
        <color rgb="FF000000"/>
      </font>
    </dxf>
    <dxf>
      <font>
        <name val="Calibri"/>
        <family val="2"/>
        <color rgb="FF000000"/>
      </font>
    </dxf>
    <dxf>
      <font>
        <name val="Calibri"/>
        <family val="2"/>
        <color rgb="FF000000"/>
      </font>
    </dxf>
    <dxf>
      <font>
        <name val="Calibri"/>
        <family val="2"/>
        <color rgb="FF000000"/>
      </font>
      <numFmt numFmtId="164" formatCode="0%"/>
    </dxf>
    <dxf>
      <font>
        <name val="Calibri"/>
        <family val="2"/>
        <color rgb="FF000000"/>
      </font>
    </dxf>
    <dxf>
      <font>
        <name val="Calibri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8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H10" activeCellId="0" sqref="H10"/>
    </sheetView>
  </sheetViews>
  <sheetFormatPr defaultRowHeight="12.8" zeroHeight="false" outlineLevelRow="0" outlineLevelCol="0"/>
  <cols>
    <col collapsed="false" customWidth="true" hidden="false" outlineLevel="0" max="1" min="1" style="1" width="4.41"/>
    <col collapsed="false" customWidth="true" hidden="false" outlineLevel="0" max="2" min="2" style="2" width="33.79"/>
    <col collapsed="false" customWidth="true" hidden="false" outlineLevel="0" max="3" min="3" style="3" width="23.35"/>
    <col collapsed="false" customWidth="true" hidden="false" outlineLevel="0" max="4" min="4" style="3" width="22.09"/>
    <col collapsed="false" customWidth="true" hidden="false" outlineLevel="0" max="5" min="5" style="3" width="11.94"/>
    <col collapsed="false" customWidth="true" hidden="false" outlineLevel="0" max="6" min="6" style="3" width="22.09"/>
    <col collapsed="false" customWidth="true" hidden="false" outlineLevel="0" max="7" min="7" style="3" width="13.51"/>
    <col collapsed="false" customWidth="true" hidden="false" outlineLevel="0" max="8" min="8" style="3" width="14.54"/>
    <col collapsed="false" customWidth="true" hidden="false" outlineLevel="0" max="9" min="9" style="3" width="14.02"/>
    <col collapsed="false" customWidth="true" hidden="false" outlineLevel="0" max="10" min="10" style="3" width="18.05"/>
    <col collapsed="false" customWidth="true" hidden="false" outlineLevel="0" max="11" min="11" style="3" width="8.83"/>
    <col collapsed="false" customWidth="true" hidden="false" outlineLevel="0" max="12" min="12" style="3" width="13.24"/>
    <col collapsed="false" customWidth="true" hidden="false" outlineLevel="0" max="13" min="13" style="3" width="19.04"/>
    <col collapsed="false" customWidth="true" hidden="false" outlineLevel="0" max="14" min="14" style="4" width="11.3"/>
    <col collapsed="false" customWidth="true" hidden="false" outlineLevel="0" max="15" min="15" style="5" width="12.56"/>
    <col collapsed="false" customWidth="true" hidden="false" outlineLevel="0" max="18" min="16" style="3" width="12.56"/>
    <col collapsed="false" customWidth="true" hidden="false" outlineLevel="0" max="19" min="19" style="3" width="18.89"/>
    <col collapsed="false" customWidth="true" hidden="false" outlineLevel="0" max="20" min="20" style="3" width="17.21"/>
    <col collapsed="false" customWidth="true" hidden="false" outlineLevel="0" max="21" min="21" style="3" width="20.78"/>
    <col collapsed="false" customWidth="true" hidden="false" outlineLevel="0" max="26" min="22" style="3" width="11.57"/>
    <col collapsed="false" customWidth="true" hidden="false" outlineLevel="0" max="35" min="27" style="3" width="10.99"/>
    <col collapsed="false" customWidth="true" hidden="false" outlineLevel="0" max="47" min="36" style="3" width="12.44"/>
    <col collapsed="false" customWidth="true" hidden="false" outlineLevel="0" max="60" min="48" style="3" width="13.55"/>
    <col collapsed="false" customWidth="true" hidden="false" outlineLevel="0" max="72" min="61" style="3" width="14.55"/>
    <col collapsed="false" customWidth="true" hidden="false" outlineLevel="0" max="82" min="73" style="3" width="16"/>
    <col collapsed="false" customWidth="true" hidden="false" outlineLevel="0" max="1025" min="83" style="3" width="8.89"/>
  </cols>
  <sheetData>
    <row r="1" customFormat="false" ht="12.8" hidden="false" customHeight="false" outlineLevel="0" collapsed="false">
      <c r="B1" s="6" t="s">
        <v>0</v>
      </c>
    </row>
    <row r="2" s="10" customFormat="true" ht="12.8" hidden="false" customHeight="false" outlineLevel="0" collapsed="false">
      <c r="A2" s="7"/>
      <c r="B2" s="8" t="s">
        <v>1</v>
      </c>
      <c r="C2" s="9" t="n">
        <v>0.25</v>
      </c>
      <c r="F2" s="11"/>
      <c r="N2" s="12"/>
      <c r="O2" s="11"/>
    </row>
    <row r="3" customFormat="false" ht="12.8" hidden="false" customHeight="false" outlineLevel="0" collapsed="false">
      <c r="B3" s="13" t="s">
        <v>2</v>
      </c>
      <c r="C3" s="14" t="n">
        <f aca="false">C4*C2</f>
        <v>25000</v>
      </c>
    </row>
    <row r="4" customFormat="false" ht="12.8" hidden="false" customHeight="false" outlineLevel="0" collapsed="false">
      <c r="B4" s="13" t="s">
        <v>3</v>
      </c>
      <c r="C4" s="14" t="n">
        <v>100000</v>
      </c>
      <c r="D4" s="15"/>
      <c r="E4" s="15"/>
    </row>
    <row r="5" customFormat="false" ht="12.8" hidden="false" customHeight="false" outlineLevel="0" collapsed="false">
      <c r="B5" s="13" t="s">
        <v>4</v>
      </c>
      <c r="C5" s="16" t="n">
        <v>0.005</v>
      </c>
    </row>
    <row r="6" customFormat="false" ht="12.8" hidden="false" customHeight="false" outlineLevel="0" collapsed="false">
      <c r="B6" s="13" t="s">
        <v>5</v>
      </c>
      <c r="C6" s="17" t="n">
        <f aca="false">C3/(C4*C2)</f>
        <v>1</v>
      </c>
    </row>
    <row r="7" customFormat="false" ht="13.8" hidden="false" customHeight="true" outlineLevel="0" collapsed="false">
      <c r="B7" s="18" t="s">
        <v>6</v>
      </c>
      <c r="C7" s="19" t="s">
        <v>7</v>
      </c>
      <c r="D7" s="19"/>
      <c r="F7" s="20" t="s">
        <v>8</v>
      </c>
      <c r="I7" s="19" t="s">
        <v>9</v>
      </c>
      <c r="J7" s="19"/>
      <c r="M7" s="4"/>
      <c r="N7" s="0"/>
    </row>
    <row r="8" customFormat="false" ht="13.8" hidden="false" customHeight="false" outlineLevel="0" collapsed="false">
      <c r="B8" s="21" t="s">
        <v>10</v>
      </c>
      <c r="C8" s="22" t="s">
        <v>11</v>
      </c>
      <c r="D8" s="22" t="s">
        <v>12</v>
      </c>
      <c r="E8" s="23" t="s">
        <v>13</v>
      </c>
      <c r="F8" s="24" t="s">
        <v>14</v>
      </c>
      <c r="G8" s="25" t="s">
        <v>15</v>
      </c>
      <c r="H8" s="23" t="s">
        <v>16</v>
      </c>
      <c r="I8" s="26" t="s">
        <v>17</v>
      </c>
      <c r="J8" s="26" t="s">
        <v>18</v>
      </c>
      <c r="K8" s="27" t="s">
        <v>19</v>
      </c>
      <c r="L8" s="28" t="s">
        <v>20</v>
      </c>
      <c r="M8" s="29" t="s">
        <v>21</v>
      </c>
      <c r="N8" s="0"/>
    </row>
    <row r="9" customFormat="false" ht="13.8" hidden="false" customHeight="false" outlineLevel="0" collapsed="false">
      <c r="B9" s="30" t="s">
        <v>22</v>
      </c>
      <c r="C9" s="31"/>
      <c r="D9" s="31"/>
      <c r="E9" s="32" t="n">
        <f aca="false">C3</f>
        <v>25000</v>
      </c>
      <c r="F9" s="33"/>
      <c r="G9" s="34" t="n">
        <f aca="false">E9/(K9*$C$2)</f>
        <v>1</v>
      </c>
      <c r="H9" s="17"/>
      <c r="I9" s="31"/>
      <c r="J9" s="31"/>
      <c r="K9" s="35" t="n">
        <f aca="false">C4</f>
        <v>100000</v>
      </c>
      <c r="L9" s="35" t="n">
        <f aca="false">E9/$C$2</f>
        <v>100000</v>
      </c>
      <c r="M9" s="36" t="n">
        <f aca="false">E9/K9</f>
        <v>0.25</v>
      </c>
      <c r="N9" s="0"/>
    </row>
    <row r="10" customFormat="false" ht="13.8" hidden="false" customHeight="false" outlineLevel="0" collapsed="false">
      <c r="B10" s="37" t="s">
        <v>23</v>
      </c>
      <c r="C10" s="38" t="n">
        <f aca="false">E9*(((1+I10/K9))^(1/$C$2)-1)</f>
        <v>-985.099750000001</v>
      </c>
      <c r="D10" s="39" t="n">
        <f aca="false">C10-C10*$C$5</f>
        <v>-980.174251250001</v>
      </c>
      <c r="E10" s="32" t="n">
        <f aca="false">E9+D10</f>
        <v>24019.82574875</v>
      </c>
      <c r="F10" s="33" t="n">
        <f aca="false">C10/I10</f>
        <v>0.985099750000001</v>
      </c>
      <c r="G10" s="34" t="n">
        <f aca="false">E10/(K10*$C$2)</f>
        <v>0.970498010050505</v>
      </c>
      <c r="H10" s="40" t="n">
        <f aca="false">(G10-G9)/G9</f>
        <v>-0.029501989949495</v>
      </c>
      <c r="I10" s="38" t="n">
        <v>-1000</v>
      </c>
      <c r="J10" s="38"/>
      <c r="K10" s="35" t="n">
        <f aca="false">K9+I10</f>
        <v>99000</v>
      </c>
      <c r="L10" s="35" t="n">
        <f aca="false">E10/$C$2</f>
        <v>96079.302995</v>
      </c>
      <c r="M10" s="36" t="n">
        <f aca="false">E10/K10</f>
        <v>0.242624502512626</v>
      </c>
      <c r="N10" s="0"/>
    </row>
    <row r="11" customFormat="false" ht="13.8" hidden="false" customHeight="false" outlineLevel="0" collapsed="false">
      <c r="B11" s="37" t="s">
        <v>24</v>
      </c>
      <c r="C11" s="41" t="n">
        <f aca="false">D10*-1</f>
        <v>980.174251250001</v>
      </c>
      <c r="D11" s="42"/>
      <c r="E11" s="32" t="n">
        <f aca="false">E10+C11</f>
        <v>25000</v>
      </c>
      <c r="F11" s="33" t="n">
        <f aca="false">C11/I11</f>
        <v>0.985225390762946</v>
      </c>
      <c r="G11" s="34" t="n">
        <f aca="false">E11/(K11*$C$2)</f>
        <v>1.00010102273289</v>
      </c>
      <c r="H11" s="40" t="n">
        <f aca="false">(G11-G10)/G10</f>
        <v>0.0305029092031237</v>
      </c>
      <c r="I11" s="43" t="n">
        <f aca="false">K10*((1+C11/E10)^$C$2-1)</f>
        <v>994.873112731054</v>
      </c>
      <c r="J11" s="44" t="n">
        <f aca="false">I11-I11*$C$5</f>
        <v>989.898747167399</v>
      </c>
      <c r="K11" s="35" t="n">
        <f aca="false">K10+J11</f>
        <v>99989.8987471674</v>
      </c>
      <c r="L11" s="35" t="n">
        <f aca="false">E11/$C$2</f>
        <v>100000</v>
      </c>
      <c r="M11" s="36" t="n">
        <f aca="false">E11/K11</f>
        <v>0.250025255683222</v>
      </c>
      <c r="N11" s="0"/>
    </row>
  </sheetData>
  <mergeCells count="2">
    <mergeCell ref="C7:D7"/>
    <mergeCell ref="I7:J7"/>
  </mergeCells>
  <conditionalFormatting sqref="I12:K110">
    <cfRule type="cellIs" priority="2" operator="lessThan" aboveAverage="0" equalAverage="0" bottom="0" percent="0" rank="0" text="" dxfId="0">
      <formula>0</formula>
    </cfRule>
  </conditionalFormatting>
  <conditionalFormatting sqref="D12:E110">
    <cfRule type="cellIs" priority="3" operator="lessThan" aboveAverage="0" equalAverage="0" bottom="0" percent="0" rank="0" text="" dxfId="0">
      <formula>0</formula>
    </cfRule>
  </conditionalFormatting>
  <conditionalFormatting sqref="S11">
    <cfRule type="cellIs" priority="4" operator="lessThan" aboveAverage="0" equalAverage="0" bottom="0" percent="0" rank="0" text="" dxfId="1">
      <formula>0</formula>
    </cfRule>
  </conditionalFormatting>
  <conditionalFormatting sqref="T11">
    <cfRule type="cellIs" priority="5" operator="lessThan" aboveAverage="0" equalAverage="0" bottom="0" percent="0" rank="0" text="" dxfId="2">
      <formula>0</formula>
    </cfRule>
  </conditionalFormatting>
  <conditionalFormatting sqref="G10">
    <cfRule type="cellIs" priority="6" operator="lessThan" aboveAverage="0" equalAverage="0" bottom="0" percent="0" rank="0" text="" dxfId="3">
      <formula>0</formula>
    </cfRule>
  </conditionalFormatting>
  <conditionalFormatting sqref="G10">
    <cfRule type="cellIs" priority="7" operator="lessThan" aboveAverage="0" equalAverage="0" bottom="0" percent="0" rank="0" text="" dxfId="3">
      <formula>0</formula>
    </cfRule>
  </conditionalFormatting>
  <conditionalFormatting sqref="G10">
    <cfRule type="cellIs" priority="8" operator="lessThan" aboveAverage="0" equalAverage="0" bottom="0" percent="0" rank="0" text="" dxfId="4">
      <formula>0</formula>
    </cfRule>
  </conditionalFormatting>
  <conditionalFormatting sqref="H10:I10">
    <cfRule type="cellIs" priority="9" operator="lessThan" aboveAverage="0" equalAverage="0" bottom="0" percent="0" rank="0" text="" dxfId="5">
      <formula>0</formula>
    </cfRule>
  </conditionalFormatting>
  <conditionalFormatting sqref="H10:I10">
    <cfRule type="cellIs" priority="10" operator="lessThan" aboveAverage="0" equalAverage="0" bottom="0" percent="0" rank="0" text="" dxfId="5">
      <formula>0</formula>
    </cfRule>
  </conditionalFormatting>
  <conditionalFormatting sqref="H10:I10">
    <cfRule type="cellIs" priority="11" operator="lessThan" aboveAverage="0" equalAverage="0" bottom="0" percent="0" rank="0" text="" dxfId="6">
      <formula>0</formula>
    </cfRule>
  </conditionalFormatting>
  <conditionalFormatting sqref="C11">
    <cfRule type="cellIs" priority="12" operator="lessThan" aboveAverage="0" equalAverage="0" bottom="0" percent="0" rank="0" text="" dxfId="5">
      <formula>0</formula>
    </cfRule>
  </conditionalFormatting>
  <conditionalFormatting sqref="G11">
    <cfRule type="cellIs" priority="13" operator="lessThan" aboveAverage="0" equalAverage="0" bottom="0" percent="0" rank="0" text="" dxfId="3">
      <formula>0</formula>
    </cfRule>
  </conditionalFormatting>
  <conditionalFormatting sqref="H11:I11">
    <cfRule type="cellIs" priority="14" operator="lessThan" aboveAverage="0" equalAverage="0" bottom="0" percent="0" rank="0" text="" dxfId="5">
      <formula>0</formula>
    </cfRule>
  </conditionalFormatting>
  <conditionalFormatting sqref="C11">
    <cfRule type="cellIs" priority="15" operator="lessThan" aboveAverage="0" equalAverage="0" bottom="0" percent="0" rank="0" text="" dxfId="5">
      <formula>0</formula>
    </cfRule>
  </conditionalFormatting>
  <conditionalFormatting sqref="C10">
    <cfRule type="cellIs" priority="16" operator="lessThan" aboveAverage="0" equalAverage="0" bottom="0" percent="0" rank="0" text="" dxfId="5">
      <formula>0</formula>
    </cfRule>
  </conditionalFormatting>
  <conditionalFormatting sqref="C10">
    <cfRule type="cellIs" priority="17" operator="lessThan" aboveAverage="0" equalAverage="0" bottom="0" percent="0" rank="0" text="" dxfId="5">
      <formula>0</formula>
    </cfRule>
  </conditionalFormatting>
  <conditionalFormatting sqref="C10">
    <cfRule type="cellIs" priority="18" operator="lessThan" aboveAverage="0" equalAverage="0" bottom="0" percent="0" rank="0" text="" dxfId="6">
      <formula>0</formula>
    </cfRule>
  </conditionalFormatting>
  <conditionalFormatting sqref="C10">
    <cfRule type="cellIs" priority="19" operator="lessThan" aboveAverage="0" equalAverage="0" bottom="0" percent="0" rank="0" text="" dxfId="5">
      <formula>0</formula>
    </cfRule>
  </conditionalFormatting>
  <conditionalFormatting sqref="C10">
    <cfRule type="cellIs" priority="20" operator="lessThan" aboveAverage="0" equalAverage="0" bottom="0" percent="0" rank="0" text="" dxfId="5">
      <formula>0</formula>
    </cfRule>
  </conditionalFormatting>
  <conditionalFormatting sqref="C10">
    <cfRule type="cellIs" priority="21" operator="lessThan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2019-08-31T15:35:43Z</dcterms:created>
  <dc:creator>bnia</dc:creator>
  <dc:description/>
  <dc:language>en-US</dc:language>
  <cp:lastModifiedBy/>
  <dcterms:modified xsi:type="dcterms:W3CDTF">2020-05-03T09:07:15Z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