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学\大2-2\数学建模\"/>
    </mc:Choice>
  </mc:AlternateContent>
  <xr:revisionPtr revIDLastSave="0" documentId="13_ncr:1_{5851D3F5-1D24-45E8-A2E6-DA0E5FF91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2" i="1"/>
</calcChain>
</file>

<file path=xl/sharedStrings.xml><?xml version="1.0" encoding="utf-8"?>
<sst xmlns="http://schemas.openxmlformats.org/spreadsheetml/2006/main" count="441" uniqueCount="104">
  <si>
    <t>实验编号</t>
  </si>
  <si>
    <t>出产年代</t>
  </si>
  <si>
    <t>纹饰</t>
  </si>
  <si>
    <t>类型</t>
  </si>
  <si>
    <t>墓葬</t>
  </si>
  <si>
    <t>颜色</t>
  </si>
  <si>
    <t>表面风化</t>
  </si>
  <si>
    <t>出土地区</t>
  </si>
  <si>
    <r>
      <rPr>
        <sz val="10"/>
        <rFont val="宋体"/>
        <scheme val="minor"/>
      </rPr>
      <t>SiO</t>
    </r>
    <r>
      <rPr>
        <vertAlign val="subscript"/>
        <sz val="10"/>
        <rFont val="宋体"/>
        <scheme val="minor"/>
      </rPr>
      <t>2</t>
    </r>
  </si>
  <si>
    <t>Na2O</t>
  </si>
  <si>
    <r>
      <rPr>
        <sz val="10"/>
        <rFont val="宋体"/>
        <scheme val="minor"/>
      </rPr>
      <t>K</t>
    </r>
    <r>
      <rPr>
        <vertAlign val="subscript"/>
        <sz val="10"/>
        <rFont val="宋体"/>
        <scheme val="minor"/>
      </rPr>
      <t>2</t>
    </r>
    <r>
      <rPr>
        <sz val="10"/>
        <rFont val="宋体"/>
        <scheme val="minor"/>
      </rPr>
      <t>O</t>
    </r>
  </si>
  <si>
    <t>CaO</t>
  </si>
  <si>
    <t>MgO</t>
  </si>
  <si>
    <r>
      <rPr>
        <sz val="10"/>
        <rFont val="宋体"/>
        <scheme val="minor"/>
      </rPr>
      <t>Al</t>
    </r>
    <r>
      <rPr>
        <vertAlign val="subscript"/>
        <sz val="10"/>
        <rFont val="宋体"/>
        <scheme val="minor"/>
      </rPr>
      <t>2</t>
    </r>
    <r>
      <rPr>
        <sz val="10"/>
        <rFont val="宋体"/>
        <scheme val="minor"/>
      </rPr>
      <t>O</t>
    </r>
    <r>
      <rPr>
        <vertAlign val="subscript"/>
        <sz val="10"/>
        <rFont val="宋体"/>
        <scheme val="minor"/>
      </rPr>
      <t>3</t>
    </r>
  </si>
  <si>
    <r>
      <rPr>
        <sz val="10"/>
        <rFont val="宋体"/>
        <scheme val="minor"/>
      </rPr>
      <t>Fe</t>
    </r>
    <r>
      <rPr>
        <vertAlign val="subscript"/>
        <sz val="10"/>
        <rFont val="宋体"/>
        <scheme val="minor"/>
      </rPr>
      <t>2</t>
    </r>
    <r>
      <rPr>
        <sz val="10"/>
        <rFont val="宋体"/>
        <scheme val="minor"/>
      </rPr>
      <t>O</t>
    </r>
    <r>
      <rPr>
        <vertAlign val="subscript"/>
        <sz val="10"/>
        <rFont val="宋体"/>
        <scheme val="minor"/>
      </rPr>
      <t>3</t>
    </r>
  </si>
  <si>
    <t>CuO</t>
  </si>
  <si>
    <t>PbO</t>
  </si>
  <si>
    <t>BaO</t>
  </si>
  <si>
    <r>
      <rPr>
        <sz val="10"/>
        <rFont val="宋体"/>
        <scheme val="minor"/>
      </rPr>
      <t>P</t>
    </r>
    <r>
      <rPr>
        <vertAlign val="subscript"/>
        <sz val="10"/>
        <rFont val="宋体"/>
        <scheme val="minor"/>
      </rPr>
      <t>2</t>
    </r>
    <r>
      <rPr>
        <sz val="10"/>
        <rFont val="宋体"/>
        <scheme val="minor"/>
      </rPr>
      <t>O</t>
    </r>
    <r>
      <rPr>
        <vertAlign val="subscript"/>
        <sz val="10"/>
        <rFont val="宋体"/>
        <scheme val="minor"/>
      </rPr>
      <t>5</t>
    </r>
  </si>
  <si>
    <t>SrO</t>
  </si>
  <si>
    <r>
      <rPr>
        <b/>
        <sz val="10"/>
        <rFont val="宋体"/>
        <scheme val="minor"/>
      </rPr>
      <t>SnO</t>
    </r>
    <r>
      <rPr>
        <b/>
        <vertAlign val="subscript"/>
        <sz val="10"/>
        <rFont val="宋体"/>
        <scheme val="minor"/>
      </rPr>
      <t>2</t>
    </r>
  </si>
  <si>
    <r>
      <rPr>
        <sz val="10"/>
        <rFont val="宋体"/>
        <scheme val="minor"/>
      </rPr>
      <t>SO</t>
    </r>
    <r>
      <rPr>
        <vertAlign val="subscript"/>
        <sz val="10"/>
        <rFont val="宋体"/>
        <scheme val="minor"/>
      </rPr>
      <t>2</t>
    </r>
  </si>
  <si>
    <t>F-01</t>
  </si>
  <si>
    <t>战国末</t>
  </si>
  <si>
    <t>蜻蜓眼</t>
  </si>
  <si>
    <t>高钾</t>
  </si>
  <si>
    <t>平民墓</t>
  </si>
  <si>
    <t>蓝绿</t>
  </si>
  <si>
    <t>无</t>
  </si>
  <si>
    <t>临潼</t>
  </si>
  <si>
    <t>F-03</t>
  </si>
  <si>
    <t>战国</t>
  </si>
  <si>
    <t>西安</t>
  </si>
  <si>
    <t>F-04</t>
  </si>
  <si>
    <t>戎人墓</t>
  </si>
  <si>
    <t>陕北</t>
  </si>
  <si>
    <t>F-05</t>
  </si>
  <si>
    <t>F-06</t>
  </si>
  <si>
    <t>单色玻璃</t>
  </si>
  <si>
    <t>F-07</t>
  </si>
  <si>
    <t xml:space="preserve">春秋早 </t>
  </si>
  <si>
    <t>费昂斯</t>
  </si>
  <si>
    <t>贵族墓</t>
  </si>
  <si>
    <t>渭南</t>
  </si>
  <si>
    <t>F-08</t>
  </si>
  <si>
    <t>春秋早</t>
  </si>
  <si>
    <t>F-09</t>
  </si>
  <si>
    <t>F-10</t>
  </si>
  <si>
    <t>F-11</t>
  </si>
  <si>
    <t>F-12</t>
  </si>
  <si>
    <t>F-19</t>
  </si>
  <si>
    <t>铅钡</t>
  </si>
  <si>
    <t>浅蓝</t>
  </si>
  <si>
    <t>F-20</t>
  </si>
  <si>
    <t>F-23</t>
  </si>
  <si>
    <t>人造颜料</t>
  </si>
  <si>
    <t>F-24</t>
  </si>
  <si>
    <t>紫</t>
  </si>
  <si>
    <t>F-25</t>
  </si>
  <si>
    <t>F-26</t>
  </si>
  <si>
    <t>F-27</t>
  </si>
  <si>
    <t>咸阳</t>
  </si>
  <si>
    <t>F-28</t>
  </si>
  <si>
    <t>G-01</t>
  </si>
  <si>
    <t>G-02</t>
  </si>
  <si>
    <t>高钠铅钡</t>
  </si>
  <si>
    <t>G-04</t>
  </si>
  <si>
    <t>G-06</t>
  </si>
  <si>
    <t>浅绿</t>
  </si>
  <si>
    <t>G-07</t>
  </si>
  <si>
    <t>深绿</t>
  </si>
  <si>
    <t>G-10</t>
  </si>
  <si>
    <t>G-11</t>
  </si>
  <si>
    <t>G-12</t>
  </si>
  <si>
    <t>G-13</t>
  </si>
  <si>
    <t>G-14</t>
  </si>
  <si>
    <t>G-15</t>
  </si>
  <si>
    <t>G-16</t>
  </si>
  <si>
    <t>G-17</t>
  </si>
  <si>
    <t>G-21</t>
  </si>
  <si>
    <t>G-22</t>
  </si>
  <si>
    <t>G-23</t>
  </si>
  <si>
    <t>G-24</t>
  </si>
  <si>
    <t>G-25</t>
  </si>
  <si>
    <t>G-26</t>
  </si>
  <si>
    <t>G-28</t>
  </si>
  <si>
    <t>黑色</t>
  </si>
  <si>
    <t>G-29</t>
  </si>
  <si>
    <t>G-30</t>
  </si>
  <si>
    <t>G-31</t>
  </si>
  <si>
    <t>G-32</t>
  </si>
  <si>
    <t>G-33</t>
  </si>
  <si>
    <t>G-34</t>
  </si>
  <si>
    <t>G-38</t>
  </si>
  <si>
    <t>G-39</t>
  </si>
  <si>
    <t>G-45</t>
  </si>
  <si>
    <t>G-46</t>
  </si>
  <si>
    <t>G-47</t>
  </si>
  <si>
    <t>G-48</t>
  </si>
  <si>
    <t>G-49</t>
  </si>
  <si>
    <t>G-50</t>
  </si>
  <si>
    <t>深蓝</t>
  </si>
  <si>
    <t>类型2</t>
    <phoneticPr fontId="10" type="noConversion"/>
  </si>
  <si>
    <t>春秋早高钾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</si>
</sst>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rgb="FFC00000"/>
      <name val="宋体"/>
    </font>
    <font>
      <sz val="10"/>
      <color theme="1"/>
      <name val="宋体"/>
    </font>
    <font>
      <sz val="10"/>
      <color theme="1"/>
      <name val="宋体"/>
      <scheme val="minor"/>
    </font>
    <font>
      <sz val="10"/>
      <color theme="1"/>
      <name val="Calibri"/>
      <family val="2"/>
    </font>
    <font>
      <sz val="10"/>
      <name val="宋体"/>
      <scheme val="minor"/>
    </font>
    <font>
      <sz val="11"/>
      <color theme="1"/>
      <name val="宋体"/>
      <scheme val="minor"/>
    </font>
    <font>
      <b/>
      <sz val="10"/>
      <name val="宋体"/>
      <scheme val="minor"/>
    </font>
    <font>
      <vertAlign val="subscript"/>
      <sz val="10"/>
      <name val="宋体"/>
      <scheme val="minor"/>
    </font>
    <font>
      <b/>
      <vertAlign val="subscript"/>
      <sz val="10"/>
      <name val="宋体"/>
      <scheme val="minor"/>
    </font>
    <font>
      <sz val="9"/>
      <name val="宋体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704022</xdr:colOff>
      <xdr:row>13</xdr:row>
      <xdr:rowOff>8283</xdr:rowOff>
    </xdr:from>
    <xdr:to>
      <xdr:col>2</xdr:col>
      <xdr:colOff>704022</xdr:colOff>
      <xdr:row>13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233870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704022</xdr:colOff>
      <xdr:row>13</xdr:row>
      <xdr:rowOff>8283</xdr:rowOff>
    </xdr:from>
    <xdr:to>
      <xdr:col>3</xdr:col>
      <xdr:colOff>704022</xdr:colOff>
      <xdr:row>13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0" y="233870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K1" workbookViewId="0">
      <selection activeCell="Y13" sqref="Y13"/>
    </sheetView>
  </sheetViews>
  <sheetFormatPr defaultColWidth="9" defaultRowHeight="14.4" x14ac:dyDescent="0.25"/>
  <sheetData>
    <row r="1" spans="1:2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11" t="s">
        <v>102</v>
      </c>
    </row>
    <row r="2" spans="1:23" x14ac:dyDescent="0.25">
      <c r="A2" s="2" t="s">
        <v>22</v>
      </c>
      <c r="B2" s="3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8">
        <v>63.73</v>
      </c>
      <c r="J2" s="8">
        <v>0</v>
      </c>
      <c r="K2" s="8">
        <v>7.5250000000000004</v>
      </c>
      <c r="L2" s="8">
        <v>2.7050000000000001</v>
      </c>
      <c r="M2" s="8">
        <v>1.855</v>
      </c>
      <c r="N2" s="8">
        <v>10.6</v>
      </c>
      <c r="O2" s="8">
        <v>4.2149999999999999</v>
      </c>
      <c r="P2" s="8">
        <v>2.3450000000000002</v>
      </c>
      <c r="Q2" s="8">
        <v>0.27500000000000002</v>
      </c>
      <c r="R2" s="8">
        <v>1.175</v>
      </c>
      <c r="S2" s="8">
        <v>4.34</v>
      </c>
      <c r="T2" s="8">
        <v>0.115</v>
      </c>
      <c r="U2" s="8">
        <v>0</v>
      </c>
      <c r="V2" s="8">
        <v>0</v>
      </c>
      <c r="W2" t="str">
        <f>Sheet1!B2&amp;Sheet1!D2</f>
        <v>战国末高钾</v>
      </c>
    </row>
    <row r="3" spans="1:23" x14ac:dyDescent="0.25">
      <c r="A3" s="4" t="s">
        <v>30</v>
      </c>
      <c r="B3" s="2" t="s">
        <v>31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32</v>
      </c>
      <c r="I3" s="8">
        <v>74.38</v>
      </c>
      <c r="J3" s="8">
        <v>0</v>
      </c>
      <c r="K3" s="8">
        <v>8.7799999999999994</v>
      </c>
      <c r="L3" s="8">
        <v>3.94</v>
      </c>
      <c r="M3" s="8">
        <v>0.55500000000000005</v>
      </c>
      <c r="N3" s="8">
        <v>4.78</v>
      </c>
      <c r="O3" s="8">
        <v>1.08</v>
      </c>
      <c r="P3" s="8">
        <v>2.9350000000000001</v>
      </c>
      <c r="Q3" s="8">
        <v>0.83</v>
      </c>
      <c r="R3" s="8">
        <v>1.43</v>
      </c>
      <c r="S3" s="8">
        <v>0.68</v>
      </c>
      <c r="T3" s="8">
        <v>0.05</v>
      </c>
      <c r="U3" s="8">
        <v>0</v>
      </c>
      <c r="V3" s="8">
        <v>0</v>
      </c>
      <c r="W3" t="str">
        <f>Sheet1!B3&amp;Sheet1!D3</f>
        <v>战国高钾</v>
      </c>
    </row>
    <row r="4" spans="1:23" x14ac:dyDescent="0.25">
      <c r="A4" s="4" t="s">
        <v>33</v>
      </c>
      <c r="B4" s="2" t="s">
        <v>31</v>
      </c>
      <c r="C4" s="2" t="s">
        <v>24</v>
      </c>
      <c r="D4" s="3" t="s">
        <v>25</v>
      </c>
      <c r="E4" s="2" t="s">
        <v>34</v>
      </c>
      <c r="F4" s="3" t="s">
        <v>27</v>
      </c>
      <c r="G4" s="2" t="s">
        <v>28</v>
      </c>
      <c r="H4" s="3" t="s">
        <v>35</v>
      </c>
      <c r="I4" s="8">
        <v>72.165000000000006</v>
      </c>
      <c r="J4" s="8">
        <v>0</v>
      </c>
      <c r="K4" s="8">
        <v>4.835</v>
      </c>
      <c r="L4" s="8">
        <v>6.6</v>
      </c>
      <c r="M4" s="8">
        <v>1.71</v>
      </c>
      <c r="N4" s="8">
        <v>6.835</v>
      </c>
      <c r="O4" s="8">
        <v>2.105</v>
      </c>
      <c r="P4" s="8">
        <v>2.145</v>
      </c>
      <c r="Q4" s="8">
        <v>0</v>
      </c>
      <c r="R4" s="8">
        <v>0</v>
      </c>
      <c r="S4" s="8">
        <v>0.92500000000000004</v>
      </c>
      <c r="T4" s="8">
        <v>1.4999999999999999E-2</v>
      </c>
      <c r="U4" s="8">
        <v>0</v>
      </c>
      <c r="V4" s="8">
        <v>0.435</v>
      </c>
      <c r="W4" t="str">
        <f>Sheet1!B4&amp;Sheet1!D4</f>
        <v>战国高钾</v>
      </c>
    </row>
    <row r="5" spans="1:23" x14ac:dyDescent="0.25">
      <c r="A5" s="4" t="s">
        <v>36</v>
      </c>
      <c r="B5" s="2" t="s">
        <v>31</v>
      </c>
      <c r="C5" s="2" t="s">
        <v>24</v>
      </c>
      <c r="D5" s="3" t="s">
        <v>25</v>
      </c>
      <c r="E5" s="2" t="s">
        <v>34</v>
      </c>
      <c r="F5" s="3" t="s">
        <v>27</v>
      </c>
      <c r="G5" s="5" t="s">
        <v>28</v>
      </c>
      <c r="H5" s="3" t="s">
        <v>35</v>
      </c>
      <c r="I5" s="8">
        <v>69.81</v>
      </c>
      <c r="J5" s="8">
        <v>0</v>
      </c>
      <c r="K5" s="8">
        <v>5.4749999999999996</v>
      </c>
      <c r="L5" s="8">
        <v>6.8049999999999997</v>
      </c>
      <c r="M5" s="8">
        <v>1.68</v>
      </c>
      <c r="N5" s="8">
        <v>7.42</v>
      </c>
      <c r="O5" s="8">
        <v>2.54</v>
      </c>
      <c r="P5" s="8">
        <v>2.665</v>
      </c>
      <c r="Q5" s="8">
        <v>0</v>
      </c>
      <c r="R5" s="8">
        <v>0</v>
      </c>
      <c r="S5" s="8">
        <v>1.075</v>
      </c>
      <c r="T5" s="8">
        <v>0.03</v>
      </c>
      <c r="U5" s="8">
        <v>0</v>
      </c>
      <c r="V5" s="8">
        <v>0.64500000000000002</v>
      </c>
      <c r="W5" t="str">
        <f>Sheet1!B5&amp;Sheet1!D5</f>
        <v>战国高钾</v>
      </c>
    </row>
    <row r="6" spans="1:23" x14ac:dyDescent="0.25">
      <c r="A6" s="4" t="s">
        <v>37</v>
      </c>
      <c r="B6" s="2" t="s">
        <v>31</v>
      </c>
      <c r="C6" s="3" t="s">
        <v>38</v>
      </c>
      <c r="D6" s="3" t="s">
        <v>25</v>
      </c>
      <c r="E6" s="2" t="s">
        <v>34</v>
      </c>
      <c r="F6" s="3" t="s">
        <v>27</v>
      </c>
      <c r="G6" s="2" t="s">
        <v>28</v>
      </c>
      <c r="H6" s="3" t="s">
        <v>35</v>
      </c>
      <c r="I6" s="8">
        <v>69.33</v>
      </c>
      <c r="J6" s="8">
        <v>0</v>
      </c>
      <c r="K6" s="8">
        <v>9.99</v>
      </c>
      <c r="L6" s="8">
        <v>6.32</v>
      </c>
      <c r="M6" s="8">
        <v>0.87</v>
      </c>
      <c r="N6" s="8">
        <v>3.93</v>
      </c>
      <c r="O6" s="8">
        <v>1.74</v>
      </c>
      <c r="P6" s="8">
        <v>3.87</v>
      </c>
      <c r="Q6" s="8">
        <v>0</v>
      </c>
      <c r="R6" s="8">
        <v>0</v>
      </c>
      <c r="S6" s="8">
        <v>1.17</v>
      </c>
      <c r="T6" s="8">
        <v>0</v>
      </c>
      <c r="U6" s="8">
        <v>0</v>
      </c>
      <c r="V6" s="8">
        <v>0.39</v>
      </c>
      <c r="W6" t="str">
        <f>Sheet1!B6&amp;Sheet1!D6</f>
        <v>战国高钾</v>
      </c>
    </row>
    <row r="7" spans="1:23" x14ac:dyDescent="0.25">
      <c r="A7" s="3" t="s">
        <v>39</v>
      </c>
      <c r="B7" s="2" t="s">
        <v>40</v>
      </c>
      <c r="C7" s="3" t="s">
        <v>41</v>
      </c>
      <c r="D7" s="3" t="s">
        <v>25</v>
      </c>
      <c r="E7" s="2" t="s">
        <v>42</v>
      </c>
      <c r="F7" s="3" t="s">
        <v>27</v>
      </c>
      <c r="G7" s="2" t="s">
        <v>6</v>
      </c>
      <c r="H7" s="3" t="s">
        <v>43</v>
      </c>
      <c r="I7" s="8">
        <v>92.63</v>
      </c>
      <c r="J7" s="8">
        <v>0</v>
      </c>
      <c r="K7" s="8">
        <v>0</v>
      </c>
      <c r="L7" s="8">
        <v>1.07</v>
      </c>
      <c r="M7" s="8">
        <v>0</v>
      </c>
      <c r="N7" s="8">
        <v>1.98</v>
      </c>
      <c r="O7" s="8">
        <v>0.17</v>
      </c>
      <c r="P7" s="8">
        <v>3.24</v>
      </c>
      <c r="Q7" s="8">
        <v>0</v>
      </c>
      <c r="R7" s="8">
        <v>0</v>
      </c>
      <c r="S7" s="8">
        <v>0.61</v>
      </c>
      <c r="T7" s="8">
        <v>0</v>
      </c>
      <c r="U7" s="8">
        <v>0</v>
      </c>
      <c r="V7" s="8">
        <v>0</v>
      </c>
      <c r="W7" s="10" t="s">
        <v>103</v>
      </c>
    </row>
    <row r="8" spans="1:23" x14ac:dyDescent="0.25">
      <c r="A8" s="3" t="s">
        <v>44</v>
      </c>
      <c r="B8" s="2" t="s">
        <v>45</v>
      </c>
      <c r="C8" s="3" t="s">
        <v>41</v>
      </c>
      <c r="D8" s="3" t="s">
        <v>25</v>
      </c>
      <c r="E8" s="2" t="s">
        <v>42</v>
      </c>
      <c r="F8" s="3" t="s">
        <v>27</v>
      </c>
      <c r="G8" s="6" t="s">
        <v>6</v>
      </c>
      <c r="H8" s="3" t="s">
        <v>43</v>
      </c>
      <c r="I8" s="8">
        <v>92.72</v>
      </c>
      <c r="J8" s="8">
        <v>0</v>
      </c>
      <c r="K8" s="8">
        <v>0</v>
      </c>
      <c r="L8" s="8">
        <v>0.94</v>
      </c>
      <c r="M8" s="8">
        <v>0.54</v>
      </c>
      <c r="N8" s="8">
        <v>2.5099999999999998</v>
      </c>
      <c r="O8" s="8">
        <v>0.2</v>
      </c>
      <c r="P8" s="8">
        <v>1.54</v>
      </c>
      <c r="Q8" s="8">
        <v>0</v>
      </c>
      <c r="R8" s="8">
        <v>0</v>
      </c>
      <c r="S8" s="8">
        <v>0.36</v>
      </c>
      <c r="T8" s="8">
        <v>0</v>
      </c>
      <c r="U8" s="8">
        <v>0</v>
      </c>
      <c r="V8" s="8">
        <v>0</v>
      </c>
      <c r="W8" t="str">
        <f>Sheet1!B8&amp;Sheet1!D8</f>
        <v>春秋早高钾</v>
      </c>
    </row>
    <row r="9" spans="1:23" x14ac:dyDescent="0.25">
      <c r="A9" s="3" t="s">
        <v>46</v>
      </c>
      <c r="B9" s="2" t="s">
        <v>45</v>
      </c>
      <c r="C9" s="3" t="s">
        <v>41</v>
      </c>
      <c r="D9" s="3" t="s">
        <v>25</v>
      </c>
      <c r="E9" s="2" t="s">
        <v>42</v>
      </c>
      <c r="F9" s="3" t="s">
        <v>27</v>
      </c>
      <c r="G9" s="6" t="s">
        <v>6</v>
      </c>
      <c r="H9" s="3" t="s">
        <v>43</v>
      </c>
      <c r="I9" s="8">
        <v>95.02</v>
      </c>
      <c r="J9" s="8">
        <v>0</v>
      </c>
      <c r="K9" s="8">
        <v>0.59</v>
      </c>
      <c r="L9" s="8">
        <v>0.62</v>
      </c>
      <c r="M9" s="8">
        <v>0</v>
      </c>
      <c r="N9" s="8">
        <v>1.32</v>
      </c>
      <c r="O9" s="8">
        <v>0.32</v>
      </c>
      <c r="P9" s="8">
        <v>1.55</v>
      </c>
      <c r="Q9" s="8">
        <v>0.35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t="str">
        <f>Sheet1!B9&amp;Sheet1!D9</f>
        <v>春秋早高钾</v>
      </c>
    </row>
    <row r="10" spans="1:23" x14ac:dyDescent="0.25">
      <c r="A10" s="3" t="s">
        <v>47</v>
      </c>
      <c r="B10" s="2" t="s">
        <v>45</v>
      </c>
      <c r="C10" s="3" t="s">
        <v>41</v>
      </c>
      <c r="D10" s="3" t="s">
        <v>25</v>
      </c>
      <c r="E10" s="2" t="s">
        <v>42</v>
      </c>
      <c r="F10" s="3" t="s">
        <v>27</v>
      </c>
      <c r="G10" s="6" t="s">
        <v>6</v>
      </c>
      <c r="H10" s="3" t="s">
        <v>43</v>
      </c>
      <c r="I10" s="8">
        <v>96.77</v>
      </c>
      <c r="J10" s="8">
        <v>0</v>
      </c>
      <c r="K10" s="8">
        <v>0.92</v>
      </c>
      <c r="L10" s="8">
        <v>0.21</v>
      </c>
      <c r="M10" s="8">
        <v>0</v>
      </c>
      <c r="N10" s="8">
        <v>0.81</v>
      </c>
      <c r="O10" s="8">
        <v>0.26</v>
      </c>
      <c r="P10" s="8">
        <v>0.84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t="str">
        <f>Sheet1!B10&amp;Sheet1!D10</f>
        <v>春秋早高钾</v>
      </c>
    </row>
    <row r="11" spans="1:23" x14ac:dyDescent="0.25">
      <c r="A11" s="3" t="s">
        <v>48</v>
      </c>
      <c r="B11" s="2" t="s">
        <v>45</v>
      </c>
      <c r="C11" s="3" t="s">
        <v>41</v>
      </c>
      <c r="D11" s="3" t="s">
        <v>25</v>
      </c>
      <c r="E11" s="2" t="s">
        <v>42</v>
      </c>
      <c r="F11" s="3" t="s">
        <v>27</v>
      </c>
      <c r="G11" s="5" t="s">
        <v>6</v>
      </c>
      <c r="H11" s="3" t="s">
        <v>43</v>
      </c>
      <c r="I11" s="8">
        <v>92.35</v>
      </c>
      <c r="J11" s="8">
        <v>0</v>
      </c>
      <c r="K11" s="8">
        <v>0.74</v>
      </c>
      <c r="L11" s="8">
        <v>1.66</v>
      </c>
      <c r="M11" s="8">
        <v>0.64</v>
      </c>
      <c r="N11" s="8">
        <v>3.5</v>
      </c>
      <c r="O11" s="8">
        <v>0.35</v>
      </c>
      <c r="P11" s="8">
        <v>0.55000000000000004</v>
      </c>
      <c r="Q11" s="8">
        <v>0.21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t="str">
        <f>Sheet1!B11&amp;Sheet1!D11</f>
        <v>春秋早高钾</v>
      </c>
    </row>
    <row r="12" spans="1:23" x14ac:dyDescent="0.25">
      <c r="A12" s="3" t="s">
        <v>49</v>
      </c>
      <c r="B12" s="2" t="s">
        <v>45</v>
      </c>
      <c r="C12" s="3" t="s">
        <v>41</v>
      </c>
      <c r="D12" s="3" t="s">
        <v>25</v>
      </c>
      <c r="E12" s="2" t="s">
        <v>42</v>
      </c>
      <c r="F12" s="3" t="s">
        <v>27</v>
      </c>
      <c r="G12" s="6" t="s">
        <v>6</v>
      </c>
      <c r="H12" s="3" t="s">
        <v>43</v>
      </c>
      <c r="I12" s="8">
        <v>94.29</v>
      </c>
      <c r="J12" s="8">
        <v>0</v>
      </c>
      <c r="K12" s="8">
        <v>1.01</v>
      </c>
      <c r="L12" s="8">
        <v>0.72</v>
      </c>
      <c r="M12" s="8">
        <v>0</v>
      </c>
      <c r="N12" s="8">
        <v>1.46</v>
      </c>
      <c r="O12" s="8">
        <v>0.28999999999999998</v>
      </c>
      <c r="P12" s="8">
        <v>1.65</v>
      </c>
      <c r="Q12" s="8">
        <v>0</v>
      </c>
      <c r="R12" s="8">
        <v>0</v>
      </c>
      <c r="S12" s="8">
        <v>0.15</v>
      </c>
      <c r="T12" s="8">
        <v>0</v>
      </c>
      <c r="U12" s="8">
        <v>0</v>
      </c>
      <c r="V12" s="8">
        <v>0</v>
      </c>
      <c r="W12" t="str">
        <f>Sheet1!B12&amp;Sheet1!D12</f>
        <v>春秋早高钾</v>
      </c>
    </row>
    <row r="13" spans="1:23" x14ac:dyDescent="0.25">
      <c r="A13" s="2" t="s">
        <v>50</v>
      </c>
      <c r="B13" s="2" t="s">
        <v>23</v>
      </c>
      <c r="C13" s="2" t="s">
        <v>24</v>
      </c>
      <c r="D13" s="2" t="s">
        <v>51</v>
      </c>
      <c r="E13" s="2" t="s">
        <v>26</v>
      </c>
      <c r="F13" s="2" t="s">
        <v>52</v>
      </c>
      <c r="G13" s="6" t="s">
        <v>28</v>
      </c>
      <c r="H13" s="2" t="s">
        <v>29</v>
      </c>
      <c r="I13" s="8">
        <v>37.36</v>
      </c>
      <c r="J13" s="8">
        <v>0</v>
      </c>
      <c r="K13" s="8">
        <v>0.71</v>
      </c>
      <c r="L13" s="8">
        <v>0</v>
      </c>
      <c r="M13" s="8">
        <v>0</v>
      </c>
      <c r="N13" s="8">
        <v>5.45</v>
      </c>
      <c r="O13" s="8">
        <v>1.51</v>
      </c>
      <c r="P13" s="8">
        <v>4.78</v>
      </c>
      <c r="Q13" s="8">
        <v>9.3000000000000007</v>
      </c>
      <c r="R13" s="8">
        <v>23.55</v>
      </c>
      <c r="S13" s="8">
        <v>5.75</v>
      </c>
      <c r="T13" s="8">
        <v>0</v>
      </c>
      <c r="U13" s="8">
        <v>0</v>
      </c>
      <c r="V13" s="8">
        <v>0</v>
      </c>
      <c r="W13" t="str">
        <f>Sheet1!B13&amp;Sheet1!D13</f>
        <v>战国末铅钡</v>
      </c>
    </row>
    <row r="14" spans="1:23" x14ac:dyDescent="0.25">
      <c r="A14" s="2" t="s">
        <v>53</v>
      </c>
      <c r="B14" s="2" t="s">
        <v>31</v>
      </c>
      <c r="C14" s="2" t="s">
        <v>24</v>
      </c>
      <c r="D14" s="2" t="s">
        <v>51</v>
      </c>
      <c r="E14" s="2" t="s">
        <v>26</v>
      </c>
      <c r="F14" s="2" t="s">
        <v>52</v>
      </c>
      <c r="G14" s="6" t="s">
        <v>28</v>
      </c>
      <c r="H14" s="2" t="s">
        <v>29</v>
      </c>
      <c r="I14" s="8">
        <v>43.805</v>
      </c>
      <c r="J14" s="8">
        <v>0</v>
      </c>
      <c r="K14" s="8">
        <v>0.17</v>
      </c>
      <c r="L14" s="8">
        <v>4.21</v>
      </c>
      <c r="M14" s="8">
        <v>1.76</v>
      </c>
      <c r="N14" s="8">
        <v>13.585000000000001</v>
      </c>
      <c r="O14" s="8">
        <v>3.5550000000000002</v>
      </c>
      <c r="P14" s="8">
        <v>1.61</v>
      </c>
      <c r="Q14" s="8">
        <v>20.355</v>
      </c>
      <c r="R14" s="8">
        <v>3.83</v>
      </c>
      <c r="S14" s="8">
        <v>5.7149999999999999</v>
      </c>
      <c r="T14" s="8">
        <v>0.14499999999999999</v>
      </c>
      <c r="U14" s="8">
        <v>0</v>
      </c>
      <c r="V14" s="8">
        <v>0</v>
      </c>
      <c r="W14" t="str">
        <f>Sheet1!B14&amp;Sheet1!D14</f>
        <v>战国铅钡</v>
      </c>
    </row>
    <row r="15" spans="1:23" x14ac:dyDescent="0.25">
      <c r="A15" s="2" t="s">
        <v>54</v>
      </c>
      <c r="B15" s="2" t="s">
        <v>31</v>
      </c>
      <c r="C15" s="2"/>
      <c r="D15" s="2" t="s">
        <v>55</v>
      </c>
      <c r="E15" s="2" t="s">
        <v>26</v>
      </c>
      <c r="F15" s="2" t="s">
        <v>52</v>
      </c>
      <c r="G15" s="2" t="s">
        <v>6</v>
      </c>
      <c r="H15" s="2" t="s">
        <v>32</v>
      </c>
      <c r="I15" s="8">
        <v>33.590000000000003</v>
      </c>
      <c r="J15" s="8">
        <v>0</v>
      </c>
      <c r="K15" s="8">
        <v>0.21</v>
      </c>
      <c r="L15" s="8">
        <v>3.51</v>
      </c>
      <c r="M15" s="8">
        <v>0.71</v>
      </c>
      <c r="N15" s="8">
        <v>2.69</v>
      </c>
      <c r="O15" s="8">
        <v>0</v>
      </c>
      <c r="P15" s="8">
        <v>4.93</v>
      </c>
      <c r="Q15" s="8">
        <v>25.39</v>
      </c>
      <c r="R15" s="8">
        <v>14.61</v>
      </c>
      <c r="S15" s="8">
        <v>9.3800000000000008</v>
      </c>
      <c r="T15" s="8">
        <v>0.37</v>
      </c>
      <c r="U15" s="8">
        <v>0</v>
      </c>
      <c r="V15" s="8">
        <v>0</v>
      </c>
      <c r="W15" t="str">
        <f>Sheet1!B15&amp;Sheet1!D15</f>
        <v>战国人造颜料</v>
      </c>
    </row>
    <row r="16" spans="1:23" x14ac:dyDescent="0.25">
      <c r="A16" s="2" t="s">
        <v>56</v>
      </c>
      <c r="B16" s="2" t="s">
        <v>31</v>
      </c>
      <c r="C16" s="2"/>
      <c r="D16" s="2" t="s">
        <v>55</v>
      </c>
      <c r="E16" s="2" t="s">
        <v>26</v>
      </c>
      <c r="F16" s="2" t="s">
        <v>57</v>
      </c>
      <c r="G16" s="2" t="s">
        <v>28</v>
      </c>
      <c r="H16" s="2" t="s">
        <v>32</v>
      </c>
      <c r="I16" s="8">
        <v>65.91</v>
      </c>
      <c r="J16" s="8">
        <v>0</v>
      </c>
      <c r="K16" s="8">
        <v>0</v>
      </c>
      <c r="L16" s="8">
        <v>1.6</v>
      </c>
      <c r="M16" s="8">
        <v>0.89</v>
      </c>
      <c r="N16" s="8">
        <v>3.11</v>
      </c>
      <c r="O16" s="8">
        <v>4.59</v>
      </c>
      <c r="P16" s="8">
        <v>0.44</v>
      </c>
      <c r="Q16" s="8">
        <v>16.55</v>
      </c>
      <c r="R16" s="8">
        <v>3.42</v>
      </c>
      <c r="S16" s="8">
        <v>1.62</v>
      </c>
      <c r="T16" s="8">
        <v>0.3</v>
      </c>
      <c r="U16" s="8">
        <v>0</v>
      </c>
      <c r="V16" s="8">
        <v>0</v>
      </c>
      <c r="W16" t="str">
        <f>Sheet1!B16&amp;Sheet1!D16</f>
        <v>战国人造颜料</v>
      </c>
    </row>
    <row r="17" spans="1:23" x14ac:dyDescent="0.25">
      <c r="A17" s="2" t="s">
        <v>58</v>
      </c>
      <c r="B17" s="2" t="s">
        <v>31</v>
      </c>
      <c r="C17" s="2"/>
      <c r="D17" s="2" t="s">
        <v>55</v>
      </c>
      <c r="E17" s="2" t="s">
        <v>26</v>
      </c>
      <c r="F17" s="2" t="s">
        <v>57</v>
      </c>
      <c r="G17" s="2" t="s">
        <v>28</v>
      </c>
      <c r="H17" s="2" t="s">
        <v>32</v>
      </c>
      <c r="I17" s="8">
        <v>31.94</v>
      </c>
      <c r="J17" s="8">
        <v>0</v>
      </c>
      <c r="K17" s="8">
        <v>0</v>
      </c>
      <c r="L17" s="8">
        <v>0.47</v>
      </c>
      <c r="M17" s="8">
        <v>0</v>
      </c>
      <c r="N17" s="8">
        <v>1.59</v>
      </c>
      <c r="O17" s="8">
        <v>0</v>
      </c>
      <c r="P17" s="8">
        <v>8.4600000000000009</v>
      </c>
      <c r="Q17" s="8">
        <v>29.14</v>
      </c>
      <c r="R17" s="8">
        <v>26.23</v>
      </c>
      <c r="S17" s="8">
        <v>0.14000000000000001</v>
      </c>
      <c r="T17" s="8">
        <v>0.91</v>
      </c>
      <c r="U17" s="8">
        <v>0</v>
      </c>
      <c r="V17" s="8">
        <v>0</v>
      </c>
      <c r="W17" t="str">
        <f>Sheet1!B17&amp;Sheet1!D17</f>
        <v>战国人造颜料</v>
      </c>
    </row>
    <row r="18" spans="1:23" x14ac:dyDescent="0.25">
      <c r="A18" s="2" t="s">
        <v>59</v>
      </c>
      <c r="B18" s="2" t="s">
        <v>31</v>
      </c>
      <c r="C18" s="2"/>
      <c r="D18" s="2" t="s">
        <v>55</v>
      </c>
      <c r="E18" s="2" t="s">
        <v>34</v>
      </c>
      <c r="F18" s="2" t="s">
        <v>52</v>
      </c>
      <c r="G18" s="2" t="s">
        <v>28</v>
      </c>
      <c r="H18" s="2" t="s">
        <v>35</v>
      </c>
      <c r="I18" s="8">
        <v>60.12</v>
      </c>
      <c r="J18" s="8">
        <v>0</v>
      </c>
      <c r="K18" s="8">
        <v>0.23</v>
      </c>
      <c r="L18" s="8">
        <v>0.89</v>
      </c>
      <c r="M18" s="8">
        <v>0</v>
      </c>
      <c r="N18" s="8">
        <v>2.72</v>
      </c>
      <c r="O18" s="8">
        <v>0</v>
      </c>
      <c r="P18" s="8">
        <v>3.01</v>
      </c>
      <c r="Q18" s="8">
        <v>17.239999999999998</v>
      </c>
      <c r="R18" s="8">
        <v>10.34</v>
      </c>
      <c r="S18" s="8">
        <v>1.46</v>
      </c>
      <c r="T18" s="8">
        <v>0.31</v>
      </c>
      <c r="U18" s="8">
        <v>0</v>
      </c>
      <c r="V18" s="8">
        <v>3.66</v>
      </c>
      <c r="W18" t="str">
        <f>Sheet1!B18&amp;Sheet1!D18</f>
        <v>战国人造颜料</v>
      </c>
    </row>
    <row r="19" spans="1:23" x14ac:dyDescent="0.25">
      <c r="A19" s="2" t="s">
        <v>60</v>
      </c>
      <c r="B19" s="2" t="s">
        <v>23</v>
      </c>
      <c r="C19" s="2"/>
      <c r="D19" s="2" t="s">
        <v>55</v>
      </c>
      <c r="E19" s="2" t="s">
        <v>42</v>
      </c>
      <c r="F19" s="2" t="s">
        <v>57</v>
      </c>
      <c r="G19" s="2" t="s">
        <v>6</v>
      </c>
      <c r="H19" s="2" t="s">
        <v>61</v>
      </c>
      <c r="I19" s="8">
        <v>11.755000000000001</v>
      </c>
      <c r="J19" s="8">
        <v>0</v>
      </c>
      <c r="K19" s="8">
        <v>0.2</v>
      </c>
      <c r="L19" s="8">
        <v>2.2250000000000001</v>
      </c>
      <c r="M19" s="8">
        <v>0</v>
      </c>
      <c r="N19" s="8">
        <v>0.94</v>
      </c>
      <c r="O19" s="8">
        <v>0</v>
      </c>
      <c r="P19" s="8">
        <v>7.085</v>
      </c>
      <c r="Q19" s="8">
        <v>29.725000000000001</v>
      </c>
      <c r="R19" s="8">
        <v>33.85</v>
      </c>
      <c r="S19" s="8">
        <v>4.585</v>
      </c>
      <c r="T19" s="8">
        <v>0.53500000000000003</v>
      </c>
      <c r="U19" s="8">
        <v>0</v>
      </c>
      <c r="V19" s="8">
        <v>8.9550000000000001</v>
      </c>
      <c r="W19" t="str">
        <f>Sheet1!B19&amp;Sheet1!D19</f>
        <v>战国末人造颜料</v>
      </c>
    </row>
    <row r="20" spans="1:23" x14ac:dyDescent="0.25">
      <c r="A20" s="2" t="s">
        <v>62</v>
      </c>
      <c r="B20" s="2" t="s">
        <v>23</v>
      </c>
      <c r="C20" s="2"/>
      <c r="D20" s="2" t="s">
        <v>55</v>
      </c>
      <c r="E20" s="2" t="s">
        <v>42</v>
      </c>
      <c r="F20" s="2" t="s">
        <v>57</v>
      </c>
      <c r="G20" s="2" t="s">
        <v>6</v>
      </c>
      <c r="H20" s="2" t="s">
        <v>61</v>
      </c>
      <c r="I20" s="8">
        <v>12.375</v>
      </c>
      <c r="J20" s="8">
        <v>0</v>
      </c>
      <c r="K20" s="8">
        <v>0</v>
      </c>
      <c r="L20" s="8">
        <v>2.335</v>
      </c>
      <c r="M20" s="8">
        <v>0</v>
      </c>
      <c r="N20" s="8">
        <v>1.2250000000000001</v>
      </c>
      <c r="O20" s="8">
        <v>0</v>
      </c>
      <c r="P20" s="8">
        <v>6.375</v>
      </c>
      <c r="Q20" s="8">
        <v>30.565000000000001</v>
      </c>
      <c r="R20" s="8">
        <v>30.925000000000001</v>
      </c>
      <c r="S20" s="8">
        <v>5.5750000000000002</v>
      </c>
      <c r="T20" s="8">
        <v>0.45</v>
      </c>
      <c r="U20" s="8">
        <v>0</v>
      </c>
      <c r="V20" s="8">
        <v>8.8049999999999997</v>
      </c>
      <c r="W20" t="str">
        <f>Sheet1!B20&amp;Sheet1!D20</f>
        <v>战国末人造颜料</v>
      </c>
    </row>
    <row r="21" spans="1:23" x14ac:dyDescent="0.25">
      <c r="A21" s="2" t="s">
        <v>63</v>
      </c>
      <c r="B21" s="2" t="s">
        <v>23</v>
      </c>
      <c r="C21" s="2" t="s">
        <v>24</v>
      </c>
      <c r="D21" s="2" t="s">
        <v>51</v>
      </c>
      <c r="E21" s="2" t="s">
        <v>26</v>
      </c>
      <c r="F21" s="2" t="s">
        <v>52</v>
      </c>
      <c r="G21" s="2" t="s">
        <v>6</v>
      </c>
      <c r="H21" s="2" t="s">
        <v>29</v>
      </c>
      <c r="I21" s="8">
        <v>68.08</v>
      </c>
      <c r="J21" s="8">
        <v>0</v>
      </c>
      <c r="K21" s="8">
        <v>0.26</v>
      </c>
      <c r="L21" s="8">
        <v>1.34</v>
      </c>
      <c r="M21" s="8">
        <v>1</v>
      </c>
      <c r="N21" s="8">
        <v>4.7</v>
      </c>
      <c r="O21" s="8">
        <v>0.41</v>
      </c>
      <c r="P21" s="8">
        <v>0.33</v>
      </c>
      <c r="Q21" s="8">
        <v>17.14</v>
      </c>
      <c r="R21" s="8">
        <v>4.04</v>
      </c>
      <c r="S21" s="8">
        <v>1.04</v>
      </c>
      <c r="T21" s="8">
        <v>0.12</v>
      </c>
      <c r="U21" s="8">
        <v>0.23</v>
      </c>
      <c r="V21" s="8">
        <v>0</v>
      </c>
      <c r="W21" t="str">
        <f>Sheet1!B21&amp;Sheet1!D21</f>
        <v>战国末铅钡</v>
      </c>
    </row>
    <row r="22" spans="1:23" x14ac:dyDescent="0.25">
      <c r="A22" s="2" t="s">
        <v>64</v>
      </c>
      <c r="B22" s="2" t="s">
        <v>23</v>
      </c>
      <c r="C22" s="2" t="s">
        <v>24</v>
      </c>
      <c r="D22" s="2" t="s">
        <v>65</v>
      </c>
      <c r="E22" s="2" t="s">
        <v>26</v>
      </c>
      <c r="F22" s="2" t="s">
        <v>52</v>
      </c>
      <c r="G22" s="2" t="s">
        <v>28</v>
      </c>
      <c r="H22" s="2" t="s">
        <v>29</v>
      </c>
      <c r="I22" s="8">
        <v>63.3</v>
      </c>
      <c r="J22" s="8">
        <v>0.92</v>
      </c>
      <c r="K22" s="8">
        <v>0.3</v>
      </c>
      <c r="L22" s="8">
        <v>2.98</v>
      </c>
      <c r="M22" s="8">
        <v>1.49</v>
      </c>
      <c r="N22" s="8">
        <v>14.34</v>
      </c>
      <c r="O22" s="8">
        <v>0.81</v>
      </c>
      <c r="P22" s="8">
        <v>0.74</v>
      </c>
      <c r="Q22" s="8">
        <v>12.31</v>
      </c>
      <c r="R22" s="8">
        <v>2.0299999999999998</v>
      </c>
      <c r="S22" s="8">
        <v>0.41</v>
      </c>
      <c r="T22" s="8">
        <v>0.25</v>
      </c>
      <c r="U22" s="8">
        <v>0</v>
      </c>
      <c r="V22" s="8">
        <v>0</v>
      </c>
      <c r="W22" t="str">
        <f>Sheet1!B22&amp;Sheet1!D22</f>
        <v>战国末高钠铅钡</v>
      </c>
    </row>
    <row r="23" spans="1:23" x14ac:dyDescent="0.25">
      <c r="A23" s="2" t="s">
        <v>66</v>
      </c>
      <c r="B23" s="2" t="s">
        <v>23</v>
      </c>
      <c r="C23" s="2" t="s">
        <v>24</v>
      </c>
      <c r="D23" s="2" t="s">
        <v>65</v>
      </c>
      <c r="E23" s="2" t="s">
        <v>26</v>
      </c>
      <c r="F23" s="2" t="s">
        <v>27</v>
      </c>
      <c r="G23" s="2" t="s">
        <v>6</v>
      </c>
      <c r="H23" s="2" t="s">
        <v>29</v>
      </c>
      <c r="I23" s="8">
        <v>53.79</v>
      </c>
      <c r="J23" s="8">
        <v>7.92</v>
      </c>
      <c r="K23" s="8">
        <v>0</v>
      </c>
      <c r="L23" s="8">
        <v>0.5</v>
      </c>
      <c r="M23" s="8">
        <v>0.71</v>
      </c>
      <c r="N23" s="8">
        <v>1.42</v>
      </c>
      <c r="O23" s="8">
        <v>0</v>
      </c>
      <c r="P23" s="8">
        <v>0</v>
      </c>
      <c r="Q23" s="8">
        <v>16.98</v>
      </c>
      <c r="R23" s="8">
        <v>11.86</v>
      </c>
      <c r="S23" s="8">
        <v>0</v>
      </c>
      <c r="T23" s="8">
        <v>0.33</v>
      </c>
      <c r="U23" s="8">
        <v>2.99</v>
      </c>
      <c r="V23" s="8">
        <v>0</v>
      </c>
      <c r="W23" t="str">
        <f>Sheet1!B23&amp;Sheet1!D23</f>
        <v>战国末高钠铅钡</v>
      </c>
    </row>
    <row r="24" spans="1:23" x14ac:dyDescent="0.25">
      <c r="A24" s="2" t="s">
        <v>67</v>
      </c>
      <c r="B24" s="2" t="s">
        <v>23</v>
      </c>
      <c r="C24" s="2" t="s">
        <v>38</v>
      </c>
      <c r="D24" s="2" t="s">
        <v>51</v>
      </c>
      <c r="E24" s="2" t="s">
        <v>26</v>
      </c>
      <c r="F24" s="2" t="s">
        <v>68</v>
      </c>
      <c r="G24" s="2" t="s">
        <v>28</v>
      </c>
      <c r="H24" s="2" t="s">
        <v>29</v>
      </c>
      <c r="I24" s="8">
        <v>69.709999999999994</v>
      </c>
      <c r="J24" s="8">
        <v>0</v>
      </c>
      <c r="K24" s="8">
        <v>0.21</v>
      </c>
      <c r="L24" s="8">
        <v>0.46</v>
      </c>
      <c r="M24" s="8">
        <v>0</v>
      </c>
      <c r="N24" s="8">
        <v>2.36</v>
      </c>
      <c r="O24" s="8">
        <v>1</v>
      </c>
      <c r="P24" s="8">
        <v>0.11</v>
      </c>
      <c r="Q24" s="8">
        <v>19.760000000000002</v>
      </c>
      <c r="R24" s="8">
        <v>4.88</v>
      </c>
      <c r="S24" s="8">
        <v>0.17</v>
      </c>
      <c r="T24" s="8">
        <v>0</v>
      </c>
      <c r="U24" s="8">
        <v>0</v>
      </c>
      <c r="V24" s="8">
        <v>0</v>
      </c>
      <c r="W24" t="str">
        <f>Sheet1!B24&amp;Sheet1!D24</f>
        <v>战国末铅钡</v>
      </c>
    </row>
    <row r="25" spans="1:23" x14ac:dyDescent="0.25">
      <c r="A25" s="2" t="s">
        <v>69</v>
      </c>
      <c r="B25" s="2" t="s">
        <v>23</v>
      </c>
      <c r="C25" s="2" t="s">
        <v>38</v>
      </c>
      <c r="D25" s="2" t="s">
        <v>51</v>
      </c>
      <c r="E25" s="2" t="s">
        <v>26</v>
      </c>
      <c r="F25" s="2" t="s">
        <v>70</v>
      </c>
      <c r="G25" s="2" t="s">
        <v>28</v>
      </c>
      <c r="H25" s="2" t="s">
        <v>29</v>
      </c>
      <c r="I25" s="8">
        <v>75.510000000000005</v>
      </c>
      <c r="J25" s="8">
        <v>0</v>
      </c>
      <c r="K25" s="8">
        <v>0.15</v>
      </c>
      <c r="L25" s="8">
        <v>0.64</v>
      </c>
      <c r="M25" s="8">
        <v>1</v>
      </c>
      <c r="N25" s="8">
        <v>2.35</v>
      </c>
      <c r="O25" s="8">
        <v>0</v>
      </c>
      <c r="P25" s="8">
        <v>0.47</v>
      </c>
      <c r="Q25" s="8">
        <v>16.16</v>
      </c>
      <c r="R25" s="8">
        <v>3.55</v>
      </c>
      <c r="S25" s="8">
        <v>0.13</v>
      </c>
      <c r="T25" s="8">
        <v>0</v>
      </c>
      <c r="U25" s="8">
        <v>0</v>
      </c>
      <c r="V25" s="8">
        <v>0</v>
      </c>
      <c r="W25" t="str">
        <f>Sheet1!B25&amp;Sheet1!D25</f>
        <v>战国末铅钡</v>
      </c>
    </row>
    <row r="26" spans="1:23" x14ac:dyDescent="0.25">
      <c r="A26" s="2" t="s">
        <v>71</v>
      </c>
      <c r="B26" s="2" t="s">
        <v>23</v>
      </c>
      <c r="C26" s="2" t="s">
        <v>38</v>
      </c>
      <c r="D26" s="2" t="s">
        <v>51</v>
      </c>
      <c r="E26" s="2" t="s">
        <v>26</v>
      </c>
      <c r="F26" s="2" t="s">
        <v>70</v>
      </c>
      <c r="G26" s="2" t="s">
        <v>6</v>
      </c>
      <c r="H26" s="2" t="s">
        <v>29</v>
      </c>
      <c r="I26" s="8">
        <v>35.78</v>
      </c>
      <c r="J26" s="8">
        <v>0</v>
      </c>
      <c r="K26" s="8">
        <v>0.25</v>
      </c>
      <c r="L26" s="8">
        <v>0.78</v>
      </c>
      <c r="M26" s="8">
        <v>0</v>
      </c>
      <c r="N26" s="8">
        <v>1.62</v>
      </c>
      <c r="O26" s="8">
        <v>0.47</v>
      </c>
      <c r="P26" s="8">
        <v>1.51</v>
      </c>
      <c r="Q26" s="8">
        <v>46.55</v>
      </c>
      <c r="R26" s="8">
        <v>10</v>
      </c>
      <c r="S26" s="8">
        <v>0.34</v>
      </c>
      <c r="T26" s="8">
        <v>0.22</v>
      </c>
      <c r="U26" s="8">
        <v>0</v>
      </c>
      <c r="V26" s="8">
        <v>0</v>
      </c>
      <c r="W26" t="str">
        <f>Sheet1!B26&amp;Sheet1!D26</f>
        <v>战国末铅钡</v>
      </c>
    </row>
    <row r="27" spans="1:23" x14ac:dyDescent="0.25">
      <c r="A27" s="2" t="s">
        <v>72</v>
      </c>
      <c r="B27" s="2" t="s">
        <v>23</v>
      </c>
      <c r="C27" s="2" t="s">
        <v>38</v>
      </c>
      <c r="D27" s="2" t="s">
        <v>51</v>
      </c>
      <c r="E27" s="2" t="s">
        <v>26</v>
      </c>
      <c r="F27" s="2" t="s">
        <v>68</v>
      </c>
      <c r="G27" s="2" t="s">
        <v>28</v>
      </c>
      <c r="H27" s="2" t="s">
        <v>29</v>
      </c>
      <c r="I27" s="8">
        <v>65.91</v>
      </c>
      <c r="J27" s="8">
        <v>0</v>
      </c>
      <c r="K27" s="8">
        <v>0</v>
      </c>
      <c r="L27" s="8">
        <v>0.38</v>
      </c>
      <c r="M27" s="8">
        <v>0</v>
      </c>
      <c r="N27" s="8">
        <v>1.44</v>
      </c>
      <c r="O27" s="8">
        <v>0.17</v>
      </c>
      <c r="P27" s="8">
        <v>0.16</v>
      </c>
      <c r="Q27" s="8">
        <v>22.05</v>
      </c>
      <c r="R27" s="8">
        <v>5.68</v>
      </c>
      <c r="S27" s="8">
        <v>0.42</v>
      </c>
      <c r="T27" s="8">
        <v>0</v>
      </c>
      <c r="U27" s="8">
        <v>0</v>
      </c>
      <c r="V27" s="8">
        <v>0</v>
      </c>
      <c r="W27" t="str">
        <f>Sheet1!B27&amp;Sheet1!D27</f>
        <v>战国末铅钡</v>
      </c>
    </row>
    <row r="28" spans="1:23" x14ac:dyDescent="0.25">
      <c r="A28" s="2" t="s">
        <v>73</v>
      </c>
      <c r="B28" s="2" t="s">
        <v>23</v>
      </c>
      <c r="C28" s="2" t="s">
        <v>38</v>
      </c>
      <c r="D28" s="2" t="s">
        <v>51</v>
      </c>
      <c r="E28" s="2" t="s">
        <v>26</v>
      </c>
      <c r="F28" s="2" t="s">
        <v>70</v>
      </c>
      <c r="G28" s="2" t="s">
        <v>6</v>
      </c>
      <c r="H28" s="2" t="s">
        <v>29</v>
      </c>
      <c r="I28" s="8">
        <v>39.57</v>
      </c>
      <c r="J28" s="8">
        <v>2.2200000000000002</v>
      </c>
      <c r="K28" s="8">
        <v>0.14000000000000001</v>
      </c>
      <c r="L28" s="8">
        <v>0.37</v>
      </c>
      <c r="M28" s="8">
        <v>0</v>
      </c>
      <c r="N28" s="8">
        <v>1.6</v>
      </c>
      <c r="O28" s="8">
        <v>0.32</v>
      </c>
      <c r="P28" s="8">
        <v>0.68</v>
      </c>
      <c r="Q28" s="8">
        <v>41.61</v>
      </c>
      <c r="R28" s="8">
        <v>10.83</v>
      </c>
      <c r="S28" s="8">
        <v>7.0000000000000007E-2</v>
      </c>
      <c r="T28" s="8">
        <v>0</v>
      </c>
      <c r="U28" s="8">
        <v>0</v>
      </c>
      <c r="V28" s="8">
        <v>0</v>
      </c>
      <c r="W28" t="str">
        <f>Sheet1!B28&amp;Sheet1!D28</f>
        <v>战国末铅钡</v>
      </c>
    </row>
    <row r="29" spans="1:23" x14ac:dyDescent="0.25">
      <c r="A29" s="2" t="s">
        <v>74</v>
      </c>
      <c r="B29" s="2" t="s">
        <v>23</v>
      </c>
      <c r="C29" s="2" t="s">
        <v>38</v>
      </c>
      <c r="D29" s="2" t="s">
        <v>51</v>
      </c>
      <c r="E29" s="2" t="s">
        <v>26</v>
      </c>
      <c r="F29" s="2" t="s">
        <v>70</v>
      </c>
      <c r="G29" s="2" t="s">
        <v>6</v>
      </c>
      <c r="H29" s="2" t="s">
        <v>29</v>
      </c>
      <c r="I29" s="8">
        <v>50.61</v>
      </c>
      <c r="J29" s="8">
        <v>2.31</v>
      </c>
      <c r="K29" s="8">
        <v>0</v>
      </c>
      <c r="L29" s="8">
        <v>0.63</v>
      </c>
      <c r="M29" s="8">
        <v>0</v>
      </c>
      <c r="N29" s="8">
        <v>1.9</v>
      </c>
      <c r="O29" s="8">
        <v>1.55</v>
      </c>
      <c r="P29" s="8">
        <v>1.1200000000000001</v>
      </c>
      <c r="Q29" s="8">
        <v>31.9</v>
      </c>
      <c r="R29" s="8">
        <v>6.65</v>
      </c>
      <c r="S29" s="8">
        <v>0.19</v>
      </c>
      <c r="T29" s="8">
        <v>0.2</v>
      </c>
      <c r="U29" s="8">
        <v>0</v>
      </c>
      <c r="V29" s="8">
        <v>0</v>
      </c>
      <c r="W29" t="str">
        <f>Sheet1!B29&amp;Sheet1!D29</f>
        <v>战国末铅钡</v>
      </c>
    </row>
    <row r="30" spans="1:23" x14ac:dyDescent="0.25">
      <c r="A30" s="2" t="s">
        <v>75</v>
      </c>
      <c r="B30" s="2" t="s">
        <v>23</v>
      </c>
      <c r="C30" s="2" t="s">
        <v>38</v>
      </c>
      <c r="D30" s="2" t="s">
        <v>51</v>
      </c>
      <c r="E30" s="2" t="s">
        <v>26</v>
      </c>
      <c r="F30" s="2" t="s">
        <v>70</v>
      </c>
      <c r="G30" s="2" t="s">
        <v>6</v>
      </c>
      <c r="H30" s="2" t="s">
        <v>29</v>
      </c>
      <c r="I30" s="8">
        <v>32.93</v>
      </c>
      <c r="J30" s="8">
        <v>1.38</v>
      </c>
      <c r="K30" s="8">
        <v>0</v>
      </c>
      <c r="L30" s="8">
        <v>0.68</v>
      </c>
      <c r="M30" s="8">
        <v>0</v>
      </c>
      <c r="N30" s="8">
        <v>2.57</v>
      </c>
      <c r="O30" s="8">
        <v>0.28999999999999998</v>
      </c>
      <c r="P30" s="8">
        <v>0.73</v>
      </c>
      <c r="Q30" s="8">
        <v>49.31</v>
      </c>
      <c r="R30" s="8">
        <v>9.7899999999999991</v>
      </c>
      <c r="S30" s="8">
        <v>0.48</v>
      </c>
      <c r="T30" s="8">
        <v>0.41</v>
      </c>
      <c r="U30" s="8">
        <v>0</v>
      </c>
      <c r="V30" s="8">
        <v>0</v>
      </c>
      <c r="W30" t="str">
        <f>Sheet1!B30&amp;Sheet1!D30</f>
        <v>战国末铅钡</v>
      </c>
    </row>
    <row r="31" spans="1:23" x14ac:dyDescent="0.25">
      <c r="A31" s="2" t="s">
        <v>76</v>
      </c>
      <c r="B31" s="2" t="s">
        <v>23</v>
      </c>
      <c r="C31" s="2" t="s">
        <v>38</v>
      </c>
      <c r="D31" s="2" t="s">
        <v>51</v>
      </c>
      <c r="E31" s="2" t="s">
        <v>26</v>
      </c>
      <c r="F31" s="2" t="s">
        <v>70</v>
      </c>
      <c r="G31" s="2" t="s">
        <v>6</v>
      </c>
      <c r="H31" s="2" t="s">
        <v>29</v>
      </c>
      <c r="I31" s="8">
        <v>26.25</v>
      </c>
      <c r="J31" s="8">
        <v>0</v>
      </c>
      <c r="K31" s="8">
        <v>0</v>
      </c>
      <c r="L31" s="8">
        <v>1.1100000000000001</v>
      </c>
      <c r="M31" s="8">
        <v>0</v>
      </c>
      <c r="N31" s="8">
        <v>0.5</v>
      </c>
      <c r="O31" s="8">
        <v>0</v>
      </c>
      <c r="P31" s="8">
        <v>0.88</v>
      </c>
      <c r="Q31" s="8">
        <v>61.03</v>
      </c>
      <c r="R31" s="8">
        <v>7.22</v>
      </c>
      <c r="S31" s="8">
        <v>1.1599999999999999</v>
      </c>
      <c r="T31" s="8">
        <v>0.61</v>
      </c>
      <c r="U31" s="8">
        <v>0</v>
      </c>
      <c r="V31" s="8">
        <v>0</v>
      </c>
      <c r="W31" t="str">
        <f>Sheet1!B31&amp;Sheet1!D31</f>
        <v>战国末铅钡</v>
      </c>
    </row>
    <row r="32" spans="1:23" x14ac:dyDescent="0.25">
      <c r="A32" s="2" t="s">
        <v>77</v>
      </c>
      <c r="B32" s="2" t="s">
        <v>31</v>
      </c>
      <c r="C32" s="2" t="s">
        <v>38</v>
      </c>
      <c r="D32" s="2" t="s">
        <v>51</v>
      </c>
      <c r="E32" s="2" t="s">
        <v>26</v>
      </c>
      <c r="F32" s="2"/>
      <c r="G32" s="2" t="s">
        <v>6</v>
      </c>
      <c r="H32" s="2" t="s">
        <v>32</v>
      </c>
      <c r="I32" s="8">
        <v>16.71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70.209999999999994</v>
      </c>
      <c r="R32" s="8">
        <v>6.69</v>
      </c>
      <c r="S32" s="8">
        <v>1.77</v>
      </c>
      <c r="T32" s="8">
        <v>0.68</v>
      </c>
      <c r="U32" s="8">
        <v>0</v>
      </c>
      <c r="V32" s="8">
        <v>0</v>
      </c>
      <c r="W32" t="str">
        <f>Sheet1!B32&amp;Sheet1!D32</f>
        <v>战国铅钡</v>
      </c>
    </row>
    <row r="33" spans="1:23" x14ac:dyDescent="0.25">
      <c r="A33" s="2" t="s">
        <v>78</v>
      </c>
      <c r="B33" s="2" t="s">
        <v>31</v>
      </c>
      <c r="C33" s="2" t="s">
        <v>38</v>
      </c>
      <c r="D33" s="2" t="s">
        <v>51</v>
      </c>
      <c r="E33" s="2" t="s">
        <v>26</v>
      </c>
      <c r="F33" s="2" t="s">
        <v>68</v>
      </c>
      <c r="G33" s="2" t="s">
        <v>6</v>
      </c>
      <c r="H33" s="2" t="s">
        <v>32</v>
      </c>
      <c r="I33" s="8">
        <v>18.46</v>
      </c>
      <c r="J33" s="8">
        <v>0</v>
      </c>
      <c r="K33" s="8">
        <v>0.44</v>
      </c>
      <c r="L33" s="8">
        <v>4.96</v>
      </c>
      <c r="M33" s="8">
        <v>2.73</v>
      </c>
      <c r="N33" s="8">
        <v>3.33</v>
      </c>
      <c r="O33" s="8">
        <v>1.79</v>
      </c>
      <c r="P33" s="8">
        <v>0.19</v>
      </c>
      <c r="Q33" s="8">
        <v>44.12</v>
      </c>
      <c r="R33" s="8">
        <v>9.76</v>
      </c>
      <c r="S33" s="8">
        <v>7.46</v>
      </c>
      <c r="T33" s="8">
        <v>0.47</v>
      </c>
      <c r="U33" s="8">
        <v>0</v>
      </c>
      <c r="V33" s="8">
        <v>0</v>
      </c>
      <c r="W33" t="str">
        <f>Sheet1!B33&amp;Sheet1!D33</f>
        <v>战国铅钡</v>
      </c>
    </row>
    <row r="34" spans="1:23" x14ac:dyDescent="0.25">
      <c r="A34" s="2" t="s">
        <v>79</v>
      </c>
      <c r="B34" s="2" t="s">
        <v>31</v>
      </c>
      <c r="C34" s="2" t="s">
        <v>24</v>
      </c>
      <c r="D34" s="2" t="s">
        <v>65</v>
      </c>
      <c r="E34" s="2" t="s">
        <v>26</v>
      </c>
      <c r="F34" s="2" t="s">
        <v>52</v>
      </c>
      <c r="G34" s="2" t="s">
        <v>6</v>
      </c>
      <c r="H34" s="2" t="s">
        <v>32</v>
      </c>
      <c r="I34" s="8">
        <v>59.76</v>
      </c>
      <c r="J34" s="8">
        <v>3.3066666666666702</v>
      </c>
      <c r="K34" s="8">
        <v>0.276666666666667</v>
      </c>
      <c r="L34" s="8">
        <v>0.80666666666666698</v>
      </c>
      <c r="M34" s="8">
        <v>1.54666666666667</v>
      </c>
      <c r="N34" s="8">
        <v>8.1566666666666698</v>
      </c>
      <c r="O34" s="8">
        <v>0.27</v>
      </c>
      <c r="P34" s="8">
        <v>0.49333333333333301</v>
      </c>
      <c r="Q34" s="8">
        <v>15.3366666666667</v>
      </c>
      <c r="R34" s="8">
        <v>7.3433333333333302</v>
      </c>
      <c r="S34" s="8">
        <v>6.3333333333333297E-2</v>
      </c>
      <c r="T34" s="8">
        <v>0.16</v>
      </c>
      <c r="U34" s="8">
        <v>1.07</v>
      </c>
      <c r="V34" s="8">
        <v>0</v>
      </c>
      <c r="W34" t="str">
        <f>Sheet1!B34&amp;Sheet1!D34</f>
        <v>战国高钠铅钡</v>
      </c>
    </row>
    <row r="35" spans="1:23" x14ac:dyDescent="0.25">
      <c r="A35" s="2" t="s">
        <v>80</v>
      </c>
      <c r="B35" s="2" t="s">
        <v>31</v>
      </c>
      <c r="C35" s="2" t="s">
        <v>24</v>
      </c>
      <c r="D35" s="2" t="s">
        <v>65</v>
      </c>
      <c r="E35" s="2" t="s">
        <v>26</v>
      </c>
      <c r="F35" s="2" t="s">
        <v>52</v>
      </c>
      <c r="G35" s="2" t="s">
        <v>6</v>
      </c>
      <c r="H35" s="2" t="s">
        <v>32</v>
      </c>
      <c r="I35" s="8">
        <v>60.74</v>
      </c>
      <c r="J35" s="8">
        <v>3.06</v>
      </c>
      <c r="K35" s="8">
        <v>0.2</v>
      </c>
      <c r="L35" s="8">
        <v>2.14</v>
      </c>
      <c r="M35" s="8">
        <v>0</v>
      </c>
      <c r="N35" s="8">
        <v>12.69</v>
      </c>
      <c r="O35" s="8">
        <v>0.77</v>
      </c>
      <c r="P35" s="8">
        <v>0.43</v>
      </c>
      <c r="Q35" s="8">
        <v>13.61</v>
      </c>
      <c r="R35" s="8">
        <v>5.22</v>
      </c>
      <c r="S35" s="8">
        <v>0</v>
      </c>
      <c r="T35" s="8">
        <v>0.26</v>
      </c>
      <c r="U35" s="8">
        <v>0</v>
      </c>
      <c r="V35" s="8">
        <v>0</v>
      </c>
      <c r="W35" t="str">
        <f>Sheet1!B35&amp;Sheet1!D35</f>
        <v>战国高钠铅钡</v>
      </c>
    </row>
    <row r="36" spans="1:23" x14ac:dyDescent="0.25">
      <c r="A36" s="2" t="s">
        <v>81</v>
      </c>
      <c r="B36" s="2" t="s">
        <v>31</v>
      </c>
      <c r="C36" s="2" t="s">
        <v>24</v>
      </c>
      <c r="D36" s="2" t="s">
        <v>65</v>
      </c>
      <c r="E36" s="2" t="s">
        <v>26</v>
      </c>
      <c r="F36" s="2" t="s">
        <v>52</v>
      </c>
      <c r="G36" s="2" t="s">
        <v>6</v>
      </c>
      <c r="H36" s="2" t="s">
        <v>32</v>
      </c>
      <c r="I36" s="8">
        <v>33.590000000000003</v>
      </c>
      <c r="J36" s="8">
        <v>0</v>
      </c>
      <c r="K36" s="8">
        <v>0.21</v>
      </c>
      <c r="L36" s="8">
        <v>3.51</v>
      </c>
      <c r="M36" s="8">
        <v>0.71</v>
      </c>
      <c r="N36" s="8">
        <v>2.69</v>
      </c>
      <c r="O36" s="8">
        <v>0</v>
      </c>
      <c r="P36" s="8">
        <v>4.93</v>
      </c>
      <c r="Q36" s="8">
        <v>25.39</v>
      </c>
      <c r="R36" s="8">
        <v>14.61</v>
      </c>
      <c r="S36" s="8">
        <v>9.3800000000000008</v>
      </c>
      <c r="T36" s="8">
        <v>0.37</v>
      </c>
      <c r="U36" s="8">
        <v>0</v>
      </c>
      <c r="V36" s="8">
        <v>0</v>
      </c>
      <c r="W36" t="str">
        <f>Sheet1!B36&amp;Sheet1!D36</f>
        <v>战国高钠铅钡</v>
      </c>
    </row>
    <row r="37" spans="1:23" x14ac:dyDescent="0.25">
      <c r="A37" s="2" t="s">
        <v>82</v>
      </c>
      <c r="B37" s="2" t="s">
        <v>31</v>
      </c>
      <c r="C37" s="2" t="s">
        <v>24</v>
      </c>
      <c r="D37" s="2" t="s">
        <v>65</v>
      </c>
      <c r="E37" s="2" t="s">
        <v>26</v>
      </c>
      <c r="F37" s="2" t="s">
        <v>52</v>
      </c>
      <c r="G37" s="2" t="s">
        <v>28</v>
      </c>
      <c r="H37" s="2" t="s">
        <v>32</v>
      </c>
      <c r="I37" s="8">
        <v>61.28</v>
      </c>
      <c r="J37" s="8">
        <v>2.66</v>
      </c>
      <c r="K37" s="8">
        <v>0.11</v>
      </c>
      <c r="L37" s="8">
        <v>0.84</v>
      </c>
      <c r="M37" s="8">
        <v>0.74</v>
      </c>
      <c r="N37" s="8">
        <v>5</v>
      </c>
      <c r="O37" s="8">
        <v>0</v>
      </c>
      <c r="P37" s="8">
        <v>0.53</v>
      </c>
      <c r="Q37" s="8">
        <v>15.99</v>
      </c>
      <c r="R37" s="8">
        <v>10.96</v>
      </c>
      <c r="S37" s="8">
        <v>0</v>
      </c>
      <c r="T37" s="8">
        <v>0.23</v>
      </c>
      <c r="U37" s="8">
        <v>0</v>
      </c>
      <c r="V37" s="8">
        <v>0</v>
      </c>
      <c r="W37" t="str">
        <f>Sheet1!B37&amp;Sheet1!D37</f>
        <v>战国高钠铅钡</v>
      </c>
    </row>
    <row r="38" spans="1:23" x14ac:dyDescent="0.25">
      <c r="A38" s="2" t="s">
        <v>83</v>
      </c>
      <c r="B38" s="2" t="s">
        <v>31</v>
      </c>
      <c r="C38" s="2" t="s">
        <v>24</v>
      </c>
      <c r="D38" s="2" t="s">
        <v>65</v>
      </c>
      <c r="E38" s="2" t="s">
        <v>26</v>
      </c>
      <c r="F38" s="2" t="s">
        <v>52</v>
      </c>
      <c r="G38" s="2" t="s">
        <v>28</v>
      </c>
      <c r="H38" s="2" t="s">
        <v>32</v>
      </c>
      <c r="I38" s="8">
        <v>55.21</v>
      </c>
      <c r="J38" s="8">
        <v>0</v>
      </c>
      <c r="K38" s="8">
        <v>0.25</v>
      </c>
      <c r="L38" s="8">
        <v>0</v>
      </c>
      <c r="M38" s="8">
        <v>1.67</v>
      </c>
      <c r="N38" s="8">
        <v>4.79</v>
      </c>
      <c r="O38" s="8">
        <v>0</v>
      </c>
      <c r="P38" s="8">
        <v>0.77</v>
      </c>
      <c r="Q38" s="8">
        <v>25.25</v>
      </c>
      <c r="R38" s="8">
        <v>10.06</v>
      </c>
      <c r="S38" s="8">
        <v>0.2</v>
      </c>
      <c r="T38" s="8">
        <v>0.43</v>
      </c>
      <c r="U38" s="8">
        <v>0</v>
      </c>
      <c r="V38" s="8">
        <v>0</v>
      </c>
      <c r="W38" t="str">
        <f>Sheet1!B38&amp;Sheet1!D38</f>
        <v>战国高钠铅钡</v>
      </c>
    </row>
    <row r="39" spans="1:23" x14ac:dyDescent="0.25">
      <c r="A39" s="2" t="s">
        <v>84</v>
      </c>
      <c r="B39" s="2" t="s">
        <v>31</v>
      </c>
      <c r="C39" s="2" t="s">
        <v>24</v>
      </c>
      <c r="D39" s="2" t="s">
        <v>65</v>
      </c>
      <c r="E39" s="2" t="s">
        <v>26</v>
      </c>
      <c r="F39" s="2" t="s">
        <v>52</v>
      </c>
      <c r="G39" s="2" t="s">
        <v>28</v>
      </c>
      <c r="H39" s="2" t="s">
        <v>32</v>
      </c>
      <c r="I39" s="8">
        <v>51.54</v>
      </c>
      <c r="J39" s="8">
        <v>4.66</v>
      </c>
      <c r="K39" s="8">
        <v>0.28999999999999998</v>
      </c>
      <c r="L39" s="8">
        <v>0</v>
      </c>
      <c r="M39" s="8">
        <v>0.87</v>
      </c>
      <c r="N39" s="8">
        <v>0.61</v>
      </c>
      <c r="O39" s="8">
        <v>3.06</v>
      </c>
      <c r="P39" s="8">
        <v>0.65</v>
      </c>
      <c r="Q39" s="8">
        <v>25.4</v>
      </c>
      <c r="R39" s="8">
        <v>9.23</v>
      </c>
      <c r="S39" s="8">
        <v>0.1</v>
      </c>
      <c r="T39" s="8">
        <v>0.85</v>
      </c>
      <c r="U39" s="8">
        <v>0</v>
      </c>
      <c r="V39" s="8">
        <v>0</v>
      </c>
      <c r="W39" t="str">
        <f>Sheet1!B39&amp;Sheet1!D39</f>
        <v>战国高钠铅钡</v>
      </c>
    </row>
    <row r="40" spans="1:23" x14ac:dyDescent="0.25">
      <c r="A40" s="2" t="s">
        <v>85</v>
      </c>
      <c r="B40" s="2" t="s">
        <v>31</v>
      </c>
      <c r="C40" s="2" t="s">
        <v>24</v>
      </c>
      <c r="D40" s="2" t="s">
        <v>51</v>
      </c>
      <c r="E40" s="2" t="s">
        <v>26</v>
      </c>
      <c r="F40" s="2" t="s">
        <v>86</v>
      </c>
      <c r="G40" s="2" t="s">
        <v>6</v>
      </c>
      <c r="H40" s="2" t="s">
        <v>32</v>
      </c>
      <c r="I40" s="8">
        <v>28.79</v>
      </c>
      <c r="J40" s="8">
        <v>0</v>
      </c>
      <c r="K40" s="8">
        <v>0</v>
      </c>
      <c r="L40" s="8">
        <v>4.58</v>
      </c>
      <c r="M40" s="8">
        <v>1.47</v>
      </c>
      <c r="N40" s="8">
        <v>5.38</v>
      </c>
      <c r="O40" s="8">
        <v>2.74</v>
      </c>
      <c r="P40" s="8">
        <v>0.7</v>
      </c>
      <c r="Q40" s="8">
        <v>34.18</v>
      </c>
      <c r="R40" s="8">
        <v>6.1</v>
      </c>
      <c r="S40" s="8">
        <v>11.1</v>
      </c>
      <c r="T40" s="8">
        <v>0.46</v>
      </c>
      <c r="U40" s="8">
        <v>0</v>
      </c>
      <c r="V40" s="8">
        <v>0</v>
      </c>
      <c r="W40" t="str">
        <f>Sheet1!B40&amp;Sheet1!D40</f>
        <v>战国铅钡</v>
      </c>
    </row>
    <row r="41" spans="1:23" x14ac:dyDescent="0.25">
      <c r="A41" s="2" t="s">
        <v>87</v>
      </c>
      <c r="B41" s="2" t="s">
        <v>31</v>
      </c>
      <c r="C41" s="2" t="s">
        <v>24</v>
      </c>
      <c r="D41" s="2" t="s">
        <v>51</v>
      </c>
      <c r="E41" s="2" t="s">
        <v>26</v>
      </c>
      <c r="F41" s="2" t="s">
        <v>86</v>
      </c>
      <c r="G41" s="2" t="s">
        <v>6</v>
      </c>
      <c r="H41" s="2" t="s">
        <v>32</v>
      </c>
      <c r="I41" s="8">
        <v>31.5</v>
      </c>
      <c r="J41" s="8">
        <v>0</v>
      </c>
      <c r="K41" s="8">
        <v>0</v>
      </c>
      <c r="L41" s="8">
        <v>3.1549999999999998</v>
      </c>
      <c r="M41" s="8">
        <v>0.505</v>
      </c>
      <c r="N41" s="8">
        <v>3.0150000000000001</v>
      </c>
      <c r="O41" s="8">
        <v>0.16500000000000001</v>
      </c>
      <c r="P41" s="8">
        <v>0.91500000000000004</v>
      </c>
      <c r="Q41" s="8">
        <v>37.305</v>
      </c>
      <c r="R41" s="8">
        <v>10.210000000000001</v>
      </c>
      <c r="S41" s="8">
        <v>6.34</v>
      </c>
      <c r="T41" s="8">
        <v>0.44500000000000001</v>
      </c>
      <c r="U41" s="8">
        <v>0</v>
      </c>
      <c r="V41" s="8">
        <v>0</v>
      </c>
      <c r="W41" t="str">
        <f>Sheet1!B41&amp;Sheet1!D41</f>
        <v>战国铅钡</v>
      </c>
    </row>
    <row r="42" spans="1:23" x14ac:dyDescent="0.25">
      <c r="A42" s="2" t="s">
        <v>88</v>
      </c>
      <c r="B42" s="2" t="s">
        <v>31</v>
      </c>
      <c r="C42" s="2" t="s">
        <v>38</v>
      </c>
      <c r="D42" s="2" t="s">
        <v>51</v>
      </c>
      <c r="E42" s="2" t="s">
        <v>26</v>
      </c>
      <c r="F42" s="2" t="s">
        <v>52</v>
      </c>
      <c r="G42" s="2" t="s">
        <v>6</v>
      </c>
      <c r="H42" s="2" t="s">
        <v>32</v>
      </c>
      <c r="I42" s="8">
        <v>21.35</v>
      </c>
      <c r="J42" s="8">
        <v>0</v>
      </c>
      <c r="K42" s="8">
        <v>0</v>
      </c>
      <c r="L42" s="8">
        <v>5.13</v>
      </c>
      <c r="M42" s="8">
        <v>1.45</v>
      </c>
      <c r="N42" s="8">
        <v>2.5099999999999998</v>
      </c>
      <c r="O42" s="8">
        <v>0.42</v>
      </c>
      <c r="P42" s="8">
        <v>0.75</v>
      </c>
      <c r="Q42" s="8">
        <v>51.34</v>
      </c>
      <c r="R42" s="8">
        <v>0</v>
      </c>
      <c r="S42" s="8">
        <v>8.75</v>
      </c>
      <c r="T42" s="8">
        <v>0</v>
      </c>
      <c r="U42" s="8">
        <v>0</v>
      </c>
      <c r="V42" s="8">
        <v>0</v>
      </c>
      <c r="W42" t="str">
        <f>Sheet1!B42&amp;Sheet1!D42</f>
        <v>战国铅钡</v>
      </c>
    </row>
    <row r="43" spans="1:23" x14ac:dyDescent="0.25">
      <c r="A43" s="2" t="s">
        <v>89</v>
      </c>
      <c r="B43" s="2" t="s">
        <v>31</v>
      </c>
      <c r="C43" s="2" t="s">
        <v>38</v>
      </c>
      <c r="D43" s="2" t="s">
        <v>51</v>
      </c>
      <c r="E43" s="2" t="s">
        <v>26</v>
      </c>
      <c r="F43" s="2" t="s">
        <v>52</v>
      </c>
      <c r="G43" s="2" t="s">
        <v>6</v>
      </c>
      <c r="H43" s="2" t="s">
        <v>32</v>
      </c>
      <c r="I43" s="8">
        <v>25.74</v>
      </c>
      <c r="J43" s="8">
        <v>1.22</v>
      </c>
      <c r="K43" s="8">
        <v>0</v>
      </c>
      <c r="L43" s="8">
        <v>2.27</v>
      </c>
      <c r="M43" s="8">
        <v>0.55000000000000004</v>
      </c>
      <c r="N43" s="8">
        <v>1.1599999999999999</v>
      </c>
      <c r="O43" s="8">
        <v>0.23</v>
      </c>
      <c r="P43" s="8">
        <v>0.7</v>
      </c>
      <c r="Q43" s="8">
        <v>47.42</v>
      </c>
      <c r="R43" s="8">
        <v>8.64</v>
      </c>
      <c r="S43" s="8">
        <v>5.71</v>
      </c>
      <c r="T43" s="8">
        <v>0.44</v>
      </c>
      <c r="U43" s="8">
        <v>0</v>
      </c>
      <c r="V43" s="8">
        <v>0</v>
      </c>
      <c r="W43" t="str">
        <f>Sheet1!B43&amp;Sheet1!D43</f>
        <v>战国铅钡</v>
      </c>
    </row>
    <row r="44" spans="1:23" x14ac:dyDescent="0.25">
      <c r="A44" s="2" t="s">
        <v>90</v>
      </c>
      <c r="B44" s="2" t="s">
        <v>31</v>
      </c>
      <c r="C44" s="2" t="s">
        <v>38</v>
      </c>
      <c r="D44" s="2" t="s">
        <v>51</v>
      </c>
      <c r="E44" s="2" t="s">
        <v>26</v>
      </c>
      <c r="F44" s="2" t="s">
        <v>52</v>
      </c>
      <c r="G44" s="2" t="s">
        <v>6</v>
      </c>
      <c r="H44" s="2" t="s">
        <v>32</v>
      </c>
      <c r="I44" s="8">
        <v>12.41</v>
      </c>
      <c r="J44" s="8">
        <v>0</v>
      </c>
      <c r="K44" s="8">
        <v>0</v>
      </c>
      <c r="L44" s="8">
        <v>5.24</v>
      </c>
      <c r="M44" s="8">
        <v>0.89</v>
      </c>
      <c r="N44" s="8">
        <v>2.25</v>
      </c>
      <c r="O44" s="8">
        <v>0.76</v>
      </c>
      <c r="P44" s="8">
        <v>5.35</v>
      </c>
      <c r="Q44" s="8">
        <v>59.85</v>
      </c>
      <c r="R44" s="8">
        <v>7.29</v>
      </c>
      <c r="S44" s="8">
        <v>0</v>
      </c>
      <c r="T44" s="8">
        <v>0.64</v>
      </c>
      <c r="U44" s="8">
        <v>0</v>
      </c>
      <c r="V44" s="8">
        <v>0</v>
      </c>
      <c r="W44" t="str">
        <f>Sheet1!B44&amp;Sheet1!D44</f>
        <v>战国铅钡</v>
      </c>
    </row>
    <row r="45" spans="1:23" x14ac:dyDescent="0.25">
      <c r="A45" s="2" t="s">
        <v>91</v>
      </c>
      <c r="B45" s="2" t="s">
        <v>31</v>
      </c>
      <c r="C45" s="2" t="s">
        <v>38</v>
      </c>
      <c r="D45" s="2" t="s">
        <v>51</v>
      </c>
      <c r="E45" s="2" t="s">
        <v>26</v>
      </c>
      <c r="F45" s="2" t="s">
        <v>52</v>
      </c>
      <c r="G45" s="2" t="s">
        <v>6</v>
      </c>
      <c r="H45" s="2" t="s">
        <v>32</v>
      </c>
      <c r="I45" s="8">
        <v>21.7</v>
      </c>
      <c r="J45" s="8">
        <v>0</v>
      </c>
      <c r="K45" s="8">
        <v>0</v>
      </c>
      <c r="L45" s="8">
        <v>6.4</v>
      </c>
      <c r="M45" s="8">
        <v>0.95</v>
      </c>
      <c r="N45" s="8">
        <v>3.41</v>
      </c>
      <c r="O45" s="8">
        <v>1.39</v>
      </c>
      <c r="P45" s="8">
        <v>1.51</v>
      </c>
      <c r="Q45" s="8">
        <v>44.75</v>
      </c>
      <c r="R45" s="8">
        <v>3.26</v>
      </c>
      <c r="S45" s="8">
        <v>12.83</v>
      </c>
      <c r="T45" s="8">
        <v>0.47</v>
      </c>
      <c r="U45" s="8">
        <v>0</v>
      </c>
      <c r="V45" s="8">
        <v>0</v>
      </c>
      <c r="W45" t="str">
        <f>Sheet1!B45&amp;Sheet1!D45</f>
        <v>战国铅钡</v>
      </c>
    </row>
    <row r="46" spans="1:23" x14ac:dyDescent="0.25">
      <c r="A46" s="2" t="s">
        <v>92</v>
      </c>
      <c r="B46" s="2" t="s">
        <v>31</v>
      </c>
      <c r="C46" s="2" t="s">
        <v>38</v>
      </c>
      <c r="D46" s="2" t="s">
        <v>51</v>
      </c>
      <c r="E46" s="2" t="s">
        <v>26</v>
      </c>
      <c r="F46" s="2" t="s">
        <v>52</v>
      </c>
      <c r="G46" s="2" t="s">
        <v>6</v>
      </c>
      <c r="H46" s="2" t="s">
        <v>32</v>
      </c>
      <c r="I46" s="8">
        <v>19.695</v>
      </c>
      <c r="J46" s="8">
        <v>0</v>
      </c>
      <c r="K46" s="8">
        <v>0.16</v>
      </c>
      <c r="L46" s="8">
        <v>1.595</v>
      </c>
      <c r="M46" s="8">
        <v>1.1950000000000001</v>
      </c>
      <c r="N46" s="8">
        <v>3.9</v>
      </c>
      <c r="O46" s="8">
        <v>0</v>
      </c>
      <c r="P46" s="8">
        <v>1.085</v>
      </c>
      <c r="Q46" s="8">
        <v>56.96</v>
      </c>
      <c r="R46" s="8">
        <v>3.52</v>
      </c>
      <c r="S46" s="8">
        <v>9.1850000000000005</v>
      </c>
      <c r="T46" s="8">
        <v>1</v>
      </c>
      <c r="U46" s="8">
        <v>0</v>
      </c>
      <c r="V46" s="8">
        <v>0</v>
      </c>
      <c r="W46" t="str">
        <f>Sheet1!B46&amp;Sheet1!D46</f>
        <v>战国铅钡</v>
      </c>
    </row>
    <row r="47" spans="1:23" x14ac:dyDescent="0.25">
      <c r="A47" s="2" t="s">
        <v>93</v>
      </c>
      <c r="B47" s="2" t="s">
        <v>23</v>
      </c>
      <c r="C47" s="2" t="s">
        <v>38</v>
      </c>
      <c r="D47" s="2" t="s">
        <v>51</v>
      </c>
      <c r="E47" s="2" t="s">
        <v>42</v>
      </c>
      <c r="F47" s="2" t="s">
        <v>27</v>
      </c>
      <c r="G47" s="2" t="s">
        <v>6</v>
      </c>
      <c r="H47" s="2" t="s">
        <v>61</v>
      </c>
      <c r="I47" s="8">
        <v>29.15</v>
      </c>
      <c r="J47" s="8">
        <v>0</v>
      </c>
      <c r="K47" s="8">
        <v>0</v>
      </c>
      <c r="L47" s="8">
        <v>1.21</v>
      </c>
      <c r="M47" s="8">
        <v>0</v>
      </c>
      <c r="N47" s="8">
        <v>1.85</v>
      </c>
      <c r="O47" s="8">
        <v>0</v>
      </c>
      <c r="P47" s="8">
        <v>0.79</v>
      </c>
      <c r="Q47" s="8">
        <v>41.25</v>
      </c>
      <c r="R47" s="8">
        <v>15.45</v>
      </c>
      <c r="S47" s="8">
        <v>2.54</v>
      </c>
      <c r="T47" s="8">
        <v>0</v>
      </c>
      <c r="U47" s="8">
        <v>0</v>
      </c>
      <c r="V47" s="8">
        <v>0</v>
      </c>
      <c r="W47" t="str">
        <f>Sheet1!B47&amp;Sheet1!D47</f>
        <v>战国末铅钡</v>
      </c>
    </row>
    <row r="48" spans="1:23" x14ac:dyDescent="0.25">
      <c r="A48" s="2" t="s">
        <v>94</v>
      </c>
      <c r="B48" s="2" t="s">
        <v>23</v>
      </c>
      <c r="C48" s="2" t="s">
        <v>38</v>
      </c>
      <c r="D48" s="2" t="s">
        <v>51</v>
      </c>
      <c r="E48" s="2" t="s">
        <v>42</v>
      </c>
      <c r="F48" s="2" t="s">
        <v>27</v>
      </c>
      <c r="G48" s="2" t="s">
        <v>6</v>
      </c>
      <c r="H48" s="2" t="s">
        <v>61</v>
      </c>
      <c r="I48" s="8">
        <v>31.175000000000001</v>
      </c>
      <c r="J48" s="8">
        <v>0</v>
      </c>
      <c r="K48" s="8">
        <v>0</v>
      </c>
      <c r="L48" s="8">
        <v>2.7749999999999999</v>
      </c>
      <c r="M48" s="8">
        <v>0.255</v>
      </c>
      <c r="N48" s="8">
        <v>3.02</v>
      </c>
      <c r="O48" s="8">
        <v>1.37</v>
      </c>
      <c r="P48" s="8">
        <v>0.57999999999999996</v>
      </c>
      <c r="Q48" s="8">
        <v>41.42</v>
      </c>
      <c r="R48" s="8">
        <v>13.824999999999999</v>
      </c>
      <c r="S48" s="8">
        <v>0.70499999999999996</v>
      </c>
      <c r="T48" s="8">
        <v>0.24</v>
      </c>
      <c r="U48" s="8">
        <v>0.22</v>
      </c>
      <c r="V48" s="8">
        <v>0</v>
      </c>
      <c r="W48" t="str">
        <f>Sheet1!B48&amp;Sheet1!D48</f>
        <v>战国末铅钡</v>
      </c>
    </row>
    <row r="49" spans="1:23" x14ac:dyDescent="0.25">
      <c r="A49" s="2" t="s">
        <v>95</v>
      </c>
      <c r="B49" s="2" t="s">
        <v>31</v>
      </c>
      <c r="C49" s="2" t="s">
        <v>38</v>
      </c>
      <c r="D49" s="2" t="s">
        <v>25</v>
      </c>
      <c r="E49" s="2" t="s">
        <v>34</v>
      </c>
      <c r="F49" s="2" t="s">
        <v>52</v>
      </c>
      <c r="G49" s="2" t="s">
        <v>28</v>
      </c>
      <c r="H49" s="2" t="s">
        <v>35</v>
      </c>
      <c r="I49" s="8">
        <v>83.66</v>
      </c>
      <c r="J49" s="8">
        <v>2.19</v>
      </c>
      <c r="K49" s="8">
        <v>5.43</v>
      </c>
      <c r="L49" s="8">
        <v>2.1800000000000002</v>
      </c>
      <c r="M49" s="8">
        <v>1.7</v>
      </c>
      <c r="N49" s="8">
        <v>0.77</v>
      </c>
      <c r="O49" s="8">
        <v>1.0900000000000001</v>
      </c>
      <c r="P49" s="8">
        <v>2.85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t="str">
        <f>Sheet1!B49&amp;Sheet1!D49</f>
        <v>战国高钾</v>
      </c>
    </row>
    <row r="50" spans="1:23" x14ac:dyDescent="0.25">
      <c r="A50" s="2" t="s">
        <v>96</v>
      </c>
      <c r="B50" s="2" t="s">
        <v>31</v>
      </c>
      <c r="C50" s="2" t="s">
        <v>38</v>
      </c>
      <c r="D50" s="2" t="s">
        <v>25</v>
      </c>
      <c r="E50" s="2" t="s">
        <v>34</v>
      </c>
      <c r="F50" s="2" t="s">
        <v>70</v>
      </c>
      <c r="G50" s="2" t="s">
        <v>28</v>
      </c>
      <c r="H50" s="2" t="s">
        <v>35</v>
      </c>
      <c r="I50" s="8">
        <v>68.010000000000005</v>
      </c>
      <c r="J50" s="8">
        <v>4.46</v>
      </c>
      <c r="K50" s="8">
        <v>10.41</v>
      </c>
      <c r="L50" s="8">
        <v>6.05</v>
      </c>
      <c r="M50" s="8">
        <v>1.59</v>
      </c>
      <c r="N50" s="8">
        <v>5.9</v>
      </c>
      <c r="O50" s="8">
        <v>0.36</v>
      </c>
      <c r="P50" s="8">
        <v>0.43</v>
      </c>
      <c r="Q50" s="8">
        <v>1.8</v>
      </c>
      <c r="R50" s="8">
        <v>0</v>
      </c>
      <c r="S50" s="8">
        <v>0</v>
      </c>
      <c r="T50" s="8">
        <v>0</v>
      </c>
      <c r="U50" s="8">
        <v>0.64</v>
      </c>
      <c r="V50" s="8">
        <v>0</v>
      </c>
      <c r="W50" t="str">
        <f>Sheet1!B50&amp;Sheet1!D50</f>
        <v>战国高钾</v>
      </c>
    </row>
    <row r="51" spans="1:23" x14ac:dyDescent="0.25">
      <c r="A51" s="2" t="s">
        <v>97</v>
      </c>
      <c r="B51" s="2" t="s">
        <v>31</v>
      </c>
      <c r="C51" s="2" t="s">
        <v>38</v>
      </c>
      <c r="D51" s="2" t="s">
        <v>25</v>
      </c>
      <c r="E51" s="2" t="s">
        <v>34</v>
      </c>
      <c r="F51" s="2" t="s">
        <v>52</v>
      </c>
      <c r="G51" s="2" t="s">
        <v>28</v>
      </c>
      <c r="H51" s="2" t="s">
        <v>35</v>
      </c>
      <c r="I51" s="8">
        <v>57.44</v>
      </c>
      <c r="J51" s="8">
        <v>1.1399999999999999</v>
      </c>
      <c r="K51" s="8">
        <v>1.73</v>
      </c>
      <c r="L51" s="8">
        <v>33.979999999999997</v>
      </c>
      <c r="M51" s="8">
        <v>1.7</v>
      </c>
      <c r="N51" s="8">
        <v>0.36</v>
      </c>
      <c r="O51" s="8">
        <v>1.1299999999999999</v>
      </c>
      <c r="P51" s="8">
        <v>1.7</v>
      </c>
      <c r="Q51" s="8">
        <v>0.23</v>
      </c>
      <c r="R51" s="8">
        <v>0</v>
      </c>
      <c r="S51" s="8">
        <v>0</v>
      </c>
      <c r="T51" s="8">
        <v>0</v>
      </c>
      <c r="U51" s="8">
        <v>0.13</v>
      </c>
      <c r="V51" s="8">
        <v>0</v>
      </c>
      <c r="W51" t="str">
        <f>Sheet1!B51&amp;Sheet1!D51</f>
        <v>战国高钾</v>
      </c>
    </row>
    <row r="52" spans="1:23" x14ac:dyDescent="0.25">
      <c r="A52" s="2" t="s">
        <v>98</v>
      </c>
      <c r="B52" s="2" t="s">
        <v>31</v>
      </c>
      <c r="C52" s="2" t="s">
        <v>38</v>
      </c>
      <c r="D52" s="2" t="s">
        <v>25</v>
      </c>
      <c r="E52" s="2" t="s">
        <v>34</v>
      </c>
      <c r="F52" s="2" t="s">
        <v>52</v>
      </c>
      <c r="G52" s="2" t="s">
        <v>28</v>
      </c>
      <c r="H52" s="2" t="s">
        <v>35</v>
      </c>
      <c r="I52" s="8">
        <v>66.819999999999993</v>
      </c>
      <c r="J52" s="8">
        <v>1.97</v>
      </c>
      <c r="K52" s="8">
        <v>14.96</v>
      </c>
      <c r="L52" s="8">
        <v>6.83</v>
      </c>
      <c r="M52" s="8">
        <v>1.44</v>
      </c>
      <c r="N52" s="8">
        <v>5.49</v>
      </c>
      <c r="O52" s="8">
        <v>0.32</v>
      </c>
      <c r="P52" s="8">
        <v>1.29</v>
      </c>
      <c r="Q52" s="8">
        <v>0.13</v>
      </c>
      <c r="R52" s="8">
        <v>0</v>
      </c>
      <c r="S52" s="8">
        <v>0</v>
      </c>
      <c r="T52" s="8">
        <v>0</v>
      </c>
      <c r="U52" s="8">
        <v>0.19</v>
      </c>
      <c r="V52" s="8">
        <v>0</v>
      </c>
      <c r="W52" t="str">
        <f>Sheet1!B52&amp;Sheet1!D52</f>
        <v>战国高钾</v>
      </c>
    </row>
    <row r="53" spans="1:23" x14ac:dyDescent="0.25">
      <c r="A53" s="2" t="s">
        <v>99</v>
      </c>
      <c r="B53" s="2" t="s">
        <v>31</v>
      </c>
      <c r="C53" s="2" t="s">
        <v>38</v>
      </c>
      <c r="D53" s="2" t="s">
        <v>25</v>
      </c>
      <c r="E53" s="2" t="s">
        <v>34</v>
      </c>
      <c r="F53" s="2" t="s">
        <v>52</v>
      </c>
      <c r="G53" s="2" t="s">
        <v>28</v>
      </c>
      <c r="H53" s="2" t="s">
        <v>35</v>
      </c>
      <c r="I53" s="8">
        <v>62.3</v>
      </c>
      <c r="J53" s="8">
        <v>1.78</v>
      </c>
      <c r="K53" s="8">
        <v>5.69</v>
      </c>
      <c r="L53" s="8">
        <v>13.2</v>
      </c>
      <c r="M53" s="8">
        <v>2.19</v>
      </c>
      <c r="N53" s="8">
        <v>11.35</v>
      </c>
      <c r="O53" s="8">
        <v>1.06</v>
      </c>
      <c r="P53" s="8">
        <v>1.37</v>
      </c>
      <c r="Q53" s="8">
        <v>0.22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t="str">
        <f>Sheet1!B53&amp;Sheet1!D53</f>
        <v>战国高钾</v>
      </c>
    </row>
    <row r="54" spans="1:23" x14ac:dyDescent="0.25">
      <c r="A54" s="2" t="s">
        <v>100</v>
      </c>
      <c r="B54" s="2" t="s">
        <v>31</v>
      </c>
      <c r="C54" s="2" t="s">
        <v>24</v>
      </c>
      <c r="D54" s="2" t="s">
        <v>25</v>
      </c>
      <c r="E54" s="2" t="s">
        <v>26</v>
      </c>
      <c r="F54" s="2" t="s">
        <v>101</v>
      </c>
      <c r="G54" s="2" t="s">
        <v>28</v>
      </c>
      <c r="H54" s="2" t="s">
        <v>32</v>
      </c>
      <c r="I54" s="8">
        <v>79.459999999999994</v>
      </c>
      <c r="J54" s="8">
        <v>0</v>
      </c>
      <c r="K54" s="8">
        <v>9.42</v>
      </c>
      <c r="L54" s="8">
        <v>0</v>
      </c>
      <c r="M54" s="8">
        <v>1.53</v>
      </c>
      <c r="N54" s="8">
        <v>3.05</v>
      </c>
      <c r="O54" s="8">
        <v>0</v>
      </c>
      <c r="P54" s="8">
        <v>0</v>
      </c>
      <c r="Q54" s="8">
        <v>0</v>
      </c>
      <c r="R54" s="8">
        <v>1.36</v>
      </c>
      <c r="S54" s="8">
        <v>1.64</v>
      </c>
      <c r="T54" s="8">
        <v>79.459999999999994</v>
      </c>
      <c r="U54" s="8">
        <v>2.36</v>
      </c>
      <c r="V54" s="8">
        <v>0</v>
      </c>
      <c r="W54" t="str">
        <f>Sheet1!B54&amp;Sheet1!D54</f>
        <v>战国高钾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郭思成</dc:creator>
  <cp:lastModifiedBy>Jack Zhang</cp:lastModifiedBy>
  <dcterms:created xsi:type="dcterms:W3CDTF">2023-06-03T14:22:00Z</dcterms:created>
  <dcterms:modified xsi:type="dcterms:W3CDTF">2023-06-05T03:16:22Z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D6980EAB34F946EE8C0C9165D53F7B6E_12</vt:lpwstr>
  </property>
  <property fmtid="{D5CDD505-2E9C-101B-9397-08002B2CF9AE}" pid="3" name="KSOProductBuildVer">
    <vt:lpwstr>2052-11.1.0.14309</vt:lpwstr>
  </property>
</Properties>
</file>