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Jie\Desktop\"/>
    </mc:Choice>
  </mc:AlternateContent>
  <xr:revisionPtr revIDLastSave="0" documentId="13_ncr:1_{8869FA70-F866-4AC4-9998-08DE499FC64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Raw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1" l="1"/>
  <c r="G16" i="1"/>
  <c r="G17" i="1"/>
  <c r="G18" i="1"/>
  <c r="G19" i="1"/>
  <c r="G20" i="1"/>
  <c r="G21" i="1"/>
  <c r="G22" i="1"/>
  <c r="G23" i="1"/>
  <c r="G24" i="1"/>
  <c r="G25" i="1"/>
  <c r="G26" i="1"/>
  <c r="G14" i="1"/>
  <c r="G3" i="1"/>
  <c r="G4" i="1"/>
  <c r="G5" i="1"/>
  <c r="G6" i="1"/>
  <c r="G7" i="1"/>
  <c r="G8" i="1"/>
  <c r="G9" i="1"/>
  <c r="G10" i="1"/>
  <c r="G11" i="1"/>
  <c r="G12" i="1"/>
  <c r="G13" i="1"/>
  <c r="G2" i="1"/>
  <c r="F8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<sst xmlns="http://schemas.openxmlformats.org/spreadsheetml/2006/main" count="7" uniqueCount="7">
  <si>
    <t>指南针角</t>
    <phoneticPr fontId="1" type="noConversion"/>
  </si>
  <si>
    <r>
      <t>x</t>
    </r>
    <r>
      <rPr>
        <sz val="10"/>
        <rFont val="宋体"/>
        <family val="3"/>
        <charset val="134"/>
      </rPr>
      <t>轴磁感应强度</t>
    </r>
    <phoneticPr fontId="1" type="noConversion"/>
  </si>
  <si>
    <t>y轴磁感应强度</t>
    <phoneticPr fontId="1" type="noConversion"/>
  </si>
  <si>
    <t>z轴磁感应强度</t>
    <phoneticPr fontId="1" type="noConversion"/>
  </si>
  <si>
    <t>总磁感应强度</t>
    <phoneticPr fontId="1" type="noConversion"/>
  </si>
  <si>
    <t>磁方位角</t>
    <phoneticPr fontId="1" type="noConversion"/>
  </si>
  <si>
    <t>测量方位角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</si>
</sst>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2" fillId="0" borderId="0" xfId="0" applyFont="1"/>
    <xf numFmtId="0" fontId="2" fillId="0" borderId="0" xfId="0" applyFont="1" applyFill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磁场的角分布图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Data'!$A$2:$A$26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'Raw Data'!$B$2:$B$26</c:f>
              <c:numCache>
                <c:formatCode>General</c:formatCode>
                <c:ptCount val="25"/>
                <c:pt idx="0">
                  <c:v>-0.32483302757769594</c:v>
                </c:pt>
                <c:pt idx="1">
                  <c:v>-7.4321731016939916</c:v>
                </c:pt>
                <c:pt idx="2">
                  <c:v>-14.333156824111938</c:v>
                </c:pt>
                <c:pt idx="3">
                  <c:v>-20.336894841075274</c:v>
                </c:pt>
                <c:pt idx="4">
                  <c:v>-24.47062609616448</c:v>
                </c:pt>
                <c:pt idx="5">
                  <c:v>-27.27717105333846</c:v>
                </c:pt>
                <c:pt idx="6">
                  <c:v>-28.602015350667223</c:v>
                </c:pt>
                <c:pt idx="7">
                  <c:v>-27.883429190125128</c:v>
                </c:pt>
                <c:pt idx="8">
                  <c:v>-25.703429105330486</c:v>
                </c:pt>
                <c:pt idx="9">
                  <c:v>-21.203370334791099</c:v>
                </c:pt>
                <c:pt idx="10">
                  <c:v>-14.474167247733684</c:v>
                </c:pt>
                <c:pt idx="11">
                  <c:v>-7.3955521010779766</c:v>
                </c:pt>
                <c:pt idx="12">
                  <c:v>1.3240036729741211</c:v>
                </c:pt>
                <c:pt idx="13">
                  <c:v>9.6961870466560001</c:v>
                </c:pt>
                <c:pt idx="14">
                  <c:v>17.922574787809136</c:v>
                </c:pt>
                <c:pt idx="15">
                  <c:v>23.962640838243473</c:v>
                </c:pt>
                <c:pt idx="16">
                  <c:v>28.649377739947774</c:v>
                </c:pt>
                <c:pt idx="17">
                  <c:v>31.310851874174894</c:v>
                </c:pt>
                <c:pt idx="18">
                  <c:v>31.640091150629313</c:v>
                </c:pt>
                <c:pt idx="19">
                  <c:v>30.240329251289367</c:v>
                </c:pt>
                <c:pt idx="20">
                  <c:v>26.841498648766244</c:v>
                </c:pt>
                <c:pt idx="21">
                  <c:v>21.395352947243918</c:v>
                </c:pt>
                <c:pt idx="22">
                  <c:v>15.037085964287236</c:v>
                </c:pt>
                <c:pt idx="23">
                  <c:v>7.746712975687795</c:v>
                </c:pt>
                <c:pt idx="24">
                  <c:v>-0.27001130574169646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F7-413E-AD52-12A7BEC305F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Data'!$A$2:$A$26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'Raw Data'!$C$2:$C$26</c:f>
              <c:numCache>
                <c:formatCode>General</c:formatCode>
                <c:ptCount val="25"/>
                <c:pt idx="0">
                  <c:v>29.903388511133556</c:v>
                </c:pt>
                <c:pt idx="1">
                  <c:v>28.540017902451073</c:v>
                </c:pt>
                <c:pt idx="2">
                  <c:v>25.226251111030578</c:v>
                </c:pt>
                <c:pt idx="3">
                  <c:v>20.344685641682378</c:v>
                </c:pt>
                <c:pt idx="4">
                  <c:v>14.095809386758244</c:v>
                </c:pt>
                <c:pt idx="5">
                  <c:v>7.3278578581028873</c:v>
                </c:pt>
                <c:pt idx="6">
                  <c:v>-0.25965640867808704</c:v>
                </c:pt>
                <c:pt idx="7">
                  <c:v>-7.9321026039444638</c:v>
                </c:pt>
                <c:pt idx="8">
                  <c:v>-15.414987846296661</c:v>
                </c:pt>
                <c:pt idx="9">
                  <c:v>-21.924837659752889</c:v>
                </c:pt>
                <c:pt idx="10">
                  <c:v>-27.360417814929075</c:v>
                </c:pt>
                <c:pt idx="11">
                  <c:v>-31.196341196695965</c:v>
                </c:pt>
                <c:pt idx="12">
                  <c:v>-32.270381812312174</c:v>
                </c:pt>
                <c:pt idx="13">
                  <c:v>-31.143709859133818</c:v>
                </c:pt>
                <c:pt idx="14">
                  <c:v>-27.398109720464337</c:v>
                </c:pt>
                <c:pt idx="15">
                  <c:v>-21.912640671231852</c:v>
                </c:pt>
                <c:pt idx="16">
                  <c:v>-14.776055557953427</c:v>
                </c:pt>
                <c:pt idx="17">
                  <c:v>-6.9276044490160764</c:v>
                </c:pt>
                <c:pt idx="18">
                  <c:v>1.439283558622779</c:v>
                </c:pt>
                <c:pt idx="19">
                  <c:v>9.4664066290855402</c:v>
                </c:pt>
                <c:pt idx="20">
                  <c:v>16.513998284670386</c:v>
                </c:pt>
                <c:pt idx="21">
                  <c:v>22.519443586847249</c:v>
                </c:pt>
                <c:pt idx="22">
                  <c:v>26.973695858104808</c:v>
                </c:pt>
                <c:pt idx="23">
                  <c:v>29.785309585141928</c:v>
                </c:pt>
                <c:pt idx="24">
                  <c:v>30.183999630342047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F7-413E-AD52-12A7BEC30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773088"/>
        <c:axId val="877774752"/>
      </c:scatterChart>
      <c:valAx>
        <c:axId val="87777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指南针方位角</a:t>
                </a:r>
                <a:r>
                  <a:rPr lang="en-US" altLang="zh-CN"/>
                  <a:t>/</a:t>
                </a:r>
                <a:r>
                  <a:rPr lang="zh-CN" altLang="en-US"/>
                  <a:t>度</a:t>
                </a:r>
              </a:p>
            </c:rich>
          </c:tx>
          <c:layout>
            <c:manualLayout>
              <c:xMode val="edge"/>
              <c:yMode val="edge"/>
              <c:x val="0.77816666666666667"/>
              <c:y val="0.62708333333333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774752"/>
        <c:crosses val="autoZero"/>
        <c:crossBetween val="midCat"/>
      </c:valAx>
      <c:valAx>
        <c:axId val="8777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B/uT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12222222222222222"/>
              <c:y val="5.08912948381452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77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磁场的圆分布规律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Data'!$B$2:$B$26</c:f>
              <c:numCache>
                <c:formatCode>General</c:formatCode>
                <c:ptCount val="25"/>
                <c:pt idx="0">
                  <c:v>-0.32483302757769594</c:v>
                </c:pt>
                <c:pt idx="1">
                  <c:v>-7.4321731016939916</c:v>
                </c:pt>
                <c:pt idx="2">
                  <c:v>-14.333156824111938</c:v>
                </c:pt>
                <c:pt idx="3">
                  <c:v>-20.336894841075274</c:v>
                </c:pt>
                <c:pt idx="4">
                  <c:v>-24.47062609616448</c:v>
                </c:pt>
                <c:pt idx="5">
                  <c:v>-27.27717105333846</c:v>
                </c:pt>
                <c:pt idx="6">
                  <c:v>-28.602015350667223</c:v>
                </c:pt>
                <c:pt idx="7">
                  <c:v>-27.883429190125128</c:v>
                </c:pt>
                <c:pt idx="8">
                  <c:v>-25.703429105330486</c:v>
                </c:pt>
                <c:pt idx="9">
                  <c:v>-21.203370334791099</c:v>
                </c:pt>
                <c:pt idx="10">
                  <c:v>-14.474167247733684</c:v>
                </c:pt>
                <c:pt idx="11">
                  <c:v>-7.3955521010779766</c:v>
                </c:pt>
                <c:pt idx="12">
                  <c:v>1.3240036729741211</c:v>
                </c:pt>
                <c:pt idx="13">
                  <c:v>9.6961870466560001</c:v>
                </c:pt>
                <c:pt idx="14">
                  <c:v>17.922574787809136</c:v>
                </c:pt>
                <c:pt idx="15">
                  <c:v>23.962640838243473</c:v>
                </c:pt>
                <c:pt idx="16">
                  <c:v>28.649377739947774</c:v>
                </c:pt>
                <c:pt idx="17">
                  <c:v>31.310851874174894</c:v>
                </c:pt>
                <c:pt idx="18">
                  <c:v>31.640091150629313</c:v>
                </c:pt>
                <c:pt idx="19">
                  <c:v>30.240329251289367</c:v>
                </c:pt>
                <c:pt idx="20">
                  <c:v>26.841498648766244</c:v>
                </c:pt>
                <c:pt idx="21">
                  <c:v>21.395352947243918</c:v>
                </c:pt>
                <c:pt idx="22">
                  <c:v>15.037085964287236</c:v>
                </c:pt>
                <c:pt idx="23">
                  <c:v>7.746712975687795</c:v>
                </c:pt>
                <c:pt idx="24">
                  <c:v>-0.27001130574169646</c:v>
                </c:pt>
              </c:numCache>
            </c:numRef>
          </c:xVal>
          <c:yVal>
            <c:numRef>
              <c:f>'Raw Data'!$C$2:$C$26</c:f>
              <c:numCache>
                <c:formatCode>General</c:formatCode>
                <c:ptCount val="25"/>
                <c:pt idx="0">
                  <c:v>29.903388511133556</c:v>
                </c:pt>
                <c:pt idx="1">
                  <c:v>28.540017902451073</c:v>
                </c:pt>
                <c:pt idx="2">
                  <c:v>25.226251111030578</c:v>
                </c:pt>
                <c:pt idx="3">
                  <c:v>20.344685641682378</c:v>
                </c:pt>
                <c:pt idx="4">
                  <c:v>14.095809386758244</c:v>
                </c:pt>
                <c:pt idx="5">
                  <c:v>7.3278578581028873</c:v>
                </c:pt>
                <c:pt idx="6">
                  <c:v>-0.25965640867808704</c:v>
                </c:pt>
                <c:pt idx="7">
                  <c:v>-7.9321026039444638</c:v>
                </c:pt>
                <c:pt idx="8">
                  <c:v>-15.414987846296661</c:v>
                </c:pt>
                <c:pt idx="9">
                  <c:v>-21.924837659752889</c:v>
                </c:pt>
                <c:pt idx="10">
                  <c:v>-27.360417814929075</c:v>
                </c:pt>
                <c:pt idx="11">
                  <c:v>-31.196341196695965</c:v>
                </c:pt>
                <c:pt idx="12">
                  <c:v>-32.270381812312174</c:v>
                </c:pt>
                <c:pt idx="13">
                  <c:v>-31.143709859133818</c:v>
                </c:pt>
                <c:pt idx="14">
                  <c:v>-27.398109720464337</c:v>
                </c:pt>
                <c:pt idx="15">
                  <c:v>-21.912640671231852</c:v>
                </c:pt>
                <c:pt idx="16">
                  <c:v>-14.776055557953427</c:v>
                </c:pt>
                <c:pt idx="17">
                  <c:v>-6.9276044490160764</c:v>
                </c:pt>
                <c:pt idx="18">
                  <c:v>1.439283558622779</c:v>
                </c:pt>
                <c:pt idx="19">
                  <c:v>9.4664066290855402</c:v>
                </c:pt>
                <c:pt idx="20">
                  <c:v>16.513998284670386</c:v>
                </c:pt>
                <c:pt idx="21">
                  <c:v>22.519443586847249</c:v>
                </c:pt>
                <c:pt idx="22">
                  <c:v>26.973695858104808</c:v>
                </c:pt>
                <c:pt idx="23">
                  <c:v>29.785309585141928</c:v>
                </c:pt>
                <c:pt idx="24">
                  <c:v>30.183999630342047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3D-43BB-812D-6F1D42F7F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007584"/>
        <c:axId val="1087008000"/>
      </c:scatterChart>
      <c:valAx>
        <c:axId val="108700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Bx/uT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9534033245844269"/>
              <c:y val="0.47126925130972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7008000"/>
        <c:crosses val="autoZero"/>
        <c:crossBetween val="midCat"/>
      </c:valAx>
      <c:valAx>
        <c:axId val="108700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By/uT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51111111111111107"/>
              <c:y val="8.181387715918450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700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测量方位角</a:t>
            </a:r>
            <a:r>
              <a:rPr lang="en-US" altLang="zh-CN"/>
              <a:t>-</a:t>
            </a:r>
            <a:r>
              <a:rPr lang="zh-CN" altLang="en-US"/>
              <a:t>指南针方位角关系及拟合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3172134733158356E-2"/>
                  <c:y val="-4.467774861475648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'Raw Data'!$A$2:$A$26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'Raw Data'!$G$2:$G$26</c:f>
              <c:numCache>
                <c:formatCode>General</c:formatCode>
                <c:ptCount val="25"/>
                <c:pt idx="0">
                  <c:v>4.7923652386731099</c:v>
                </c:pt>
                <c:pt idx="1">
                  <c:v>18.766343851011122</c:v>
                </c:pt>
                <c:pt idx="2">
                  <c:v>33.774553081339683</c:v>
                </c:pt>
                <c:pt idx="3">
                  <c:v>49.159027466901215</c:v>
                </c:pt>
                <c:pt idx="4">
                  <c:v>64.22677625317813</c:v>
                </c:pt>
                <c:pt idx="5">
                  <c:v>79.132845002029967</c:v>
                </c:pt>
                <c:pt idx="6">
                  <c:v>94.690131448012394</c:v>
                </c:pt>
                <c:pt idx="7">
                  <c:v>110.04965924890529</c:v>
                </c:pt>
                <c:pt idx="8">
                  <c:v>125.12216765826444</c:v>
                </c:pt>
                <c:pt idx="9">
                  <c:v>140.12837920056091</c:v>
                </c:pt>
                <c:pt idx="10">
                  <c:v>156.29033137705238</c:v>
                </c:pt>
                <c:pt idx="11">
                  <c:v>170.83339156328958</c:v>
                </c:pt>
                <c:pt idx="12">
                  <c:v>186.51943918878786</c:v>
                </c:pt>
                <c:pt idx="13">
                  <c:v>201.46329433517391</c:v>
                </c:pt>
                <c:pt idx="14">
                  <c:v>217.36085373218043</c:v>
                </c:pt>
                <c:pt idx="15">
                  <c:v>231.72863867123169</c:v>
                </c:pt>
                <c:pt idx="16">
                  <c:v>246.88735959421967</c:v>
                </c:pt>
                <c:pt idx="17">
                  <c:v>261.69414916677255</c:v>
                </c:pt>
                <c:pt idx="18">
                  <c:v>276.77454569630515</c:v>
                </c:pt>
                <c:pt idx="19">
                  <c:v>291.55216244422382</c:v>
                </c:pt>
                <c:pt idx="20">
                  <c:v>305.77154561281839</c:v>
                </c:pt>
                <c:pt idx="21">
                  <c:v>320.63628456983497</c:v>
                </c:pt>
                <c:pt idx="22">
                  <c:v>335.0315478264983</c:v>
                </c:pt>
                <c:pt idx="23">
                  <c:v>349.59122081121086</c:v>
                </c:pt>
                <c:pt idx="24">
                  <c:v>364.68252636455981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B8-470C-8BED-6F696EBD6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997184"/>
        <c:axId val="1087004256"/>
      </c:scatterChart>
      <c:valAx>
        <c:axId val="108699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指南针方位角</a:t>
                </a:r>
                <a:r>
                  <a:rPr lang="en-US" altLang="zh-CN"/>
                  <a:t>/</a:t>
                </a:r>
                <a:r>
                  <a:rPr lang="zh-CN" altLang="en-US"/>
                  <a:t>度</a:t>
                </a:r>
              </a:p>
            </c:rich>
          </c:tx>
          <c:layout>
            <c:manualLayout>
              <c:xMode val="edge"/>
              <c:yMode val="edge"/>
              <c:x val="0.76153459062812168"/>
              <c:y val="0.774647603642358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7004256"/>
        <c:crosses val="autoZero"/>
        <c:crossBetween val="midCat"/>
      </c:valAx>
      <c:valAx>
        <c:axId val="108700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测量方位角</a:t>
                </a:r>
                <a:r>
                  <a:rPr lang="en-US" altLang="zh-CN"/>
                  <a:t>/</a:t>
                </a:r>
                <a:r>
                  <a:rPr lang="zh-CN" altLang="en-US"/>
                  <a:t>度</a:t>
                </a:r>
              </a:p>
            </c:rich>
          </c:tx>
          <c:layout>
            <c:manualLayout>
              <c:xMode val="edge"/>
              <c:yMode val="edge"/>
              <c:x val="0.15202169847457245"/>
              <c:y val="9.508042231110279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699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79513</xdr:colOff>
      <xdr:row>0</xdr:row>
      <xdr:rowOff>19877</xdr:rowOff>
    </xdr:from>
    <xdr:to>
      <xdr:col>14</xdr:col>
      <xdr:colOff>384313</xdr:colOff>
      <xdr:row>16</xdr:row>
      <xdr:rowOff>112642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2548EE-7154-998F-B0F5-C428F43E0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66261</xdr:colOff>
      <xdr:row>17</xdr:row>
      <xdr:rowOff>72885</xdr:rowOff>
    </xdr:from>
    <xdr:to>
      <xdr:col>14</xdr:col>
      <xdr:colOff>371061</xdr:colOff>
      <xdr:row>45</xdr:row>
      <xdr:rowOff>59634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D86B88D-D174-FFD0-B764-A5D2BE132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26504</xdr:rowOff>
    </xdr:from>
    <xdr:to>
      <xdr:col>4</xdr:col>
      <xdr:colOff>576472</xdr:colOff>
      <xdr:row>47</xdr:row>
      <xdr:rowOff>72888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95EA6FD-DA22-59B6-C5F3-F630B2C67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5"/>
  <sheetViews>
    <sheetView tabSelected="1" topLeftCell="A3" zoomScale="85" zoomScaleNormal="85" workbookViewId="0">
      <selection activeCell="S15" sqref="S15"/>
    </sheetView>
  </sheetViews>
  <sheetFormatPr defaultRowHeight="13.2" x14ac:dyDescent="0.25"/>
  <cols>
    <col min="2" max="2" width="16.44140625" customWidth="1"/>
    <col min="3" max="3" width="13.44140625" customWidth="1"/>
    <col min="4" max="4" width="15" customWidth="1"/>
    <col min="5" max="5" width="13.44140625" customWidth="1"/>
    <col min="6" max="6" width="12.21875" customWidth="1"/>
    <col min="7" max="7" width="12.109375" customWidth="1"/>
  </cols>
  <sheetData>
    <row r="1" spans="1:7" x14ac:dyDescent="0.25">
      <c r="A1" s="4" t="s">
        <v>0</v>
      </c>
      <c r="B1" s="2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5">
      <c r="A2" s="1">
        <v>0</v>
      </c>
      <c r="B2" s="1">
        <v>-0.32483302757769594</v>
      </c>
      <c r="C2" s="1">
        <v>29.903388511133556</v>
      </c>
      <c r="D2" s="1">
        <v>-44.992844967441705</v>
      </c>
      <c r="E2" s="1">
        <v>54.027312155575245</v>
      </c>
      <c r="F2">
        <f>ATAN2(C2,B2)*180/PI()</f>
        <v>-0.62236523867311022</v>
      </c>
      <c r="G2">
        <f>-F2+4.17</f>
        <v>4.7923652386731099</v>
      </c>
    </row>
    <row r="3" spans="1:7" x14ac:dyDescent="0.25">
      <c r="A3" s="1">
        <v>15</v>
      </c>
      <c r="B3" s="1">
        <v>-7.4321731016939916</v>
      </c>
      <c r="C3" s="1">
        <v>28.540017902451073</v>
      </c>
      <c r="D3" s="1">
        <v>-45.467304498557276</v>
      </c>
      <c r="E3" s="1">
        <v>54.196645001578581</v>
      </c>
      <c r="F3">
        <f t="shared" ref="F3:F26" si="0">ATAN2(C3,B3)*180/PI()</f>
        <v>-14.59634385101112</v>
      </c>
      <c r="G3">
        <f t="shared" ref="G3:G13" si="1">-F3+4.17</f>
        <v>18.766343851011122</v>
      </c>
    </row>
    <row r="4" spans="1:7" x14ac:dyDescent="0.25">
      <c r="A4" s="1">
        <v>30</v>
      </c>
      <c r="B4" s="1">
        <v>-14.333156824111938</v>
      </c>
      <c r="C4" s="1">
        <v>25.226251111030578</v>
      </c>
      <c r="D4" s="1">
        <v>-45.707345218658446</v>
      </c>
      <c r="E4" s="1">
        <v>54.140591942150969</v>
      </c>
      <c r="F4">
        <f t="shared" si="0"/>
        <v>-29.604553081339681</v>
      </c>
      <c r="G4">
        <f t="shared" si="1"/>
        <v>33.774553081339683</v>
      </c>
    </row>
    <row r="5" spans="1:7" x14ac:dyDescent="0.25">
      <c r="A5" s="1">
        <v>45</v>
      </c>
      <c r="B5" s="1">
        <v>-20.336894841075274</v>
      </c>
      <c r="C5" s="1">
        <v>20.344685641682378</v>
      </c>
      <c r="D5" s="1">
        <v>-45.29865110613963</v>
      </c>
      <c r="E5" s="1">
        <v>53.662539832219956</v>
      </c>
      <c r="F5">
        <f t="shared" si="0"/>
        <v>-44.989027466901213</v>
      </c>
      <c r="G5">
        <f t="shared" si="1"/>
        <v>49.159027466901215</v>
      </c>
    </row>
    <row r="6" spans="1:7" x14ac:dyDescent="0.25">
      <c r="A6" s="1">
        <v>60</v>
      </c>
      <c r="B6" s="1">
        <v>-24.47062609616448</v>
      </c>
      <c r="C6" s="1">
        <v>14.095809386758244</v>
      </c>
      <c r="D6" s="1">
        <v>-45.536416906469007</v>
      </c>
      <c r="E6" s="1">
        <v>53.584386469505773</v>
      </c>
      <c r="F6">
        <f t="shared" si="0"/>
        <v>-60.056776253178128</v>
      </c>
      <c r="G6">
        <f t="shared" si="1"/>
        <v>64.22677625317813</v>
      </c>
    </row>
    <row r="7" spans="1:7" x14ac:dyDescent="0.25">
      <c r="A7" s="1">
        <v>75</v>
      </c>
      <c r="B7" s="1">
        <v>-27.27717105333846</v>
      </c>
      <c r="C7" s="1">
        <v>7.3278578581028873</v>
      </c>
      <c r="D7" s="1">
        <v>-45.264289492208391</v>
      </c>
      <c r="E7" s="1">
        <v>53.355956153541513</v>
      </c>
      <c r="F7">
        <f t="shared" si="0"/>
        <v>-74.962845002029965</v>
      </c>
      <c r="G7">
        <f t="shared" si="1"/>
        <v>79.132845002029967</v>
      </c>
    </row>
    <row r="8" spans="1:7" x14ac:dyDescent="0.25">
      <c r="A8" s="1">
        <v>90</v>
      </c>
      <c r="B8" s="1">
        <v>-28.602015350667223</v>
      </c>
      <c r="C8" s="1">
        <v>-0.25965640867808704</v>
      </c>
      <c r="D8" s="1">
        <v>-44.724705393280466</v>
      </c>
      <c r="E8" s="1">
        <v>53.091153940157454</v>
      </c>
      <c r="F8">
        <f t="shared" si="0"/>
        <v>-90.520131448012393</v>
      </c>
      <c r="G8">
        <f t="shared" si="1"/>
        <v>94.690131448012394</v>
      </c>
    </row>
    <row r="9" spans="1:7" x14ac:dyDescent="0.25">
      <c r="A9" s="1">
        <v>105</v>
      </c>
      <c r="B9" s="1">
        <v>-27.883429190125128</v>
      </c>
      <c r="C9" s="1">
        <v>-7.9321026039444638</v>
      </c>
      <c r="D9" s="1">
        <v>-45.762848683880634</v>
      </c>
      <c r="E9" s="1">
        <v>54.174428390483939</v>
      </c>
      <c r="F9">
        <f t="shared" si="0"/>
        <v>-105.87965924890528</v>
      </c>
      <c r="G9">
        <f t="shared" si="1"/>
        <v>110.04965924890529</v>
      </c>
    </row>
    <row r="10" spans="1:7" x14ac:dyDescent="0.25">
      <c r="A10" s="1">
        <v>120</v>
      </c>
      <c r="B10" s="1">
        <v>-25.703429105330486</v>
      </c>
      <c r="C10" s="1">
        <v>-15.414987846296661</v>
      </c>
      <c r="D10" s="1">
        <v>-45.91884723001597</v>
      </c>
      <c r="E10" s="1">
        <v>54.836654257645378</v>
      </c>
      <c r="F10">
        <f t="shared" si="0"/>
        <v>-120.95216765826444</v>
      </c>
      <c r="G10">
        <f t="shared" si="1"/>
        <v>125.12216765826444</v>
      </c>
    </row>
    <row r="11" spans="1:7" x14ac:dyDescent="0.25">
      <c r="A11" s="1">
        <v>135</v>
      </c>
      <c r="B11" s="1">
        <v>-21.203370334791099</v>
      </c>
      <c r="C11" s="1">
        <v>-21.924837659752889</v>
      </c>
      <c r="D11" s="1">
        <v>-45.75070809626925</v>
      </c>
      <c r="E11" s="1">
        <v>54.98775411187512</v>
      </c>
      <c r="F11">
        <f t="shared" si="0"/>
        <v>-135.95837920056093</v>
      </c>
      <c r="G11">
        <f t="shared" si="1"/>
        <v>140.12837920056091</v>
      </c>
    </row>
    <row r="12" spans="1:7" x14ac:dyDescent="0.25">
      <c r="A12" s="1">
        <v>150</v>
      </c>
      <c r="B12" s="1">
        <v>-14.474167247733684</v>
      </c>
      <c r="C12" s="1">
        <v>-27.360417814929075</v>
      </c>
      <c r="D12" s="1">
        <v>-46.044622710256867</v>
      </c>
      <c r="E12" s="1">
        <v>55.483781434159845</v>
      </c>
      <c r="F12">
        <f t="shared" si="0"/>
        <v>-152.12033137705239</v>
      </c>
      <c r="G12">
        <f t="shared" si="1"/>
        <v>156.29033137705238</v>
      </c>
    </row>
    <row r="13" spans="1:7" x14ac:dyDescent="0.25">
      <c r="A13" s="1">
        <v>165</v>
      </c>
      <c r="B13" s="1">
        <v>-7.3955521010779766</v>
      </c>
      <c r="C13" s="1">
        <v>-31.196341196695965</v>
      </c>
      <c r="D13" s="1">
        <v>-46.36892050665778</v>
      </c>
      <c r="E13" s="1">
        <v>56.375907413985388</v>
      </c>
      <c r="F13">
        <f t="shared" si="0"/>
        <v>-166.66339156328959</v>
      </c>
      <c r="G13">
        <f t="shared" si="1"/>
        <v>170.83339156328958</v>
      </c>
    </row>
    <row r="14" spans="1:7" x14ac:dyDescent="0.25">
      <c r="A14" s="1">
        <v>180</v>
      </c>
      <c r="B14" s="1">
        <v>1.3240036729741211</v>
      </c>
      <c r="C14" s="1">
        <v>-32.270381812312174</v>
      </c>
      <c r="D14" s="1">
        <v>-46.351133724341643</v>
      </c>
      <c r="E14" s="1">
        <v>56.4955860878934</v>
      </c>
      <c r="F14">
        <f t="shared" si="0"/>
        <v>177.65056081121213</v>
      </c>
      <c r="G14">
        <f>-F14+4.17+360</f>
        <v>186.51943918878786</v>
      </c>
    </row>
    <row r="15" spans="1:7" x14ac:dyDescent="0.25">
      <c r="A15" s="1">
        <v>195</v>
      </c>
      <c r="B15" s="1">
        <v>9.6961870466560001</v>
      </c>
      <c r="C15" s="1">
        <v>-31.143709859133818</v>
      </c>
      <c r="D15" s="1">
        <v>-46.237088484911141</v>
      </c>
      <c r="E15" s="1">
        <v>56.586133080894854</v>
      </c>
      <c r="F15">
        <f t="shared" si="0"/>
        <v>162.70670566482607</v>
      </c>
      <c r="G15">
        <f t="shared" ref="G15:G26" si="2">-F15+4.17+360</f>
        <v>201.46329433517391</v>
      </c>
    </row>
    <row r="16" spans="1:7" x14ac:dyDescent="0.25">
      <c r="A16" s="1">
        <v>210</v>
      </c>
      <c r="B16" s="1">
        <v>17.922574787809136</v>
      </c>
      <c r="C16" s="1">
        <v>-27.398109720464337</v>
      </c>
      <c r="D16" s="1">
        <v>-46.679771247662998</v>
      </c>
      <c r="E16" s="1">
        <v>57.019291490589289</v>
      </c>
      <c r="F16">
        <f t="shared" si="0"/>
        <v>146.80914626781956</v>
      </c>
      <c r="G16">
        <f t="shared" si="2"/>
        <v>217.36085373218043</v>
      </c>
    </row>
    <row r="17" spans="1:7" x14ac:dyDescent="0.25">
      <c r="A17" s="1">
        <v>225</v>
      </c>
      <c r="B17" s="1">
        <v>23.962640838243473</v>
      </c>
      <c r="C17" s="1">
        <v>-21.912640671231852</v>
      </c>
      <c r="D17" s="1">
        <v>-46.640020133250978</v>
      </c>
      <c r="E17" s="1">
        <v>56.832101283896016</v>
      </c>
      <c r="F17">
        <f t="shared" si="0"/>
        <v>132.44136132876829</v>
      </c>
      <c r="G17">
        <f t="shared" si="2"/>
        <v>231.72863867123169</v>
      </c>
    </row>
    <row r="18" spans="1:7" x14ac:dyDescent="0.25">
      <c r="A18" s="1">
        <v>240</v>
      </c>
      <c r="B18" s="1">
        <v>28.649377739947774</v>
      </c>
      <c r="C18" s="1">
        <v>-14.776055557953427</v>
      </c>
      <c r="D18" s="1">
        <v>-46.402990560702349</v>
      </c>
      <c r="E18" s="1">
        <v>56.503027277051821</v>
      </c>
      <c r="F18">
        <f t="shared" si="0"/>
        <v>117.28264040578034</v>
      </c>
      <c r="G18">
        <f t="shared" si="2"/>
        <v>246.88735959421967</v>
      </c>
    </row>
    <row r="19" spans="1:7" x14ac:dyDescent="0.25">
      <c r="A19" s="1">
        <v>255</v>
      </c>
      <c r="B19" s="1">
        <v>31.310851874174894</v>
      </c>
      <c r="C19" s="1">
        <v>-6.9276044490160764</v>
      </c>
      <c r="D19" s="1">
        <v>-46.18051367335849</v>
      </c>
      <c r="E19" s="1">
        <v>56.225005854684298</v>
      </c>
      <c r="F19">
        <f t="shared" si="0"/>
        <v>102.47585083322744</v>
      </c>
      <c r="G19">
        <f t="shared" si="2"/>
        <v>261.69414916677255</v>
      </c>
    </row>
    <row r="20" spans="1:7" x14ac:dyDescent="0.25">
      <c r="A20" s="1">
        <v>270</v>
      </c>
      <c r="B20" s="3">
        <v>31.640091150629313</v>
      </c>
      <c r="C20" s="3">
        <v>1.439283558622779</v>
      </c>
      <c r="D20" s="3">
        <v>-46.026412774552185</v>
      </c>
      <c r="E20" s="3">
        <v>55.873870328555427</v>
      </c>
      <c r="F20">
        <f t="shared" si="0"/>
        <v>87.395454303694848</v>
      </c>
      <c r="G20">
        <f t="shared" si="2"/>
        <v>276.77454569630515</v>
      </c>
    </row>
    <row r="21" spans="1:7" x14ac:dyDescent="0.25">
      <c r="A21" s="1">
        <v>285</v>
      </c>
      <c r="B21" s="1">
        <v>30.240329251289367</v>
      </c>
      <c r="C21" s="1">
        <v>9.4664066290855402</v>
      </c>
      <c r="D21" s="1">
        <v>-46.043626575469972</v>
      </c>
      <c r="E21" s="1">
        <v>55.895373433656452</v>
      </c>
      <c r="F21">
        <f t="shared" si="0"/>
        <v>72.617837555776177</v>
      </c>
      <c r="G21">
        <f t="shared" si="2"/>
        <v>291.55216244422382</v>
      </c>
    </row>
    <row r="22" spans="1:7" x14ac:dyDescent="0.25">
      <c r="A22" s="1">
        <v>300</v>
      </c>
      <c r="B22" s="1">
        <v>26.841498648766244</v>
      </c>
      <c r="C22" s="1">
        <v>16.513998284670386</v>
      </c>
      <c r="D22" s="1">
        <v>-45.684654983671585</v>
      </c>
      <c r="E22" s="1">
        <v>55.501758413607313</v>
      </c>
      <c r="F22">
        <f t="shared" si="0"/>
        <v>58.398454387181594</v>
      </c>
      <c r="G22">
        <f t="shared" si="2"/>
        <v>305.77154561281839</v>
      </c>
    </row>
    <row r="23" spans="1:7" x14ac:dyDescent="0.25">
      <c r="A23" s="1">
        <v>315</v>
      </c>
      <c r="B23" s="1">
        <v>21.395352947243918</v>
      </c>
      <c r="C23" s="1">
        <v>22.519443586847249</v>
      </c>
      <c r="D23" s="1">
        <v>-45.503436830798144</v>
      </c>
      <c r="E23" s="1">
        <v>55.09817602543437</v>
      </c>
      <c r="F23">
        <f t="shared" si="0"/>
        <v>43.53371543016501</v>
      </c>
      <c r="G23">
        <f t="shared" si="2"/>
        <v>320.63628456983497</v>
      </c>
    </row>
    <row r="24" spans="1:7" x14ac:dyDescent="0.25">
      <c r="A24" s="1">
        <v>330</v>
      </c>
      <c r="B24" s="1">
        <v>15.037085964287236</v>
      </c>
      <c r="C24" s="1">
        <v>26.973695858104808</v>
      </c>
      <c r="D24" s="1">
        <v>-45.195379224397627</v>
      </c>
      <c r="E24" s="1">
        <v>54.741130863801224</v>
      </c>
      <c r="F24">
        <f t="shared" si="0"/>
        <v>29.13845217350169</v>
      </c>
      <c r="G24">
        <f t="shared" si="2"/>
        <v>335.0315478264983</v>
      </c>
    </row>
    <row r="25" spans="1:7" x14ac:dyDescent="0.25">
      <c r="A25" s="1">
        <v>345</v>
      </c>
      <c r="B25" s="1">
        <v>7.746712975687795</v>
      </c>
      <c r="C25" s="1">
        <v>29.785309585141928</v>
      </c>
      <c r="D25" s="1">
        <v>-44.952355463267402</v>
      </c>
      <c r="E25" s="1">
        <v>54.481022213388236</v>
      </c>
      <c r="F25">
        <f t="shared" si="0"/>
        <v>14.578779188789166</v>
      </c>
      <c r="G25">
        <f t="shared" si="2"/>
        <v>349.59122081121086</v>
      </c>
    </row>
    <row r="26" spans="1:7" x14ac:dyDescent="0.25">
      <c r="A26" s="1">
        <v>360</v>
      </c>
      <c r="B26" s="1">
        <v>-0.27001130574169646</v>
      </c>
      <c r="C26" s="1">
        <v>30.183999630342047</v>
      </c>
      <c r="D26" s="1">
        <v>-45.050265082393786</v>
      </c>
      <c r="E26" s="1">
        <v>54.231405977258774</v>
      </c>
      <c r="F26">
        <f t="shared" si="0"/>
        <v>-0.51252636455982115</v>
      </c>
      <c r="G26">
        <f t="shared" si="2"/>
        <v>364.68252636455981</v>
      </c>
    </row>
    <row r="265" spans="1:5" s="1" customFormat="1" x14ac:dyDescent="0.25">
      <c r="A265"/>
      <c r="B265"/>
      <c r="C265"/>
      <c r="D265"/>
      <c r="E265"/>
    </row>
  </sheetData>
  <phoneticPr fontId="1" type="noConversion"/>
  <pageMargins left="0.75" right="0.75" top="1" bottom="1" header="0.5" footer="0.5"/>
  <pageSetup scale="9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张子杰</dc:creator>
  <cp:lastModifiedBy>Jack Zhang</cp:lastModifiedBy>
  <cp:lastPrinted>2022-11-02T13:49:01Z</cp:lastPrinted>
  <dcterms:created xsi:type="dcterms:W3CDTF">2022-10-31T21:26:37Z</dcterms:created>
  <dcterms:modified xsi:type="dcterms:W3CDTF">2022-11-03T17:15:59Z</dcterms:modified>
</cp:coreProperties>
</file>