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ahmood\Desktop\Exoplanets\Excel Versions of Datasets &amp; More\"/>
    </mc:Choice>
  </mc:AlternateContent>
  <xr:revisionPtr revIDLastSave="0" documentId="13_ncr:1_{7282BED5-A5FE-4EF0-A1FC-2187B6352962}" xr6:coauthVersionLast="47" xr6:coauthVersionMax="47" xr10:uidLastSave="{00000000-0000-0000-0000-000000000000}"/>
  <bookViews>
    <workbookView xWindow="-108" yWindow="-108" windowWidth="23256" windowHeight="12576" xr2:uid="{6253AA3D-B27E-4D42-95F5-B179F504FF4C}"/>
  </bookViews>
  <sheets>
    <sheet name="filtered_exoplanet_dataset" sheetId="1" r:id="rId1"/>
    <sheet name="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A24" i="2"/>
  <c r="A9" i="2"/>
  <c r="A77" i="2"/>
  <c r="A75" i="2"/>
  <c r="A15" i="2"/>
  <c r="A73" i="2"/>
  <c r="C75" i="2"/>
  <c r="C50" i="2"/>
  <c r="D75" i="2"/>
  <c r="D50" i="2"/>
  <c r="A50" i="2" s="1"/>
  <c r="D6" i="2"/>
  <c r="D9" i="2" s="1"/>
  <c r="D12" i="2" s="1"/>
  <c r="C30" i="2"/>
  <c r="D24" i="2"/>
  <c r="D30" i="2" s="1"/>
  <c r="A65" i="2"/>
  <c r="A62" i="2"/>
  <c r="A59" i="2"/>
  <c r="C6" i="2"/>
  <c r="O6" i="2"/>
  <c r="O9" i="2" s="1"/>
  <c r="A12" i="2"/>
  <c r="A6" i="2"/>
  <c r="A68" i="2" l="1"/>
  <c r="D27" i="2"/>
</calcChain>
</file>

<file path=xl/sharedStrings.xml><?xml version="1.0" encoding="utf-8"?>
<sst xmlns="http://schemas.openxmlformats.org/spreadsheetml/2006/main" count="18781" uniqueCount="10143">
  <si>
    <t>planet_name</t>
  </si>
  <si>
    <t>host_star_name</t>
  </si>
  <si>
    <t>orbital_period_day</t>
  </si>
  <si>
    <t>orbit_semi_major_axis_au</t>
  </si>
  <si>
    <t>planet_rad_earth_rad</t>
  </si>
  <si>
    <t>planet_rad_jup_rad</t>
  </si>
  <si>
    <t>planet_mass_earth_mass</t>
  </si>
  <si>
    <t>planet_mass_jup_mass</t>
  </si>
  <si>
    <t>Eccentricity</t>
  </si>
  <si>
    <t>planet_equil_temp_k</t>
  </si>
  <si>
    <t>spectral_type</t>
  </si>
  <si>
    <t>stellar_effective_temp_k</t>
  </si>
  <si>
    <t>stellar_rad_solar_rad</t>
  </si>
  <si>
    <t>stellar_mass_solar_mass</t>
  </si>
  <si>
    <t>distance_parsec</t>
  </si>
  <si>
    <t>stellar_surf_grav</t>
  </si>
  <si>
    <t>declination_deg</t>
  </si>
  <si>
    <t>discovery_method</t>
  </si>
  <si>
    <t>11 Com b</t>
  </si>
  <si>
    <t>11 Com</t>
  </si>
  <si>
    <t>G8 III</t>
  </si>
  <si>
    <t>Radial Velocity</t>
  </si>
  <si>
    <t>11 UMi b</t>
  </si>
  <si>
    <t>11 UMi</t>
  </si>
  <si>
    <t>K4 III</t>
  </si>
  <si>
    <t>14 And b</t>
  </si>
  <si>
    <t>14 And</t>
  </si>
  <si>
    <t>K0 III</t>
  </si>
  <si>
    <t>14 Her b</t>
  </si>
  <si>
    <t>14 Her</t>
  </si>
  <si>
    <t>K0 V</t>
  </si>
  <si>
    <t>16 Cyg B b</t>
  </si>
  <si>
    <t>16 Cyg B</t>
  </si>
  <si>
    <t>G2.5 V</t>
  </si>
  <si>
    <t>17 Sco b</t>
  </si>
  <si>
    <t>17 Sco</t>
  </si>
  <si>
    <t>K3 III</t>
  </si>
  <si>
    <t>18 Del b</t>
  </si>
  <si>
    <t>18 Del</t>
  </si>
  <si>
    <t>G6 III</t>
  </si>
  <si>
    <t>1RXS J160929.1-210524 b</t>
  </si>
  <si>
    <t>1RXS J160929.1-210524</t>
  </si>
  <si>
    <t>K7 V</t>
  </si>
  <si>
    <t>Imaging</t>
  </si>
  <si>
    <t>24 Boo b</t>
  </si>
  <si>
    <t>24 Boo</t>
  </si>
  <si>
    <t>G3 IV</t>
  </si>
  <si>
    <t>24 Sex b</t>
  </si>
  <si>
    <t>24 Sex</t>
  </si>
  <si>
    <t>24 Sex c</t>
  </si>
  <si>
    <t>2M0437 b</t>
  </si>
  <si>
    <t>2MASS J04372171+2651014</t>
  </si>
  <si>
    <t>M V</t>
  </si>
  <si>
    <t>2MASS J01033563-5515561 AB b</t>
  </si>
  <si>
    <t>2MASS J01033563-5515561 A</t>
  </si>
  <si>
    <t>M5.5/M6</t>
  </si>
  <si>
    <t>2MASS J01225093-2439505 b</t>
  </si>
  <si>
    <t>2MASS J01225093-2439505</t>
  </si>
  <si>
    <t>M3.5 V</t>
  </si>
  <si>
    <t>2MASS J02192210-3925225 b</t>
  </si>
  <si>
    <t>2MASS J02192210-3925225</t>
  </si>
  <si>
    <t>M6</t>
  </si>
  <si>
    <t>2MASS J0249-0557 c</t>
  </si>
  <si>
    <t>2MASS J0249-0557 A</t>
  </si>
  <si>
    <t>M6 V</t>
  </si>
  <si>
    <t>2MASS J03590986+2009361 b</t>
  </si>
  <si>
    <t>2MASS J03590986+2009361</t>
  </si>
  <si>
    <t>2MASS J04414489+2301513 b</t>
  </si>
  <si>
    <t>2MASS J04414489+2301513</t>
  </si>
  <si>
    <t>M8.5</t>
  </si>
  <si>
    <t>2MASS J11011926-7732383 b</t>
  </si>
  <si>
    <t>2MASS J11011926-7732383</t>
  </si>
  <si>
    <t>2MASS J11550485-7919108 b</t>
  </si>
  <si>
    <t>2MASS J11550485-7919108</t>
  </si>
  <si>
    <t>2MASS J12073346-3932539 b</t>
  </si>
  <si>
    <t>2MASS J12073346-3932539</t>
  </si>
  <si>
    <t>M8</t>
  </si>
  <si>
    <t>2MASS J19383260+4603591 b</t>
  </si>
  <si>
    <t>2MASS J19383260+4603591</t>
  </si>
  <si>
    <t>Eclipse Timing Variations</t>
  </si>
  <si>
    <t>2MASS J21252752-8138278 b</t>
  </si>
  <si>
    <t>2MASS J21252752-8138278</t>
  </si>
  <si>
    <t>2MASS J22362452+4751425 b</t>
  </si>
  <si>
    <t>2MASS J22362452+4751425</t>
  </si>
  <si>
    <t>30 Ari B b</t>
  </si>
  <si>
    <t>30 Ari B</t>
  </si>
  <si>
    <t>F6 V</t>
  </si>
  <si>
    <t>4 UMa b</t>
  </si>
  <si>
    <t>4 UMa</t>
  </si>
  <si>
    <t>K1 III</t>
  </si>
  <si>
    <t>42 Dra b</t>
  </si>
  <si>
    <t>42 Dra</t>
  </si>
  <si>
    <t>K1.5 III</t>
  </si>
  <si>
    <t>47 UMa b</t>
  </si>
  <si>
    <t>47 UMa</t>
  </si>
  <si>
    <t>G0 V</t>
  </si>
  <si>
    <t>47 UMa c</t>
  </si>
  <si>
    <t>G1 V</t>
  </si>
  <si>
    <t>47 UMa d</t>
  </si>
  <si>
    <t>51 Eri b</t>
  </si>
  <si>
    <t>51 Eri</t>
  </si>
  <si>
    <t>F0 IV</t>
  </si>
  <si>
    <t>51 Peg b</t>
  </si>
  <si>
    <t>51 Peg</t>
  </si>
  <si>
    <t>55 Cnc b</t>
  </si>
  <si>
    <t>55 Cnc</t>
  </si>
  <si>
    <t>G8 V</t>
  </si>
  <si>
    <t>55 Cnc c</t>
  </si>
  <si>
    <t>55 Cnc d</t>
  </si>
  <si>
    <t>55 Cnc e</t>
  </si>
  <si>
    <t>55 Cnc f</t>
  </si>
  <si>
    <t>6 Lyn b</t>
  </si>
  <si>
    <t>6 Lyn</t>
  </si>
  <si>
    <t>K0 IV</t>
  </si>
  <si>
    <t>61 Vir b</t>
  </si>
  <si>
    <t>61 Vir</t>
  </si>
  <si>
    <t>G5 V</t>
  </si>
  <si>
    <t>61 Vir c</t>
  </si>
  <si>
    <t>61 Vir d</t>
  </si>
  <si>
    <t>7 CMa b</t>
  </si>
  <si>
    <t>7 CMa</t>
  </si>
  <si>
    <t>7 CMa c</t>
  </si>
  <si>
    <t>70 Vir b</t>
  </si>
  <si>
    <t>70 Vir</t>
  </si>
  <si>
    <t>75 Cet b</t>
  </si>
  <si>
    <t>75 Cet</t>
  </si>
  <si>
    <t>G3 III</t>
  </si>
  <si>
    <t>75 Cet c</t>
  </si>
  <si>
    <t>8 UMi b</t>
  </si>
  <si>
    <t>8 UMi</t>
  </si>
  <si>
    <t>K0</t>
  </si>
  <si>
    <t>81 Cet b</t>
  </si>
  <si>
    <t>81 Cet</t>
  </si>
  <si>
    <t>G5 III</t>
  </si>
  <si>
    <t>91 Aqr b</t>
  </si>
  <si>
    <t>91 Aqr</t>
  </si>
  <si>
    <t>AB Aur b</t>
  </si>
  <si>
    <t>AB Aur</t>
  </si>
  <si>
    <t>AB Pic b</t>
  </si>
  <si>
    <t>AB Pic</t>
  </si>
  <si>
    <t>K2 V</t>
  </si>
  <si>
    <t>AF Lep b</t>
  </si>
  <si>
    <t>AF Lep</t>
  </si>
  <si>
    <t>F8 V</t>
  </si>
  <si>
    <t>AU Mic b</t>
  </si>
  <si>
    <t>AU Mic</t>
  </si>
  <si>
    <t>M1</t>
  </si>
  <si>
    <t>Transit</t>
  </si>
  <si>
    <t>AU Mic c</t>
  </si>
  <si>
    <t>AU Mic d</t>
  </si>
  <si>
    <t>Transit Timing Variations</t>
  </si>
  <si>
    <t>BD+03 2562 b</t>
  </si>
  <si>
    <t>BD+03 2562</t>
  </si>
  <si>
    <t>BD+14 4559 b</t>
  </si>
  <si>
    <t>BD+14 4559</t>
  </si>
  <si>
    <t>BD+15 2375 b</t>
  </si>
  <si>
    <t>BD+15 2375</t>
  </si>
  <si>
    <t>BD+15 2940 b</t>
  </si>
  <si>
    <t>BD+15 2940</t>
  </si>
  <si>
    <t>BD+20 2457 b</t>
  </si>
  <si>
    <t>BD+20 2457</t>
  </si>
  <si>
    <t>K2 II</t>
  </si>
  <si>
    <t>BD+20 2457 c</t>
  </si>
  <si>
    <t>BD+20 274 b</t>
  </si>
  <si>
    <t>BD+20 274</t>
  </si>
  <si>
    <t>K5 III</t>
  </si>
  <si>
    <t>BD+20 594 b</t>
  </si>
  <si>
    <t>BD+20 594</t>
  </si>
  <si>
    <t>G</t>
  </si>
  <si>
    <t>BD+45 564 b</t>
  </si>
  <si>
    <t>BD+45 564</t>
  </si>
  <si>
    <t>K1</t>
  </si>
  <si>
    <t>BD+48 738 b</t>
  </si>
  <si>
    <t>BD+48 738</t>
  </si>
  <si>
    <t>BD+48 740 b</t>
  </si>
  <si>
    <t>BD+48 740</t>
  </si>
  <si>
    <t>BD+49 828 b</t>
  </si>
  <si>
    <t>BD+49 828</t>
  </si>
  <si>
    <t>BD+55 362 b</t>
  </si>
  <si>
    <t>BD+55 362</t>
  </si>
  <si>
    <t>K3</t>
  </si>
  <si>
    <t>BD+60 1417 b</t>
  </si>
  <si>
    <t>BD+60 1417</t>
  </si>
  <si>
    <t>BD+63 1405 b</t>
  </si>
  <si>
    <t>BD+63 1405</t>
  </si>
  <si>
    <t>BD-00 4475 b</t>
  </si>
  <si>
    <t>BD-00 4475</t>
  </si>
  <si>
    <t>G0</t>
  </si>
  <si>
    <t>BD-06 1339 b</t>
  </si>
  <si>
    <t>BD-06 1339</t>
  </si>
  <si>
    <t>K7/M0 V</t>
  </si>
  <si>
    <t>BD-06 1339 c</t>
  </si>
  <si>
    <t>BD-08 2823 b</t>
  </si>
  <si>
    <t>BD-08 2823</t>
  </si>
  <si>
    <t>K3 V</t>
  </si>
  <si>
    <t>BD-08 2823 c</t>
  </si>
  <si>
    <t>BD-10 3166 b</t>
  </si>
  <si>
    <t>BD-10 3166</t>
  </si>
  <si>
    <t>BD-11 4672 b</t>
  </si>
  <si>
    <t>BD-11 4672</t>
  </si>
  <si>
    <t>BD-11 4672 c</t>
  </si>
  <si>
    <t>BD-13 2130 b</t>
  </si>
  <si>
    <t>BD-13 2130</t>
  </si>
  <si>
    <t>BD-17 63 b</t>
  </si>
  <si>
    <t>BD-17 63</t>
  </si>
  <si>
    <t>K5 V</t>
  </si>
  <si>
    <t>BD-210397 b</t>
  </si>
  <si>
    <t>BD-210397</t>
  </si>
  <si>
    <t>BD-210397 c</t>
  </si>
  <si>
    <t>CD Cet b</t>
  </si>
  <si>
    <t>CD Cet</t>
  </si>
  <si>
    <t>M5.0 V</t>
  </si>
  <si>
    <t>CFBDSIR J145829+101343 b</t>
  </si>
  <si>
    <t>CFBDSIR J145829+101343</t>
  </si>
  <si>
    <t>CFHTWIR-Oph 98 b</t>
  </si>
  <si>
    <t>CFHTWIR-Oph 98 A</t>
  </si>
  <si>
    <t>M9-L1</t>
  </si>
  <si>
    <t>CHXR 73 b</t>
  </si>
  <si>
    <t>CHXR 73</t>
  </si>
  <si>
    <t>M3.5</t>
  </si>
  <si>
    <t>CI Tau c</t>
  </si>
  <si>
    <t>CI Tau</t>
  </si>
  <si>
    <t>COCONUTS-2 b</t>
  </si>
  <si>
    <t>COCONUTS-2 A</t>
  </si>
  <si>
    <t>M3 V</t>
  </si>
  <si>
    <t>CT Cha b</t>
  </si>
  <si>
    <t>CT Cha</t>
  </si>
  <si>
    <t>CoRoT-1 b</t>
  </si>
  <si>
    <t>CoRoT-1</t>
  </si>
  <si>
    <t>CoRoT-10 b</t>
  </si>
  <si>
    <t>CoRoT-10</t>
  </si>
  <si>
    <t>K1 V</t>
  </si>
  <si>
    <t>CoRoT-11 b</t>
  </si>
  <si>
    <t>CoRoT-11</t>
  </si>
  <si>
    <t>CoRoT-12 b</t>
  </si>
  <si>
    <t>CoRoT-12</t>
  </si>
  <si>
    <t>CoRoT-13 b</t>
  </si>
  <si>
    <t>CoRoT-13</t>
  </si>
  <si>
    <t>CoRoT-14 b</t>
  </si>
  <si>
    <t>CoRoT-14</t>
  </si>
  <si>
    <t>F9 V</t>
  </si>
  <si>
    <t>CoRoT-16 b</t>
  </si>
  <si>
    <t>CoRoT-16</t>
  </si>
  <si>
    <t>CoRoT-17 b</t>
  </si>
  <si>
    <t>CoRoT-17</t>
  </si>
  <si>
    <t>G2 V</t>
  </si>
  <si>
    <t>CoRoT-18 b</t>
  </si>
  <si>
    <t>CoRoT-18</t>
  </si>
  <si>
    <t>G9 V</t>
  </si>
  <si>
    <t>CoRoT-19 b</t>
  </si>
  <si>
    <t>CoRoT-19</t>
  </si>
  <si>
    <t>CoRoT-2 b</t>
  </si>
  <si>
    <t>CoRoT-2</t>
  </si>
  <si>
    <t>CoRoT-20 b</t>
  </si>
  <si>
    <t>CoRoT-20</t>
  </si>
  <si>
    <t>CoRoT-20 c</t>
  </si>
  <si>
    <t>CoRoT-21 b</t>
  </si>
  <si>
    <t>CoRoT-21</t>
  </si>
  <si>
    <t>F8 IV</t>
  </si>
  <si>
    <t>CoRoT-22 b</t>
  </si>
  <si>
    <t>CoRoT-22</t>
  </si>
  <si>
    <t>G3 V</t>
  </si>
  <si>
    <t>CoRoT-23 b</t>
  </si>
  <si>
    <t>CoRoT-23</t>
  </si>
  <si>
    <t>CoRoT-24 b</t>
  </si>
  <si>
    <t>CoRoT-24</t>
  </si>
  <si>
    <t>CoRoT-24 c</t>
  </si>
  <si>
    <t>CoRoT-25 b</t>
  </si>
  <si>
    <t>CoRoT-25</t>
  </si>
  <si>
    <t>F9</t>
  </si>
  <si>
    <t>CoRoT-26 b</t>
  </si>
  <si>
    <t>CoRoT-26</t>
  </si>
  <si>
    <t>G5</t>
  </si>
  <si>
    <t>CoRoT-27 b</t>
  </si>
  <si>
    <t>CoRoT-27</t>
  </si>
  <si>
    <t>G2</t>
  </si>
  <si>
    <t>CoRoT-28 b</t>
  </si>
  <si>
    <t>CoRoT-28</t>
  </si>
  <si>
    <t>G8/9 IV</t>
  </si>
  <si>
    <t>CoRoT-29 b</t>
  </si>
  <si>
    <t>CoRoT-29</t>
  </si>
  <si>
    <t>CoRoT-3 b</t>
  </si>
  <si>
    <t>CoRoT-3</t>
  </si>
  <si>
    <t>F3 V</t>
  </si>
  <si>
    <t>CoRoT-30 b</t>
  </si>
  <si>
    <t>CoRoT-30</t>
  </si>
  <si>
    <t>CoRoT-31 b</t>
  </si>
  <si>
    <t>CoRoT-31</t>
  </si>
  <si>
    <t>G2 IV</t>
  </si>
  <si>
    <t>CoRoT-35 b</t>
  </si>
  <si>
    <t>CoRoT-35</t>
  </si>
  <si>
    <t>CoRoT-36 b</t>
  </si>
  <si>
    <t>CoRoT-36</t>
  </si>
  <si>
    <t>CoRoT-4 b</t>
  </si>
  <si>
    <t>CoRoT-4</t>
  </si>
  <si>
    <t>CoRoT-5 b</t>
  </si>
  <si>
    <t>CoRoT-5</t>
  </si>
  <si>
    <t>CoRoT-6 b</t>
  </si>
  <si>
    <t>CoRoT-6</t>
  </si>
  <si>
    <t>CoRoT-7 b</t>
  </si>
  <si>
    <t>CoRoT-7</t>
  </si>
  <si>
    <t>CoRoT-7 c</t>
  </si>
  <si>
    <t>CoRoT-7 d</t>
  </si>
  <si>
    <t>CoRoT-8 b</t>
  </si>
  <si>
    <t>CoRoT-8</t>
  </si>
  <si>
    <t>CoRoT-9 b</t>
  </si>
  <si>
    <t>CoRoT-9</t>
  </si>
  <si>
    <t>CoRoTID 223977153 b</t>
  </si>
  <si>
    <t>CoRoTID 223977153</t>
  </si>
  <si>
    <t>G0 VI</t>
  </si>
  <si>
    <t>DE CVn b</t>
  </si>
  <si>
    <t>DE CVn</t>
  </si>
  <si>
    <t>DENIS-P J082303.1-491201 b</t>
  </si>
  <si>
    <t>DENIS-P J082303.1-491201</t>
  </si>
  <si>
    <t>L1.5</t>
  </si>
  <si>
    <t>Astrometry</t>
  </si>
  <si>
    <t>DH Tau b</t>
  </si>
  <si>
    <t>DH Tau</t>
  </si>
  <si>
    <t>M0.5</t>
  </si>
  <si>
    <t>DMPP-1 b</t>
  </si>
  <si>
    <t>DMPP-1</t>
  </si>
  <si>
    <t>DMPP-1 c</t>
  </si>
  <si>
    <t>DMPP-1 d</t>
  </si>
  <si>
    <t>DMPP-1 e</t>
  </si>
  <si>
    <t>DMPP-2 b</t>
  </si>
  <si>
    <t>DMPP-2</t>
  </si>
  <si>
    <t>F5 V</t>
  </si>
  <si>
    <t>DMPP-3 A b</t>
  </si>
  <si>
    <t>DMPP-3 A</t>
  </si>
  <si>
    <t>DMPP-4 b</t>
  </si>
  <si>
    <t>DMPP-4</t>
  </si>
  <si>
    <t>F5-F8 V</t>
  </si>
  <si>
    <t>DP Leo b</t>
  </si>
  <si>
    <t>DP Leo</t>
  </si>
  <si>
    <t>DS Tuc A b</t>
  </si>
  <si>
    <t>DS Tuc A</t>
  </si>
  <si>
    <t>G6 V</t>
  </si>
  <si>
    <t>EPIC 201170410.02</t>
  </si>
  <si>
    <t>EPIC 201170410</t>
  </si>
  <si>
    <t>EPIC 201238110 b</t>
  </si>
  <si>
    <t>EPIC 201238110</t>
  </si>
  <si>
    <t>EPIC 201427007 b</t>
  </si>
  <si>
    <t>EPIC 201427007</t>
  </si>
  <si>
    <t>EPIC 201497682 b</t>
  </si>
  <si>
    <t>EPIC 201497682</t>
  </si>
  <si>
    <t>EPIC 201595106 b</t>
  </si>
  <si>
    <t>EPIC 201595106</t>
  </si>
  <si>
    <t>EPIC 201615463 c</t>
  </si>
  <si>
    <t>K2-166</t>
  </si>
  <si>
    <t>EPIC 201754305 d</t>
  </si>
  <si>
    <t>K2-16</t>
  </si>
  <si>
    <t>EPIC 201757695.02</t>
  </si>
  <si>
    <t>EPIC 201757695</t>
  </si>
  <si>
    <t>EPIC 201833600 c</t>
  </si>
  <si>
    <t>K2-50</t>
  </si>
  <si>
    <t>EPIC 201841433 b</t>
  </si>
  <si>
    <t>EPIC 201841433</t>
  </si>
  <si>
    <t>EPIC 205950854 c</t>
  </si>
  <si>
    <t>K2-168</t>
  </si>
  <si>
    <t>EPIC 206024342 b</t>
  </si>
  <si>
    <t>EPIC 206024342</t>
  </si>
  <si>
    <t>EPIC 206024342 c</t>
  </si>
  <si>
    <t>EPIC 206024342 d</t>
  </si>
  <si>
    <t>EPIC 206032309 b</t>
  </si>
  <si>
    <t>EPIC 206032309</t>
  </si>
  <si>
    <t>EPIC 206042996 b</t>
  </si>
  <si>
    <t>EPIC 206042996</t>
  </si>
  <si>
    <t>EPIC 206042996 c</t>
  </si>
  <si>
    <t>EPIC 206215704 b</t>
  </si>
  <si>
    <t>EPIC 206215704</t>
  </si>
  <si>
    <t>EPIC 206317286 b</t>
  </si>
  <si>
    <t>EPIC 206317286</t>
  </si>
  <si>
    <t>EPIC 206317286 c</t>
  </si>
  <si>
    <t>EPIC 211822797 b</t>
  </si>
  <si>
    <t>EPIC 211822797</t>
  </si>
  <si>
    <t>EPIC 211945201 b</t>
  </si>
  <si>
    <t>EPIC 211945201</t>
  </si>
  <si>
    <t>EPIC 212297394 b</t>
  </si>
  <si>
    <t>EPIC 212297394</t>
  </si>
  <si>
    <t>EPIC 212297394 c</t>
  </si>
  <si>
    <t>EPIC 212424622 b</t>
  </si>
  <si>
    <t>EPIC 212424622</t>
  </si>
  <si>
    <t>EPIC 212499991 b</t>
  </si>
  <si>
    <t>EPIC 212499991</t>
  </si>
  <si>
    <t>EPIC 212587672 b</t>
  </si>
  <si>
    <t>EPIC 212587672</t>
  </si>
  <si>
    <t>EPIC 212587672 c</t>
  </si>
  <si>
    <t>EPIC 212624936 b</t>
  </si>
  <si>
    <t>EPIC 212624936</t>
  </si>
  <si>
    <t>EPIC 212624936 c</t>
  </si>
  <si>
    <t>EPIC 212737443 b</t>
  </si>
  <si>
    <t>EPIC 212737443</t>
  </si>
  <si>
    <t>EPIC 212737443 c</t>
  </si>
  <si>
    <t>EPIC 220492298 b</t>
  </si>
  <si>
    <t>EPIC 220492298</t>
  </si>
  <si>
    <t>EPIC 220554210 c</t>
  </si>
  <si>
    <t>K2-282</t>
  </si>
  <si>
    <t>EPIC 220674823 b</t>
  </si>
  <si>
    <t>EPIC 220674823</t>
  </si>
  <si>
    <t>EPIC 220674823 c</t>
  </si>
  <si>
    <t>EPIC 228836835 b</t>
  </si>
  <si>
    <t>EPIC 228836835</t>
  </si>
  <si>
    <t>EPIC 229004835 b</t>
  </si>
  <si>
    <t>EPIC 229004835</t>
  </si>
  <si>
    <t>EPIC 246851721 b</t>
  </si>
  <si>
    <t>EPIC 246851721</t>
  </si>
  <si>
    <t>EPIC 248847494 b</t>
  </si>
  <si>
    <t>EPIC 248847494</t>
  </si>
  <si>
    <t>EPIC 249893012 b</t>
  </si>
  <si>
    <t>EPIC 249893012</t>
  </si>
  <si>
    <t>G8 IV/V</t>
  </si>
  <si>
    <t>EPIC 249893012 c</t>
  </si>
  <si>
    <t>EPIC 249893012 d</t>
  </si>
  <si>
    <t>FU Tau b</t>
  </si>
  <si>
    <t>FU Tau</t>
  </si>
  <si>
    <t>M7.25</t>
  </si>
  <si>
    <t>G 196-3 b</t>
  </si>
  <si>
    <t>G 196-3</t>
  </si>
  <si>
    <t>G 264-012 b</t>
  </si>
  <si>
    <t>G 264-012</t>
  </si>
  <si>
    <t>M4.0 V</t>
  </si>
  <si>
    <t>G 264-012 c</t>
  </si>
  <si>
    <t>G 9-40 b</t>
  </si>
  <si>
    <t>G 9-40</t>
  </si>
  <si>
    <t>M2.5 V</t>
  </si>
  <si>
    <t>GJ 1002 b</t>
  </si>
  <si>
    <t>GJ 1002</t>
  </si>
  <si>
    <t>M5.5 V</t>
  </si>
  <si>
    <t>GJ 1002 c</t>
  </si>
  <si>
    <t>GJ 1061 b</t>
  </si>
  <si>
    <t>GJ 1061</t>
  </si>
  <si>
    <t>GJ 1061 c</t>
  </si>
  <si>
    <t>GJ 1061 d</t>
  </si>
  <si>
    <t>GJ 1132 b</t>
  </si>
  <si>
    <t>GJ 1132</t>
  </si>
  <si>
    <t>M4.5 V</t>
  </si>
  <si>
    <t>GJ 1132 c</t>
  </si>
  <si>
    <t>GJ 1148 b</t>
  </si>
  <si>
    <t>GJ 1148</t>
  </si>
  <si>
    <t>GJ 1148 c</t>
  </si>
  <si>
    <t>GJ 1151 c</t>
  </si>
  <si>
    <t>GJ 1151</t>
  </si>
  <si>
    <t>M 4.5V</t>
  </si>
  <si>
    <t>GJ 1214 b</t>
  </si>
  <si>
    <t>GJ 1214</t>
  </si>
  <si>
    <t>M4 V</t>
  </si>
  <si>
    <t>GJ 1252 b</t>
  </si>
  <si>
    <t>GJ 1252</t>
  </si>
  <si>
    <t>M3</t>
  </si>
  <si>
    <t>GJ 1265 b</t>
  </si>
  <si>
    <t>GJ 1265</t>
  </si>
  <si>
    <t>GJ 143 b</t>
  </si>
  <si>
    <t>GJ 143</t>
  </si>
  <si>
    <t>K4.5</t>
  </si>
  <si>
    <t>GJ 15 A b</t>
  </si>
  <si>
    <t>GJ 15 A</t>
  </si>
  <si>
    <t>GJ 15 A c</t>
  </si>
  <si>
    <t>GJ 160.2 b</t>
  </si>
  <si>
    <t>GJ 160.2</t>
  </si>
  <si>
    <t>M0 V</t>
  </si>
  <si>
    <t>GJ 163 b</t>
  </si>
  <si>
    <t>GJ 163</t>
  </si>
  <si>
    <t>GJ 163 c</t>
  </si>
  <si>
    <t>GJ 163 d</t>
  </si>
  <si>
    <t>GJ 179 b</t>
  </si>
  <si>
    <t>GJ 179</t>
  </si>
  <si>
    <t>M2 V</t>
  </si>
  <si>
    <t>GJ 180 b</t>
  </si>
  <si>
    <t>GJ 180</t>
  </si>
  <si>
    <t>GJ 180 c</t>
  </si>
  <si>
    <t>GJ 180 d</t>
  </si>
  <si>
    <t>GJ 2030 b</t>
  </si>
  <si>
    <t>GJ 2030</t>
  </si>
  <si>
    <t>GJ 2030 c</t>
  </si>
  <si>
    <t>GJ 2056 b</t>
  </si>
  <si>
    <t>GJ 2056</t>
  </si>
  <si>
    <t>GJ 229 A c</t>
  </si>
  <si>
    <t>GJ 229</t>
  </si>
  <si>
    <t>GJ 229 b</t>
  </si>
  <si>
    <t>M1/M2 V</t>
  </si>
  <si>
    <t>GJ 251 b</t>
  </si>
  <si>
    <t>GJ 251</t>
  </si>
  <si>
    <t>M3.0 V</t>
  </si>
  <si>
    <t>GJ 27.1 b</t>
  </si>
  <si>
    <t>GJ 27.1</t>
  </si>
  <si>
    <t>M0.5 V</t>
  </si>
  <si>
    <t>GJ 273 b</t>
  </si>
  <si>
    <t>GJ 273</t>
  </si>
  <si>
    <t>GJ 273 c</t>
  </si>
  <si>
    <t>GJ 3021 b</t>
  </si>
  <si>
    <t>GJ 3021</t>
  </si>
  <si>
    <t>GJ 3082 b</t>
  </si>
  <si>
    <t>GJ 3082</t>
  </si>
  <si>
    <t>GJ 3090 b</t>
  </si>
  <si>
    <t>GJ 3090</t>
  </si>
  <si>
    <t>GJ 3138 b</t>
  </si>
  <si>
    <t>GJ 3138</t>
  </si>
  <si>
    <t>M0</t>
  </si>
  <si>
    <t>GJ 3138 c</t>
  </si>
  <si>
    <t>GJ 3138 d</t>
  </si>
  <si>
    <t>GJ 317 b</t>
  </si>
  <si>
    <t>GJ 317</t>
  </si>
  <si>
    <t>GJ 317 c</t>
  </si>
  <si>
    <t>GJ 3222 b</t>
  </si>
  <si>
    <t>GJ 3222</t>
  </si>
  <si>
    <t>GJ 328 b</t>
  </si>
  <si>
    <t>GJ 328</t>
  </si>
  <si>
    <t>M0.0</t>
  </si>
  <si>
    <t>GJ 328 c</t>
  </si>
  <si>
    <t>GJ 3293 b</t>
  </si>
  <si>
    <t>GJ 3293</t>
  </si>
  <si>
    <t>M2.5</t>
  </si>
  <si>
    <t>GJ 3293 c</t>
  </si>
  <si>
    <t>GJ 3293 d</t>
  </si>
  <si>
    <t>GJ 3293 e</t>
  </si>
  <si>
    <t>GJ 3323 b</t>
  </si>
  <si>
    <t>GJ 3323</t>
  </si>
  <si>
    <t>M4</t>
  </si>
  <si>
    <t>GJ 3323 c</t>
  </si>
  <si>
    <t>GJ 3341 b</t>
  </si>
  <si>
    <t>GJ 3341</t>
  </si>
  <si>
    <t>GJ 338 B b</t>
  </si>
  <si>
    <t>GJ 338 B</t>
  </si>
  <si>
    <t>GJ 3470 b</t>
  </si>
  <si>
    <t>GJ 3470</t>
  </si>
  <si>
    <t>M1.5</t>
  </si>
  <si>
    <t>GJ 3473 b</t>
  </si>
  <si>
    <t>GJ 3473</t>
  </si>
  <si>
    <t>GJ 3473 c</t>
  </si>
  <si>
    <t>GJ 3512 b</t>
  </si>
  <si>
    <t>GJ 3512</t>
  </si>
  <si>
    <t>GJ 3512 c</t>
  </si>
  <si>
    <t>GJ 357 b</t>
  </si>
  <si>
    <t>GJ 357</t>
  </si>
  <si>
    <t>GJ 357 c</t>
  </si>
  <si>
    <t>GJ 357 d</t>
  </si>
  <si>
    <t>GJ 3634 b</t>
  </si>
  <si>
    <t>GJ 3634</t>
  </si>
  <si>
    <t>GJ 367 b</t>
  </si>
  <si>
    <t>GJ 367</t>
  </si>
  <si>
    <t>M1.0 V</t>
  </si>
  <si>
    <t>GJ 367 c</t>
  </si>
  <si>
    <t>GJ 367 d</t>
  </si>
  <si>
    <t>GJ 3779 b</t>
  </si>
  <si>
    <t>GJ 3779</t>
  </si>
  <si>
    <t>GJ 3929 b</t>
  </si>
  <si>
    <t>GJ 3929</t>
  </si>
  <si>
    <t>GJ 3929 c</t>
  </si>
  <si>
    <t>GJ 393 b</t>
  </si>
  <si>
    <t>GJ 393</t>
  </si>
  <si>
    <t>M2.0 V</t>
  </si>
  <si>
    <t>GJ 3942 b</t>
  </si>
  <si>
    <t>GJ 3942</t>
  </si>
  <si>
    <t>GJ 3988 b</t>
  </si>
  <si>
    <t>GJ 3988</t>
  </si>
  <si>
    <t>GJ 3998 b</t>
  </si>
  <si>
    <t>GJ 3998</t>
  </si>
  <si>
    <t>GJ 3998 c</t>
  </si>
  <si>
    <t>GJ 411 b</t>
  </si>
  <si>
    <t>GJ 411</t>
  </si>
  <si>
    <t>M1.5 V</t>
  </si>
  <si>
    <t>GJ 414 A b</t>
  </si>
  <si>
    <t>GJ 414 A</t>
  </si>
  <si>
    <t>GJ 414 A c</t>
  </si>
  <si>
    <t>GJ 422 b</t>
  </si>
  <si>
    <t>GJ 422</t>
  </si>
  <si>
    <t>GJ 4276 b</t>
  </si>
  <si>
    <t>GJ 4276</t>
  </si>
  <si>
    <t>M4.0</t>
  </si>
  <si>
    <t>GJ 433 b</t>
  </si>
  <si>
    <t>GJ 433</t>
  </si>
  <si>
    <t>GJ 433 c</t>
  </si>
  <si>
    <t>GJ 433 d</t>
  </si>
  <si>
    <t>GJ 436 b</t>
  </si>
  <si>
    <t>GJ 436</t>
  </si>
  <si>
    <t>GJ 463 b</t>
  </si>
  <si>
    <t>GJ 463</t>
  </si>
  <si>
    <t>GJ 480 b</t>
  </si>
  <si>
    <t>GJ 480</t>
  </si>
  <si>
    <t>M3.5 Ve</t>
  </si>
  <si>
    <t>GJ 486 b</t>
  </si>
  <si>
    <t>GJ 486</t>
  </si>
  <si>
    <t>GJ 504 b</t>
  </si>
  <si>
    <t>GJ 504</t>
  </si>
  <si>
    <t>GJ 514 b</t>
  </si>
  <si>
    <t>GJ 514</t>
  </si>
  <si>
    <t>M0.5-1.0 V</t>
  </si>
  <si>
    <t>GJ 536 b</t>
  </si>
  <si>
    <t>GJ 536</t>
  </si>
  <si>
    <t>M1 V</t>
  </si>
  <si>
    <t>GJ 581 b</t>
  </si>
  <si>
    <t>GJ 581</t>
  </si>
  <si>
    <t>GJ 581 c</t>
  </si>
  <si>
    <t>GJ 581 e</t>
  </si>
  <si>
    <t>GJ 625 b</t>
  </si>
  <si>
    <t>GJ 625</t>
  </si>
  <si>
    <t>M2</t>
  </si>
  <si>
    <t>GJ 649 b</t>
  </si>
  <si>
    <t>GJ 649</t>
  </si>
  <si>
    <t>M1.0</t>
  </si>
  <si>
    <t>GJ 667 C b</t>
  </si>
  <si>
    <t>GJ 667 C</t>
  </si>
  <si>
    <t>GJ 667 C c</t>
  </si>
  <si>
    <t>GJ 667 C e</t>
  </si>
  <si>
    <t>GJ 667 C f</t>
  </si>
  <si>
    <t>GJ 667 C g</t>
  </si>
  <si>
    <t>GJ 674 b</t>
  </si>
  <si>
    <t>GJ 674</t>
  </si>
  <si>
    <t>GJ 676 A b</t>
  </si>
  <si>
    <t>GJ 676 A</t>
  </si>
  <si>
    <t>GJ 676 A c</t>
  </si>
  <si>
    <t>GJ 676 A d</t>
  </si>
  <si>
    <t>GJ 676 A e</t>
  </si>
  <si>
    <t>GJ 680 b</t>
  </si>
  <si>
    <t>GJ 680</t>
  </si>
  <si>
    <t>GJ 682 b</t>
  </si>
  <si>
    <t>GJ 682</t>
  </si>
  <si>
    <t>GJ 682 c</t>
  </si>
  <si>
    <t>GJ 685 b</t>
  </si>
  <si>
    <t>GJ 685</t>
  </si>
  <si>
    <t>GJ 687 b</t>
  </si>
  <si>
    <t>GJ 687</t>
  </si>
  <si>
    <t>GJ 687 c</t>
  </si>
  <si>
    <t>GJ 720 A b</t>
  </si>
  <si>
    <t>GJ 720 A</t>
  </si>
  <si>
    <t>GJ 724 b</t>
  </si>
  <si>
    <t>GJ 724</t>
  </si>
  <si>
    <t>GJ 740 b</t>
  </si>
  <si>
    <t>GJ 740</t>
  </si>
  <si>
    <t>GJ 806 b</t>
  </si>
  <si>
    <t>GJ 806</t>
  </si>
  <si>
    <t>GJ 806 c</t>
  </si>
  <si>
    <t>GJ 832 b</t>
  </si>
  <si>
    <t>GJ 832</t>
  </si>
  <si>
    <t>GJ 849 b</t>
  </si>
  <si>
    <t>GJ 849</t>
  </si>
  <si>
    <t>GJ 849 c</t>
  </si>
  <si>
    <t>GJ 86 b</t>
  </si>
  <si>
    <t>GJ 86</t>
  </si>
  <si>
    <t>GJ 876 b</t>
  </si>
  <si>
    <t>GJ 876</t>
  </si>
  <si>
    <t>GJ 876 c</t>
  </si>
  <si>
    <t>GJ 876 d</t>
  </si>
  <si>
    <t>GJ 876 e</t>
  </si>
  <si>
    <t>GJ 887 b</t>
  </si>
  <si>
    <t>GJ 887</t>
  </si>
  <si>
    <t>GJ 887 c</t>
  </si>
  <si>
    <t>GJ 896 A b</t>
  </si>
  <si>
    <t>GJ 896 A</t>
  </si>
  <si>
    <t>GJ 9066 c</t>
  </si>
  <si>
    <t>GJ 9066</t>
  </si>
  <si>
    <t>GJ 9404 b</t>
  </si>
  <si>
    <t>GJ 9404</t>
  </si>
  <si>
    <t>GJ 96 b</t>
  </si>
  <si>
    <t>GJ 96</t>
  </si>
  <si>
    <t>GJ 9689 b</t>
  </si>
  <si>
    <t>GJ 9689</t>
  </si>
  <si>
    <t>GJ 9714 b</t>
  </si>
  <si>
    <t>GJ 9714</t>
  </si>
  <si>
    <t>GJ 9827 b</t>
  </si>
  <si>
    <t>GJ 9827</t>
  </si>
  <si>
    <t>K6 V</t>
  </si>
  <si>
    <t>GJ 9827 c</t>
  </si>
  <si>
    <t>GJ 9827 d</t>
  </si>
  <si>
    <t>GPX-1 b</t>
  </si>
  <si>
    <t>GPX-1</t>
  </si>
  <si>
    <t>F2</t>
  </si>
  <si>
    <t>GQ Lup b</t>
  </si>
  <si>
    <t>GQ Lup</t>
  </si>
  <si>
    <t>K7e V</t>
  </si>
  <si>
    <t>GSC 06214-00210 b</t>
  </si>
  <si>
    <t>GSC 06214-00210</t>
  </si>
  <si>
    <t>K7</t>
  </si>
  <si>
    <t>GU Psc b</t>
  </si>
  <si>
    <t>GU Psc</t>
  </si>
  <si>
    <t>Gaia-1 b</t>
  </si>
  <si>
    <t>Gaia-1</t>
  </si>
  <si>
    <t>Gaia-2 b</t>
  </si>
  <si>
    <t>Gaia-2</t>
  </si>
  <si>
    <t>Gl 378 b</t>
  </si>
  <si>
    <t>Gl 378</t>
  </si>
  <si>
    <t>Gl 49 b</t>
  </si>
  <si>
    <t>Gl 49</t>
  </si>
  <si>
    <t>Gl 686 b</t>
  </si>
  <si>
    <t>Gl 686</t>
  </si>
  <si>
    <t>HAT-P-1 b</t>
  </si>
  <si>
    <t>HAT-P-1</t>
  </si>
  <si>
    <t>HAT-P-11 b</t>
  </si>
  <si>
    <t>HAT-P-11</t>
  </si>
  <si>
    <t>K4</t>
  </si>
  <si>
    <t>HAT-P-11 c</t>
  </si>
  <si>
    <t>HAT-P-12 b</t>
  </si>
  <si>
    <t>HAT-P-12</t>
  </si>
  <si>
    <t>HAT-P-13 b</t>
  </si>
  <si>
    <t>HAT-P-13</t>
  </si>
  <si>
    <t>G4</t>
  </si>
  <si>
    <t>HAT-P-13 c</t>
  </si>
  <si>
    <t>HAT-P-14 b</t>
  </si>
  <si>
    <t>HAT-P-14</t>
  </si>
  <si>
    <t>F</t>
  </si>
  <si>
    <t>HAT-P-15 b</t>
  </si>
  <si>
    <t>HAT-P-15</t>
  </si>
  <si>
    <t>HAT-P-16 b</t>
  </si>
  <si>
    <t>HAT-P-16</t>
  </si>
  <si>
    <t>F8</t>
  </si>
  <si>
    <t>HAT-P-17 b</t>
  </si>
  <si>
    <t>HAT-P-17</t>
  </si>
  <si>
    <t>K</t>
  </si>
  <si>
    <t>HAT-P-17 c</t>
  </si>
  <si>
    <t>HAT-P-18 b</t>
  </si>
  <si>
    <t>HAT-P-18</t>
  </si>
  <si>
    <t>K2</t>
  </si>
  <si>
    <t>HAT-P-19 b</t>
  </si>
  <si>
    <t>HAT-P-19</t>
  </si>
  <si>
    <t>HAT-P-2 b</t>
  </si>
  <si>
    <t>HAT-P-2</t>
  </si>
  <si>
    <t>HAT-P-2 c</t>
  </si>
  <si>
    <t>HAT-P-20 b</t>
  </si>
  <si>
    <t>HAT-P-20</t>
  </si>
  <si>
    <t>HAT-P-21 b</t>
  </si>
  <si>
    <t>HAT-P-21</t>
  </si>
  <si>
    <t>G3</t>
  </si>
  <si>
    <t>HAT-P-22 b</t>
  </si>
  <si>
    <t>HAT-P-22</t>
  </si>
  <si>
    <t>HAT-P-23 b</t>
  </si>
  <si>
    <t>HAT-P-23</t>
  </si>
  <si>
    <t>HAT-P-24 b</t>
  </si>
  <si>
    <t>HAT-P-24</t>
  </si>
  <si>
    <t>HAT-P-25 b</t>
  </si>
  <si>
    <t>HAT-P-25</t>
  </si>
  <si>
    <t>HAT-P-26 b</t>
  </si>
  <si>
    <t>HAT-P-26</t>
  </si>
  <si>
    <t>HAT-P-27 b</t>
  </si>
  <si>
    <t>HAT-P-27</t>
  </si>
  <si>
    <t>G8</t>
  </si>
  <si>
    <t>HAT-P-28 b</t>
  </si>
  <si>
    <t>HAT-P-28</t>
  </si>
  <si>
    <t>HAT-P-29 b</t>
  </si>
  <si>
    <t>HAT-P-29</t>
  </si>
  <si>
    <t>HAT-P-3 b</t>
  </si>
  <si>
    <t>HAT-P-3</t>
  </si>
  <si>
    <t>HAT-P-30 b</t>
  </si>
  <si>
    <t>HAT-P-30</t>
  </si>
  <si>
    <t>HAT-P-31 b</t>
  </si>
  <si>
    <t>HAT-P-31</t>
  </si>
  <si>
    <t>HAT-P-32 b</t>
  </si>
  <si>
    <t>HAT-P-32</t>
  </si>
  <si>
    <t>HAT-P-33 b</t>
  </si>
  <si>
    <t>HAT-P-33</t>
  </si>
  <si>
    <t>HAT-P-34 b</t>
  </si>
  <si>
    <t>HAT-P-34</t>
  </si>
  <si>
    <t>HAT-P-35 b</t>
  </si>
  <si>
    <t>HAT-P-35</t>
  </si>
  <si>
    <t>HAT-P-36 b</t>
  </si>
  <si>
    <t>HAT-P-36</t>
  </si>
  <si>
    <t>HAT-P-37 b</t>
  </si>
  <si>
    <t>HAT-P-37</t>
  </si>
  <si>
    <t>HAT-P-38 b</t>
  </si>
  <si>
    <t>HAT-P-38</t>
  </si>
  <si>
    <t>HAT-P-39 b</t>
  </si>
  <si>
    <t>HAT-P-39</t>
  </si>
  <si>
    <t>HAT-P-4 b</t>
  </si>
  <si>
    <t>HAT-P-4</t>
  </si>
  <si>
    <t>HAT-P-40 b</t>
  </si>
  <si>
    <t>HAT-P-40</t>
  </si>
  <si>
    <t>HAT-P-41 b</t>
  </si>
  <si>
    <t>HAT-P-41</t>
  </si>
  <si>
    <t>HAT-P-42 b</t>
  </si>
  <si>
    <t>HAT-P-42</t>
  </si>
  <si>
    <t>HAT-P-43 b</t>
  </si>
  <si>
    <t>HAT-P-43</t>
  </si>
  <si>
    <t>HAT-P-44 b</t>
  </si>
  <si>
    <t>HAT-P-44</t>
  </si>
  <si>
    <t>HAT-P-44 c</t>
  </si>
  <si>
    <t>HAT-P-45 b</t>
  </si>
  <si>
    <t>HAT-P-45</t>
  </si>
  <si>
    <t>HAT-P-46 b</t>
  </si>
  <si>
    <t>HAT-P-46</t>
  </si>
  <si>
    <t>HAT-P-49 b</t>
  </si>
  <si>
    <t>HAT-P-49</t>
  </si>
  <si>
    <t>HAT-P-5 b</t>
  </si>
  <si>
    <t>HAT-P-5</t>
  </si>
  <si>
    <t>HAT-P-50 b</t>
  </si>
  <si>
    <t>HAT-P-50</t>
  </si>
  <si>
    <t>HAT-P-51 b</t>
  </si>
  <si>
    <t>HAT-P-51</t>
  </si>
  <si>
    <t>HAT-P-52 b</t>
  </si>
  <si>
    <t>HAT-P-52</t>
  </si>
  <si>
    <t>HAT-P-53 b</t>
  </si>
  <si>
    <t>HAT-P-53</t>
  </si>
  <si>
    <t>HAT-P-54 b</t>
  </si>
  <si>
    <t>HAT-P-54</t>
  </si>
  <si>
    <t>HAT-P-55 b</t>
  </si>
  <si>
    <t>HAT-P-55</t>
  </si>
  <si>
    <t>HAT-P-56 b</t>
  </si>
  <si>
    <t>HAT-P-56</t>
  </si>
  <si>
    <t>HAT-P-57 b</t>
  </si>
  <si>
    <t>HAT-P-57</t>
  </si>
  <si>
    <t>A8 V</t>
  </si>
  <si>
    <t>HAT-P-58 b</t>
  </si>
  <si>
    <t>HAT-P-58</t>
  </si>
  <si>
    <t>HAT-P-59 b</t>
  </si>
  <si>
    <t>HAT-P-59</t>
  </si>
  <si>
    <t>HAT-P-6 b</t>
  </si>
  <si>
    <t>HAT-P-6</t>
  </si>
  <si>
    <t>HAT-P-60 b</t>
  </si>
  <si>
    <t>HAT-P-60</t>
  </si>
  <si>
    <t>HAT-P-61 b</t>
  </si>
  <si>
    <t>HAT-P-61</t>
  </si>
  <si>
    <t>HAT-P-62 b</t>
  </si>
  <si>
    <t>HAT-P-62</t>
  </si>
  <si>
    <t>HAT-P-63 b</t>
  </si>
  <si>
    <t>HAT-P-63</t>
  </si>
  <si>
    <t>HAT-P-64 b</t>
  </si>
  <si>
    <t>HAT-P-64</t>
  </si>
  <si>
    <t>HAT-P-65 b</t>
  </si>
  <si>
    <t>HAT-P-65</t>
  </si>
  <si>
    <t>HAT-P-66 b</t>
  </si>
  <si>
    <t>HAT-P-66</t>
  </si>
  <si>
    <t>HAT-P-67 b</t>
  </si>
  <si>
    <t>HAT-P-67</t>
  </si>
  <si>
    <t>HAT-P-68 b</t>
  </si>
  <si>
    <t>HAT-P-68</t>
  </si>
  <si>
    <t>HAT-P-69 b</t>
  </si>
  <si>
    <t>HAT-P-69</t>
  </si>
  <si>
    <t>HAT-P-7 b</t>
  </si>
  <si>
    <t>HAT-P-7</t>
  </si>
  <si>
    <t>HAT-P-70 b</t>
  </si>
  <si>
    <t>HAT-P-70</t>
  </si>
  <si>
    <t>HAT-P-8 b</t>
  </si>
  <si>
    <t>HAT-P-8</t>
  </si>
  <si>
    <t>HAT-P-9 b</t>
  </si>
  <si>
    <t>HAT-P-9</t>
  </si>
  <si>
    <t>HATS-1 b</t>
  </si>
  <si>
    <t>HATS-1</t>
  </si>
  <si>
    <t>HATS-10 b</t>
  </si>
  <si>
    <t>HATS-10</t>
  </si>
  <si>
    <t>HATS-11 b</t>
  </si>
  <si>
    <t>HATS-11</t>
  </si>
  <si>
    <t>HATS-12 b</t>
  </si>
  <si>
    <t>HATS-12</t>
  </si>
  <si>
    <t>HATS-13 b</t>
  </si>
  <si>
    <t>HATS-13</t>
  </si>
  <si>
    <t>HATS-14 b</t>
  </si>
  <si>
    <t>HATS-14</t>
  </si>
  <si>
    <t>HATS-15 b</t>
  </si>
  <si>
    <t>HATS-15</t>
  </si>
  <si>
    <t>HATS-16 b</t>
  </si>
  <si>
    <t>HATS-16</t>
  </si>
  <si>
    <t>HATS-17 b</t>
  </si>
  <si>
    <t>HATS-17</t>
  </si>
  <si>
    <t>G V</t>
  </si>
  <si>
    <t>HATS-18 b</t>
  </si>
  <si>
    <t>HATS-18</t>
  </si>
  <si>
    <t>HATS-2 b</t>
  </si>
  <si>
    <t>HATS-2</t>
  </si>
  <si>
    <t>HATS-22 b</t>
  </si>
  <si>
    <t>HATS-22</t>
  </si>
  <si>
    <t>K V</t>
  </si>
  <si>
    <t>HATS-23 b</t>
  </si>
  <si>
    <t>HATS-23</t>
  </si>
  <si>
    <t>HATS-24 b</t>
  </si>
  <si>
    <t>HATS-24</t>
  </si>
  <si>
    <t>F V</t>
  </si>
  <si>
    <t>HATS-25 b</t>
  </si>
  <si>
    <t>HATS-25</t>
  </si>
  <si>
    <t>HATS-26 b</t>
  </si>
  <si>
    <t>HATS-26</t>
  </si>
  <si>
    <t>HATS-27 b</t>
  </si>
  <si>
    <t>HATS-27</t>
  </si>
  <si>
    <t>HATS-28 b</t>
  </si>
  <si>
    <t>HATS-28</t>
  </si>
  <si>
    <t>HATS-29 b</t>
  </si>
  <si>
    <t>HATS-29</t>
  </si>
  <si>
    <t>HATS-3 b</t>
  </si>
  <si>
    <t>HATS-3</t>
  </si>
  <si>
    <t>HATS-30 b</t>
  </si>
  <si>
    <t>HATS-30</t>
  </si>
  <si>
    <t>HATS-31 b</t>
  </si>
  <si>
    <t>HATS-31</t>
  </si>
  <si>
    <t>HATS-32 b</t>
  </si>
  <si>
    <t>HATS-32</t>
  </si>
  <si>
    <t>HATS-33 b</t>
  </si>
  <si>
    <t>HATS-33</t>
  </si>
  <si>
    <t>HATS-34 b</t>
  </si>
  <si>
    <t>HATS-34</t>
  </si>
  <si>
    <t>HATS-35 b</t>
  </si>
  <si>
    <t>HATS-35</t>
  </si>
  <si>
    <t>HATS-36 b</t>
  </si>
  <si>
    <t>HATS-36</t>
  </si>
  <si>
    <t>HATS-37 A b</t>
  </si>
  <si>
    <t>HATS-37 A</t>
  </si>
  <si>
    <t>HATS-38 b</t>
  </si>
  <si>
    <t>HATS-38</t>
  </si>
  <si>
    <t>HATS-39 b</t>
  </si>
  <si>
    <t>HATS-39</t>
  </si>
  <si>
    <t>HATS-4 b</t>
  </si>
  <si>
    <t>HATS-4</t>
  </si>
  <si>
    <t>HATS-40 b</t>
  </si>
  <si>
    <t>HATS-40</t>
  </si>
  <si>
    <t>HATS-41 b</t>
  </si>
  <si>
    <t>HATS-41</t>
  </si>
  <si>
    <t>HATS-42 b</t>
  </si>
  <si>
    <t>HATS-42</t>
  </si>
  <si>
    <t>HATS-43 b</t>
  </si>
  <si>
    <t>HATS-43</t>
  </si>
  <si>
    <t>HATS-44 b</t>
  </si>
  <si>
    <t>HATS-44</t>
  </si>
  <si>
    <t>HATS-45 b</t>
  </si>
  <si>
    <t>HATS-45</t>
  </si>
  <si>
    <t>HATS-46 b</t>
  </si>
  <si>
    <t>HATS-46</t>
  </si>
  <si>
    <t>HATS-47 b</t>
  </si>
  <si>
    <t>HATS-47</t>
  </si>
  <si>
    <t>HATS-48 A b</t>
  </si>
  <si>
    <t>HATS-48 A</t>
  </si>
  <si>
    <t>HATS-49 b</t>
  </si>
  <si>
    <t>HATS-49</t>
  </si>
  <si>
    <t>HATS-5 b</t>
  </si>
  <si>
    <t>HATS-5</t>
  </si>
  <si>
    <t>HATS-50 b</t>
  </si>
  <si>
    <t>HATS-50</t>
  </si>
  <si>
    <t>HATS-51 b</t>
  </si>
  <si>
    <t>HATS-51</t>
  </si>
  <si>
    <t>HATS-52 b</t>
  </si>
  <si>
    <t>HATS-52</t>
  </si>
  <si>
    <t>HATS-53 b</t>
  </si>
  <si>
    <t>HATS-53</t>
  </si>
  <si>
    <t>HATS-54 b</t>
  </si>
  <si>
    <t>HATS-54</t>
  </si>
  <si>
    <t>HATS-55 b</t>
  </si>
  <si>
    <t>HATS-55</t>
  </si>
  <si>
    <t>HATS-56 b</t>
  </si>
  <si>
    <t>HATS-56</t>
  </si>
  <si>
    <t>HATS-57 b</t>
  </si>
  <si>
    <t>HATS-57</t>
  </si>
  <si>
    <t>HATS-58 A b</t>
  </si>
  <si>
    <t>HATS-58 A</t>
  </si>
  <si>
    <t>HATS-59 b</t>
  </si>
  <si>
    <t>HATS-59</t>
  </si>
  <si>
    <t>HATS-59 c</t>
  </si>
  <si>
    <t>HATS-6 b</t>
  </si>
  <si>
    <t>HATS-6</t>
  </si>
  <si>
    <t>HATS-60 b</t>
  </si>
  <si>
    <t>HATS-60</t>
  </si>
  <si>
    <t>HATS-61 b</t>
  </si>
  <si>
    <t>HATS-61</t>
  </si>
  <si>
    <t>HATS-62 b</t>
  </si>
  <si>
    <t>HATS-62</t>
  </si>
  <si>
    <t>HATS-63 b</t>
  </si>
  <si>
    <t>HATS-63</t>
  </si>
  <si>
    <t>HATS-64 b</t>
  </si>
  <si>
    <t>HATS-64</t>
  </si>
  <si>
    <t>HATS-65 b</t>
  </si>
  <si>
    <t>HATS-65</t>
  </si>
  <si>
    <t>HATS-66 b</t>
  </si>
  <si>
    <t>HATS-66</t>
  </si>
  <si>
    <t>HATS-67 b</t>
  </si>
  <si>
    <t>HATS-67</t>
  </si>
  <si>
    <t>HATS-68 b</t>
  </si>
  <si>
    <t>HATS-68</t>
  </si>
  <si>
    <t>HATS-69 b</t>
  </si>
  <si>
    <t>HATS-69</t>
  </si>
  <si>
    <t>HATS-7 b</t>
  </si>
  <si>
    <t>HATS-7</t>
  </si>
  <si>
    <t>HATS-70 b</t>
  </si>
  <si>
    <t>HATS-70</t>
  </si>
  <si>
    <t>HATS-71 b</t>
  </si>
  <si>
    <t>HATS-71</t>
  </si>
  <si>
    <t>HATS-72 b</t>
  </si>
  <si>
    <t>HATS-72</t>
  </si>
  <si>
    <t>HATS-74 A b</t>
  </si>
  <si>
    <t>HATS-74 A</t>
  </si>
  <si>
    <t>HATS-75 b</t>
  </si>
  <si>
    <t>HATS-75</t>
  </si>
  <si>
    <t>HATS-76 b</t>
  </si>
  <si>
    <t>HATS-76</t>
  </si>
  <si>
    <t>HATS-77 b</t>
  </si>
  <si>
    <t>HATS-77</t>
  </si>
  <si>
    <t>HATS-8 b</t>
  </si>
  <si>
    <t>HATS-8</t>
  </si>
  <si>
    <t>HATS-9 b</t>
  </si>
  <si>
    <t>HATS-9</t>
  </si>
  <si>
    <t>HD 100546 b</t>
  </si>
  <si>
    <t>HD 100546</t>
  </si>
  <si>
    <t>B9 Vne</t>
  </si>
  <si>
    <t>HD 100655 b</t>
  </si>
  <si>
    <t>HD 100655</t>
  </si>
  <si>
    <t>G9 III</t>
  </si>
  <si>
    <t>HD 100777 b</t>
  </si>
  <si>
    <t>HD 100777</t>
  </si>
  <si>
    <t>HD 10180 c</t>
  </si>
  <si>
    <t>HD 10180</t>
  </si>
  <si>
    <t>HD 10180 d</t>
  </si>
  <si>
    <t>HD 10180 e</t>
  </si>
  <si>
    <t>HD 10180 f</t>
  </si>
  <si>
    <t>HD 10180 g</t>
  </si>
  <si>
    <t>HD 10180 h</t>
  </si>
  <si>
    <t>HD 101930 b</t>
  </si>
  <si>
    <t>HD 101930</t>
  </si>
  <si>
    <t>HD 102117 b</t>
  </si>
  <si>
    <t>HD 102117</t>
  </si>
  <si>
    <t>HD 102195 b</t>
  </si>
  <si>
    <t>HD 102195</t>
  </si>
  <si>
    <t>HD 102272 b</t>
  </si>
  <si>
    <t>HD 102272</t>
  </si>
  <si>
    <t>HD 102329 b</t>
  </si>
  <si>
    <t>HD 102329</t>
  </si>
  <si>
    <t>HD 102329 c</t>
  </si>
  <si>
    <t>HD 102365 b</t>
  </si>
  <si>
    <t>HD 102365</t>
  </si>
  <si>
    <t>HD 102843 b</t>
  </si>
  <si>
    <t>HD 102843</t>
  </si>
  <si>
    <t>HD 102956 b</t>
  </si>
  <si>
    <t>HD 102956</t>
  </si>
  <si>
    <t>HD 103197 b</t>
  </si>
  <si>
    <t>HD 103197</t>
  </si>
  <si>
    <t>HD 103720 b</t>
  </si>
  <si>
    <t>HD 103720</t>
  </si>
  <si>
    <t>HD 103774 b</t>
  </si>
  <si>
    <t>HD 103774</t>
  </si>
  <si>
    <t>HD 103891 b</t>
  </si>
  <si>
    <t>HD 103891</t>
  </si>
  <si>
    <t>HD 103949 b</t>
  </si>
  <si>
    <t>HD 103949</t>
  </si>
  <si>
    <t>HD 104067 b</t>
  </si>
  <si>
    <t>HD 104067</t>
  </si>
  <si>
    <t>HD 104067 c</t>
  </si>
  <si>
    <t>HD 10442 b</t>
  </si>
  <si>
    <t>HD 10442</t>
  </si>
  <si>
    <t>HD 104985 b</t>
  </si>
  <si>
    <t>HD 104985</t>
  </si>
  <si>
    <t>HD 105618 b</t>
  </si>
  <si>
    <t>HD 105618</t>
  </si>
  <si>
    <t>HD 105618 c</t>
  </si>
  <si>
    <t>HD 105779 b</t>
  </si>
  <si>
    <t>HD 105779</t>
  </si>
  <si>
    <t>HD 106252 b</t>
  </si>
  <si>
    <t>HD 106252</t>
  </si>
  <si>
    <t>HD 106270 b</t>
  </si>
  <si>
    <t>HD 106270</t>
  </si>
  <si>
    <t>G5 IV</t>
  </si>
  <si>
    <t>HD 106315 b</t>
  </si>
  <si>
    <t>HD 106315</t>
  </si>
  <si>
    <t>HD 106315 c</t>
  </si>
  <si>
    <t>HD 10647 b</t>
  </si>
  <si>
    <t>HD 10647</t>
  </si>
  <si>
    <t>HD 106515 A b</t>
  </si>
  <si>
    <t>HD 106515 A</t>
  </si>
  <si>
    <t>HD 106906 b</t>
  </si>
  <si>
    <t>HD 106906</t>
  </si>
  <si>
    <t>HD 10697 b</t>
  </si>
  <si>
    <t>HD 10697</t>
  </si>
  <si>
    <t>HD 107148 b</t>
  </si>
  <si>
    <t>HD 107148</t>
  </si>
  <si>
    <t>HD 107148 c</t>
  </si>
  <si>
    <t>HD 108147 b</t>
  </si>
  <si>
    <t>HD 108147</t>
  </si>
  <si>
    <t>HD 108202 b</t>
  </si>
  <si>
    <t>HD 108202</t>
  </si>
  <si>
    <t>K4/5 V</t>
  </si>
  <si>
    <t>HD 108236 b</t>
  </si>
  <si>
    <t>HD 108236</t>
  </si>
  <si>
    <t>HD 108236 c</t>
  </si>
  <si>
    <t>HD 108236 d</t>
  </si>
  <si>
    <t>HD 108236 e</t>
  </si>
  <si>
    <t>HD 108236 f</t>
  </si>
  <si>
    <t>HD 108341 b</t>
  </si>
  <si>
    <t>HD 108341</t>
  </si>
  <si>
    <t>HD 108863 b</t>
  </si>
  <si>
    <t>HD 108863</t>
  </si>
  <si>
    <t>HD 108874 b</t>
  </si>
  <si>
    <t>HD 108874</t>
  </si>
  <si>
    <t>HD 108874 c</t>
  </si>
  <si>
    <t>HD 109246 b</t>
  </si>
  <si>
    <t>HD 109246</t>
  </si>
  <si>
    <t>HD 109271 b</t>
  </si>
  <si>
    <t>HD 109271</t>
  </si>
  <si>
    <t>HD 109271 c</t>
  </si>
  <si>
    <t>HD 109286 b</t>
  </si>
  <si>
    <t>HD 109286</t>
  </si>
  <si>
    <t>G4 V</t>
  </si>
  <si>
    <t>HD 109749 b</t>
  </si>
  <si>
    <t>HD 109749</t>
  </si>
  <si>
    <t>HD 10975 b</t>
  </si>
  <si>
    <t>HD 10975</t>
  </si>
  <si>
    <t>HD 109833 b</t>
  </si>
  <si>
    <t>HD 109833</t>
  </si>
  <si>
    <t>HD 109833 c</t>
  </si>
  <si>
    <t>HD 109988 b</t>
  </si>
  <si>
    <t>HD 109988</t>
  </si>
  <si>
    <t>HD 110014 b</t>
  </si>
  <si>
    <t>HD 110014</t>
  </si>
  <si>
    <t>K2 III</t>
  </si>
  <si>
    <t>HD 110067 b</t>
  </si>
  <si>
    <t>HD 110067</t>
  </si>
  <si>
    <t>K0.0 V</t>
  </si>
  <si>
    <t>HD 110067 c</t>
  </si>
  <si>
    <t>HD 110067 d</t>
  </si>
  <si>
    <t>HD 110067 e</t>
  </si>
  <si>
    <t>HD 110067 f</t>
  </si>
  <si>
    <t>HD 110067 g</t>
  </si>
  <si>
    <t>HD 110082 b</t>
  </si>
  <si>
    <t>HD 110082</t>
  </si>
  <si>
    <t>HD 110113 b</t>
  </si>
  <si>
    <t>HD 110113</t>
  </si>
  <si>
    <t>HD 110113 c</t>
  </si>
  <si>
    <t>HD 110537 b</t>
  </si>
  <si>
    <t>HD 110537</t>
  </si>
  <si>
    <t>HD 11112 b</t>
  </si>
  <si>
    <t>HD 11112</t>
  </si>
  <si>
    <t>HD 111232 b</t>
  </si>
  <si>
    <t>HD 111232</t>
  </si>
  <si>
    <t>HD 111232 c</t>
  </si>
  <si>
    <t>HD 111591 b</t>
  </si>
  <si>
    <t>HD 111591</t>
  </si>
  <si>
    <t>HD 111998 b</t>
  </si>
  <si>
    <t>HD 111998</t>
  </si>
  <si>
    <t>HD 112300 b</t>
  </si>
  <si>
    <t>HD 112300</t>
  </si>
  <si>
    <t>M1 III</t>
  </si>
  <si>
    <t>HD 112570 b</t>
  </si>
  <si>
    <t>HD 112570</t>
  </si>
  <si>
    <t>HD 112640 b</t>
  </si>
  <si>
    <t>HD 112640</t>
  </si>
  <si>
    <t>HD 113337 b</t>
  </si>
  <si>
    <t>HD 113337</t>
  </si>
  <si>
    <t>HD 113337 c</t>
  </si>
  <si>
    <t>HD 11343 c</t>
  </si>
  <si>
    <t>HIP 8541</t>
  </si>
  <si>
    <t>HD 113538 b</t>
  </si>
  <si>
    <t>HD 113538</t>
  </si>
  <si>
    <t>K9 V</t>
  </si>
  <si>
    <t>HD 113538 c</t>
  </si>
  <si>
    <t>HD 113996 b</t>
  </si>
  <si>
    <t>HD 113996</t>
  </si>
  <si>
    <t>HD 114082 b</t>
  </si>
  <si>
    <t>HD 114082</t>
  </si>
  <si>
    <t>HD 114386 b</t>
  </si>
  <si>
    <t>HD 114386</t>
  </si>
  <si>
    <t>HD 114613 b</t>
  </si>
  <si>
    <t>HD 114613</t>
  </si>
  <si>
    <t>G4 IV</t>
  </si>
  <si>
    <t>HD 114729 b</t>
  </si>
  <si>
    <t>HD 114729</t>
  </si>
  <si>
    <t>HD 114783 b</t>
  </si>
  <si>
    <t>HD 114783</t>
  </si>
  <si>
    <t>HD 114783 c</t>
  </si>
  <si>
    <t>HD 11505 b</t>
  </si>
  <si>
    <t>HD 11505</t>
  </si>
  <si>
    <t>HD 11506 b</t>
  </si>
  <si>
    <t>HD 11506</t>
  </si>
  <si>
    <t>HD 11506 c</t>
  </si>
  <si>
    <t>HD 11506 d</t>
  </si>
  <si>
    <t>HD 115404 A b</t>
  </si>
  <si>
    <t>HD 115404 A</t>
  </si>
  <si>
    <t>HD 115404 A c</t>
  </si>
  <si>
    <t>HD 115954 b</t>
  </si>
  <si>
    <t>HD 115954</t>
  </si>
  <si>
    <t>HD 116029 b</t>
  </si>
  <si>
    <t>HD 116029</t>
  </si>
  <si>
    <t>HD 116029 c</t>
  </si>
  <si>
    <t>HD 117207 b</t>
  </si>
  <si>
    <t>HD 117207</t>
  </si>
  <si>
    <t>G7 IV-V</t>
  </si>
  <si>
    <t>HD 11755 b</t>
  </si>
  <si>
    <t>HD 11755</t>
  </si>
  <si>
    <t>HD 117618 b</t>
  </si>
  <si>
    <t>HD 117618</t>
  </si>
  <si>
    <t>HD 118203 b</t>
  </si>
  <si>
    <t>HD 118203</t>
  </si>
  <si>
    <t>HD 11964 b</t>
  </si>
  <si>
    <t>HD 11964</t>
  </si>
  <si>
    <t>HD 11964 c</t>
  </si>
  <si>
    <t>HD 11977 b</t>
  </si>
  <si>
    <t>HD 11977</t>
  </si>
  <si>
    <t>HD 120084 b</t>
  </si>
  <si>
    <t>HD 120084</t>
  </si>
  <si>
    <t>G7 III</t>
  </si>
  <si>
    <t>HD 121504 b</t>
  </si>
  <si>
    <t>HD 121504</t>
  </si>
  <si>
    <t>HD 12235 b</t>
  </si>
  <si>
    <t>HD 12235</t>
  </si>
  <si>
    <t>HD 12235 c</t>
  </si>
  <si>
    <t>HD 122562 c</t>
  </si>
  <si>
    <t>HD 122562</t>
  </si>
  <si>
    <t>HD 124330 b</t>
  </si>
  <si>
    <t>HD 124330</t>
  </si>
  <si>
    <t>HD 12484 b</t>
  </si>
  <si>
    <t>HD 12484</t>
  </si>
  <si>
    <t>HD 125271 b</t>
  </si>
  <si>
    <t>HD 125271</t>
  </si>
  <si>
    <t>HD 125390 b</t>
  </si>
  <si>
    <t>HD 125390</t>
  </si>
  <si>
    <t>HD 125595 b</t>
  </si>
  <si>
    <t>HD 125595</t>
  </si>
  <si>
    <t>K4 V</t>
  </si>
  <si>
    <t>HD 125612 b</t>
  </si>
  <si>
    <t>HD 125612</t>
  </si>
  <si>
    <t>HD 125612 c</t>
  </si>
  <si>
    <t>HD 125612 d</t>
  </si>
  <si>
    <t>HD 12648 b</t>
  </si>
  <si>
    <t>HD 12648</t>
  </si>
  <si>
    <t>HD 126525 b</t>
  </si>
  <si>
    <t>HD 126525</t>
  </si>
  <si>
    <t>HD 12661 b</t>
  </si>
  <si>
    <t>HD 12661</t>
  </si>
  <si>
    <t>HD 12661 c</t>
  </si>
  <si>
    <t>HD 126614 b</t>
  </si>
  <si>
    <t>HD 126614</t>
  </si>
  <si>
    <t>HD 127506 b</t>
  </si>
  <si>
    <t>HD 127506</t>
  </si>
  <si>
    <t>HD 128311 b</t>
  </si>
  <si>
    <t>HD 128311</t>
  </si>
  <si>
    <t>HD 128311 c</t>
  </si>
  <si>
    <t>HD 128356 b</t>
  </si>
  <si>
    <t>HD 128356</t>
  </si>
  <si>
    <t>HD 129445 b</t>
  </si>
  <si>
    <t>HD 129445</t>
  </si>
  <si>
    <t>HD 130322 b</t>
  </si>
  <si>
    <t>HD 130322</t>
  </si>
  <si>
    <t>HD 131496 b</t>
  </si>
  <si>
    <t>HD 131496</t>
  </si>
  <si>
    <t>HD 13167 b</t>
  </si>
  <si>
    <t>HD 13167</t>
  </si>
  <si>
    <t>HD 13189 b</t>
  </si>
  <si>
    <t>HD 13189</t>
  </si>
  <si>
    <t>HD 132406 b</t>
  </si>
  <si>
    <t>HD 132406</t>
  </si>
  <si>
    <t>HD 132563 b</t>
  </si>
  <si>
    <t>HD 132563</t>
  </si>
  <si>
    <t>HD 133131 A b</t>
  </si>
  <si>
    <t>HD 133131 A</t>
  </si>
  <si>
    <t>HD 133131 A c</t>
  </si>
  <si>
    <t>HD 133131 B b</t>
  </si>
  <si>
    <t>HD 133131 B</t>
  </si>
  <si>
    <t>HD 134060 b</t>
  </si>
  <si>
    <t>HD 134060</t>
  </si>
  <si>
    <t>HD 134060 c</t>
  </si>
  <si>
    <t>HD 134606 b</t>
  </si>
  <si>
    <t>HD 134606</t>
  </si>
  <si>
    <t>HD 134606 c</t>
  </si>
  <si>
    <t>HD 134606 d</t>
  </si>
  <si>
    <t>HD 134606 e</t>
  </si>
  <si>
    <t>HD 134606 f</t>
  </si>
  <si>
    <t>HD 134987 b</t>
  </si>
  <si>
    <t>HD 134987</t>
  </si>
  <si>
    <t>HD 134987 c</t>
  </si>
  <si>
    <t>HD 135625 b</t>
  </si>
  <si>
    <t>HD 135625</t>
  </si>
  <si>
    <t>G3 IV/V</t>
  </si>
  <si>
    <t>HD 135872 b</t>
  </si>
  <si>
    <t>HD 135872</t>
  </si>
  <si>
    <t>HD 136118 b</t>
  </si>
  <si>
    <t>HD 136118</t>
  </si>
  <si>
    <t>F7 V</t>
  </si>
  <si>
    <t>HD 136352 b</t>
  </si>
  <si>
    <t>HD 136352</t>
  </si>
  <si>
    <t>HD 136352 c</t>
  </si>
  <si>
    <t>HD 136352 d</t>
  </si>
  <si>
    <t>HD 136418 b</t>
  </si>
  <si>
    <t>HD 136418</t>
  </si>
  <si>
    <t>HD 136925 b</t>
  </si>
  <si>
    <t>HD 136925</t>
  </si>
  <si>
    <t>HD 13724 c</t>
  </si>
  <si>
    <t>HD 13724</t>
  </si>
  <si>
    <t>HD 137388 b</t>
  </si>
  <si>
    <t>HD 137388</t>
  </si>
  <si>
    <t>HD 137496 b</t>
  </si>
  <si>
    <t>HD 137496</t>
  </si>
  <si>
    <t>HD 137496 c</t>
  </si>
  <si>
    <t>HD 13808 b</t>
  </si>
  <si>
    <t>HD 13808</t>
  </si>
  <si>
    <t>HD 13808 c</t>
  </si>
  <si>
    <t>HD 13908 b</t>
  </si>
  <si>
    <t>HD 13908</t>
  </si>
  <si>
    <t>HD 13908 c</t>
  </si>
  <si>
    <t>HD 13931 b</t>
  </si>
  <si>
    <t>HD 13931</t>
  </si>
  <si>
    <t>HD 139357 b</t>
  </si>
  <si>
    <t>HD 139357</t>
  </si>
  <si>
    <t>HD 1397 b</t>
  </si>
  <si>
    <t>HD 1397</t>
  </si>
  <si>
    <t>HD 14067 b</t>
  </si>
  <si>
    <t>HD 14067</t>
  </si>
  <si>
    <t>HD 140901 b</t>
  </si>
  <si>
    <t>HD 140901</t>
  </si>
  <si>
    <t>HD 140901 c</t>
  </si>
  <si>
    <t>G7 IV</t>
  </si>
  <si>
    <t>HD 141004 b</t>
  </si>
  <si>
    <t>HD 141004</t>
  </si>
  <si>
    <t>HD 141399 b</t>
  </si>
  <si>
    <t>HD 141399</t>
  </si>
  <si>
    <t>HD 141399 c</t>
  </si>
  <si>
    <t>HD 141399 d</t>
  </si>
  <si>
    <t>HD 141399 e</t>
  </si>
  <si>
    <t>HD 141937 b</t>
  </si>
  <si>
    <t>HD 141937</t>
  </si>
  <si>
    <t>G2/G3 V</t>
  </si>
  <si>
    <t>HD 142 A d</t>
  </si>
  <si>
    <t>HD 142</t>
  </si>
  <si>
    <t>HD 142 b</t>
  </si>
  <si>
    <t>G1 IV</t>
  </si>
  <si>
    <t>HD 142 c</t>
  </si>
  <si>
    <t>HD 142022 A b</t>
  </si>
  <si>
    <t>HD 142022 A</t>
  </si>
  <si>
    <t>G9 IV-V</t>
  </si>
  <si>
    <t>HD 142245 b</t>
  </si>
  <si>
    <t>HD 142245</t>
  </si>
  <si>
    <t>HD 142415 b</t>
  </si>
  <si>
    <t>HD 142415</t>
  </si>
  <si>
    <t>HD 143105 b</t>
  </si>
  <si>
    <t>HD 143105</t>
  </si>
  <si>
    <t>F5</t>
  </si>
  <si>
    <t>HD 143361 b</t>
  </si>
  <si>
    <t>HD 143361</t>
  </si>
  <si>
    <t>HD 144899 b</t>
  </si>
  <si>
    <t>HD 144899</t>
  </si>
  <si>
    <t>HD 145377 b</t>
  </si>
  <si>
    <t>HD 145377</t>
  </si>
  <si>
    <t>HD 145457 b</t>
  </si>
  <si>
    <t>HD 145457</t>
  </si>
  <si>
    <t>HD 145675 c</t>
  </si>
  <si>
    <t>HD 145934 b</t>
  </si>
  <si>
    <t>HD 145934</t>
  </si>
  <si>
    <t>HD 1461 b</t>
  </si>
  <si>
    <t>HD 1461</t>
  </si>
  <si>
    <t>HD 1461 c</t>
  </si>
  <si>
    <t>HD 147018 b</t>
  </si>
  <si>
    <t>HD 147018</t>
  </si>
  <si>
    <t>HD 147018 c</t>
  </si>
  <si>
    <t>HD 147379 b</t>
  </si>
  <si>
    <t>HD 147379</t>
  </si>
  <si>
    <t>M0.0 V</t>
  </si>
  <si>
    <t>HD 147513 b</t>
  </si>
  <si>
    <t>HD 147513</t>
  </si>
  <si>
    <t>HD 14787 b</t>
  </si>
  <si>
    <t>HD 14787</t>
  </si>
  <si>
    <t>HD 147873 b</t>
  </si>
  <si>
    <t>HD 147873</t>
  </si>
  <si>
    <t>HD 147873 c</t>
  </si>
  <si>
    <t>HD 148156 b</t>
  </si>
  <si>
    <t>HD 148156</t>
  </si>
  <si>
    <t>HD 148164 b</t>
  </si>
  <si>
    <t>HD 148164</t>
  </si>
  <si>
    <t>HD 148164 c</t>
  </si>
  <si>
    <t>HD 148427 b</t>
  </si>
  <si>
    <t>HD 148427</t>
  </si>
  <si>
    <t>HD 149026 b</t>
  </si>
  <si>
    <t>HD 149026</t>
  </si>
  <si>
    <t>HD 149143 b</t>
  </si>
  <si>
    <t>HD 149143</t>
  </si>
  <si>
    <t>HD 149806 b</t>
  </si>
  <si>
    <t>HD 149806</t>
  </si>
  <si>
    <t>HD 150010 b</t>
  </si>
  <si>
    <t>HD 150010</t>
  </si>
  <si>
    <t>HD 1502 b</t>
  </si>
  <si>
    <t>HD 1502</t>
  </si>
  <si>
    <t>HD 150706 b</t>
  </si>
  <si>
    <t>HD 150706</t>
  </si>
  <si>
    <t>HD 151450 b</t>
  </si>
  <si>
    <t>HD 151450</t>
  </si>
  <si>
    <t>HD 151450 c</t>
  </si>
  <si>
    <t>HD 152079 b</t>
  </si>
  <si>
    <t>HD 152079</t>
  </si>
  <si>
    <t>HD 152581 b</t>
  </si>
  <si>
    <t>HD 152581</t>
  </si>
  <si>
    <t>HD 152843 b</t>
  </si>
  <si>
    <t>HD 152843</t>
  </si>
  <si>
    <t>HD 152843 c</t>
  </si>
  <si>
    <t>HD 15337 b</t>
  </si>
  <si>
    <t>HD 15337</t>
  </si>
  <si>
    <t>HD 15337 c</t>
  </si>
  <si>
    <t>HD 153557 b</t>
  </si>
  <si>
    <t>HD 153557</t>
  </si>
  <si>
    <t>HD 153557 c</t>
  </si>
  <si>
    <t>HD 153557 d</t>
  </si>
  <si>
    <t>HD 153950 b</t>
  </si>
  <si>
    <t>HD 153950</t>
  </si>
  <si>
    <t>HD 154088 b</t>
  </si>
  <si>
    <t>HD 154088</t>
  </si>
  <si>
    <t>K0 IV-V</t>
  </si>
  <si>
    <t>HD 154345 b</t>
  </si>
  <si>
    <t>HD 154345</t>
  </si>
  <si>
    <t>G9</t>
  </si>
  <si>
    <t>HD 154391 b</t>
  </si>
  <si>
    <t>HD 154391</t>
  </si>
  <si>
    <t>HD 154672 b</t>
  </si>
  <si>
    <t>HD 154672</t>
  </si>
  <si>
    <t>HD 154857 b</t>
  </si>
  <si>
    <t>HD 154857</t>
  </si>
  <si>
    <t>HD 154857 c</t>
  </si>
  <si>
    <t>HD 155193 b</t>
  </si>
  <si>
    <t>HD 155193</t>
  </si>
  <si>
    <t>HD 155358 b</t>
  </si>
  <si>
    <t>HD 155358</t>
  </si>
  <si>
    <t>HD 155358 c</t>
  </si>
  <si>
    <t>HD 155918 b</t>
  </si>
  <si>
    <t>HD 155918</t>
  </si>
  <si>
    <t>HD 155918 c</t>
  </si>
  <si>
    <t>HD 156098 b</t>
  </si>
  <si>
    <t>HD 156098</t>
  </si>
  <si>
    <t>HD 156098 c</t>
  </si>
  <si>
    <t>HD 156279 b</t>
  </si>
  <si>
    <t>HD 156279</t>
  </si>
  <si>
    <t>G6</t>
  </si>
  <si>
    <t>HD 156279 c</t>
  </si>
  <si>
    <t>HD 156411 b</t>
  </si>
  <si>
    <t>HD 156411</t>
  </si>
  <si>
    <t>F8 IV/V</t>
  </si>
  <si>
    <t>HD 156668 b</t>
  </si>
  <si>
    <t>HD 156668</t>
  </si>
  <si>
    <t>HD 156668 c</t>
  </si>
  <si>
    <t>HD 156846 b</t>
  </si>
  <si>
    <t>HD 156846</t>
  </si>
  <si>
    <t>HD 158038 b</t>
  </si>
  <si>
    <t>HD 158038</t>
  </si>
  <si>
    <t>HD 158259 b</t>
  </si>
  <si>
    <t>HD 158259</t>
  </si>
  <si>
    <t>HD 158259 c</t>
  </si>
  <si>
    <t>HD 158259 d</t>
  </si>
  <si>
    <t>HD 158259 e</t>
  </si>
  <si>
    <t>HD 158259 f</t>
  </si>
  <si>
    <t>HD 158996 b</t>
  </si>
  <si>
    <t>HD 158996</t>
  </si>
  <si>
    <t>HD 15906 b</t>
  </si>
  <si>
    <t>HD 15906</t>
  </si>
  <si>
    <t>HD 15906 c</t>
  </si>
  <si>
    <t>HD 159243 b</t>
  </si>
  <si>
    <t>HD 159243</t>
  </si>
  <si>
    <t>HD 159243 c</t>
  </si>
  <si>
    <t>HD 159868 b</t>
  </si>
  <si>
    <t>HD 159868</t>
  </si>
  <si>
    <t>HD 159868 c</t>
  </si>
  <si>
    <t>HD 1605 b</t>
  </si>
  <si>
    <t>HD 1605</t>
  </si>
  <si>
    <t>K1 IV</t>
  </si>
  <si>
    <t>HD 1605 c</t>
  </si>
  <si>
    <t>HD 160691 b</t>
  </si>
  <si>
    <t>HD 160691</t>
  </si>
  <si>
    <t>G3 IV-V</t>
  </si>
  <si>
    <t>HD 160691 c</t>
  </si>
  <si>
    <t>HD 160691 d</t>
  </si>
  <si>
    <t>HD 160691 e</t>
  </si>
  <si>
    <t>HD 161178 b</t>
  </si>
  <si>
    <t>HD 161178</t>
  </si>
  <si>
    <t>HD 16141 b</t>
  </si>
  <si>
    <t>HD 16141</t>
  </si>
  <si>
    <t>HD 16175 b</t>
  </si>
  <si>
    <t>HD 16175</t>
  </si>
  <si>
    <t>HD 162020 b</t>
  </si>
  <si>
    <t>HD 162020</t>
  </si>
  <si>
    <t>HD 163607 b</t>
  </si>
  <si>
    <t>HD 163607</t>
  </si>
  <si>
    <t>HD 163607 c</t>
  </si>
  <si>
    <t>HD 16417 b</t>
  </si>
  <si>
    <t>HD 16417</t>
  </si>
  <si>
    <t>HD 164509 b</t>
  </si>
  <si>
    <t>HD 164509</t>
  </si>
  <si>
    <t>HD 164595 b</t>
  </si>
  <si>
    <t>HD 164595</t>
  </si>
  <si>
    <t>HD 164604 b</t>
  </si>
  <si>
    <t>HD 164604</t>
  </si>
  <si>
    <t>HD 164922 b</t>
  </si>
  <si>
    <t>HD 164922</t>
  </si>
  <si>
    <t>HD 164922 c</t>
  </si>
  <si>
    <t>HD 164922 d</t>
  </si>
  <si>
    <t>HD 164922 e</t>
  </si>
  <si>
    <t>HD 165131 b</t>
  </si>
  <si>
    <t>HD 165131</t>
  </si>
  <si>
    <t>G3/5 V</t>
  </si>
  <si>
    <t>HD 165155 b</t>
  </si>
  <si>
    <t>HD 165155</t>
  </si>
  <si>
    <t>HD 1666 b</t>
  </si>
  <si>
    <t>HD 1666</t>
  </si>
  <si>
    <t>HD 166724 b</t>
  </si>
  <si>
    <t>HD 166724</t>
  </si>
  <si>
    <t>HD 167042 b</t>
  </si>
  <si>
    <t>HD 167042</t>
  </si>
  <si>
    <t>HD 167677 b</t>
  </si>
  <si>
    <t>HD 167677</t>
  </si>
  <si>
    <t>HD 167768 b</t>
  </si>
  <si>
    <t>HD 167768</t>
  </si>
  <si>
    <t>HD 168009 b</t>
  </si>
  <si>
    <t>HD 168009</t>
  </si>
  <si>
    <t>HD 168443 b</t>
  </si>
  <si>
    <t>HD 168443</t>
  </si>
  <si>
    <t>HD 168443 c</t>
  </si>
  <si>
    <t>HD 168746 b</t>
  </si>
  <si>
    <t>HD 168746</t>
  </si>
  <si>
    <t>HD 168863 b</t>
  </si>
  <si>
    <t>HD 168863</t>
  </si>
  <si>
    <t>HD 1690 b</t>
  </si>
  <si>
    <t>HD 1690</t>
  </si>
  <si>
    <t>HD 16905 b</t>
  </si>
  <si>
    <t>HD 16905</t>
  </si>
  <si>
    <t>HD 169142 b</t>
  </si>
  <si>
    <t>HD 169142</t>
  </si>
  <si>
    <t>HD 169830 b</t>
  </si>
  <si>
    <t>HD 169830</t>
  </si>
  <si>
    <t>HD 169830 c</t>
  </si>
  <si>
    <t>HD 170469 b</t>
  </si>
  <si>
    <t>HD 170469</t>
  </si>
  <si>
    <t>HD 17092 b</t>
  </si>
  <si>
    <t>HD 17092</t>
  </si>
  <si>
    <t>HD 171028 b</t>
  </si>
  <si>
    <t>HD 171028</t>
  </si>
  <si>
    <t>HD 171238 b</t>
  </si>
  <si>
    <t>HD 171238</t>
  </si>
  <si>
    <t>HD 17156 b</t>
  </si>
  <si>
    <t>HD 17156</t>
  </si>
  <si>
    <t>HD 173416 b</t>
  </si>
  <si>
    <t>HD 173416</t>
  </si>
  <si>
    <t>HD 174205 b</t>
  </si>
  <si>
    <t>HD 174205</t>
  </si>
  <si>
    <t>HD 175167 b</t>
  </si>
  <si>
    <t>HD 175167</t>
  </si>
  <si>
    <t>G5 IV/V</t>
  </si>
  <si>
    <t>HD 175541 b</t>
  </si>
  <si>
    <t>HD 175541</t>
  </si>
  <si>
    <t>G8 IV</t>
  </si>
  <si>
    <t>HD 175607 b</t>
  </si>
  <si>
    <t>HD 175607</t>
  </si>
  <si>
    <t>HD 17674 b</t>
  </si>
  <si>
    <t>HD 17674</t>
  </si>
  <si>
    <t>HD 176986 b</t>
  </si>
  <si>
    <t>HD 176986</t>
  </si>
  <si>
    <t>K2.5 V</t>
  </si>
  <si>
    <t>HD 176986 c</t>
  </si>
  <si>
    <t>HD 177565 b</t>
  </si>
  <si>
    <t>HD 177565</t>
  </si>
  <si>
    <t>HD 177830 b</t>
  </si>
  <si>
    <t>HD 177830</t>
  </si>
  <si>
    <t>HD 177830 c</t>
  </si>
  <si>
    <t>HD 178911 B b</t>
  </si>
  <si>
    <t>HD 178911 B</t>
  </si>
  <si>
    <t>HD 179079 b</t>
  </si>
  <si>
    <t>HD 179079</t>
  </si>
  <si>
    <t>HD 179949 b</t>
  </si>
  <si>
    <t>HD 179949</t>
  </si>
  <si>
    <t>HD 180053 b</t>
  </si>
  <si>
    <t>HD 180053</t>
  </si>
  <si>
    <t>HD 18015 b</t>
  </si>
  <si>
    <t>HD 18015</t>
  </si>
  <si>
    <t>G6 IV</t>
  </si>
  <si>
    <t>HD 180314 b</t>
  </si>
  <si>
    <t>HD 180314</t>
  </si>
  <si>
    <t>HD 180617 b</t>
  </si>
  <si>
    <t>HD 180617</t>
  </si>
  <si>
    <t>HD 180902 b</t>
  </si>
  <si>
    <t>HD 180902</t>
  </si>
  <si>
    <t>HD 181234 b</t>
  </si>
  <si>
    <t>HD 181234</t>
  </si>
  <si>
    <t>HD 181342 b</t>
  </si>
  <si>
    <t>HD 181342</t>
  </si>
  <si>
    <t>HD 18143 b</t>
  </si>
  <si>
    <t>HD 18143</t>
  </si>
  <si>
    <t>HD 18143 c</t>
  </si>
  <si>
    <t>HD 181433 b</t>
  </si>
  <si>
    <t>HD 181433</t>
  </si>
  <si>
    <t>K3 IV</t>
  </si>
  <si>
    <t>HD 181433 c</t>
  </si>
  <si>
    <t>HD 181433 d</t>
  </si>
  <si>
    <t>HD 181720 b</t>
  </si>
  <si>
    <t>HD 181720</t>
  </si>
  <si>
    <t>HD 183263 b</t>
  </si>
  <si>
    <t>HD 183263</t>
  </si>
  <si>
    <t>HD 183263 c</t>
  </si>
  <si>
    <t>HD 183579 b</t>
  </si>
  <si>
    <t>HD 183579</t>
  </si>
  <si>
    <t>HD 184010 b</t>
  </si>
  <si>
    <t>HD 184010</t>
  </si>
  <si>
    <t>K0 III-IV</t>
  </si>
  <si>
    <t>HD 184010 c</t>
  </si>
  <si>
    <t>HD 184010 d</t>
  </si>
  <si>
    <t>HD 18438 b</t>
  </si>
  <si>
    <t>HD 18438</t>
  </si>
  <si>
    <t>M2.5 III</t>
  </si>
  <si>
    <t>HD 185269 b</t>
  </si>
  <si>
    <t>HD 185269</t>
  </si>
  <si>
    <t>G0 IV</t>
  </si>
  <si>
    <t>HD 185283 b</t>
  </si>
  <si>
    <t>HD 185283</t>
  </si>
  <si>
    <t>HD 18599 b</t>
  </si>
  <si>
    <t>HD 18599</t>
  </si>
  <si>
    <t>HD 187085 b</t>
  </si>
  <si>
    <t>HD 187085</t>
  </si>
  <si>
    <t>HD 187123 b</t>
  </si>
  <si>
    <t>HD 187123</t>
  </si>
  <si>
    <t>HD 187123 c</t>
  </si>
  <si>
    <t>HD 18742 b</t>
  </si>
  <si>
    <t>HD 18742</t>
  </si>
  <si>
    <t>HD 188015 b</t>
  </si>
  <si>
    <t>HD 188015</t>
  </si>
  <si>
    <t>HD 188641 b</t>
  </si>
  <si>
    <t>HD 188641</t>
  </si>
  <si>
    <t>HD 189567 b</t>
  </si>
  <si>
    <t>HD 189567</t>
  </si>
  <si>
    <t>HD 189567 c</t>
  </si>
  <si>
    <t>HD 189733 b</t>
  </si>
  <si>
    <t>HD 189733</t>
  </si>
  <si>
    <t>K0-2 V</t>
  </si>
  <si>
    <t>HD 190007 b</t>
  </si>
  <si>
    <t>HD 190007</t>
  </si>
  <si>
    <t>HD 190228 b</t>
  </si>
  <si>
    <t>HD 190228</t>
  </si>
  <si>
    <t>HD 190360 b</t>
  </si>
  <si>
    <t>HD 190360</t>
  </si>
  <si>
    <t>HD 190360 c</t>
  </si>
  <si>
    <t>HD 190647 b</t>
  </si>
  <si>
    <t>HD 190647</t>
  </si>
  <si>
    <t>HD 190984 b</t>
  </si>
  <si>
    <t>HD 190984</t>
  </si>
  <si>
    <t>HD 191806 b</t>
  </si>
  <si>
    <t>HD 191806</t>
  </si>
  <si>
    <t>HD 191939 b</t>
  </si>
  <si>
    <t>HD 191939</t>
  </si>
  <si>
    <t>HD 191939 c</t>
  </si>
  <si>
    <t>HD 191939 d</t>
  </si>
  <si>
    <t>HD 191939 e</t>
  </si>
  <si>
    <t>HD 191939 f</t>
  </si>
  <si>
    <t>HD 191939 g</t>
  </si>
  <si>
    <t>HD 192263 b</t>
  </si>
  <si>
    <t>HD 192263</t>
  </si>
  <si>
    <t>HD 192310 b</t>
  </si>
  <si>
    <t>HD 192310</t>
  </si>
  <si>
    <t>HD 192310 c</t>
  </si>
  <si>
    <t>HD 192699 b</t>
  </si>
  <si>
    <t>HD 192699</t>
  </si>
  <si>
    <t>HD 194490 b</t>
  </si>
  <si>
    <t>HD 194490</t>
  </si>
  <si>
    <t>HD 195019 b</t>
  </si>
  <si>
    <t>HD 195019</t>
  </si>
  <si>
    <t>HD 196050 b</t>
  </si>
  <si>
    <t>HD 196050</t>
  </si>
  <si>
    <t>HD 196067 b</t>
  </si>
  <si>
    <t>HD 196067</t>
  </si>
  <si>
    <t>HD 19615 b</t>
  </si>
  <si>
    <t>HD 19615</t>
  </si>
  <si>
    <t>HD 196885 A b</t>
  </si>
  <si>
    <t>HD 196885 A</t>
  </si>
  <si>
    <t>HD 197037 b</t>
  </si>
  <si>
    <t>HD 197037</t>
  </si>
  <si>
    <t>HD 199509 b</t>
  </si>
  <si>
    <t>HD 199509</t>
  </si>
  <si>
    <t>HD 19994 b</t>
  </si>
  <si>
    <t>HD 19994</t>
  </si>
  <si>
    <t>HD 20003 b</t>
  </si>
  <si>
    <t>HD 20003</t>
  </si>
  <si>
    <t>HD 20003 c</t>
  </si>
  <si>
    <t>HD 200964 b</t>
  </si>
  <si>
    <t>HD 200964</t>
  </si>
  <si>
    <t>HD 200964 c</t>
  </si>
  <si>
    <t>HD 202206 c</t>
  </si>
  <si>
    <t>HD 202206</t>
  </si>
  <si>
    <t>HD 202696 b</t>
  </si>
  <si>
    <t>HD 202696</t>
  </si>
  <si>
    <t>HD 202696 c</t>
  </si>
  <si>
    <t>HD 202772 A b</t>
  </si>
  <si>
    <t>HD 202772 A</t>
  </si>
  <si>
    <t>HD 203030 b</t>
  </si>
  <si>
    <t>HD 203030</t>
  </si>
  <si>
    <t>HD 20329 b</t>
  </si>
  <si>
    <t>HD 20329</t>
  </si>
  <si>
    <t>HD 203387 b</t>
  </si>
  <si>
    <t>HD 203387</t>
  </si>
  <si>
    <t>HD 203387 c</t>
  </si>
  <si>
    <t>HD 2039 b</t>
  </si>
  <si>
    <t>HD 2039</t>
  </si>
  <si>
    <t>G2/G3 IV/V</t>
  </si>
  <si>
    <t>HD 204313 b</t>
  </si>
  <si>
    <t>HD 204313</t>
  </si>
  <si>
    <t>HD 204313 c</t>
  </si>
  <si>
    <t>HD 204313 e</t>
  </si>
  <si>
    <t>HD 204941 b</t>
  </si>
  <si>
    <t>HD 204941</t>
  </si>
  <si>
    <t>HD 205158 b</t>
  </si>
  <si>
    <t>HD 205158</t>
  </si>
  <si>
    <t>HD 205739 b</t>
  </si>
  <si>
    <t>HD 205739</t>
  </si>
  <si>
    <t>HD 206255 b</t>
  </si>
  <si>
    <t>HD 206255</t>
  </si>
  <si>
    <t>HD 206610 b</t>
  </si>
  <si>
    <t>HD 206610</t>
  </si>
  <si>
    <t>HD 206893 b</t>
  </si>
  <si>
    <t>HD 206893</t>
  </si>
  <si>
    <t>HD 206893 c</t>
  </si>
  <si>
    <t>HD 207496 b</t>
  </si>
  <si>
    <t>HD 207496</t>
  </si>
  <si>
    <t>HD 20781 b</t>
  </si>
  <si>
    <t>HD 20781</t>
  </si>
  <si>
    <t>HD 20781 c</t>
  </si>
  <si>
    <t>HD 20781 d</t>
  </si>
  <si>
    <t>HD 20781 e</t>
  </si>
  <si>
    <t>HD 20782 b</t>
  </si>
  <si>
    <t>HD 20782</t>
  </si>
  <si>
    <t>HD 207832 b</t>
  </si>
  <si>
    <t>HD 207832</t>
  </si>
  <si>
    <t>HD 207832 c</t>
  </si>
  <si>
    <t>HD 207897 b</t>
  </si>
  <si>
    <t>HD 207897</t>
  </si>
  <si>
    <t>HD 20794 b</t>
  </si>
  <si>
    <t>HD 20794</t>
  </si>
  <si>
    <t>HD 20794 c</t>
  </si>
  <si>
    <t>HD 20794 d</t>
  </si>
  <si>
    <t>HD 20794 e</t>
  </si>
  <si>
    <t>HD 208487 b</t>
  </si>
  <si>
    <t>HD 208487</t>
  </si>
  <si>
    <t>HD 208527 b</t>
  </si>
  <si>
    <t>HD 208527</t>
  </si>
  <si>
    <t>HD 20868 b</t>
  </si>
  <si>
    <t>HD 20868</t>
  </si>
  <si>
    <t>K3/4 IV</t>
  </si>
  <si>
    <t>HD 208897 b</t>
  </si>
  <si>
    <t>HD 208897</t>
  </si>
  <si>
    <t>HD 209458 b</t>
  </si>
  <si>
    <t>HD 209458</t>
  </si>
  <si>
    <t>HD 210193 b</t>
  </si>
  <si>
    <t>HD 210193</t>
  </si>
  <si>
    <t>HD 210277 b</t>
  </si>
  <si>
    <t>HD 210277</t>
  </si>
  <si>
    <t>HD 210702 b</t>
  </si>
  <si>
    <t>HD 210702</t>
  </si>
  <si>
    <t>HD 211403 b</t>
  </si>
  <si>
    <t>HD 211403</t>
  </si>
  <si>
    <t>HD 211810 b</t>
  </si>
  <si>
    <t>HD 211810</t>
  </si>
  <si>
    <t>HD 211970 b</t>
  </si>
  <si>
    <t>HD 211970</t>
  </si>
  <si>
    <t>HD 212301 b</t>
  </si>
  <si>
    <t>HD 212301</t>
  </si>
  <si>
    <t>HD 212771 b</t>
  </si>
  <si>
    <t>HD 212771</t>
  </si>
  <si>
    <t>HD 213240 b</t>
  </si>
  <si>
    <t>HD 213240</t>
  </si>
  <si>
    <t>G0/1 V</t>
  </si>
  <si>
    <t>HD 213472 b</t>
  </si>
  <si>
    <t>HD 213472</t>
  </si>
  <si>
    <t>HD 213519 b</t>
  </si>
  <si>
    <t>HD 213519</t>
  </si>
  <si>
    <t>HD 213885 b</t>
  </si>
  <si>
    <t>HD 213885</t>
  </si>
  <si>
    <t>HD 213885 c</t>
  </si>
  <si>
    <t>HD 21411 b</t>
  </si>
  <si>
    <t>HD 21411</t>
  </si>
  <si>
    <t>HD 214823 b</t>
  </si>
  <si>
    <t>HD 214823</t>
  </si>
  <si>
    <t>HD 215152 b</t>
  </si>
  <si>
    <t>HD 215152</t>
  </si>
  <si>
    <t>HD 215152 c</t>
  </si>
  <si>
    <t>HD 215152 d</t>
  </si>
  <si>
    <t>HD 215152 e</t>
  </si>
  <si>
    <t>HD 215497 b</t>
  </si>
  <si>
    <t>HD 215497</t>
  </si>
  <si>
    <t>HD 215497 c</t>
  </si>
  <si>
    <t>HD 216435 b</t>
  </si>
  <si>
    <t>HD 216435</t>
  </si>
  <si>
    <t>HD 216437 b</t>
  </si>
  <si>
    <t>HD 216437</t>
  </si>
  <si>
    <t>HD 216520 b</t>
  </si>
  <si>
    <t>HD 216520</t>
  </si>
  <si>
    <t>HD 216520 c</t>
  </si>
  <si>
    <t>HD 216536 b</t>
  </si>
  <si>
    <t>HD 216536</t>
  </si>
  <si>
    <t>HD 216770 b</t>
  </si>
  <si>
    <t>HD 216770</t>
  </si>
  <si>
    <t>HD 21693 b</t>
  </si>
  <si>
    <t>HD 21693</t>
  </si>
  <si>
    <t>HD 21693 c</t>
  </si>
  <si>
    <t>HD 217107 b</t>
  </si>
  <si>
    <t>HD 217107</t>
  </si>
  <si>
    <t>HD 217107 c</t>
  </si>
  <si>
    <t>HD 21749 c</t>
  </si>
  <si>
    <t>HD 217786 b</t>
  </si>
  <si>
    <t>HD 217786</t>
  </si>
  <si>
    <t>HD 217786 c</t>
  </si>
  <si>
    <t>HD 217958 b</t>
  </si>
  <si>
    <t>HD 217958</t>
  </si>
  <si>
    <t>HD 218566 b</t>
  </si>
  <si>
    <t>HD 218566</t>
  </si>
  <si>
    <t>HD 219077 b</t>
  </si>
  <si>
    <t>HD 219077</t>
  </si>
  <si>
    <t>HD 219134 b</t>
  </si>
  <si>
    <t>HD 219134</t>
  </si>
  <si>
    <t>HD 219134 c</t>
  </si>
  <si>
    <t>HD 219134 d</t>
  </si>
  <si>
    <t>HD 219134 f</t>
  </si>
  <si>
    <t>HD 219134 g</t>
  </si>
  <si>
    <t>HD 219134 h</t>
  </si>
  <si>
    <t>HD 219139 b</t>
  </si>
  <si>
    <t>HD 219139</t>
  </si>
  <si>
    <t>HD 219415 b</t>
  </si>
  <si>
    <t>HD 219415</t>
  </si>
  <si>
    <t>HD 219666 b</t>
  </si>
  <si>
    <t>HD 219666</t>
  </si>
  <si>
    <t>HD 219828 b</t>
  </si>
  <si>
    <t>HD 219828</t>
  </si>
  <si>
    <t>HD 219828 c</t>
  </si>
  <si>
    <t>HD 220074 b</t>
  </si>
  <si>
    <t>HD 220074</t>
  </si>
  <si>
    <t>M2 III</t>
  </si>
  <si>
    <t>HD 220197 b</t>
  </si>
  <si>
    <t>HD 220197</t>
  </si>
  <si>
    <t>HD 220689 b</t>
  </si>
  <si>
    <t>HD 220689</t>
  </si>
  <si>
    <t>HD 220773 b</t>
  </si>
  <si>
    <t>HD 220773</t>
  </si>
  <si>
    <t>HD 220842 b</t>
  </si>
  <si>
    <t>HD 220842</t>
  </si>
  <si>
    <t>HD 221287 b</t>
  </si>
  <si>
    <t>HD 221287</t>
  </si>
  <si>
    <t>HD 221416 b</t>
  </si>
  <si>
    <t>HD 221416</t>
  </si>
  <si>
    <t>HD 221420 b</t>
  </si>
  <si>
    <t>HD 221420</t>
  </si>
  <si>
    <t>HD 221585 b</t>
  </si>
  <si>
    <t>HD 221585</t>
  </si>
  <si>
    <t>HD 222076 b</t>
  </si>
  <si>
    <t>HD 222076</t>
  </si>
  <si>
    <t>HD 222155 b</t>
  </si>
  <si>
    <t>HD 222155</t>
  </si>
  <si>
    <t>HD 222582 b</t>
  </si>
  <si>
    <t>HD 222582</t>
  </si>
  <si>
    <t>HD 224538 b</t>
  </si>
  <si>
    <t>HD 224538</t>
  </si>
  <si>
    <t>F8/G0 IV/V</t>
  </si>
  <si>
    <t>HD 224693 b</t>
  </si>
  <si>
    <t>HD 224693</t>
  </si>
  <si>
    <t>HD 22496 b</t>
  </si>
  <si>
    <t>HD 22496</t>
  </si>
  <si>
    <t>HD 22532 b</t>
  </si>
  <si>
    <t>HD 22532</t>
  </si>
  <si>
    <t>G8 III/IV</t>
  </si>
  <si>
    <t>HD 22781 b</t>
  </si>
  <si>
    <t>HD 22781</t>
  </si>
  <si>
    <t>HD 22946 d</t>
  </si>
  <si>
    <t>HD 22946</t>
  </si>
  <si>
    <t>HD 23079 b</t>
  </si>
  <si>
    <t>HD 23079</t>
  </si>
  <si>
    <t>HD 23127 b</t>
  </si>
  <si>
    <t>HD 23127</t>
  </si>
  <si>
    <t>HD 231701 b</t>
  </si>
  <si>
    <t>HD 231701</t>
  </si>
  <si>
    <t>HD 233604 b</t>
  </si>
  <si>
    <t>HD 233604</t>
  </si>
  <si>
    <t>K5</t>
  </si>
  <si>
    <t>HD 233832 b</t>
  </si>
  <si>
    <t>HD 233832</t>
  </si>
  <si>
    <t>HD 23472 b</t>
  </si>
  <si>
    <t>HD 23472</t>
  </si>
  <si>
    <t>HD 23472 c</t>
  </si>
  <si>
    <t>HD 23472 d</t>
  </si>
  <si>
    <t>HD 23472 e</t>
  </si>
  <si>
    <t>HD 23472 f</t>
  </si>
  <si>
    <t>HD 235088 b</t>
  </si>
  <si>
    <t>HD 235088</t>
  </si>
  <si>
    <t>HD 23596 b</t>
  </si>
  <si>
    <t>HD 23596</t>
  </si>
  <si>
    <t>HD 238090 b</t>
  </si>
  <si>
    <t>HD 238090</t>
  </si>
  <si>
    <t>HD 238914 b</t>
  </si>
  <si>
    <t>HD 238914</t>
  </si>
  <si>
    <t>HD 240210 b</t>
  </si>
  <si>
    <t>HD 240210</t>
  </si>
  <si>
    <t>HD 240237 b</t>
  </si>
  <si>
    <t>HD 240237</t>
  </si>
  <si>
    <t>HD 24040 b</t>
  </si>
  <si>
    <t>HD 24040</t>
  </si>
  <si>
    <t>HD 24040 c</t>
  </si>
  <si>
    <t>HD 24064 b</t>
  </si>
  <si>
    <t>HD 24064</t>
  </si>
  <si>
    <t>HD 24085 b</t>
  </si>
  <si>
    <t>HD 24085</t>
  </si>
  <si>
    <t>HD 25015 b</t>
  </si>
  <si>
    <t>HD 25015</t>
  </si>
  <si>
    <t>HD 25171 b</t>
  </si>
  <si>
    <t>HD 25171</t>
  </si>
  <si>
    <t>HD 25723 b</t>
  </si>
  <si>
    <t>HD 25723</t>
  </si>
  <si>
    <t>HD 25912 b</t>
  </si>
  <si>
    <t>HD 25912</t>
  </si>
  <si>
    <t>HD 25912 c</t>
  </si>
  <si>
    <t>HD 260655 b</t>
  </si>
  <si>
    <t>HD 260655</t>
  </si>
  <si>
    <t>HD 260655 c</t>
  </si>
  <si>
    <t>HD 26161 b</t>
  </si>
  <si>
    <t>HD 26161</t>
  </si>
  <si>
    <t>HD 2638 b</t>
  </si>
  <si>
    <t>HD 2638</t>
  </si>
  <si>
    <t>HD 2685 b</t>
  </si>
  <si>
    <t>HD 2685</t>
  </si>
  <si>
    <t>HD 26965 b</t>
  </si>
  <si>
    <t>HD 26965</t>
  </si>
  <si>
    <t>HD 27442 b</t>
  </si>
  <si>
    <t>HD 27442</t>
  </si>
  <si>
    <t>HD 27631 b</t>
  </si>
  <si>
    <t>HD 27631</t>
  </si>
  <si>
    <t>HD 27894 b</t>
  </si>
  <si>
    <t>HD 27894</t>
  </si>
  <si>
    <t>HD 27894 c</t>
  </si>
  <si>
    <t>HD 27894 d</t>
  </si>
  <si>
    <t>HD 27969 b</t>
  </si>
  <si>
    <t>HD 27969</t>
  </si>
  <si>
    <t>HD 28109 b</t>
  </si>
  <si>
    <t>HD 28109</t>
  </si>
  <si>
    <t>F8/G0 V</t>
  </si>
  <si>
    <t>HD 28109 c</t>
  </si>
  <si>
    <t>HD 28109 d</t>
  </si>
  <si>
    <t>HD 28185 b</t>
  </si>
  <si>
    <t>HD 28185</t>
  </si>
  <si>
    <t>HD 28185 c</t>
  </si>
  <si>
    <t>HD 28192 b</t>
  </si>
  <si>
    <t>HD 28192</t>
  </si>
  <si>
    <t>HD 28254 b</t>
  </si>
  <si>
    <t>HD 28254</t>
  </si>
  <si>
    <t>G1 IV/V</t>
  </si>
  <si>
    <t>HD 285507 b</t>
  </si>
  <si>
    <t>HD 285507</t>
  </si>
  <si>
    <t>K4.5 V</t>
  </si>
  <si>
    <t>HD 285968 b</t>
  </si>
  <si>
    <t>HD 285968</t>
  </si>
  <si>
    <t>HD 28678 b</t>
  </si>
  <si>
    <t>HD 28678</t>
  </si>
  <si>
    <t>HD 29021 b</t>
  </si>
  <si>
    <t>HD 29021</t>
  </si>
  <si>
    <t>HD 290327 b</t>
  </si>
  <si>
    <t>HD 290327</t>
  </si>
  <si>
    <t>HD 29399 b</t>
  </si>
  <si>
    <t>HD 29399</t>
  </si>
  <si>
    <t>HD 2952 b</t>
  </si>
  <si>
    <t>HD 2952</t>
  </si>
  <si>
    <t>HD 29985 b</t>
  </si>
  <si>
    <t>HD 29985</t>
  </si>
  <si>
    <t>HD 30177 b</t>
  </si>
  <si>
    <t>HD 30177</t>
  </si>
  <si>
    <t>HD 30177 c</t>
  </si>
  <si>
    <t>HD 30562 b</t>
  </si>
  <si>
    <t>HD 30562</t>
  </si>
  <si>
    <t>HD 30669 b</t>
  </si>
  <si>
    <t>HD 30669</t>
  </si>
  <si>
    <t>HD 30856 b</t>
  </si>
  <si>
    <t>HD 30856</t>
  </si>
  <si>
    <t>HD 31253 b</t>
  </si>
  <si>
    <t>HD 31253</t>
  </si>
  <si>
    <t>HD 31527 b</t>
  </si>
  <si>
    <t>HD 31527</t>
  </si>
  <si>
    <t>HD 31527 c</t>
  </si>
  <si>
    <t>HD 31527 d</t>
  </si>
  <si>
    <t>HD 3167 b</t>
  </si>
  <si>
    <t>HD 3167</t>
  </si>
  <si>
    <t>HD 3167 c</t>
  </si>
  <si>
    <t>HD 3167 d</t>
  </si>
  <si>
    <t>HD 3167 e</t>
  </si>
  <si>
    <t>HD 32518 b</t>
  </si>
  <si>
    <t>HD 32518</t>
  </si>
  <si>
    <t>HD 32963 b</t>
  </si>
  <si>
    <t>HD 32963</t>
  </si>
  <si>
    <t>HD 330075 b</t>
  </si>
  <si>
    <t>HD 330075</t>
  </si>
  <si>
    <t>HD 331093 b</t>
  </si>
  <si>
    <t>HD 331093</t>
  </si>
  <si>
    <t>HD 33142 b</t>
  </si>
  <si>
    <t>HD 33142</t>
  </si>
  <si>
    <t>HD 33142 c</t>
  </si>
  <si>
    <t>HD 33142 d</t>
  </si>
  <si>
    <t>HD 332231 b</t>
  </si>
  <si>
    <t>HD 332231</t>
  </si>
  <si>
    <t>HD 33283 b</t>
  </si>
  <si>
    <t>HD 33283</t>
  </si>
  <si>
    <t>HD 33564 b</t>
  </si>
  <si>
    <t>HD 33564</t>
  </si>
  <si>
    <t>HD 33844 b</t>
  </si>
  <si>
    <t>HD 33844</t>
  </si>
  <si>
    <t>HD 33844 c</t>
  </si>
  <si>
    <t>HD 34445 b</t>
  </si>
  <si>
    <t>HD 34445</t>
  </si>
  <si>
    <t>HD 34445 c</t>
  </si>
  <si>
    <t>HD 34445 d</t>
  </si>
  <si>
    <t>HD 34445 e</t>
  </si>
  <si>
    <t>HD 34445 f</t>
  </si>
  <si>
    <t>HD 34445 g</t>
  </si>
  <si>
    <t>HD 35759 b</t>
  </si>
  <si>
    <t>HD 35759</t>
  </si>
  <si>
    <t>HD 360 b</t>
  </si>
  <si>
    <t>HD 360</t>
  </si>
  <si>
    <t>HD 36384 b</t>
  </si>
  <si>
    <t>HD 36384</t>
  </si>
  <si>
    <t>M0 III</t>
  </si>
  <si>
    <t>HD 3651 b</t>
  </si>
  <si>
    <t>HD 3651</t>
  </si>
  <si>
    <t>HD 37124 b</t>
  </si>
  <si>
    <t>HD 37124</t>
  </si>
  <si>
    <t>HD 37124 c</t>
  </si>
  <si>
    <t>HD 37124 d</t>
  </si>
  <si>
    <t>G4 IV-V</t>
  </si>
  <si>
    <t>HD 37605 b</t>
  </si>
  <si>
    <t>HD 37605</t>
  </si>
  <si>
    <t>HD 37605 c</t>
  </si>
  <si>
    <t>HD 3765 b</t>
  </si>
  <si>
    <t>HD 3765</t>
  </si>
  <si>
    <t>HD 38283 b</t>
  </si>
  <si>
    <t>HD 38283</t>
  </si>
  <si>
    <t>HD 38529 b</t>
  </si>
  <si>
    <t>HD 38529</t>
  </si>
  <si>
    <t>HD 38529 c</t>
  </si>
  <si>
    <t>HD 38801 b</t>
  </si>
  <si>
    <t>HD 38801</t>
  </si>
  <si>
    <t>HD 39091 b</t>
  </si>
  <si>
    <t>HD 39091</t>
  </si>
  <si>
    <t>HD 39194 b</t>
  </si>
  <si>
    <t>HD 39194</t>
  </si>
  <si>
    <t>HD 39194 c</t>
  </si>
  <si>
    <t>HD 39194 d</t>
  </si>
  <si>
    <t>HD 39855 b</t>
  </si>
  <si>
    <t>HD 39855</t>
  </si>
  <si>
    <t>HD 40307 b</t>
  </si>
  <si>
    <t>HD 40307</t>
  </si>
  <si>
    <t>HD 40307 c</t>
  </si>
  <si>
    <t>HD 40307 d</t>
  </si>
  <si>
    <t>HD 40307 f</t>
  </si>
  <si>
    <t>HD 40307 g</t>
  </si>
  <si>
    <t>HD 40956 b</t>
  </si>
  <si>
    <t>HD 40956</t>
  </si>
  <si>
    <t>HD 40979 b</t>
  </si>
  <si>
    <t>HD 40979</t>
  </si>
  <si>
    <t>HD 41004 A b</t>
  </si>
  <si>
    <t>HD 41004 A</t>
  </si>
  <si>
    <t>HD 41004 B b</t>
  </si>
  <si>
    <t>HD 41004 B</t>
  </si>
  <si>
    <t>HD 4113 b</t>
  </si>
  <si>
    <t>HD 4113</t>
  </si>
  <si>
    <t>HD 42012 b</t>
  </si>
  <si>
    <t>HD 42012</t>
  </si>
  <si>
    <t>HD 4203 b</t>
  </si>
  <si>
    <t>HD 4203</t>
  </si>
  <si>
    <t>HD 4203 c</t>
  </si>
  <si>
    <t>HD 4208 b</t>
  </si>
  <si>
    <t>HD 4208</t>
  </si>
  <si>
    <t>HD 42618 b</t>
  </si>
  <si>
    <t>HD 42618</t>
  </si>
  <si>
    <t>HD 4308 b</t>
  </si>
  <si>
    <t>HD 4308</t>
  </si>
  <si>
    <t>HD 4313 b</t>
  </si>
  <si>
    <t>HD 4313</t>
  </si>
  <si>
    <t>HD 43197 b</t>
  </si>
  <si>
    <t>HD 43197</t>
  </si>
  <si>
    <t>HD 43197 c</t>
  </si>
  <si>
    <t>HD 43691 b</t>
  </si>
  <si>
    <t>HD 43691</t>
  </si>
  <si>
    <t>HD 44219 b</t>
  </si>
  <si>
    <t>HD 44219</t>
  </si>
  <si>
    <t>HD 45184 b</t>
  </si>
  <si>
    <t>HD 45184</t>
  </si>
  <si>
    <t>G1.5 V</t>
  </si>
  <si>
    <t>HD 45184 c</t>
  </si>
  <si>
    <t>HD 45350 b</t>
  </si>
  <si>
    <t>HD 45350</t>
  </si>
  <si>
    <t>HD 45364 b</t>
  </si>
  <si>
    <t>HD 45364</t>
  </si>
  <si>
    <t>HD 45364 c</t>
  </si>
  <si>
    <t>HD 45652 b</t>
  </si>
  <si>
    <t>HD 45652</t>
  </si>
  <si>
    <t>G8-K0</t>
  </si>
  <si>
    <t>HD 457 b</t>
  </si>
  <si>
    <t>HD 457</t>
  </si>
  <si>
    <t>HD 46375 b</t>
  </si>
  <si>
    <t>HD 46375</t>
  </si>
  <si>
    <t>K1 IV-V</t>
  </si>
  <si>
    <t>HD 47186 b</t>
  </si>
  <si>
    <t>HD 47186</t>
  </si>
  <si>
    <t>HD 47186 c</t>
  </si>
  <si>
    <t>HD 4732 b</t>
  </si>
  <si>
    <t>HD 4732</t>
  </si>
  <si>
    <t>HD 4732 c</t>
  </si>
  <si>
    <t>HD 47366 b</t>
  </si>
  <si>
    <t>HD 47366</t>
  </si>
  <si>
    <t>HD 47366 c</t>
  </si>
  <si>
    <t>HD 47536 b</t>
  </si>
  <si>
    <t>HD 47536</t>
  </si>
  <si>
    <t>HD 4760 b</t>
  </si>
  <si>
    <t>HD 4760</t>
  </si>
  <si>
    <t>HD 48265 b</t>
  </si>
  <si>
    <t>HD 48265</t>
  </si>
  <si>
    <t>HD 4917 b</t>
  </si>
  <si>
    <t>HD 4917</t>
  </si>
  <si>
    <t>HD 49674 b</t>
  </si>
  <si>
    <t>HD 49674</t>
  </si>
  <si>
    <t>HD 50499 b</t>
  </si>
  <si>
    <t>HD 50499</t>
  </si>
  <si>
    <t>HD 50499 c</t>
  </si>
  <si>
    <t>HD 50554 b</t>
  </si>
  <si>
    <t>HD 50554</t>
  </si>
  <si>
    <t>HD 51608 b</t>
  </si>
  <si>
    <t>HD 51608</t>
  </si>
  <si>
    <t>G7 V</t>
  </si>
  <si>
    <t>HD 51608 c</t>
  </si>
  <si>
    <t>HD 52265 b</t>
  </si>
  <si>
    <t>HD 52265</t>
  </si>
  <si>
    <t>HD 5278 b</t>
  </si>
  <si>
    <t>HD 5278</t>
  </si>
  <si>
    <t>HD 5278 c</t>
  </si>
  <si>
    <t>HD 5319 b</t>
  </si>
  <si>
    <t>HD 5319</t>
  </si>
  <si>
    <t>HD 5319 c</t>
  </si>
  <si>
    <t>HD 55696 b</t>
  </si>
  <si>
    <t>HD 55696</t>
  </si>
  <si>
    <t>HD 5583 b</t>
  </si>
  <si>
    <t>HD 5583</t>
  </si>
  <si>
    <t>HD 5608 b</t>
  </si>
  <si>
    <t>HD 5608</t>
  </si>
  <si>
    <t>HD 564 b</t>
  </si>
  <si>
    <t>HD 564</t>
  </si>
  <si>
    <t>HD 56414 b</t>
  </si>
  <si>
    <t>HD 56414</t>
  </si>
  <si>
    <t>HD 56957 b</t>
  </si>
  <si>
    <t>HD 56957</t>
  </si>
  <si>
    <t>HD 5891 b</t>
  </si>
  <si>
    <t>HD 5891</t>
  </si>
  <si>
    <t>HD 59686 A b</t>
  </si>
  <si>
    <t>HD 59686 A</t>
  </si>
  <si>
    <t>HD 60292 b</t>
  </si>
  <si>
    <t>HD 60292</t>
  </si>
  <si>
    <t>HD 60532 b</t>
  </si>
  <si>
    <t>HD 60532</t>
  </si>
  <si>
    <t>F6 IV</t>
  </si>
  <si>
    <t>HD 60532 c</t>
  </si>
  <si>
    <t>HD 62364 b</t>
  </si>
  <si>
    <t>HD 62364</t>
  </si>
  <si>
    <t>HD 62364 c</t>
  </si>
  <si>
    <t>HD 62509 b</t>
  </si>
  <si>
    <t>HD 62509</t>
  </si>
  <si>
    <t>HD 62549 b</t>
  </si>
  <si>
    <t>HD 62549</t>
  </si>
  <si>
    <t>HD 63433 b</t>
  </si>
  <si>
    <t>HD 63433</t>
  </si>
  <si>
    <t>HD 63433 c</t>
  </si>
  <si>
    <t>HD 63433 d</t>
  </si>
  <si>
    <t>HD 63454 b</t>
  </si>
  <si>
    <t>HD 63454</t>
  </si>
  <si>
    <t>HD 63765 b</t>
  </si>
  <si>
    <t>HD 63765</t>
  </si>
  <si>
    <t>HD 63935 b</t>
  </si>
  <si>
    <t>HD 63935</t>
  </si>
  <si>
    <t>HD 63935 c</t>
  </si>
  <si>
    <t>HD 64114 b</t>
  </si>
  <si>
    <t>HD 64114</t>
  </si>
  <si>
    <t>HD 64121 b</t>
  </si>
  <si>
    <t>HD 64121</t>
  </si>
  <si>
    <t>G8/K0 III</t>
  </si>
  <si>
    <t>HD 6434 b</t>
  </si>
  <si>
    <t>HD 6434</t>
  </si>
  <si>
    <t>HD 65216 b</t>
  </si>
  <si>
    <t>HD 65216</t>
  </si>
  <si>
    <t>HD 65216 c</t>
  </si>
  <si>
    <t>HD 66141 b</t>
  </si>
  <si>
    <t>HD 66141</t>
  </si>
  <si>
    <t>HD 66428 b</t>
  </si>
  <si>
    <t>HD 66428</t>
  </si>
  <si>
    <t>HD 66428 c</t>
  </si>
  <si>
    <t>HD 67087 b</t>
  </si>
  <si>
    <t>HD 67087</t>
  </si>
  <si>
    <t>HD 67087 c</t>
  </si>
  <si>
    <t>HD 6718 b</t>
  </si>
  <si>
    <t>HD 6718</t>
  </si>
  <si>
    <t>HD 68402 b</t>
  </si>
  <si>
    <t>HD 68402</t>
  </si>
  <si>
    <t>HD 6860 b</t>
  </si>
  <si>
    <t>HD 6860</t>
  </si>
  <si>
    <t>HD 68988 b</t>
  </si>
  <si>
    <t>HD 68988</t>
  </si>
  <si>
    <t>HD 68988 c</t>
  </si>
  <si>
    <t>HD 69123 b</t>
  </si>
  <si>
    <t>HD 69123</t>
  </si>
  <si>
    <t>K 1III</t>
  </si>
  <si>
    <t>HD 69830 b</t>
  </si>
  <si>
    <t>HD 69830</t>
  </si>
  <si>
    <t>HD 69830 c</t>
  </si>
  <si>
    <t>HD 69830 d</t>
  </si>
  <si>
    <t>HD 70573 b</t>
  </si>
  <si>
    <t>HD 70573</t>
  </si>
  <si>
    <t>G1-1.5 V</t>
  </si>
  <si>
    <t>HD 70642 b</t>
  </si>
  <si>
    <t>HD 70642</t>
  </si>
  <si>
    <t>HD 7199 b</t>
  </si>
  <si>
    <t>HD 7199</t>
  </si>
  <si>
    <t>HD 72490 b</t>
  </si>
  <si>
    <t>HD 72490</t>
  </si>
  <si>
    <t>HD 72659 b</t>
  </si>
  <si>
    <t>HD 72659</t>
  </si>
  <si>
    <t>HD 72659 c</t>
  </si>
  <si>
    <t>HD 72892 b</t>
  </si>
  <si>
    <t>HD 72892</t>
  </si>
  <si>
    <t>HD 73256 c</t>
  </si>
  <si>
    <t>HD 73256</t>
  </si>
  <si>
    <t>HD 73267 b</t>
  </si>
  <si>
    <t>HD 73267</t>
  </si>
  <si>
    <t>HD 73267 c</t>
  </si>
  <si>
    <t>HD 73526 b</t>
  </si>
  <si>
    <t>HD 73526</t>
  </si>
  <si>
    <t>HD 73526 c</t>
  </si>
  <si>
    <t>HD 73534 b</t>
  </si>
  <si>
    <t>HD 73534</t>
  </si>
  <si>
    <t>HD 73583 b</t>
  </si>
  <si>
    <t>HD 73583</t>
  </si>
  <si>
    <t>HD 73583 c</t>
  </si>
  <si>
    <t>HD 74156 b</t>
  </si>
  <si>
    <t>HD 74156</t>
  </si>
  <si>
    <t>HD 74156 c</t>
  </si>
  <si>
    <t>HD 7449 b</t>
  </si>
  <si>
    <t>HD 7449</t>
  </si>
  <si>
    <t>HD 74698 b</t>
  </si>
  <si>
    <t>HD 74698</t>
  </si>
  <si>
    <t>HD 74698 c</t>
  </si>
  <si>
    <t>HD 75289 b</t>
  </si>
  <si>
    <t>HD 75289</t>
  </si>
  <si>
    <t>HD 75302 b</t>
  </si>
  <si>
    <t>HD 75302</t>
  </si>
  <si>
    <t>HD 75784 b</t>
  </si>
  <si>
    <t>HD 75784</t>
  </si>
  <si>
    <t>HD 75784 c</t>
  </si>
  <si>
    <t>HD 75898 b</t>
  </si>
  <si>
    <t>HD 75898</t>
  </si>
  <si>
    <t>HD 76700 b</t>
  </si>
  <si>
    <t>HD 76700</t>
  </si>
  <si>
    <t>HD 76920 b</t>
  </si>
  <si>
    <t>HD 76920</t>
  </si>
  <si>
    <t>HD 77338 b</t>
  </si>
  <si>
    <t>HD 77338</t>
  </si>
  <si>
    <t>HD 77946 b</t>
  </si>
  <si>
    <t>HD 77946</t>
  </si>
  <si>
    <t>HD 79181 b</t>
  </si>
  <si>
    <t>HD 79181</t>
  </si>
  <si>
    <t>HD 7924 b</t>
  </si>
  <si>
    <t>HD 7924</t>
  </si>
  <si>
    <t>HD 7924 c</t>
  </si>
  <si>
    <t>K0.5 V</t>
  </si>
  <si>
    <t>HD 7924 d</t>
  </si>
  <si>
    <t>HD 79498 b</t>
  </si>
  <si>
    <t>HD 79498</t>
  </si>
  <si>
    <t>HD 80606 b</t>
  </si>
  <si>
    <t>HD 80606</t>
  </si>
  <si>
    <t>HD 80653 b</t>
  </si>
  <si>
    <t>HD 80653</t>
  </si>
  <si>
    <t>HD 80869 b</t>
  </si>
  <si>
    <t>HD 80869</t>
  </si>
  <si>
    <t>HD 80883 b</t>
  </si>
  <si>
    <t>HD 80883</t>
  </si>
  <si>
    <t>HD 80913 b</t>
  </si>
  <si>
    <t>HD 80913</t>
  </si>
  <si>
    <t>HD 81040 b</t>
  </si>
  <si>
    <t>HD 81040</t>
  </si>
  <si>
    <t>G2/G3</t>
  </si>
  <si>
    <t>HD 81688 b</t>
  </si>
  <si>
    <t>HD 81688</t>
  </si>
  <si>
    <t>HD 81817 b</t>
  </si>
  <si>
    <t>HD 81817</t>
  </si>
  <si>
    <t>HD 81817 c</t>
  </si>
  <si>
    <t>HD 82886 b</t>
  </si>
  <si>
    <t>HD 82886</t>
  </si>
  <si>
    <t>HD 82943 b</t>
  </si>
  <si>
    <t>HD 82943</t>
  </si>
  <si>
    <t>HD 82943 c</t>
  </si>
  <si>
    <t>HD 8326 b</t>
  </si>
  <si>
    <t>HD 8326</t>
  </si>
  <si>
    <t>HD 83443 b</t>
  </si>
  <si>
    <t>HD 83443</t>
  </si>
  <si>
    <t>HD 83443 c</t>
  </si>
  <si>
    <t>HD 8535 b</t>
  </si>
  <si>
    <t>HD 8535</t>
  </si>
  <si>
    <t>HD 85390 b</t>
  </si>
  <si>
    <t>HD 85390</t>
  </si>
  <si>
    <t>HD 85512 b</t>
  </si>
  <si>
    <t>HD 85512</t>
  </si>
  <si>
    <t>HD 8574 b</t>
  </si>
  <si>
    <t>HD 8574</t>
  </si>
  <si>
    <t>HD 86065 b</t>
  </si>
  <si>
    <t>HD 86065</t>
  </si>
  <si>
    <t>HD 86081 b</t>
  </si>
  <si>
    <t>HD 86081</t>
  </si>
  <si>
    <t>HD 86226 b</t>
  </si>
  <si>
    <t>HD 86226</t>
  </si>
  <si>
    <t>HD 86226 c</t>
  </si>
  <si>
    <t>HD 86264 b</t>
  </si>
  <si>
    <t>HD 86264</t>
  </si>
  <si>
    <t>HD 8673 b</t>
  </si>
  <si>
    <t>HD 8673</t>
  </si>
  <si>
    <t>HD 86950 b</t>
  </si>
  <si>
    <t>HD 86950</t>
  </si>
  <si>
    <t>HD 87646 b</t>
  </si>
  <si>
    <t>HD 87646</t>
  </si>
  <si>
    <t>HD 87883 b</t>
  </si>
  <si>
    <t>HD 87883</t>
  </si>
  <si>
    <t>HD 88072 b</t>
  </si>
  <si>
    <t>HD 88072</t>
  </si>
  <si>
    <t>HD 88133 b</t>
  </si>
  <si>
    <t>HD 88133</t>
  </si>
  <si>
    <t>HD 88986 b</t>
  </si>
  <si>
    <t>HD 88986</t>
  </si>
  <si>
    <t>HD 89307 b</t>
  </si>
  <si>
    <t>HD 89307</t>
  </si>
  <si>
    <t>HD 89345 b</t>
  </si>
  <si>
    <t>HD 89345</t>
  </si>
  <si>
    <t>HD 89744 b</t>
  </si>
  <si>
    <t>HD 89744</t>
  </si>
  <si>
    <t>HD 89839 b</t>
  </si>
  <si>
    <t>HD 89839</t>
  </si>
  <si>
    <t>HD 90156 b</t>
  </si>
  <si>
    <t>HD 90156</t>
  </si>
  <si>
    <t>HD 9174 b</t>
  </si>
  <si>
    <t>HD 9174</t>
  </si>
  <si>
    <t>HD 92788 b</t>
  </si>
  <si>
    <t>HD 92788</t>
  </si>
  <si>
    <t>HD 92788 c</t>
  </si>
  <si>
    <t>HD 93083 b</t>
  </si>
  <si>
    <t>HD 93083</t>
  </si>
  <si>
    <t>HD 93351 b</t>
  </si>
  <si>
    <t>HD 93351</t>
  </si>
  <si>
    <t>HD 93351 c</t>
  </si>
  <si>
    <t>HD 93385 b</t>
  </si>
  <si>
    <t>HD 93385</t>
  </si>
  <si>
    <t>HD 93385 c</t>
  </si>
  <si>
    <t>HD 93385 d</t>
  </si>
  <si>
    <t>HD 93963 A b</t>
  </si>
  <si>
    <t>HD 93963 A</t>
  </si>
  <si>
    <t>HD 93963 A c</t>
  </si>
  <si>
    <t>HD 9446 b</t>
  </si>
  <si>
    <t>HD 9446</t>
  </si>
  <si>
    <t>HD 9446 c</t>
  </si>
  <si>
    <t>HD 94771 b</t>
  </si>
  <si>
    <t>HD 94771</t>
  </si>
  <si>
    <t>G3/G5 V</t>
  </si>
  <si>
    <t>HD 94834 b</t>
  </si>
  <si>
    <t>HD 94834</t>
  </si>
  <si>
    <t>HD 95086 b</t>
  </si>
  <si>
    <t>HD 95086</t>
  </si>
  <si>
    <t>A8 III</t>
  </si>
  <si>
    <t>HD 95089 b</t>
  </si>
  <si>
    <t>HD 95089</t>
  </si>
  <si>
    <t>HD 95089 c</t>
  </si>
  <si>
    <t>HD 95127 b</t>
  </si>
  <si>
    <t>HD 95127</t>
  </si>
  <si>
    <t>HD 95338 b</t>
  </si>
  <si>
    <t>HD 95338</t>
  </si>
  <si>
    <t>HD 95544 b</t>
  </si>
  <si>
    <t>HD 95544</t>
  </si>
  <si>
    <t>HD 95735 c</t>
  </si>
  <si>
    <t>HD 95872 b</t>
  </si>
  <si>
    <t>HD 95872</t>
  </si>
  <si>
    <t>HD 96063 b</t>
  </si>
  <si>
    <t>HD 96063</t>
  </si>
  <si>
    <t>HD 96127 b</t>
  </si>
  <si>
    <t>HD 96127</t>
  </si>
  <si>
    <t>HD 96167 b</t>
  </si>
  <si>
    <t>HD 96167</t>
  </si>
  <si>
    <t>HD 96700 b</t>
  </si>
  <si>
    <t>HD 96700</t>
  </si>
  <si>
    <t>HD 96700 c</t>
  </si>
  <si>
    <t>HD 96700 d</t>
  </si>
  <si>
    <t>HD 96992 b</t>
  </si>
  <si>
    <t>HD 96992</t>
  </si>
  <si>
    <t>HD 97037 b</t>
  </si>
  <si>
    <t>HD 97037</t>
  </si>
  <si>
    <t>HD 97048 b</t>
  </si>
  <si>
    <t>HD 97048</t>
  </si>
  <si>
    <t>Be9.5/AO</t>
  </si>
  <si>
    <t>Disk Kinematics</t>
  </si>
  <si>
    <t>HD 97658 b</t>
  </si>
  <si>
    <t>HD 97658</t>
  </si>
  <si>
    <t>HD 98219 b</t>
  </si>
  <si>
    <t>HD 98219</t>
  </si>
  <si>
    <t>HD 98649 b</t>
  </si>
  <si>
    <t>HD 98649</t>
  </si>
  <si>
    <t>HD 98736 b</t>
  </si>
  <si>
    <t>HD 98736</t>
  </si>
  <si>
    <t>HD 99109 b</t>
  </si>
  <si>
    <t>HD 99109</t>
  </si>
  <si>
    <t>HD 99283 b</t>
  </si>
  <si>
    <t>HD 99283</t>
  </si>
  <si>
    <t>HD 99492 b</t>
  </si>
  <si>
    <t>HD 99492</t>
  </si>
  <si>
    <t>HD 99492 c</t>
  </si>
  <si>
    <t>HD 99706 b</t>
  </si>
  <si>
    <t>HD 99706</t>
  </si>
  <si>
    <t>HD 99706 c</t>
  </si>
  <si>
    <t>HIP 105854 b</t>
  </si>
  <si>
    <t>HIP 105854</t>
  </si>
  <si>
    <t>HIP 107772 b</t>
  </si>
  <si>
    <t>HIP 107772</t>
  </si>
  <si>
    <t>HIP 107773 b</t>
  </si>
  <si>
    <t>HIP 107773</t>
  </si>
  <si>
    <t>HIP 109384 b</t>
  </si>
  <si>
    <t>HIP 109384</t>
  </si>
  <si>
    <t>HIP 109600 b</t>
  </si>
  <si>
    <t>HIP 109600</t>
  </si>
  <si>
    <t>HIP 113103 b</t>
  </si>
  <si>
    <t>HIP 113103</t>
  </si>
  <si>
    <t>HIP 113103 c</t>
  </si>
  <si>
    <t>HIP 114933 b</t>
  </si>
  <si>
    <t>HIP 114933</t>
  </si>
  <si>
    <t>HIP 116454 b</t>
  </si>
  <si>
    <t>HIP 116454</t>
  </si>
  <si>
    <t>HIP 12961 b</t>
  </si>
  <si>
    <t>HIP 12961</t>
  </si>
  <si>
    <t>HIP 14810 b</t>
  </si>
  <si>
    <t>HIP 14810</t>
  </si>
  <si>
    <t>HIP 14810 c</t>
  </si>
  <si>
    <t>HIP 14810 d</t>
  </si>
  <si>
    <t>HIP 19976 b</t>
  </si>
  <si>
    <t>HIP 19976</t>
  </si>
  <si>
    <t>HIP 21152 b</t>
  </si>
  <si>
    <t>HIP 21152</t>
  </si>
  <si>
    <t>HIP 29442 b</t>
  </si>
  <si>
    <t>HIP 29442</t>
  </si>
  <si>
    <t>HIP 29442 c</t>
  </si>
  <si>
    <t>HIP 29442 d</t>
  </si>
  <si>
    <t>HIP 34222 b</t>
  </si>
  <si>
    <t>HIP 34222</t>
  </si>
  <si>
    <t>HIP 35173 b</t>
  </si>
  <si>
    <t>HIP 35173</t>
  </si>
  <si>
    <t>HIP 35965 b</t>
  </si>
  <si>
    <t>HIP 35965</t>
  </si>
  <si>
    <t>HIP 38594 b</t>
  </si>
  <si>
    <t>HIP 38594</t>
  </si>
  <si>
    <t>HIP 38594 c</t>
  </si>
  <si>
    <t>HIP 39017 b</t>
  </si>
  <si>
    <t>HIP 39017</t>
  </si>
  <si>
    <t>A9/F0</t>
  </si>
  <si>
    <t>HIP 41378 b</t>
  </si>
  <si>
    <t>HIP 41378</t>
  </si>
  <si>
    <t>HIP 41378 c</t>
  </si>
  <si>
    <t>HIP 41378 d</t>
  </si>
  <si>
    <t>HIP 41378 e</t>
  </si>
  <si>
    <t>HIP 41378 f</t>
  </si>
  <si>
    <t>HIP 4845 b</t>
  </si>
  <si>
    <t>HIP 4845</t>
  </si>
  <si>
    <t>HIP 48714 b</t>
  </si>
  <si>
    <t>HIP 48714</t>
  </si>
  <si>
    <t>M0.5 Ve</t>
  </si>
  <si>
    <t>HIP 5158 b</t>
  </si>
  <si>
    <t>HIP 5158</t>
  </si>
  <si>
    <t>HIP 5158 c</t>
  </si>
  <si>
    <t>HIP 54373 b</t>
  </si>
  <si>
    <t>HIP 54373</t>
  </si>
  <si>
    <t>HIP 54373 c</t>
  </si>
  <si>
    <t>HIP 54597 b</t>
  </si>
  <si>
    <t>HIP 54597</t>
  </si>
  <si>
    <t>HIP 55507 b</t>
  </si>
  <si>
    <t>HIP 55507</t>
  </si>
  <si>
    <t>HIP 56640 b</t>
  </si>
  <si>
    <t>HIP 56640</t>
  </si>
  <si>
    <t>HIP 57274 b</t>
  </si>
  <si>
    <t>HIP 57274</t>
  </si>
  <si>
    <t>HIP 57274 c</t>
  </si>
  <si>
    <t>HIP 57274 d</t>
  </si>
  <si>
    <t>HIP 5763 b</t>
  </si>
  <si>
    <t>HIP 5763</t>
  </si>
  <si>
    <t>HIP 63242 b</t>
  </si>
  <si>
    <t>HIP 63242</t>
  </si>
  <si>
    <t>HIP 65 A b</t>
  </si>
  <si>
    <t>HIP 65 A</t>
  </si>
  <si>
    <t>HIP 65407 b</t>
  </si>
  <si>
    <t>HIP 65407</t>
  </si>
  <si>
    <t>HIP 65407 c</t>
  </si>
  <si>
    <t>HIP 65426 b</t>
  </si>
  <si>
    <t>HIP 65426</t>
  </si>
  <si>
    <t>A2 V</t>
  </si>
  <si>
    <t>HIP 65891 b</t>
  </si>
  <si>
    <t>HIP 65891</t>
  </si>
  <si>
    <t>HIP 66074 b</t>
  </si>
  <si>
    <t>HIP 66074</t>
  </si>
  <si>
    <t>HIP 67522 b</t>
  </si>
  <si>
    <t>HIP 67522</t>
  </si>
  <si>
    <t>HIP 67537 b</t>
  </si>
  <si>
    <t>HIP 67537</t>
  </si>
  <si>
    <t>HIP 67851 b</t>
  </si>
  <si>
    <t>HIP 67851</t>
  </si>
  <si>
    <t>HIP 67851 c</t>
  </si>
  <si>
    <t>HIP 70849 b</t>
  </si>
  <si>
    <t>HIP 70849</t>
  </si>
  <si>
    <t>HIP 71135 b</t>
  </si>
  <si>
    <t>HIP 71135</t>
  </si>
  <si>
    <t>HIP 74890 b</t>
  </si>
  <si>
    <t>HIP 74890</t>
  </si>
  <si>
    <t>HIP 75092 b</t>
  </si>
  <si>
    <t>HIP 75092</t>
  </si>
  <si>
    <t>HIP 77900 b</t>
  </si>
  <si>
    <t>HIP 77900</t>
  </si>
  <si>
    <t>HIP 78530 b</t>
  </si>
  <si>
    <t>HIP 78530</t>
  </si>
  <si>
    <t>B9 V</t>
  </si>
  <si>
    <t>HIP 79098 AB b</t>
  </si>
  <si>
    <t>HIP 79098 AB</t>
  </si>
  <si>
    <t>HIP 79431 b</t>
  </si>
  <si>
    <t>HIP 79431</t>
  </si>
  <si>
    <t>HIP 81208 C b</t>
  </si>
  <si>
    <t>HIP 81208 C</t>
  </si>
  <si>
    <t>M</t>
  </si>
  <si>
    <t>HIP 8541 b</t>
  </si>
  <si>
    <t>K2 III/ IV</t>
  </si>
  <si>
    <t>HIP 86221 b</t>
  </si>
  <si>
    <t>HIP 86221</t>
  </si>
  <si>
    <t>HIP 90988 b</t>
  </si>
  <si>
    <t>HIP 90988</t>
  </si>
  <si>
    <t>HIP 91258 b</t>
  </si>
  <si>
    <t>HIP 91258</t>
  </si>
  <si>
    <t>HIP 94235 b</t>
  </si>
  <si>
    <t>HIP 94235</t>
  </si>
  <si>
    <t>HIP 948 b</t>
  </si>
  <si>
    <t>HIP 948</t>
  </si>
  <si>
    <t>HIP 9618 b</t>
  </si>
  <si>
    <t>HIP 9618</t>
  </si>
  <si>
    <t>HIP 9618 c</t>
  </si>
  <si>
    <t>HIP 97166 b</t>
  </si>
  <si>
    <t>HIP 97166</t>
  </si>
  <si>
    <t>HIP 97166 c</t>
  </si>
  <si>
    <t>HIP 97233 b</t>
  </si>
  <si>
    <t>HIP 97233</t>
  </si>
  <si>
    <t>HIP 99770 b</t>
  </si>
  <si>
    <t>HIP 99770</t>
  </si>
  <si>
    <t>A5-A6</t>
  </si>
  <si>
    <t>HN Lib b</t>
  </si>
  <si>
    <t>HN Lib</t>
  </si>
  <si>
    <t>HN Peg b</t>
  </si>
  <si>
    <t>HN Peg</t>
  </si>
  <si>
    <t>HR 2562 b</t>
  </si>
  <si>
    <t>HR 2562</t>
  </si>
  <si>
    <t>HR 5183 b</t>
  </si>
  <si>
    <t>HR 5183</t>
  </si>
  <si>
    <t>HR 810 b</t>
  </si>
  <si>
    <t>HR 810</t>
  </si>
  <si>
    <t>HR 858 b</t>
  </si>
  <si>
    <t>HR 858</t>
  </si>
  <si>
    <t>HR 858 c</t>
  </si>
  <si>
    <t>HR 858 d</t>
  </si>
  <si>
    <t>HR 8799 b</t>
  </si>
  <si>
    <t>HR 8799</t>
  </si>
  <si>
    <t>A5 V</t>
  </si>
  <si>
    <t>HR 8799 c</t>
  </si>
  <si>
    <t>HR 8799 d</t>
  </si>
  <si>
    <t>HR 8799 e</t>
  </si>
  <si>
    <t>A5</t>
  </si>
  <si>
    <t>HS Psc b</t>
  </si>
  <si>
    <t>HS Psc</t>
  </si>
  <si>
    <t>HU Aqr AB b</t>
  </si>
  <si>
    <t>HU Aqr</t>
  </si>
  <si>
    <t>HU Aqr AB c</t>
  </si>
  <si>
    <t>IC 4651 9122 b</t>
  </si>
  <si>
    <t>IC 4651 9122</t>
  </si>
  <si>
    <t>ITG 15 b</t>
  </si>
  <si>
    <t>ITG 15 A</t>
  </si>
  <si>
    <t>K2-10 b</t>
  </si>
  <si>
    <t>K2-10</t>
  </si>
  <si>
    <t>K2-100 b</t>
  </si>
  <si>
    <t>K2-100</t>
  </si>
  <si>
    <t>K2-101 b</t>
  </si>
  <si>
    <t>K2-101</t>
  </si>
  <si>
    <t>K2-102 b</t>
  </si>
  <si>
    <t>K2-102</t>
  </si>
  <si>
    <t>K2-104 b</t>
  </si>
  <si>
    <t>K2-104</t>
  </si>
  <si>
    <t>K2-105 b</t>
  </si>
  <si>
    <t>K2-105</t>
  </si>
  <si>
    <t>K2-107 b</t>
  </si>
  <si>
    <t>K2-107</t>
  </si>
  <si>
    <t>F9 IV</t>
  </si>
  <si>
    <t>K2-108 b</t>
  </si>
  <si>
    <t>K2-108</t>
  </si>
  <si>
    <t>K2-11 b</t>
  </si>
  <si>
    <t>K2-11</t>
  </si>
  <si>
    <t>K2-110 b</t>
  </si>
  <si>
    <t>K2-110</t>
  </si>
  <si>
    <t>K2-111 b</t>
  </si>
  <si>
    <t>K2-111</t>
  </si>
  <si>
    <t>K2-111 c</t>
  </si>
  <si>
    <t>K2-113 b</t>
  </si>
  <si>
    <t>K2-113</t>
  </si>
  <si>
    <t>K2-114 b</t>
  </si>
  <si>
    <t>K2-114</t>
  </si>
  <si>
    <t>K2-115 b</t>
  </si>
  <si>
    <t>K2-115</t>
  </si>
  <si>
    <t>K2-116 b</t>
  </si>
  <si>
    <t>K2-116</t>
  </si>
  <si>
    <t>K2-117 b</t>
  </si>
  <si>
    <t>K2-117</t>
  </si>
  <si>
    <t>K2-117 c</t>
  </si>
  <si>
    <t>K2-118 b</t>
  </si>
  <si>
    <t>K2-118</t>
  </si>
  <si>
    <t>K2-119 b</t>
  </si>
  <si>
    <t>K2-119</t>
  </si>
  <si>
    <t>K2-12 b</t>
  </si>
  <si>
    <t>K2-12</t>
  </si>
  <si>
    <t>K2-120 b</t>
  </si>
  <si>
    <t>K2-120</t>
  </si>
  <si>
    <t>K2-121 b</t>
  </si>
  <si>
    <t>K2-121</t>
  </si>
  <si>
    <t>K2-122 b</t>
  </si>
  <si>
    <t>K2-122</t>
  </si>
  <si>
    <t>K2-123 b</t>
  </si>
  <si>
    <t>K2-123</t>
  </si>
  <si>
    <t>K2-124 b</t>
  </si>
  <si>
    <t>K2-124</t>
  </si>
  <si>
    <t>K2-125 b</t>
  </si>
  <si>
    <t>K2-125</t>
  </si>
  <si>
    <t>K2-126 b</t>
  </si>
  <si>
    <t>K2-126</t>
  </si>
  <si>
    <t>K2-127 b</t>
  </si>
  <si>
    <t>K2-127</t>
  </si>
  <si>
    <t>K2-128 b</t>
  </si>
  <si>
    <t>K2-128</t>
  </si>
  <si>
    <t>K2-129 b</t>
  </si>
  <si>
    <t>K2-129</t>
  </si>
  <si>
    <t>K2-13 b</t>
  </si>
  <si>
    <t>K2-13</t>
  </si>
  <si>
    <t>K2-130 b</t>
  </si>
  <si>
    <t>K2-130</t>
  </si>
  <si>
    <t>K2-131 b</t>
  </si>
  <si>
    <t>K2-131</t>
  </si>
  <si>
    <t>K2-132 b</t>
  </si>
  <si>
    <t>K2-132</t>
  </si>
  <si>
    <t>K2-133 b</t>
  </si>
  <si>
    <t>K2-133</t>
  </si>
  <si>
    <t>K2-133 c</t>
  </si>
  <si>
    <t>K2-133 d</t>
  </si>
  <si>
    <t>K2-133 e</t>
  </si>
  <si>
    <t>K2-136 b</t>
  </si>
  <si>
    <t>K2-136</t>
  </si>
  <si>
    <t>K5.5</t>
  </si>
  <si>
    <t>K2-136 c</t>
  </si>
  <si>
    <t>K2-136 d</t>
  </si>
  <si>
    <t>K2-137 b</t>
  </si>
  <si>
    <t>K2-137</t>
  </si>
  <si>
    <t>K2-138 b</t>
  </si>
  <si>
    <t>K2-138</t>
  </si>
  <si>
    <t>K2-138 c</t>
  </si>
  <si>
    <t>K2-138 d</t>
  </si>
  <si>
    <t>K2-138 e</t>
  </si>
  <si>
    <t>K2-138 f</t>
  </si>
  <si>
    <t>K2-138 g</t>
  </si>
  <si>
    <t>K2-139 b</t>
  </si>
  <si>
    <t>K2-139</t>
  </si>
  <si>
    <t>K2-14 b</t>
  </si>
  <si>
    <t>K2-14</t>
  </si>
  <si>
    <t>K2-140 b</t>
  </si>
  <si>
    <t>K2-140</t>
  </si>
  <si>
    <t>K2-141 b</t>
  </si>
  <si>
    <t>K2-141</t>
  </si>
  <si>
    <t>K2-141 c</t>
  </si>
  <si>
    <t>K2-146 b</t>
  </si>
  <si>
    <t>K2-146</t>
  </si>
  <si>
    <t>K2-146 c</t>
  </si>
  <si>
    <t>K2-147 b</t>
  </si>
  <si>
    <t>K2-147</t>
  </si>
  <si>
    <t>K2-148 b</t>
  </si>
  <si>
    <t>K2-148</t>
  </si>
  <si>
    <t>K2-148 c</t>
  </si>
  <si>
    <t>K2-148 d</t>
  </si>
  <si>
    <t>K2-149 b</t>
  </si>
  <si>
    <t>K2-149</t>
  </si>
  <si>
    <t>K2-15 b</t>
  </si>
  <si>
    <t>K2-15</t>
  </si>
  <si>
    <t>K2-150 b</t>
  </si>
  <si>
    <t>K2-150</t>
  </si>
  <si>
    <t>K2-151 b</t>
  </si>
  <si>
    <t>K2-151</t>
  </si>
  <si>
    <t>K2-152 b</t>
  </si>
  <si>
    <t>K2-152</t>
  </si>
  <si>
    <t>K2-153 b</t>
  </si>
  <si>
    <t>K2-153</t>
  </si>
  <si>
    <t>K2-154 b</t>
  </si>
  <si>
    <t>K2-154</t>
  </si>
  <si>
    <t>K2-154 c</t>
  </si>
  <si>
    <t>K2-155 b</t>
  </si>
  <si>
    <t>K2-155</t>
  </si>
  <si>
    <t>K2-155 c</t>
  </si>
  <si>
    <t>K2-155 d</t>
  </si>
  <si>
    <t>K2-156 b</t>
  </si>
  <si>
    <t>K2-156</t>
  </si>
  <si>
    <t>K2-157 b</t>
  </si>
  <si>
    <t>K2-157</t>
  </si>
  <si>
    <t>K2-158 b</t>
  </si>
  <si>
    <t>K2-158</t>
  </si>
  <si>
    <t>K2-158 c</t>
  </si>
  <si>
    <t>K2-159 b</t>
  </si>
  <si>
    <t>K2-159</t>
  </si>
  <si>
    <t>K2-16 b</t>
  </si>
  <si>
    <t>K2-16 c</t>
  </si>
  <si>
    <t>K2-160 b</t>
  </si>
  <si>
    <t>K2-160</t>
  </si>
  <si>
    <t>K2-161 b</t>
  </si>
  <si>
    <t>K2-161</t>
  </si>
  <si>
    <t>K2-162 b</t>
  </si>
  <si>
    <t>K2-162</t>
  </si>
  <si>
    <t>K2-163 b</t>
  </si>
  <si>
    <t>K2-163</t>
  </si>
  <si>
    <t>K2-164 b</t>
  </si>
  <si>
    <t>K2-164</t>
  </si>
  <si>
    <t>K2-165 b</t>
  </si>
  <si>
    <t>K2-165</t>
  </si>
  <si>
    <t>K2-165 c</t>
  </si>
  <si>
    <t>K2-165 d</t>
  </si>
  <si>
    <t>K2-166 b</t>
  </si>
  <si>
    <t>K2-167 b</t>
  </si>
  <si>
    <t>K2-167</t>
  </si>
  <si>
    <t>K2-168 b</t>
  </si>
  <si>
    <t>K2-169 b</t>
  </si>
  <si>
    <t>K2-169</t>
  </si>
  <si>
    <t>K2-17 b</t>
  </si>
  <si>
    <t>K2-17</t>
  </si>
  <si>
    <t>K2-170 b</t>
  </si>
  <si>
    <t>K2-170</t>
  </si>
  <si>
    <t>K2-170 c</t>
  </si>
  <si>
    <t>K2-171 b</t>
  </si>
  <si>
    <t>K2-171</t>
  </si>
  <si>
    <t>K2-172 b</t>
  </si>
  <si>
    <t>K2-172</t>
  </si>
  <si>
    <t>K2-172 c</t>
  </si>
  <si>
    <t>K2-173 b</t>
  </si>
  <si>
    <t>K2-173</t>
  </si>
  <si>
    <t>K2-174 b</t>
  </si>
  <si>
    <t>K2-174</t>
  </si>
  <si>
    <t>K2-175 b</t>
  </si>
  <si>
    <t>K2-175</t>
  </si>
  <si>
    <t>K2-176 b</t>
  </si>
  <si>
    <t>K2-176</t>
  </si>
  <si>
    <t>K2-177 b</t>
  </si>
  <si>
    <t>K2-177</t>
  </si>
  <si>
    <t>K2-178 b</t>
  </si>
  <si>
    <t>K2-178</t>
  </si>
  <si>
    <t>K2-179 b</t>
  </si>
  <si>
    <t>K2-179</t>
  </si>
  <si>
    <t>K2-18 b</t>
  </si>
  <si>
    <t>K2-18</t>
  </si>
  <si>
    <t>K2-18 c</t>
  </si>
  <si>
    <t>K2-180 b</t>
  </si>
  <si>
    <t>K2-180</t>
  </si>
  <si>
    <t>K2-181 b</t>
  </si>
  <si>
    <t>K2-181</t>
  </si>
  <si>
    <t>K2-182 b</t>
  </si>
  <si>
    <t>K2-182</t>
  </si>
  <si>
    <t>K2-183 b</t>
  </si>
  <si>
    <t>K2-183</t>
  </si>
  <si>
    <t>K2-183 c</t>
  </si>
  <si>
    <t>K2-183 d</t>
  </si>
  <si>
    <t>K2-184 b</t>
  </si>
  <si>
    <t>K2-184</t>
  </si>
  <si>
    <t>K2-185 b</t>
  </si>
  <si>
    <t>K2-185</t>
  </si>
  <si>
    <t>K2-185 c</t>
  </si>
  <si>
    <t>K2-186 b</t>
  </si>
  <si>
    <t>K2-186</t>
  </si>
  <si>
    <t>K2-187 b</t>
  </si>
  <si>
    <t>K2-187</t>
  </si>
  <si>
    <t>K2-187 c</t>
  </si>
  <si>
    <t>K2-187 d</t>
  </si>
  <si>
    <t>K2-187 e</t>
  </si>
  <si>
    <t>K2-188 b</t>
  </si>
  <si>
    <t>K2-188</t>
  </si>
  <si>
    <t>K2-188 c</t>
  </si>
  <si>
    <t>K2-189 b</t>
  </si>
  <si>
    <t>K2-189</t>
  </si>
  <si>
    <t>K2-189 c</t>
  </si>
  <si>
    <t>K2-19 b</t>
  </si>
  <si>
    <t>K2-19</t>
  </si>
  <si>
    <t>K2-19 c</t>
  </si>
  <si>
    <t>K2-19 d</t>
  </si>
  <si>
    <t>K2-190 b</t>
  </si>
  <si>
    <t>K2-190</t>
  </si>
  <si>
    <t>K2-190 c</t>
  </si>
  <si>
    <t>K2-191 b</t>
  </si>
  <si>
    <t>K2-191</t>
  </si>
  <si>
    <t>K2-192 b</t>
  </si>
  <si>
    <t>K2-192</t>
  </si>
  <si>
    <t>K2-193 b</t>
  </si>
  <si>
    <t>K2-193</t>
  </si>
  <si>
    <t>K2-194 b</t>
  </si>
  <si>
    <t>K2-194</t>
  </si>
  <si>
    <t>K2-195 b</t>
  </si>
  <si>
    <t>K2-195</t>
  </si>
  <si>
    <t>K2-195 c</t>
  </si>
  <si>
    <t>K2-196 b</t>
  </si>
  <si>
    <t>K2-196</t>
  </si>
  <si>
    <t>K2-197 b</t>
  </si>
  <si>
    <t>K2-197</t>
  </si>
  <si>
    <t>K2-198 b</t>
  </si>
  <si>
    <t>K2-198</t>
  </si>
  <si>
    <t>K2-198 c</t>
  </si>
  <si>
    <t>K2-198 d</t>
  </si>
  <si>
    <t>K2-199 b</t>
  </si>
  <si>
    <t>K2-199</t>
  </si>
  <si>
    <t>K2-199 c</t>
  </si>
  <si>
    <t>K2-200 b</t>
  </si>
  <si>
    <t>K2-200</t>
  </si>
  <si>
    <t>K2-201 b</t>
  </si>
  <si>
    <t>K2-201</t>
  </si>
  <si>
    <t>K2-201 c</t>
  </si>
  <si>
    <t>K2-2016-BLG-0005L b</t>
  </si>
  <si>
    <t>K2-2016-BLG-0005L</t>
  </si>
  <si>
    <t>Microlensing</t>
  </si>
  <si>
    <t>K2-202 b</t>
  </si>
  <si>
    <t>K2-202</t>
  </si>
  <si>
    <t>K2-203 b</t>
  </si>
  <si>
    <t>K2-203</t>
  </si>
  <si>
    <t>K2-204 b</t>
  </si>
  <si>
    <t>K2-204</t>
  </si>
  <si>
    <t>K2-205 b</t>
  </si>
  <si>
    <t>K2-205</t>
  </si>
  <si>
    <t>K2-206 b</t>
  </si>
  <si>
    <t>K2-206</t>
  </si>
  <si>
    <t>K2-207 b</t>
  </si>
  <si>
    <t>K2-207</t>
  </si>
  <si>
    <t>K2-208 b</t>
  </si>
  <si>
    <t>K2-208</t>
  </si>
  <si>
    <t>K2-209 b</t>
  </si>
  <si>
    <t>K2-209</t>
  </si>
  <si>
    <t>K2-21 b</t>
  </si>
  <si>
    <t>K2-21</t>
  </si>
  <si>
    <t>K2-21 c</t>
  </si>
  <si>
    <t>K2-210 b</t>
  </si>
  <si>
    <t>K2-210</t>
  </si>
  <si>
    <t>K2-211 b</t>
  </si>
  <si>
    <t>K2-211</t>
  </si>
  <si>
    <t>K2-212 b</t>
  </si>
  <si>
    <t>K2-212</t>
  </si>
  <si>
    <t>K2-213 b</t>
  </si>
  <si>
    <t>K2-213</t>
  </si>
  <si>
    <t>K2-214 b</t>
  </si>
  <si>
    <t>K2-214</t>
  </si>
  <si>
    <t>K2-215 b</t>
  </si>
  <si>
    <t>K2-215</t>
  </si>
  <si>
    <t>K2-216 b</t>
  </si>
  <si>
    <t>K2-216</t>
  </si>
  <si>
    <t>K2-217 b</t>
  </si>
  <si>
    <t>K2-217</t>
  </si>
  <si>
    <t>K2-218 b</t>
  </si>
  <si>
    <t>K2-218</t>
  </si>
  <si>
    <t>K2-219 b</t>
  </si>
  <si>
    <t>K2-219</t>
  </si>
  <si>
    <t>K2-219 c</t>
  </si>
  <si>
    <t>K2-219 d</t>
  </si>
  <si>
    <t>K2-22 b</t>
  </si>
  <si>
    <t>K2-22</t>
  </si>
  <si>
    <t>K2-220 b</t>
  </si>
  <si>
    <t>K2-220</t>
  </si>
  <si>
    <t>K2-221 b</t>
  </si>
  <si>
    <t>K2-221</t>
  </si>
  <si>
    <t>K2-222 b</t>
  </si>
  <si>
    <t>K2-222</t>
  </si>
  <si>
    <t>K2-223 b</t>
  </si>
  <si>
    <t>K2-223</t>
  </si>
  <si>
    <t>K2-223 c</t>
  </si>
  <si>
    <t>K2-224 b</t>
  </si>
  <si>
    <t>K2-224</t>
  </si>
  <si>
    <t>K2-224 c</t>
  </si>
  <si>
    <t>K2-225 b</t>
  </si>
  <si>
    <t>K2-225</t>
  </si>
  <si>
    <t>K2-226 b</t>
  </si>
  <si>
    <t>K2-226</t>
  </si>
  <si>
    <t>K2-227 b</t>
  </si>
  <si>
    <t>K2-227</t>
  </si>
  <si>
    <t>K2-228 b</t>
  </si>
  <si>
    <t>K2-228</t>
  </si>
  <si>
    <t>K2-229 b</t>
  </si>
  <si>
    <t>K2-229</t>
  </si>
  <si>
    <t>K2-229 c</t>
  </si>
  <si>
    <t>K2-230 b</t>
  </si>
  <si>
    <t>K2-230</t>
  </si>
  <si>
    <t>K2-231 b</t>
  </si>
  <si>
    <t>K2-231</t>
  </si>
  <si>
    <t>K2-232 b</t>
  </si>
  <si>
    <t>K2-232</t>
  </si>
  <si>
    <t>K2-233 b</t>
  </si>
  <si>
    <t>K2-233</t>
  </si>
  <si>
    <t>K2-233 c</t>
  </si>
  <si>
    <t>K2-233 d</t>
  </si>
  <si>
    <t>K2-237 b</t>
  </si>
  <si>
    <t>K2-237</t>
  </si>
  <si>
    <t>K2-238 b</t>
  </si>
  <si>
    <t>K2-238</t>
  </si>
  <si>
    <t>K2-239 b</t>
  </si>
  <si>
    <t>K2-239</t>
  </si>
  <si>
    <t>K2-239 c</t>
  </si>
  <si>
    <t>K2-239 d</t>
  </si>
  <si>
    <t>K2-24 b</t>
  </si>
  <si>
    <t>K2-24</t>
  </si>
  <si>
    <t>K2-24 c</t>
  </si>
  <si>
    <t>K2-240 b</t>
  </si>
  <si>
    <t>K2-240</t>
  </si>
  <si>
    <t>K2-240 c</t>
  </si>
  <si>
    <t>K2-241 b</t>
  </si>
  <si>
    <t>K2-241</t>
  </si>
  <si>
    <t>K2-242 b</t>
  </si>
  <si>
    <t>K2-242</t>
  </si>
  <si>
    <t>K2-243 b</t>
  </si>
  <si>
    <t>K2-243</t>
  </si>
  <si>
    <t>K2-243 c</t>
  </si>
  <si>
    <t>K2-244 b</t>
  </si>
  <si>
    <t>K2-244</t>
  </si>
  <si>
    <t>K2-245 b</t>
  </si>
  <si>
    <t>K2-245</t>
  </si>
  <si>
    <t>K2-246 b</t>
  </si>
  <si>
    <t>K2-246</t>
  </si>
  <si>
    <t>K2-247 b</t>
  </si>
  <si>
    <t>K2-247</t>
  </si>
  <si>
    <t>K2-247 c</t>
  </si>
  <si>
    <t>K2-248 b</t>
  </si>
  <si>
    <t>K2-248</t>
  </si>
  <si>
    <t>K2-249 b</t>
  </si>
  <si>
    <t>K2-249</t>
  </si>
  <si>
    <t>K2-25 b</t>
  </si>
  <si>
    <t>K2-25</t>
  </si>
  <si>
    <t>M4.5</t>
  </si>
  <si>
    <t>K2-250 b</t>
  </si>
  <si>
    <t>K2-250</t>
  </si>
  <si>
    <t>K2-251 b</t>
  </si>
  <si>
    <t>K2-251</t>
  </si>
  <si>
    <t>K2-252 b</t>
  </si>
  <si>
    <t>K2-252</t>
  </si>
  <si>
    <t>K2-253 b</t>
  </si>
  <si>
    <t>K2-253</t>
  </si>
  <si>
    <t>K2-254 b</t>
  </si>
  <si>
    <t>K2-254</t>
  </si>
  <si>
    <t>K2-254 c</t>
  </si>
  <si>
    <t>K2-255 b</t>
  </si>
  <si>
    <t>K2-255</t>
  </si>
  <si>
    <t>K2-256 b</t>
  </si>
  <si>
    <t>K2-256</t>
  </si>
  <si>
    <t>K2-257 b</t>
  </si>
  <si>
    <t>K2-257</t>
  </si>
  <si>
    <t>K2-258 b</t>
  </si>
  <si>
    <t>K2-258</t>
  </si>
  <si>
    <t>K2-259 b</t>
  </si>
  <si>
    <t>K2-259</t>
  </si>
  <si>
    <t>K2-26 b</t>
  </si>
  <si>
    <t>K2-26</t>
  </si>
  <si>
    <t>K2-260 b</t>
  </si>
  <si>
    <t>K2-260</t>
  </si>
  <si>
    <t>K2-261 b</t>
  </si>
  <si>
    <t>K2-261</t>
  </si>
  <si>
    <t>G7 IV/V</t>
  </si>
  <si>
    <t>K2-263 b</t>
  </si>
  <si>
    <t>K2-263</t>
  </si>
  <si>
    <t>K2-264 b</t>
  </si>
  <si>
    <t>K2-264</t>
  </si>
  <si>
    <t>K2-264 c</t>
  </si>
  <si>
    <t>K2-265 b</t>
  </si>
  <si>
    <t>K2-265</t>
  </si>
  <si>
    <t>K2-266 b</t>
  </si>
  <si>
    <t>K2-266</t>
  </si>
  <si>
    <t>K2-266 c</t>
  </si>
  <si>
    <t>K2-266 d</t>
  </si>
  <si>
    <t>K2-266 e</t>
  </si>
  <si>
    <t>K2-268 b</t>
  </si>
  <si>
    <t>K2-268</t>
  </si>
  <si>
    <t>K2-268 c</t>
  </si>
  <si>
    <t>K2-268 d</t>
  </si>
  <si>
    <t>K2-268 e</t>
  </si>
  <si>
    <t>K2-268 f</t>
  </si>
  <si>
    <t>K2-269 b</t>
  </si>
  <si>
    <t>K2-269</t>
  </si>
  <si>
    <t>K2-27 b</t>
  </si>
  <si>
    <t>K2-27</t>
  </si>
  <si>
    <t>K2-270 b</t>
  </si>
  <si>
    <t>K2-270</t>
  </si>
  <si>
    <t>K2-270 c</t>
  </si>
  <si>
    <t>K2-271 b</t>
  </si>
  <si>
    <t>K2-271</t>
  </si>
  <si>
    <t>K2-272 b</t>
  </si>
  <si>
    <t>K2-272</t>
  </si>
  <si>
    <t>K2-273 b</t>
  </si>
  <si>
    <t>K2-273</t>
  </si>
  <si>
    <t>K2-274 b</t>
  </si>
  <si>
    <t>K2-274</t>
  </si>
  <si>
    <t>K2-275 b</t>
  </si>
  <si>
    <t>K2-275</t>
  </si>
  <si>
    <t>K2-275 c</t>
  </si>
  <si>
    <t>K2-276 b</t>
  </si>
  <si>
    <t>K2-276</t>
  </si>
  <si>
    <t>K2-277 b</t>
  </si>
  <si>
    <t>K2-277</t>
  </si>
  <si>
    <t>K2-278 b</t>
  </si>
  <si>
    <t>K2-278</t>
  </si>
  <si>
    <t>K2-279 b</t>
  </si>
  <si>
    <t>K2-279</t>
  </si>
  <si>
    <t>K2-28 b</t>
  </si>
  <si>
    <t>K2-28</t>
  </si>
  <si>
    <t>K2-280 b</t>
  </si>
  <si>
    <t>K2-280</t>
  </si>
  <si>
    <t>K2-281 b</t>
  </si>
  <si>
    <t>K2-281</t>
  </si>
  <si>
    <t>K2-282 b</t>
  </si>
  <si>
    <t>K2-283 b</t>
  </si>
  <si>
    <t>K2-283</t>
  </si>
  <si>
    <t>K2-284 b</t>
  </si>
  <si>
    <t>K2-284</t>
  </si>
  <si>
    <t>K2-285 b</t>
  </si>
  <si>
    <t>K2-285</t>
  </si>
  <si>
    <t>K2-285 c</t>
  </si>
  <si>
    <t>K2-285 d</t>
  </si>
  <si>
    <t>K2-285 e</t>
  </si>
  <si>
    <t>K2-286 b</t>
  </si>
  <si>
    <t>K2-286</t>
  </si>
  <si>
    <t>K2-287 b</t>
  </si>
  <si>
    <t>K2-287</t>
  </si>
  <si>
    <t>K2-288 B b</t>
  </si>
  <si>
    <t>K2-288 B</t>
  </si>
  <si>
    <t>K2-289 b</t>
  </si>
  <si>
    <t>K2-289</t>
  </si>
  <si>
    <t>K2-29 b</t>
  </si>
  <si>
    <t>K2-29</t>
  </si>
  <si>
    <t>K2-290 b</t>
  </si>
  <si>
    <t>K2-290</t>
  </si>
  <si>
    <t>K2-290 c</t>
  </si>
  <si>
    <t>K2-291 b</t>
  </si>
  <si>
    <t>K2-291</t>
  </si>
  <si>
    <t>K2-292 b</t>
  </si>
  <si>
    <t>K2-292</t>
  </si>
  <si>
    <t>K2-293 b</t>
  </si>
  <si>
    <t>K2-293</t>
  </si>
  <si>
    <t>K2-294 b</t>
  </si>
  <si>
    <t>K2-294</t>
  </si>
  <si>
    <t>K2-295 b</t>
  </si>
  <si>
    <t>K2-295</t>
  </si>
  <si>
    <t>K2-3 b</t>
  </si>
  <si>
    <t>K2-3</t>
  </si>
  <si>
    <t>K2-3 c</t>
  </si>
  <si>
    <t>K2-3 d</t>
  </si>
  <si>
    <t>K2-30 b</t>
  </si>
  <si>
    <t>K2-30</t>
  </si>
  <si>
    <t>K2-308 b</t>
  </si>
  <si>
    <t>K2-308</t>
  </si>
  <si>
    <t>K2-31 b</t>
  </si>
  <si>
    <t>K2-31</t>
  </si>
  <si>
    <t>K2-312 c</t>
  </si>
  <si>
    <t>K2-315 b</t>
  </si>
  <si>
    <t>K2-315</t>
  </si>
  <si>
    <t>M(3.5+/-0.5) V</t>
  </si>
  <si>
    <t>K2-316 b</t>
  </si>
  <si>
    <t>K2-316</t>
  </si>
  <si>
    <t>K2-316 c</t>
  </si>
  <si>
    <t>K2-317 b</t>
  </si>
  <si>
    <t>K2-317</t>
  </si>
  <si>
    <t>K2-318 b</t>
  </si>
  <si>
    <t>K2-318</t>
  </si>
  <si>
    <t>K2-319 b</t>
  </si>
  <si>
    <t>K2-319</t>
  </si>
  <si>
    <t>K2-32 b</t>
  </si>
  <si>
    <t>K2-32</t>
  </si>
  <si>
    <t>K2-32 c</t>
  </si>
  <si>
    <t>K2-32 d</t>
  </si>
  <si>
    <t>K2-32 e</t>
  </si>
  <si>
    <t>K2-320 b</t>
  </si>
  <si>
    <t>K2-320</t>
  </si>
  <si>
    <t>K2-321 b</t>
  </si>
  <si>
    <t>K2-321</t>
  </si>
  <si>
    <t>K2-322 b</t>
  </si>
  <si>
    <t>K2-322</t>
  </si>
  <si>
    <t>K2-323 b</t>
  </si>
  <si>
    <t>K2-323</t>
  </si>
  <si>
    <t>K2-324 b</t>
  </si>
  <si>
    <t>K2-324</t>
  </si>
  <si>
    <t>K2-325 b</t>
  </si>
  <si>
    <t>K2-325</t>
  </si>
  <si>
    <t>K2-326 b</t>
  </si>
  <si>
    <t>K2-326</t>
  </si>
  <si>
    <t>K2-329 b</t>
  </si>
  <si>
    <t>K2-329</t>
  </si>
  <si>
    <t>K2-33 b</t>
  </si>
  <si>
    <t>K2-33</t>
  </si>
  <si>
    <t>K2-330 b</t>
  </si>
  <si>
    <t>K2-330</t>
  </si>
  <si>
    <t>K2-331 b</t>
  </si>
  <si>
    <t>K2-331</t>
  </si>
  <si>
    <t>K2-331 c</t>
  </si>
  <si>
    <t>K2-332 b</t>
  </si>
  <si>
    <t>K2-332</t>
  </si>
  <si>
    <t>K2-333 b</t>
  </si>
  <si>
    <t>K2-333</t>
  </si>
  <si>
    <t>K2-334 b</t>
  </si>
  <si>
    <t>K2-334</t>
  </si>
  <si>
    <t>K2-335 b</t>
  </si>
  <si>
    <t>K2-335</t>
  </si>
  <si>
    <t>K2-336 b</t>
  </si>
  <si>
    <t>K2-336</t>
  </si>
  <si>
    <t>K2-337 b</t>
  </si>
  <si>
    <t>K2-337</t>
  </si>
  <si>
    <t>K2-338 b</t>
  </si>
  <si>
    <t>K2-338</t>
  </si>
  <si>
    <t>K2-339 b</t>
  </si>
  <si>
    <t>K2-339</t>
  </si>
  <si>
    <t>K2-34 b</t>
  </si>
  <si>
    <t>K2-34</t>
  </si>
  <si>
    <t>K2-340 b</t>
  </si>
  <si>
    <t>K2-340</t>
  </si>
  <si>
    <t>K2-341 b</t>
  </si>
  <si>
    <t>K2-341</t>
  </si>
  <si>
    <t>K2-342 b</t>
  </si>
  <si>
    <t>K2-342</t>
  </si>
  <si>
    <t>K2-343 b</t>
  </si>
  <si>
    <t>K2-343</t>
  </si>
  <si>
    <t>K2-343 c</t>
  </si>
  <si>
    <t>K2-344 b</t>
  </si>
  <si>
    <t>K2-344</t>
  </si>
  <si>
    <t>K2-345 b</t>
  </si>
  <si>
    <t>K2-345</t>
  </si>
  <si>
    <t>K2-346 b</t>
  </si>
  <si>
    <t>K2-346</t>
  </si>
  <si>
    <t>K2-347 b</t>
  </si>
  <si>
    <t>K2-347</t>
  </si>
  <si>
    <t>K2-348 b</t>
  </si>
  <si>
    <t>K2-348</t>
  </si>
  <si>
    <t>K2-348 c</t>
  </si>
  <si>
    <t>K2-349 b</t>
  </si>
  <si>
    <t>K2-349</t>
  </si>
  <si>
    <t>K2-35 b</t>
  </si>
  <si>
    <t>K2-35</t>
  </si>
  <si>
    <t>K2-35 c</t>
  </si>
  <si>
    <t>K2-350 b</t>
  </si>
  <si>
    <t>K2-350</t>
  </si>
  <si>
    <t>K2-350 c</t>
  </si>
  <si>
    <t>K2-351 b</t>
  </si>
  <si>
    <t>K2-351</t>
  </si>
  <si>
    <t>K2-352 b</t>
  </si>
  <si>
    <t>K2-352</t>
  </si>
  <si>
    <t>K2-352 c</t>
  </si>
  <si>
    <t>K2-352 d</t>
  </si>
  <si>
    <t>K2-353 b</t>
  </si>
  <si>
    <t>K2-353</t>
  </si>
  <si>
    <t>K2-354 b</t>
  </si>
  <si>
    <t>K2-354</t>
  </si>
  <si>
    <t>K2-355 b</t>
  </si>
  <si>
    <t>K2-355</t>
  </si>
  <si>
    <t>K2-356 b</t>
  </si>
  <si>
    <t>K2-356</t>
  </si>
  <si>
    <t>K2-357 b</t>
  </si>
  <si>
    <t>K2-357</t>
  </si>
  <si>
    <t>K2-358 b</t>
  </si>
  <si>
    <t>K2-358</t>
  </si>
  <si>
    <t>K2-36 b</t>
  </si>
  <si>
    <t>K2-36</t>
  </si>
  <si>
    <t>K2-36 c</t>
  </si>
  <si>
    <t>K2-365 b</t>
  </si>
  <si>
    <t>K2-365</t>
  </si>
  <si>
    <t>K2-366 b</t>
  </si>
  <si>
    <t>K2-366</t>
  </si>
  <si>
    <t>K2-367 b</t>
  </si>
  <si>
    <t>K2-367</t>
  </si>
  <si>
    <t>K2-368 b</t>
  </si>
  <si>
    <t>K2-368</t>
  </si>
  <si>
    <t>K2-368 c</t>
  </si>
  <si>
    <t>K2-368 d</t>
  </si>
  <si>
    <t>K2-369 b</t>
  </si>
  <si>
    <t>K2-369</t>
  </si>
  <si>
    <t>K2-37 b</t>
  </si>
  <si>
    <t>K2-37</t>
  </si>
  <si>
    <t>K2-37 c</t>
  </si>
  <si>
    <t>K2-37 d</t>
  </si>
  <si>
    <t>K2-370 b</t>
  </si>
  <si>
    <t>K2-370</t>
  </si>
  <si>
    <t>K2-371 b</t>
  </si>
  <si>
    <t>K2-371</t>
  </si>
  <si>
    <t>K2-372 b</t>
  </si>
  <si>
    <t>K2-372</t>
  </si>
  <si>
    <t>K2-373 b</t>
  </si>
  <si>
    <t>K2-373</t>
  </si>
  <si>
    <t>K2-374 b</t>
  </si>
  <si>
    <t>K2-374</t>
  </si>
  <si>
    <t>K2-374 c</t>
  </si>
  <si>
    <t>K2-375 b</t>
  </si>
  <si>
    <t>K2-375</t>
  </si>
  <si>
    <t>K2-376 b</t>
  </si>
  <si>
    <t>K2-376</t>
  </si>
  <si>
    <t>G1</t>
  </si>
  <si>
    <t>K2-377 b</t>
  </si>
  <si>
    <t>K2-377</t>
  </si>
  <si>
    <t>K2-378 b</t>
  </si>
  <si>
    <t>K2-378</t>
  </si>
  <si>
    <t>K2-379 b</t>
  </si>
  <si>
    <t>K2-379</t>
  </si>
  <si>
    <t>K2-38 b</t>
  </si>
  <si>
    <t>K2-38</t>
  </si>
  <si>
    <t>K2-38 c</t>
  </si>
  <si>
    <t>K2-380 b</t>
  </si>
  <si>
    <t>K2-380</t>
  </si>
  <si>
    <t>K2-381 b</t>
  </si>
  <si>
    <t>K2-381</t>
  </si>
  <si>
    <t>K2-381 c</t>
  </si>
  <si>
    <t>K2-381 d</t>
  </si>
  <si>
    <t>K2-382 b</t>
  </si>
  <si>
    <t>K2-382</t>
  </si>
  <si>
    <t>K2-383 b</t>
  </si>
  <si>
    <t>K2-383</t>
  </si>
  <si>
    <t>K2-384 b</t>
  </si>
  <si>
    <t>K2-384</t>
  </si>
  <si>
    <t>K2-384 c</t>
  </si>
  <si>
    <t>K2-384 d</t>
  </si>
  <si>
    <t>K2-384 e</t>
  </si>
  <si>
    <t>K2-384 f</t>
  </si>
  <si>
    <t>K2-385 b</t>
  </si>
  <si>
    <t>K2-385</t>
  </si>
  <si>
    <t>K2-386 b</t>
  </si>
  <si>
    <t>K2-386</t>
  </si>
  <si>
    <t>K2-387 b</t>
  </si>
  <si>
    <t>K2-387</t>
  </si>
  <si>
    <t>K2-388 b</t>
  </si>
  <si>
    <t>K2-388</t>
  </si>
  <si>
    <t>K2-389 b</t>
  </si>
  <si>
    <t>K2-389</t>
  </si>
  <si>
    <t>K2-389 c</t>
  </si>
  <si>
    <t>K2-39 b</t>
  </si>
  <si>
    <t>K2-39</t>
  </si>
  <si>
    <t>K2-390 b</t>
  </si>
  <si>
    <t>K2-390</t>
  </si>
  <si>
    <t>K2-391 b</t>
  </si>
  <si>
    <t>K2-391</t>
  </si>
  <si>
    <t>G7</t>
  </si>
  <si>
    <t>K2-392 b</t>
  </si>
  <si>
    <t>K2-392</t>
  </si>
  <si>
    <t>K2-393 b</t>
  </si>
  <si>
    <t>K2-393</t>
  </si>
  <si>
    <t>K2-394 b</t>
  </si>
  <si>
    <t>K2-394</t>
  </si>
  <si>
    <t>K2-395 b</t>
  </si>
  <si>
    <t>K2-395</t>
  </si>
  <si>
    <t>K2-395 c</t>
  </si>
  <si>
    <t>K2-396 b</t>
  </si>
  <si>
    <t>K2-396</t>
  </si>
  <si>
    <t>K2-396 c</t>
  </si>
  <si>
    <t>K2-397 b</t>
  </si>
  <si>
    <t>K2-397</t>
  </si>
  <si>
    <t>K2-398 b</t>
  </si>
  <si>
    <t>K2-398</t>
  </si>
  <si>
    <t>K2-398 c</t>
  </si>
  <si>
    <t>K2-399 b</t>
  </si>
  <si>
    <t>K2-399</t>
  </si>
  <si>
    <t>K2-4 b</t>
  </si>
  <si>
    <t>K2-4</t>
  </si>
  <si>
    <t>K2-400 b</t>
  </si>
  <si>
    <t>K2-400</t>
  </si>
  <si>
    <t>K2-401 b</t>
  </si>
  <si>
    <t>K2-401</t>
  </si>
  <si>
    <t>K2-402 b</t>
  </si>
  <si>
    <t>K2-402</t>
  </si>
  <si>
    <t>K2-403 b</t>
  </si>
  <si>
    <t>K2-403</t>
  </si>
  <si>
    <t>K2-404 b</t>
  </si>
  <si>
    <t>K2-404</t>
  </si>
  <si>
    <t>K2-405 b</t>
  </si>
  <si>
    <t>K2-405</t>
  </si>
  <si>
    <t>K2-406 b</t>
  </si>
  <si>
    <t>K2-406</t>
  </si>
  <si>
    <t>K2-407 b</t>
  </si>
  <si>
    <t>K2-407</t>
  </si>
  <si>
    <t>K2-407 c</t>
  </si>
  <si>
    <t>K2-408 b</t>
  </si>
  <si>
    <t>K2-408</t>
  </si>
  <si>
    <t>K2-409 b</t>
  </si>
  <si>
    <t>K2-409</t>
  </si>
  <si>
    <t>K2-411 b</t>
  </si>
  <si>
    <t>K2-411</t>
  </si>
  <si>
    <t>K2-412 b</t>
  </si>
  <si>
    <t>K2-412</t>
  </si>
  <si>
    <t>K2-413 b</t>
  </si>
  <si>
    <t>K2-413</t>
  </si>
  <si>
    <t>K2-413 c</t>
  </si>
  <si>
    <t>K2-414 b</t>
  </si>
  <si>
    <t>K2-414</t>
  </si>
  <si>
    <t>K2-414 c</t>
  </si>
  <si>
    <t>K2-415 b</t>
  </si>
  <si>
    <t>K2-415</t>
  </si>
  <si>
    <t>M5 V</t>
  </si>
  <si>
    <t>K2-416 b</t>
  </si>
  <si>
    <t>K2-416</t>
  </si>
  <si>
    <t>K2-417 b</t>
  </si>
  <si>
    <t>K2-417</t>
  </si>
  <si>
    <t>K2-42 b</t>
  </si>
  <si>
    <t>K2-42</t>
  </si>
  <si>
    <t>K2-43 b</t>
  </si>
  <si>
    <t>K2-43</t>
  </si>
  <si>
    <t>K2-43 c</t>
  </si>
  <si>
    <t>K2-44 b</t>
  </si>
  <si>
    <t>K2-44</t>
  </si>
  <si>
    <t>K2-45 b</t>
  </si>
  <si>
    <t>K2-45</t>
  </si>
  <si>
    <t>K2-46 b</t>
  </si>
  <si>
    <t>K2-46</t>
  </si>
  <si>
    <t>K2-47 b</t>
  </si>
  <si>
    <t>K2-47</t>
  </si>
  <si>
    <t>K2-48 b</t>
  </si>
  <si>
    <t>K2-48</t>
  </si>
  <si>
    <t>K2-49 b</t>
  </si>
  <si>
    <t>K2-49</t>
  </si>
  <si>
    <t>K2-5 b</t>
  </si>
  <si>
    <t>K2-5</t>
  </si>
  <si>
    <t>K7.5 V</t>
  </si>
  <si>
    <t>K2-5 c</t>
  </si>
  <si>
    <t>K2-50 b</t>
  </si>
  <si>
    <t>K2-52 b</t>
  </si>
  <si>
    <t>K2-52</t>
  </si>
  <si>
    <t>K2-53 b</t>
  </si>
  <si>
    <t>K2-53</t>
  </si>
  <si>
    <t>K2-54 b</t>
  </si>
  <si>
    <t>K2-54</t>
  </si>
  <si>
    <t>K2-55 b</t>
  </si>
  <si>
    <t>K2-55</t>
  </si>
  <si>
    <t>K2-57 b</t>
  </si>
  <si>
    <t>K2-57</t>
  </si>
  <si>
    <t>K2-58 b</t>
  </si>
  <si>
    <t>K2-58</t>
  </si>
  <si>
    <t>K2-58 c</t>
  </si>
  <si>
    <t>K2-58 d</t>
  </si>
  <si>
    <t>K2-59 b</t>
  </si>
  <si>
    <t>K2-59</t>
  </si>
  <si>
    <t>K2-59 c</t>
  </si>
  <si>
    <t>K2-6 b</t>
  </si>
  <si>
    <t>K2-6</t>
  </si>
  <si>
    <t>K2-60 b</t>
  </si>
  <si>
    <t>K2-60</t>
  </si>
  <si>
    <t>K2-61 b</t>
  </si>
  <si>
    <t>K2-61</t>
  </si>
  <si>
    <t>K2-62 b</t>
  </si>
  <si>
    <t>K2-62</t>
  </si>
  <si>
    <t>K2-62 c</t>
  </si>
  <si>
    <t>K2-63 b</t>
  </si>
  <si>
    <t>K2-63</t>
  </si>
  <si>
    <t>K2-63 c</t>
  </si>
  <si>
    <t>K2-64 b</t>
  </si>
  <si>
    <t>K2-64</t>
  </si>
  <si>
    <t>K2-65 b</t>
  </si>
  <si>
    <t>K2-65</t>
  </si>
  <si>
    <t>K2-66 b</t>
  </si>
  <si>
    <t>K2-66</t>
  </si>
  <si>
    <t>K2-68 b</t>
  </si>
  <si>
    <t>K2-68</t>
  </si>
  <si>
    <t>K2-69 b</t>
  </si>
  <si>
    <t>K2-69</t>
  </si>
  <si>
    <t>K2-7 b</t>
  </si>
  <si>
    <t>K2-7</t>
  </si>
  <si>
    <t>K2-70 b</t>
  </si>
  <si>
    <t>K2-70</t>
  </si>
  <si>
    <t>K2-71 b</t>
  </si>
  <si>
    <t>K2-71</t>
  </si>
  <si>
    <t>K2-72 b</t>
  </si>
  <si>
    <t>K2-72</t>
  </si>
  <si>
    <t>K2-72 c</t>
  </si>
  <si>
    <t>K2-72 d</t>
  </si>
  <si>
    <t>K2-72 e</t>
  </si>
  <si>
    <t>K2-73 b</t>
  </si>
  <si>
    <t>K2-73</t>
  </si>
  <si>
    <t>K2-74 b</t>
  </si>
  <si>
    <t>K2-74</t>
  </si>
  <si>
    <t>K2-75 b</t>
  </si>
  <si>
    <t>K2-75</t>
  </si>
  <si>
    <t>K2-75 c</t>
  </si>
  <si>
    <t>K2-77 b</t>
  </si>
  <si>
    <t>K2-77</t>
  </si>
  <si>
    <t>K2-79 b</t>
  </si>
  <si>
    <t>K2-79</t>
  </si>
  <si>
    <t>K2-8 b</t>
  </si>
  <si>
    <t>K2-8</t>
  </si>
  <si>
    <t>K2-8 c</t>
  </si>
  <si>
    <t>K2-80 b</t>
  </si>
  <si>
    <t>K2-80</t>
  </si>
  <si>
    <t>K2-80 c</t>
  </si>
  <si>
    <t>K2-80 d</t>
  </si>
  <si>
    <t>K2-81 b</t>
  </si>
  <si>
    <t>K2-81</t>
  </si>
  <si>
    <t>K2-83 b</t>
  </si>
  <si>
    <t>K2-83</t>
  </si>
  <si>
    <t>K2-83 c</t>
  </si>
  <si>
    <t>K2-84 b</t>
  </si>
  <si>
    <t>K2-84</t>
  </si>
  <si>
    <t>K2-84 c</t>
  </si>
  <si>
    <t>K2-85 b</t>
  </si>
  <si>
    <t>K2-85</t>
  </si>
  <si>
    <t>K2-86 b</t>
  </si>
  <si>
    <t>K2-86</t>
  </si>
  <si>
    <t>K2-87 b</t>
  </si>
  <si>
    <t>K2-87</t>
  </si>
  <si>
    <t>K2-88 b</t>
  </si>
  <si>
    <t>K2-88</t>
  </si>
  <si>
    <t>K2-89 b</t>
  </si>
  <si>
    <t>K2-89</t>
  </si>
  <si>
    <t>K2-9 b</t>
  </si>
  <si>
    <t>K2-9</t>
  </si>
  <si>
    <t>K2-90 b</t>
  </si>
  <si>
    <t>K2-90</t>
  </si>
  <si>
    <t>K2-90 c</t>
  </si>
  <si>
    <t>K2-91 b</t>
  </si>
  <si>
    <t>K2-91</t>
  </si>
  <si>
    <t>K2-95 b</t>
  </si>
  <si>
    <t>K2-95</t>
  </si>
  <si>
    <t>M3.0</t>
  </si>
  <si>
    <t>K2-97 b</t>
  </si>
  <si>
    <t>K2-97</t>
  </si>
  <si>
    <t>K2-98 b</t>
  </si>
  <si>
    <t>K2-98</t>
  </si>
  <si>
    <t>K2-99 b</t>
  </si>
  <si>
    <t>K2-99</t>
  </si>
  <si>
    <t>KELT-1 b</t>
  </si>
  <si>
    <t>KELT-1</t>
  </si>
  <si>
    <t>KELT-10 b</t>
  </si>
  <si>
    <t>KELT-10</t>
  </si>
  <si>
    <t>KELT-11 b</t>
  </si>
  <si>
    <t>KELT-11</t>
  </si>
  <si>
    <t>KELT-12 b</t>
  </si>
  <si>
    <t>KELT-12</t>
  </si>
  <si>
    <t>KELT-14 b</t>
  </si>
  <si>
    <t>KELT-14</t>
  </si>
  <si>
    <t>KELT-15 b</t>
  </si>
  <si>
    <t>KELT-15</t>
  </si>
  <si>
    <t>KELT-16 b</t>
  </si>
  <si>
    <t>KELT-16</t>
  </si>
  <si>
    <t>KELT-17 b</t>
  </si>
  <si>
    <t>KELT-17</t>
  </si>
  <si>
    <t>A</t>
  </si>
  <si>
    <t>KELT-18 b</t>
  </si>
  <si>
    <t>KELT-18</t>
  </si>
  <si>
    <t>F4 V</t>
  </si>
  <si>
    <t>KELT-19 A b</t>
  </si>
  <si>
    <t>KELT-19 A</t>
  </si>
  <si>
    <t>KELT-2 A b</t>
  </si>
  <si>
    <t>KELT-2 A</t>
  </si>
  <si>
    <t>KELT-20 b</t>
  </si>
  <si>
    <t>KELT-20</t>
  </si>
  <si>
    <t>KELT-21 b</t>
  </si>
  <si>
    <t>KELT-21</t>
  </si>
  <si>
    <t>KELT-23 A b</t>
  </si>
  <si>
    <t>KELT-23 A</t>
  </si>
  <si>
    <t>KELT-24 b</t>
  </si>
  <si>
    <t>KELT-24</t>
  </si>
  <si>
    <t>F7</t>
  </si>
  <si>
    <t>KELT-3 b</t>
  </si>
  <si>
    <t>KELT-3</t>
  </si>
  <si>
    <t>KELT-4 A b</t>
  </si>
  <si>
    <t>KELT-4 A</t>
  </si>
  <si>
    <t>KELT-6 b</t>
  </si>
  <si>
    <t>KELT-6</t>
  </si>
  <si>
    <t>KELT-6 c</t>
  </si>
  <si>
    <t>KELT-7 b</t>
  </si>
  <si>
    <t>KELT-7</t>
  </si>
  <si>
    <t>KELT-8 b</t>
  </si>
  <si>
    <t>KELT-8</t>
  </si>
  <si>
    <t>KELT-9 b</t>
  </si>
  <si>
    <t>KELT-9</t>
  </si>
  <si>
    <t>B9.5-A0</t>
  </si>
  <si>
    <t>KIC 10001893 b</t>
  </si>
  <si>
    <t>KIC 10001893</t>
  </si>
  <si>
    <t>Orbital Brightness Modulation</t>
  </si>
  <si>
    <t>KIC 10001893 c</t>
  </si>
  <si>
    <t>KIC 10001893 d</t>
  </si>
  <si>
    <t>KIC 10068024 b</t>
  </si>
  <si>
    <t>KIC 10068024</t>
  </si>
  <si>
    <t>KIC 10525077 b</t>
  </si>
  <si>
    <t>KIC 10525077</t>
  </si>
  <si>
    <t>KIC 3526061 b</t>
  </si>
  <si>
    <t>KIC 3526061</t>
  </si>
  <si>
    <t>KIC 3558849 b</t>
  </si>
  <si>
    <t>KIC 3558849</t>
  </si>
  <si>
    <t>KIC 5437945 b</t>
  </si>
  <si>
    <t>KIC 5437945</t>
  </si>
  <si>
    <t>KIC 5479689 b</t>
  </si>
  <si>
    <t>KIC 5479689</t>
  </si>
  <si>
    <t>KIC 7917485 b</t>
  </si>
  <si>
    <t>KIC 7917485</t>
  </si>
  <si>
    <t>Pulsation Timing Variations</t>
  </si>
  <si>
    <t>KIC 8121913 b</t>
  </si>
  <si>
    <t>KIC 8121913</t>
  </si>
  <si>
    <t>KIC 8540376 b</t>
  </si>
  <si>
    <t>KOI-7892</t>
  </si>
  <si>
    <t>KIC 8540376 c</t>
  </si>
  <si>
    <t>KIC 9663113 b</t>
  </si>
  <si>
    <t>KIC 9663113</t>
  </si>
  <si>
    <t>KMT-2016-BLG-0212L b</t>
  </si>
  <si>
    <t>KMT-2016-BLG-0212L</t>
  </si>
  <si>
    <t>KMT-2016-BLG-1105L b</t>
  </si>
  <si>
    <t>KMT-2016-BLG-1105L</t>
  </si>
  <si>
    <t>KMT-2016-BLG-1107L b</t>
  </si>
  <si>
    <t>KMT-2016-BLG-1107L</t>
  </si>
  <si>
    <t>KMT-2016-BLG-1397L b</t>
  </si>
  <si>
    <t>KMT-2016-BLG-1397L</t>
  </si>
  <si>
    <t>KMT-2016-BLG-1820L b</t>
  </si>
  <si>
    <t>KMT-2016-BLG-1820L</t>
  </si>
  <si>
    <t>KMT-2016-BLG-1836L b</t>
  </si>
  <si>
    <t>KMT-2016-BLG-1836L</t>
  </si>
  <si>
    <t>KMT-2016-BLG-2142L b</t>
  </si>
  <si>
    <t>KMT-2016-BLG-2142L</t>
  </si>
  <si>
    <t>KMT-2016-BLG-2364L b</t>
  </si>
  <si>
    <t>KMT-2016-BLG-2364L</t>
  </si>
  <si>
    <t>KMT-2016-BLG-2397L b</t>
  </si>
  <si>
    <t>KMT-2016-BLG-2397L</t>
  </si>
  <si>
    <t>KMT-2016-BLG-2605L b</t>
  </si>
  <si>
    <t>KMT-2016-BLG-2605L</t>
  </si>
  <si>
    <t>KMT-2017-BLG-0165L b</t>
  </si>
  <si>
    <t>KMT-2017-BLG-0165L</t>
  </si>
  <si>
    <t>KMT-2017-BLG-0428L b</t>
  </si>
  <si>
    <t>KMT-2017-BLG-0428L</t>
  </si>
  <si>
    <t>KMT-2017-BLG-0673L b</t>
  </si>
  <si>
    <t>KMT-2017-BLG-0673L</t>
  </si>
  <si>
    <t>KMT-2017-BLG-1003L b</t>
  </si>
  <si>
    <t>KMT-2017-BLG-1003L</t>
  </si>
  <si>
    <t>KMT-2017-BLG-1038L b</t>
  </si>
  <si>
    <t>KMT-2017-BLG-1038L</t>
  </si>
  <si>
    <t>KMT-2017-BLG-1146L b</t>
  </si>
  <si>
    <t>KMT-2017-BLG-1146L</t>
  </si>
  <si>
    <t>KMT-2017-BLG-1194L b</t>
  </si>
  <si>
    <t>KMT-2017-BLG-1194L</t>
  </si>
  <si>
    <t>KMT-2017-BLG-2509L b</t>
  </si>
  <si>
    <t>KMT-2017-BLG-2509L</t>
  </si>
  <si>
    <t>KMT-2018-BLG-0029L b</t>
  </si>
  <si>
    <t>KMT-2018-BLG-0029L</t>
  </si>
  <si>
    <t>KMT-2018-BLG-0030L b</t>
  </si>
  <si>
    <t>KMT-2018-BLG-0030L</t>
  </si>
  <si>
    <t>KMT-2018-BLG-0087L b</t>
  </si>
  <si>
    <t>KMT-2018-BLG-0087L</t>
  </si>
  <si>
    <t>KMT-2018-BLG-0247L b</t>
  </si>
  <si>
    <t>KMT-2018-BLG-0247L</t>
  </si>
  <si>
    <t>KMT-2018-BLG-0748L b</t>
  </si>
  <si>
    <t>KMT-2018-BLG-0748L</t>
  </si>
  <si>
    <t>KMT-2018-BLG-0885L b</t>
  </si>
  <si>
    <t>KMT-2018-BLG-0885L</t>
  </si>
  <si>
    <t>KMT-2018-BLG-1025L b</t>
  </si>
  <si>
    <t>KMT-2018-BLG-1025L</t>
  </si>
  <si>
    <t>KMT-2018-BLG-1292L b</t>
  </si>
  <si>
    <t>KMT-2018-BLG-1292L</t>
  </si>
  <si>
    <t>KMT-2018-BLG-1743L b</t>
  </si>
  <si>
    <t>KMT-2018-BLG-1743L</t>
  </si>
  <si>
    <t>KMT-2018-BLG-1976L b</t>
  </si>
  <si>
    <t>KMT-2018-BLG-1976L</t>
  </si>
  <si>
    <t>KMT-2018-BLG-1988L b</t>
  </si>
  <si>
    <t>KMT-2018-BLG-1988L</t>
  </si>
  <si>
    <t>KMT-2018-BLG-1990L b</t>
  </si>
  <si>
    <t>KMT-2018-BLG-1990L</t>
  </si>
  <si>
    <t>KMT-2018-BLG-1996L b</t>
  </si>
  <si>
    <t>KMT-2018-BLG-1996L</t>
  </si>
  <si>
    <t>KMT-2018-BLG-2602L b</t>
  </si>
  <si>
    <t>KMT-2018-BLG-2602L</t>
  </si>
  <si>
    <t>KMT-2019-BLG-0253L b</t>
  </si>
  <si>
    <t>KMT-2019-BLG-0253L</t>
  </si>
  <si>
    <t>KMT-2019-BLG-0297L b</t>
  </si>
  <si>
    <t>KMT-2019-BLG-0297L</t>
  </si>
  <si>
    <t>KMT-2019-BLG-0298L b</t>
  </si>
  <si>
    <t>KMT-2019-BLG-0298L</t>
  </si>
  <si>
    <t>KMT-2019-BLG-0335L b</t>
  </si>
  <si>
    <t>KMT-2019-BLG-0335L</t>
  </si>
  <si>
    <t>KMT-2019-BLG-0371L b</t>
  </si>
  <si>
    <t>KMT-2019-BLG-0371L</t>
  </si>
  <si>
    <t>KMT-2019-BLG-0414L b</t>
  </si>
  <si>
    <t>KMT-2019-BLG-0414L</t>
  </si>
  <si>
    <t>KMT-2019-BLG-0842L b</t>
  </si>
  <si>
    <t>KMT-2019-BLG-0842L</t>
  </si>
  <si>
    <t>KMT-2019-BLG-0953L b</t>
  </si>
  <si>
    <t>KMT-2019-BLG-0953L</t>
  </si>
  <si>
    <t>KMT-2019-BLG-1042L b</t>
  </si>
  <si>
    <t>KMT-2019-BLG-1042L</t>
  </si>
  <si>
    <t>KMT-2019-BLG-1216L b</t>
  </si>
  <si>
    <t>KMT-2019-BLG-1216L</t>
  </si>
  <si>
    <t>KMT-2019-BLG-1339L b</t>
  </si>
  <si>
    <t>KMT-2019-BLG-1339L</t>
  </si>
  <si>
    <t>KMT-2019-BLG-1367L b</t>
  </si>
  <si>
    <t>KMT-2019-BLG-1367L</t>
  </si>
  <si>
    <t>KMT-2019-BLG-1552L b</t>
  </si>
  <si>
    <t>KMT-2019-BLG-1552L</t>
  </si>
  <si>
    <t>KMT-2019-BLG-1715L b</t>
  </si>
  <si>
    <t>KMT-2019-BLG-1715L</t>
  </si>
  <si>
    <t>KMT-2019-BLG-1806L b</t>
  </si>
  <si>
    <t>KMT-2019-BLG-1806L</t>
  </si>
  <si>
    <t>KMT-2019-BLG-1953L b</t>
  </si>
  <si>
    <t>KMT-2019-BLG-1953L</t>
  </si>
  <si>
    <t>KMT-2019-BLG-2783L b</t>
  </si>
  <si>
    <t>KMT-2019-BLG-2783L</t>
  </si>
  <si>
    <t>KMT-2019-BLG-2974L b</t>
  </si>
  <si>
    <t>KMT-2019-BLG-2974L</t>
  </si>
  <si>
    <t>KMT-2020-BLG-0414L b</t>
  </si>
  <si>
    <t>KMT-2020-BLG-0414L</t>
  </si>
  <si>
    <t>KMT-2020-BLG-0414L c</t>
  </si>
  <si>
    <t>KMT-2021-BLG-0119L b</t>
  </si>
  <si>
    <t>KMT-2021-BLG-0119L</t>
  </si>
  <si>
    <t>KMT-2021-BLG-0171L b</t>
  </si>
  <si>
    <t>KMT-2021-BLG-0171L</t>
  </si>
  <si>
    <t>KMT-2021-BLG-0192L b</t>
  </si>
  <si>
    <t>KMT-2021-BLG-0192L</t>
  </si>
  <si>
    <t>KMT-2021-BLG-0240L b</t>
  </si>
  <si>
    <t>KMT-2021-BLG-0240L</t>
  </si>
  <si>
    <t>KMT-2021-BLG-0320L b</t>
  </si>
  <si>
    <t>KMT-2021-BLG-0320L</t>
  </si>
  <si>
    <t>KMT-2021-BLG-0322L b</t>
  </si>
  <si>
    <t>KMT-2021-BLG-0322L</t>
  </si>
  <si>
    <t>KMT-2021-BLG-0712L b</t>
  </si>
  <si>
    <t>KMT-2021-BLG-0712L</t>
  </si>
  <si>
    <t>KMT-2021-BLG-0748L b</t>
  </si>
  <si>
    <t>KMT-2021-BLG-0748L</t>
  </si>
  <si>
    <t>KMT-2021-BLG-0909L b</t>
  </si>
  <si>
    <t>KMT-2021-BLG-0909L</t>
  </si>
  <si>
    <t>KMT-2021-BLG-0912L b</t>
  </si>
  <si>
    <t>KMT-2021-BLG-0912L</t>
  </si>
  <si>
    <t>KMT-2021-BLG-1077L b</t>
  </si>
  <si>
    <t>KMT-2021-BLG-1077L</t>
  </si>
  <si>
    <t>KMT-2021-BLG-1077L c</t>
  </si>
  <si>
    <t>KMT-2021-BLG-1105L b</t>
  </si>
  <si>
    <t>KMT-2021-BLG-1105L</t>
  </si>
  <si>
    <t>KMT-2021-BLG-1150L b</t>
  </si>
  <si>
    <t>KMT-2021-BLG-1150L</t>
  </si>
  <si>
    <t>KMT-2021-BLG-1253L b</t>
  </si>
  <si>
    <t>KMT-2021-BLG-1253L</t>
  </si>
  <si>
    <t>KMT-2021-BLG-1303L b</t>
  </si>
  <si>
    <t>KMT-2021-BLG-1303L</t>
  </si>
  <si>
    <t>KMT-2021-BLG-1372L b</t>
  </si>
  <si>
    <t>KMT-2021-BLG-1372L</t>
  </si>
  <si>
    <t>KMT-2021-BLG-1391L b</t>
  </si>
  <si>
    <t>KMT-2021-BLG-1391L</t>
  </si>
  <si>
    <t>KMT-2021-BLG-1547L b</t>
  </si>
  <si>
    <t>KMT-2021-BLG-1547L</t>
  </si>
  <si>
    <t>KMT-2021-BLG-1554L b</t>
  </si>
  <si>
    <t>KMT-2021-BLG-1554L</t>
  </si>
  <si>
    <t>KMT-2021-BLG-1689L b</t>
  </si>
  <si>
    <t>KMT-2021-BLG-1689L</t>
  </si>
  <si>
    <t>KMT-2021-BLG-1770L b</t>
  </si>
  <si>
    <t>KMT-2021-BLG-1770L</t>
  </si>
  <si>
    <t>KMT-2021-BLG-1898L b</t>
  </si>
  <si>
    <t>KMT-2021-BLG-1898L</t>
  </si>
  <si>
    <t>KMT-2021-BLG-2010L b</t>
  </si>
  <si>
    <t>KMT-2021-BLG-2010L</t>
  </si>
  <si>
    <t>KMT-2021-BLG-2294L b</t>
  </si>
  <si>
    <t>KMT-2021-BLG-2294L</t>
  </si>
  <si>
    <t>KMT-2021-BLG-2478L b</t>
  </si>
  <si>
    <t>KMT-2021-BLG-2478L</t>
  </si>
  <si>
    <t>KMT-2022-BLG-0371L b</t>
  </si>
  <si>
    <t>KMT-2022-BLG-0371L</t>
  </si>
  <si>
    <t>KMT-2022-BLG-0440L b</t>
  </si>
  <si>
    <t>KMT-2022-BLG-0440L</t>
  </si>
  <si>
    <t>KMT-2022-BLG-1013L b</t>
  </si>
  <si>
    <t>KMT-2022-BLG-1013L</t>
  </si>
  <si>
    <t>KMT-2023-BLG-0416L b</t>
  </si>
  <si>
    <t>KMT-2023-BLG-0416L</t>
  </si>
  <si>
    <t>KMT-2023-BLG-1454L b</t>
  </si>
  <si>
    <t>KMT-2023-BLG-1454L</t>
  </si>
  <si>
    <t>KMT-2023-BLG-1642L b</t>
  </si>
  <si>
    <t>KMT-2023-BLG-1642L</t>
  </si>
  <si>
    <t>KOI-12 b</t>
  </si>
  <si>
    <t>KOI-12</t>
  </si>
  <si>
    <t>KOI-1257 b</t>
  </si>
  <si>
    <t>KOI-1257</t>
  </si>
  <si>
    <t>KOI-13 b</t>
  </si>
  <si>
    <t>KOI-13</t>
  </si>
  <si>
    <t>KOI-142 b</t>
  </si>
  <si>
    <t>KOI-142</t>
  </si>
  <si>
    <t>KOI-142 c</t>
  </si>
  <si>
    <t>KOI-1599.01</t>
  </si>
  <si>
    <t>KOI-1599</t>
  </si>
  <si>
    <t>KOI-1599.02</t>
  </si>
  <si>
    <t>KOI-1783.01</t>
  </si>
  <si>
    <t>KOI-1783</t>
  </si>
  <si>
    <t>KOI-1783.02</t>
  </si>
  <si>
    <t>KOI-1831 d</t>
  </si>
  <si>
    <t>Kepler-324</t>
  </si>
  <si>
    <t>KOI-1833 d</t>
  </si>
  <si>
    <t>Kepler-968</t>
  </si>
  <si>
    <t>KOI-217 b</t>
  </si>
  <si>
    <t>KOI-217</t>
  </si>
  <si>
    <t>KOI-2513.01</t>
  </si>
  <si>
    <t>KOI-2513</t>
  </si>
  <si>
    <t>KOI-3503 b</t>
  </si>
  <si>
    <t>KOI-3503</t>
  </si>
  <si>
    <t>KOI-3503 c</t>
  </si>
  <si>
    <t>KOI-351 b</t>
  </si>
  <si>
    <t>KOI-351</t>
  </si>
  <si>
    <t>KOI-351 c</t>
  </si>
  <si>
    <t>KOI-351 d</t>
  </si>
  <si>
    <t>KOI-351 e</t>
  </si>
  <si>
    <t>KOI-351 f</t>
  </si>
  <si>
    <t>KOI-351 g</t>
  </si>
  <si>
    <t>KOI-351 h</t>
  </si>
  <si>
    <t>KOI-3680 b</t>
  </si>
  <si>
    <t>KOI-3680</t>
  </si>
  <si>
    <t>KOI-4777.01</t>
  </si>
  <si>
    <t>KOI-4777</t>
  </si>
  <si>
    <t>KOI-55 b</t>
  </si>
  <si>
    <t>KOI-55</t>
  </si>
  <si>
    <t>B</t>
  </si>
  <si>
    <t>KOI-55 c</t>
  </si>
  <si>
    <t>KOI-7368 b</t>
  </si>
  <si>
    <t>KOI-7368</t>
  </si>
  <si>
    <t>KOI-7913 b</t>
  </si>
  <si>
    <t>KOI-7913 A</t>
  </si>
  <si>
    <t>KOI-94 b</t>
  </si>
  <si>
    <t>KOI-94</t>
  </si>
  <si>
    <t>KOI-94 c</t>
  </si>
  <si>
    <t>KOI-94 d</t>
  </si>
  <si>
    <t>KOI-94 e</t>
  </si>
  <si>
    <t>KOI-984 b</t>
  </si>
  <si>
    <t>KOI-984</t>
  </si>
  <si>
    <t>KOI-984 c</t>
  </si>
  <si>
    <t>KPS-1 b</t>
  </si>
  <si>
    <t>KPS-1</t>
  </si>
  <si>
    <t>Kapteyn c</t>
  </si>
  <si>
    <t>Kapteyn</t>
  </si>
  <si>
    <t>Kepler-10 b</t>
  </si>
  <si>
    <t>Kepler-10</t>
  </si>
  <si>
    <t>Kepler-10 c</t>
  </si>
  <si>
    <t>Kepler-10 d</t>
  </si>
  <si>
    <t>Kepler-100 b</t>
  </si>
  <si>
    <t>Kepler-100</t>
  </si>
  <si>
    <t>Kepler-100 c</t>
  </si>
  <si>
    <t>Kepler-100 d</t>
  </si>
  <si>
    <t>Kepler-100 e</t>
  </si>
  <si>
    <t>Kepler-1000 b</t>
  </si>
  <si>
    <t>Kepler-1000</t>
  </si>
  <si>
    <t>Kepler-1001 b</t>
  </si>
  <si>
    <t>Kepler-1001</t>
  </si>
  <si>
    <t>Kepler-1001 c</t>
  </si>
  <si>
    <t>Kepler-1002 b</t>
  </si>
  <si>
    <t>Kepler-1002</t>
  </si>
  <si>
    <t>Kepler-1003 b</t>
  </si>
  <si>
    <t>Kepler-1003</t>
  </si>
  <si>
    <t>Kepler-1004 b</t>
  </si>
  <si>
    <t>Kepler-1004</t>
  </si>
  <si>
    <t>Kepler-1005 b</t>
  </si>
  <si>
    <t>Kepler-1005</t>
  </si>
  <si>
    <t>Kepler-1006 b</t>
  </si>
  <si>
    <t>Kepler-1006</t>
  </si>
  <si>
    <t>Kepler-1007 b</t>
  </si>
  <si>
    <t>Kepler-1007</t>
  </si>
  <si>
    <t>Kepler-1008 b</t>
  </si>
  <si>
    <t>Kepler-1008</t>
  </si>
  <si>
    <t>Kepler-1009 b</t>
  </si>
  <si>
    <t>Kepler-1009</t>
  </si>
  <si>
    <t>Kepler-101 b</t>
  </si>
  <si>
    <t>Kepler-101</t>
  </si>
  <si>
    <t>Kepler-101 c</t>
  </si>
  <si>
    <t>Kepler-1010 b</t>
  </si>
  <si>
    <t>Kepler-1010</t>
  </si>
  <si>
    <t>Kepler-1011 b</t>
  </si>
  <si>
    <t>Kepler-1011</t>
  </si>
  <si>
    <t>Kepler-1012 b</t>
  </si>
  <si>
    <t>Kepler-1012</t>
  </si>
  <si>
    <t>Kepler-1013 b</t>
  </si>
  <si>
    <t>Kepler-1013</t>
  </si>
  <si>
    <t>Kepler-1014 b</t>
  </si>
  <si>
    <t>Kepler-1014</t>
  </si>
  <si>
    <t>Kepler-1015 b</t>
  </si>
  <si>
    <t>Kepler-1015</t>
  </si>
  <si>
    <t>Kepler-1016 b</t>
  </si>
  <si>
    <t>Kepler-1016</t>
  </si>
  <si>
    <t>Kepler-1016 c</t>
  </si>
  <si>
    <t>Kepler-1017 b</t>
  </si>
  <si>
    <t>Kepler-1017</t>
  </si>
  <si>
    <t>Kepler-1018 b</t>
  </si>
  <si>
    <t>Kepler-1018</t>
  </si>
  <si>
    <t>Kepler-1019 b</t>
  </si>
  <si>
    <t>Kepler-1019</t>
  </si>
  <si>
    <t>Kepler-102 b</t>
  </si>
  <si>
    <t>Kepler-102</t>
  </si>
  <si>
    <t>Kepler-102 c</t>
  </si>
  <si>
    <t>Kepler-102 d</t>
  </si>
  <si>
    <t>Kepler-102 e</t>
  </si>
  <si>
    <t>Kepler-102 f</t>
  </si>
  <si>
    <t>Kepler-1020 b</t>
  </si>
  <si>
    <t>Kepler-1020</t>
  </si>
  <si>
    <t>Kepler-1021 b</t>
  </si>
  <si>
    <t>Kepler-1021</t>
  </si>
  <si>
    <t>Kepler-1022 b</t>
  </si>
  <si>
    <t>Kepler-1022</t>
  </si>
  <si>
    <t>Kepler-1023 b</t>
  </si>
  <si>
    <t>Kepler-1023</t>
  </si>
  <si>
    <t>Kepler-1024 b</t>
  </si>
  <si>
    <t>Kepler-1024</t>
  </si>
  <si>
    <t>Kepler-1025 b</t>
  </si>
  <si>
    <t>Kepler-1025</t>
  </si>
  <si>
    <t>Kepler-1026 b</t>
  </si>
  <si>
    <t>Kepler-1026</t>
  </si>
  <si>
    <t>Kepler-1027 b</t>
  </si>
  <si>
    <t>Kepler-1027</t>
  </si>
  <si>
    <t>Kepler-1028 b</t>
  </si>
  <si>
    <t>Kepler-1028</t>
  </si>
  <si>
    <t>Kepler-1029 b</t>
  </si>
  <si>
    <t>Kepler-1029</t>
  </si>
  <si>
    <t>Kepler-103 b</t>
  </si>
  <si>
    <t>Kepler-103</t>
  </si>
  <si>
    <t>Kepler-103 c</t>
  </si>
  <si>
    <t>Kepler-1030 b</t>
  </si>
  <si>
    <t>Kepler-1030</t>
  </si>
  <si>
    <t>Kepler-1031 b</t>
  </si>
  <si>
    <t>Kepler-1031</t>
  </si>
  <si>
    <t>Kepler-1032 b</t>
  </si>
  <si>
    <t>Kepler-1032</t>
  </si>
  <si>
    <t>Kepler-1033 b</t>
  </si>
  <si>
    <t>Kepler-1033</t>
  </si>
  <si>
    <t>Kepler-1034 b</t>
  </si>
  <si>
    <t>Kepler-1034</t>
  </si>
  <si>
    <t>Kepler-1035 b</t>
  </si>
  <si>
    <t>Kepler-1035</t>
  </si>
  <si>
    <t>Kepler-1036 b</t>
  </si>
  <si>
    <t>Kepler-1036</t>
  </si>
  <si>
    <t>Kepler-1037 b</t>
  </si>
  <si>
    <t>Kepler-1037</t>
  </si>
  <si>
    <t>Kepler-1038 b</t>
  </si>
  <si>
    <t>Kepler-1038</t>
  </si>
  <si>
    <t>Kepler-1038 c</t>
  </si>
  <si>
    <t>Kepler-1039 b</t>
  </si>
  <si>
    <t>Kepler-1039</t>
  </si>
  <si>
    <t>Kepler-104 b</t>
  </si>
  <si>
    <t>Kepler-104</t>
  </si>
  <si>
    <t>Kepler-104 c</t>
  </si>
  <si>
    <t>Kepler-104 d</t>
  </si>
  <si>
    <t>Kepler-1040 b</t>
  </si>
  <si>
    <t>Kepler-1040</t>
  </si>
  <si>
    <t>Kepler-1041 b</t>
  </si>
  <si>
    <t>Kepler-1041</t>
  </si>
  <si>
    <t>Kepler-1042 b</t>
  </si>
  <si>
    <t>Kepler-1042</t>
  </si>
  <si>
    <t>Kepler-1043 b</t>
  </si>
  <si>
    <t>Kepler-1043</t>
  </si>
  <si>
    <t>Kepler-1044 b</t>
  </si>
  <si>
    <t>Kepler-1044</t>
  </si>
  <si>
    <t>Kepler-1045 b</t>
  </si>
  <si>
    <t>Kepler-1045</t>
  </si>
  <si>
    <t>Kepler-1046 b</t>
  </si>
  <si>
    <t>Kepler-1046</t>
  </si>
  <si>
    <t>Kepler-1047 b</t>
  </si>
  <si>
    <t>Kepler-1047</t>
  </si>
  <si>
    <t>Kepler-1047 c</t>
  </si>
  <si>
    <t>Kepler-1048 b</t>
  </si>
  <si>
    <t>Kepler-1048</t>
  </si>
  <si>
    <t>Kepler-1049 b</t>
  </si>
  <si>
    <t>Kepler-1049</t>
  </si>
  <si>
    <t>Kepler-105 b</t>
  </si>
  <si>
    <t>Kepler-105</t>
  </si>
  <si>
    <t>Kepler-105 c</t>
  </si>
  <si>
    <t>Kepler-1050 b</t>
  </si>
  <si>
    <t>Kepler-1050</t>
  </si>
  <si>
    <t>Kepler-1050 c</t>
  </si>
  <si>
    <t>Kepler-1051 b</t>
  </si>
  <si>
    <t>Kepler-1051</t>
  </si>
  <si>
    <t>Kepler-1052 b</t>
  </si>
  <si>
    <t>Kepler-1052</t>
  </si>
  <si>
    <t>Kepler-1052 c</t>
  </si>
  <si>
    <t>Kepler-1053 b</t>
  </si>
  <si>
    <t>Kepler-1053</t>
  </si>
  <si>
    <t>Kepler-1054 b</t>
  </si>
  <si>
    <t>Kepler-1054</t>
  </si>
  <si>
    <t>Kepler-1055 b</t>
  </si>
  <si>
    <t>Kepler-1055</t>
  </si>
  <si>
    <t>Kepler-1056 b</t>
  </si>
  <si>
    <t>Kepler-1056</t>
  </si>
  <si>
    <t>Kepler-1057 b</t>
  </si>
  <si>
    <t>Kepler-1057</t>
  </si>
  <si>
    <t>Kepler-1058 b</t>
  </si>
  <si>
    <t>Kepler-1058</t>
  </si>
  <si>
    <t>Kepler-1059 b</t>
  </si>
  <si>
    <t>Kepler-1059</t>
  </si>
  <si>
    <t>Kepler-106 b</t>
  </si>
  <si>
    <t>Kepler-106</t>
  </si>
  <si>
    <t>Kepler-106 c</t>
  </si>
  <si>
    <t>Kepler-106 d</t>
  </si>
  <si>
    <t>Kepler-106 e</t>
  </si>
  <si>
    <t>Kepler-1060 b</t>
  </si>
  <si>
    <t>Kepler-1060</t>
  </si>
  <si>
    <t>Kepler-1061 b</t>
  </si>
  <si>
    <t>Kepler-1061</t>
  </si>
  <si>
    <t>Kepler-1062 b</t>
  </si>
  <si>
    <t>Kepler-1062</t>
  </si>
  <si>
    <t>Kepler-1063 b</t>
  </si>
  <si>
    <t>Kepler-1063</t>
  </si>
  <si>
    <t>Kepler-1064 b</t>
  </si>
  <si>
    <t>Kepler-1064</t>
  </si>
  <si>
    <t>Kepler-1065 b</t>
  </si>
  <si>
    <t>Kepler-1065</t>
  </si>
  <si>
    <t>Kepler-1065 c</t>
  </si>
  <si>
    <t>Kepler-1066 b</t>
  </si>
  <si>
    <t>Kepler-1066</t>
  </si>
  <si>
    <t>Kepler-1067 b</t>
  </si>
  <si>
    <t>Kepler-1067</t>
  </si>
  <si>
    <t>Kepler-1067 c</t>
  </si>
  <si>
    <t>Kepler-1068 b</t>
  </si>
  <si>
    <t>Kepler-1068</t>
  </si>
  <si>
    <t>Kepler-1069 b</t>
  </si>
  <si>
    <t>Kepler-1069</t>
  </si>
  <si>
    <t>Kepler-107 b</t>
  </si>
  <si>
    <t>Kepler-107</t>
  </si>
  <si>
    <t>Kepler-107 c</t>
  </si>
  <si>
    <t>Kepler-107 d</t>
  </si>
  <si>
    <t>Kepler-107 e</t>
  </si>
  <si>
    <t>Kepler-1070 b</t>
  </si>
  <si>
    <t>Kepler-1070</t>
  </si>
  <si>
    <t>Kepler-1071 b</t>
  </si>
  <si>
    <t>Kepler-1071</t>
  </si>
  <si>
    <t>Kepler-1072 b</t>
  </si>
  <si>
    <t>Kepler-1072</t>
  </si>
  <si>
    <t>Kepler-1073 b</t>
  </si>
  <si>
    <t>Kepler-1073</t>
  </si>
  <si>
    <t>Kepler-1073 c</t>
  </si>
  <si>
    <t>Kepler-1073 d</t>
  </si>
  <si>
    <t>Kepler-1074 b</t>
  </si>
  <si>
    <t>Kepler-1074</t>
  </si>
  <si>
    <t>Kepler-1075 b</t>
  </si>
  <si>
    <t>Kepler-1075</t>
  </si>
  <si>
    <t>Kepler-1076 b</t>
  </si>
  <si>
    <t>Kepler-1076</t>
  </si>
  <si>
    <t>Kepler-1077 b</t>
  </si>
  <si>
    <t>Kepler-1077</t>
  </si>
  <si>
    <t>Kepler-1078 b</t>
  </si>
  <si>
    <t>Kepler-1078</t>
  </si>
  <si>
    <t>Kepler-1079 b</t>
  </si>
  <si>
    <t>Kepler-1079</t>
  </si>
  <si>
    <t>Kepler-108 b</t>
  </si>
  <si>
    <t>Kepler-108</t>
  </si>
  <si>
    <t>Kepler-108 c</t>
  </si>
  <si>
    <t>Kepler-1080 b</t>
  </si>
  <si>
    <t>Kepler-1080</t>
  </si>
  <si>
    <t>Kepler-1081 b</t>
  </si>
  <si>
    <t>Kepler-1081</t>
  </si>
  <si>
    <t>Kepler-1082 b</t>
  </si>
  <si>
    <t>Kepler-1082</t>
  </si>
  <si>
    <t>Kepler-1083 b</t>
  </si>
  <si>
    <t>Kepler-1083</t>
  </si>
  <si>
    <t>Kepler-1084 b</t>
  </si>
  <si>
    <t>Kepler-1084</t>
  </si>
  <si>
    <t>Kepler-1085 b</t>
  </si>
  <si>
    <t>Kepler-1085</t>
  </si>
  <si>
    <t>Kepler-1085 c</t>
  </si>
  <si>
    <t>Kepler-1086 b</t>
  </si>
  <si>
    <t>Kepler-1086</t>
  </si>
  <si>
    <t>Kepler-1086 c</t>
  </si>
  <si>
    <t>Kepler-1087 b</t>
  </si>
  <si>
    <t>Kepler-1087</t>
  </si>
  <si>
    <t>Kepler-1088 b</t>
  </si>
  <si>
    <t>Kepler-1088</t>
  </si>
  <si>
    <t>Kepler-1089 b</t>
  </si>
  <si>
    <t>Kepler-1089</t>
  </si>
  <si>
    <t>Kepler-109 b</t>
  </si>
  <si>
    <t>Kepler-109</t>
  </si>
  <si>
    <t>Kepler-109 c</t>
  </si>
  <si>
    <t>Kepler-1090 b</t>
  </si>
  <si>
    <t>Kepler-1090</t>
  </si>
  <si>
    <t>Kepler-1090 c</t>
  </si>
  <si>
    <t>Kepler-1091 b</t>
  </si>
  <si>
    <t>Kepler-1091</t>
  </si>
  <si>
    <t>Kepler-1092 b</t>
  </si>
  <si>
    <t>Kepler-1092</t>
  </si>
  <si>
    <t>Kepler-1093 b</t>
  </si>
  <si>
    <t>Kepler-1093</t>
  </si>
  <si>
    <t>Kepler-1093 c</t>
  </si>
  <si>
    <t>Kepler-1094 b</t>
  </si>
  <si>
    <t>Kepler-1094</t>
  </si>
  <si>
    <t>Kepler-1095 b</t>
  </si>
  <si>
    <t>Kepler-1095</t>
  </si>
  <si>
    <t>Kepler-1096 b</t>
  </si>
  <si>
    <t>Kepler-1096</t>
  </si>
  <si>
    <t>Kepler-1097 b</t>
  </si>
  <si>
    <t>Kepler-1097</t>
  </si>
  <si>
    <t>Kepler-1098 b</t>
  </si>
  <si>
    <t>Kepler-1098</t>
  </si>
  <si>
    <t>Kepler-1099 b</t>
  </si>
  <si>
    <t>Kepler-1099</t>
  </si>
  <si>
    <t>Kepler-11 b</t>
  </si>
  <si>
    <t>Kepler-11</t>
  </si>
  <si>
    <t>Kepler-11 c</t>
  </si>
  <si>
    <t>Kepler-11 d</t>
  </si>
  <si>
    <t>Kepler-11 e</t>
  </si>
  <si>
    <t>Kepler-11 f</t>
  </si>
  <si>
    <t>Kepler-11 g</t>
  </si>
  <si>
    <t>Kepler-110 b</t>
  </si>
  <si>
    <t>Kepler-110</t>
  </si>
  <si>
    <t>Kepler-110 c</t>
  </si>
  <si>
    <t>Kepler-1100 b</t>
  </si>
  <si>
    <t>Kepler-1100</t>
  </si>
  <si>
    <t>Kepler-1101 b</t>
  </si>
  <si>
    <t>Kepler-1101</t>
  </si>
  <si>
    <t>Kepler-1102 b</t>
  </si>
  <si>
    <t>Kepler-1102</t>
  </si>
  <si>
    <t>Kepler-1103 b</t>
  </si>
  <si>
    <t>Kepler-1103</t>
  </si>
  <si>
    <t>Kepler-1104 b</t>
  </si>
  <si>
    <t>Kepler-1104</t>
  </si>
  <si>
    <t>Kepler-1105 b</t>
  </si>
  <si>
    <t>Kepler-1105</t>
  </si>
  <si>
    <t>Kepler-1106 b</t>
  </si>
  <si>
    <t>Kepler-1106</t>
  </si>
  <si>
    <t>Kepler-1107 b</t>
  </si>
  <si>
    <t>Kepler-1107</t>
  </si>
  <si>
    <t>Kepler-1108 b</t>
  </si>
  <si>
    <t>Kepler-1108</t>
  </si>
  <si>
    <t>Kepler-1109 b</t>
  </si>
  <si>
    <t>Kepler-1109</t>
  </si>
  <si>
    <t>Kepler-111 b</t>
  </si>
  <si>
    <t>Kepler-111</t>
  </si>
  <si>
    <t>Kepler-111 c</t>
  </si>
  <si>
    <t>Kepler-1110 b</t>
  </si>
  <si>
    <t>Kepler-1110</t>
  </si>
  <si>
    <t>Kepler-1111 b</t>
  </si>
  <si>
    <t>Kepler-1111</t>
  </si>
  <si>
    <t>Kepler-1112 b</t>
  </si>
  <si>
    <t>Kepler-1112</t>
  </si>
  <si>
    <t>Kepler-1113 b</t>
  </si>
  <si>
    <t>Kepler-1113</t>
  </si>
  <si>
    <t>Kepler-1114 b</t>
  </si>
  <si>
    <t>Kepler-1114</t>
  </si>
  <si>
    <t>Kepler-1115 b</t>
  </si>
  <si>
    <t>Kepler-1115</t>
  </si>
  <si>
    <t>Kepler-1116 b</t>
  </si>
  <si>
    <t>Kepler-1116</t>
  </si>
  <si>
    <t>Kepler-1117 b</t>
  </si>
  <si>
    <t>Kepler-1117</t>
  </si>
  <si>
    <t>Kepler-1118 b</t>
  </si>
  <si>
    <t>Kepler-1118</t>
  </si>
  <si>
    <t>Kepler-1119 b</t>
  </si>
  <si>
    <t>Kepler-1119</t>
  </si>
  <si>
    <t>Kepler-112 b</t>
  </si>
  <si>
    <t>Kepler-112</t>
  </si>
  <si>
    <t>Kepler-112 c</t>
  </si>
  <si>
    <t>Kepler-1120 b</t>
  </si>
  <si>
    <t>Kepler-1120</t>
  </si>
  <si>
    <t>Kepler-1121 b</t>
  </si>
  <si>
    <t>Kepler-1121</t>
  </si>
  <si>
    <t>Kepler-1122 b</t>
  </si>
  <si>
    <t>Kepler-1122</t>
  </si>
  <si>
    <t>Kepler-1123 b</t>
  </si>
  <si>
    <t>Kepler-1123</t>
  </si>
  <si>
    <t>Kepler-1124 b</t>
  </si>
  <si>
    <t>Kepler-1124</t>
  </si>
  <si>
    <t>Kepler-1125 b</t>
  </si>
  <si>
    <t>Kepler-1125</t>
  </si>
  <si>
    <t>Kepler-1126 b</t>
  </si>
  <si>
    <t>Kepler-1126</t>
  </si>
  <si>
    <t>Kepler-1126 c</t>
  </si>
  <si>
    <t>Kepler-1127 b</t>
  </si>
  <si>
    <t>Kepler-1127</t>
  </si>
  <si>
    <t>Kepler-1128 b</t>
  </si>
  <si>
    <t>Kepler-1128</t>
  </si>
  <si>
    <t>Kepler-1129 b</t>
  </si>
  <si>
    <t>Kepler-1129</t>
  </si>
  <si>
    <t>Kepler-1129 c</t>
  </si>
  <si>
    <t>Kepler-113 b</t>
  </si>
  <si>
    <t>Kepler-113</t>
  </si>
  <si>
    <t>Kepler-113 c</t>
  </si>
  <si>
    <t>Kepler-1130 b</t>
  </si>
  <si>
    <t>Kepler-1130</t>
  </si>
  <si>
    <t>Kepler-1130 c</t>
  </si>
  <si>
    <t>Kepler-1130 d</t>
  </si>
  <si>
    <t>Kepler-1131 b</t>
  </si>
  <si>
    <t>Kepler-1131</t>
  </si>
  <si>
    <t>Kepler-1132 b</t>
  </si>
  <si>
    <t>Kepler-1132</t>
  </si>
  <si>
    <t>Kepler-1133 b</t>
  </si>
  <si>
    <t>Kepler-1133</t>
  </si>
  <si>
    <t>Kepler-1134 b</t>
  </si>
  <si>
    <t>Kepler-1134</t>
  </si>
  <si>
    <t>Kepler-1135 b</t>
  </si>
  <si>
    <t>Kepler-1135</t>
  </si>
  <si>
    <t>Kepler-1136 b</t>
  </si>
  <si>
    <t>Kepler-1136</t>
  </si>
  <si>
    <t>Kepler-1137 b</t>
  </si>
  <si>
    <t>Kepler-1137</t>
  </si>
  <si>
    <t>Kepler-1138 b</t>
  </si>
  <si>
    <t>Kepler-1138</t>
  </si>
  <si>
    <t>Kepler-1139 b</t>
  </si>
  <si>
    <t>Kepler-1139</t>
  </si>
  <si>
    <t>Kepler-114 b</t>
  </si>
  <si>
    <t>Kepler-114</t>
  </si>
  <si>
    <t>Kepler-114 c</t>
  </si>
  <si>
    <t>Kepler-114 d</t>
  </si>
  <si>
    <t>Kepler-1140 b</t>
  </si>
  <si>
    <t>Kepler-1140</t>
  </si>
  <si>
    <t>Kepler-1141 b</t>
  </si>
  <si>
    <t>Kepler-1141</t>
  </si>
  <si>
    <t>Kepler-1142 b</t>
  </si>
  <si>
    <t>Kepler-1142</t>
  </si>
  <si>
    <t>Kepler-1143 b</t>
  </si>
  <si>
    <t>Kepler-1143</t>
  </si>
  <si>
    <t>Kepler-1143 c</t>
  </si>
  <si>
    <t>Kepler-1144 b</t>
  </si>
  <si>
    <t>Kepler-1144</t>
  </si>
  <si>
    <t>Kepler-1145 b</t>
  </si>
  <si>
    <t>Kepler-1145</t>
  </si>
  <si>
    <t>Kepler-1146 b</t>
  </si>
  <si>
    <t>Kepler-1146</t>
  </si>
  <si>
    <t>Kepler-1147 b</t>
  </si>
  <si>
    <t>Kepler-1147</t>
  </si>
  <si>
    <t>Kepler-1148 b</t>
  </si>
  <si>
    <t>Kepler-1148</t>
  </si>
  <si>
    <t>Kepler-1149 b</t>
  </si>
  <si>
    <t>Kepler-1149</t>
  </si>
  <si>
    <t>Kepler-115 b</t>
  </si>
  <si>
    <t>Kepler-115</t>
  </si>
  <si>
    <t>Kepler-115 c</t>
  </si>
  <si>
    <t>Kepler-1150 b</t>
  </si>
  <si>
    <t>Kepler-1150</t>
  </si>
  <si>
    <t>Kepler-1151 b</t>
  </si>
  <si>
    <t>Kepler-1151</t>
  </si>
  <si>
    <t>Kepler-1152 b</t>
  </si>
  <si>
    <t>Kepler-1152</t>
  </si>
  <si>
    <t>Kepler-1153 b</t>
  </si>
  <si>
    <t>Kepler-1153</t>
  </si>
  <si>
    <t>Kepler-1154 b</t>
  </si>
  <si>
    <t>Kepler-1154</t>
  </si>
  <si>
    <t>Kepler-1154 c</t>
  </si>
  <si>
    <t>Kepler-1155 b</t>
  </si>
  <si>
    <t>Kepler-1155</t>
  </si>
  <si>
    <t>Kepler-1156 b</t>
  </si>
  <si>
    <t>Kepler-1156</t>
  </si>
  <si>
    <t>Kepler-1157 b</t>
  </si>
  <si>
    <t>Kepler-1157</t>
  </si>
  <si>
    <t>Kepler-1158 b</t>
  </si>
  <si>
    <t>Kepler-1158</t>
  </si>
  <si>
    <t>Kepler-1159 b</t>
  </si>
  <si>
    <t>Kepler-1159</t>
  </si>
  <si>
    <t>Kepler-116 b</t>
  </si>
  <si>
    <t>Kepler-116</t>
  </si>
  <si>
    <t>Kepler-116 c</t>
  </si>
  <si>
    <t>Kepler-1160 b</t>
  </si>
  <si>
    <t>Kepler-1160</t>
  </si>
  <si>
    <t>Kepler-1161 b</t>
  </si>
  <si>
    <t>Kepler-1161</t>
  </si>
  <si>
    <t>Kepler-1162 b</t>
  </si>
  <si>
    <t>Kepler-1162</t>
  </si>
  <si>
    <t>Kepler-1162 c</t>
  </si>
  <si>
    <t>Kepler-1163 b</t>
  </si>
  <si>
    <t>Kepler-1163</t>
  </si>
  <si>
    <t>Kepler-1164 b</t>
  </si>
  <si>
    <t>Kepler-1164</t>
  </si>
  <si>
    <t>Kepler-1165 b</t>
  </si>
  <si>
    <t>Kepler-1165</t>
  </si>
  <si>
    <t>Kepler-1165 c</t>
  </si>
  <si>
    <t>Kepler-1166 b</t>
  </si>
  <si>
    <t>Kepler-1166</t>
  </si>
  <si>
    <t>Kepler-1167 b</t>
  </si>
  <si>
    <t>Kepler-1167</t>
  </si>
  <si>
    <t>Kepler-1168 b</t>
  </si>
  <si>
    <t>Kepler-1168</t>
  </si>
  <si>
    <t>Kepler-1169 b</t>
  </si>
  <si>
    <t>Kepler-1169</t>
  </si>
  <si>
    <t>Kepler-117 b</t>
  </si>
  <si>
    <t>Kepler-117</t>
  </si>
  <si>
    <t>Kepler-117 c</t>
  </si>
  <si>
    <t>Kepler-1170 b</t>
  </si>
  <si>
    <t>Kepler-1170</t>
  </si>
  <si>
    <t>Kepler-1171 b</t>
  </si>
  <si>
    <t>Kepler-1171</t>
  </si>
  <si>
    <t>Kepler-1172 b</t>
  </si>
  <si>
    <t>Kepler-1172</t>
  </si>
  <si>
    <t>Kepler-1173 b</t>
  </si>
  <si>
    <t>Kepler-1173</t>
  </si>
  <si>
    <t>Kepler-1174 b</t>
  </si>
  <si>
    <t>Kepler-1174</t>
  </si>
  <si>
    <t>Kepler-1175 b</t>
  </si>
  <si>
    <t>Kepler-1175</t>
  </si>
  <si>
    <t>Kepler-1176 b</t>
  </si>
  <si>
    <t>Kepler-1176</t>
  </si>
  <si>
    <t>Kepler-1177 b</t>
  </si>
  <si>
    <t>Kepler-1177</t>
  </si>
  <si>
    <t>Kepler-1178 b</t>
  </si>
  <si>
    <t>Kepler-1178</t>
  </si>
  <si>
    <t>Kepler-1179 b</t>
  </si>
  <si>
    <t>Kepler-1179</t>
  </si>
  <si>
    <t>Kepler-118 b</t>
  </si>
  <si>
    <t>Kepler-118</t>
  </si>
  <si>
    <t>Kepler-118 c</t>
  </si>
  <si>
    <t>Kepler-1180 b</t>
  </si>
  <si>
    <t>Kepler-1180</t>
  </si>
  <si>
    <t>Kepler-1181 b</t>
  </si>
  <si>
    <t>Kepler-1181</t>
  </si>
  <si>
    <t>Kepler-1181 c</t>
  </si>
  <si>
    <t>Kepler-1182 b</t>
  </si>
  <si>
    <t>Kepler-1182</t>
  </si>
  <si>
    <t>Kepler-1183 b</t>
  </si>
  <si>
    <t>Kepler-1183</t>
  </si>
  <si>
    <t>Kepler-1184 b</t>
  </si>
  <si>
    <t>Kepler-1184</t>
  </si>
  <si>
    <t>Kepler-1185 b</t>
  </si>
  <si>
    <t>Kepler-1185</t>
  </si>
  <si>
    <t>Kepler-1186 b</t>
  </si>
  <si>
    <t>Kepler-1186</t>
  </si>
  <si>
    <t>Kepler-1187 b</t>
  </si>
  <si>
    <t>Kepler-1187</t>
  </si>
  <si>
    <t>Kepler-1188 b</t>
  </si>
  <si>
    <t>Kepler-1188</t>
  </si>
  <si>
    <t>Kepler-1189 b</t>
  </si>
  <si>
    <t>Kepler-1189</t>
  </si>
  <si>
    <t>Kepler-119 b</t>
  </si>
  <si>
    <t>Kepler-119</t>
  </si>
  <si>
    <t>Kepler-119 c</t>
  </si>
  <si>
    <t>Kepler-1190 b</t>
  </si>
  <si>
    <t>Kepler-1190</t>
  </si>
  <si>
    <t>Kepler-1191 b</t>
  </si>
  <si>
    <t>Kepler-1191</t>
  </si>
  <si>
    <t>Kepler-1192 b</t>
  </si>
  <si>
    <t>Kepler-1192</t>
  </si>
  <si>
    <t>Kepler-1193 b</t>
  </si>
  <si>
    <t>Kepler-1193</t>
  </si>
  <si>
    <t>Kepler-1194 b</t>
  </si>
  <si>
    <t>Kepler-1194</t>
  </si>
  <si>
    <t>Kepler-1195 b</t>
  </si>
  <si>
    <t>Kepler-1195</t>
  </si>
  <si>
    <t>Kepler-1196 b</t>
  </si>
  <si>
    <t>Kepler-1196</t>
  </si>
  <si>
    <t>Kepler-1197 b</t>
  </si>
  <si>
    <t>Kepler-1197</t>
  </si>
  <si>
    <t>Kepler-1198 b</t>
  </si>
  <si>
    <t>Kepler-1198</t>
  </si>
  <si>
    <t>Kepler-1199 b</t>
  </si>
  <si>
    <t>Kepler-1199</t>
  </si>
  <si>
    <t>Kepler-12 b</t>
  </si>
  <si>
    <t>Kepler-12</t>
  </si>
  <si>
    <t>Kepler-120 b</t>
  </si>
  <si>
    <t>Kepler-120</t>
  </si>
  <si>
    <t>Kepler-120 c</t>
  </si>
  <si>
    <t>Kepler-1200 b</t>
  </si>
  <si>
    <t>Kepler-1200</t>
  </si>
  <si>
    <t>Kepler-1201 b</t>
  </si>
  <si>
    <t>Kepler-1201</t>
  </si>
  <si>
    <t>Kepler-1202 b</t>
  </si>
  <si>
    <t>Kepler-1202</t>
  </si>
  <si>
    <t>Kepler-1203 b</t>
  </si>
  <si>
    <t>Kepler-1203</t>
  </si>
  <si>
    <t>Kepler-1204 b</t>
  </si>
  <si>
    <t>Kepler-1204</t>
  </si>
  <si>
    <t>Kepler-1205 b</t>
  </si>
  <si>
    <t>Kepler-1205</t>
  </si>
  <si>
    <t>Kepler-1206 b</t>
  </si>
  <si>
    <t>Kepler-1206</t>
  </si>
  <si>
    <t>Kepler-1207 b</t>
  </si>
  <si>
    <t>Kepler-1207</t>
  </si>
  <si>
    <t>Kepler-1208 b</t>
  </si>
  <si>
    <t>Kepler-1208</t>
  </si>
  <si>
    <t>Kepler-1209 b</t>
  </si>
  <si>
    <t>Kepler-1209</t>
  </si>
  <si>
    <t>Kepler-121 b</t>
  </si>
  <si>
    <t>Kepler-121</t>
  </si>
  <si>
    <t>Kepler-121 c</t>
  </si>
  <si>
    <t>Kepler-1210 b</t>
  </si>
  <si>
    <t>Kepler-1210</t>
  </si>
  <si>
    <t>Kepler-1211 b</t>
  </si>
  <si>
    <t>Kepler-1211</t>
  </si>
  <si>
    <t>Kepler-1212 b</t>
  </si>
  <si>
    <t>Kepler-1212</t>
  </si>
  <si>
    <t>Kepler-1213 b</t>
  </si>
  <si>
    <t>Kepler-1213</t>
  </si>
  <si>
    <t>Kepler-1214 b</t>
  </si>
  <si>
    <t>Kepler-1214</t>
  </si>
  <si>
    <t>Kepler-1215 b</t>
  </si>
  <si>
    <t>Kepler-1215</t>
  </si>
  <si>
    <t>Kepler-1216 b</t>
  </si>
  <si>
    <t>Kepler-1216</t>
  </si>
  <si>
    <t>Kepler-1217 b</t>
  </si>
  <si>
    <t>Kepler-1217</t>
  </si>
  <si>
    <t>Kepler-1218 b</t>
  </si>
  <si>
    <t>Kepler-1218</t>
  </si>
  <si>
    <t>Kepler-1219 b</t>
  </si>
  <si>
    <t>Kepler-1219</t>
  </si>
  <si>
    <t>Kepler-122 b</t>
  </si>
  <si>
    <t>Kepler-122</t>
  </si>
  <si>
    <t>Kepler-122 c</t>
  </si>
  <si>
    <t>Kepler-122 d</t>
  </si>
  <si>
    <t>Kepler-122 e</t>
  </si>
  <si>
    <t>Kepler-122 f</t>
  </si>
  <si>
    <t>Kepler-1220 b</t>
  </si>
  <si>
    <t>Kepler-1220</t>
  </si>
  <si>
    <t>Kepler-1221 b</t>
  </si>
  <si>
    <t>Kepler-1221</t>
  </si>
  <si>
    <t>Kepler-1222 b</t>
  </si>
  <si>
    <t>Kepler-1222</t>
  </si>
  <si>
    <t>Kepler-1223 b</t>
  </si>
  <si>
    <t>Kepler-1223</t>
  </si>
  <si>
    <t>Kepler-1224 b</t>
  </si>
  <si>
    <t>Kepler-1224</t>
  </si>
  <si>
    <t>Kepler-1225 b</t>
  </si>
  <si>
    <t>Kepler-1225</t>
  </si>
  <si>
    <t>Kepler-1226 b</t>
  </si>
  <si>
    <t>Kepler-1226</t>
  </si>
  <si>
    <t>Kepler-1227 b</t>
  </si>
  <si>
    <t>Kepler-1227</t>
  </si>
  <si>
    <t>Kepler-1228 b</t>
  </si>
  <si>
    <t>Kepler-1228</t>
  </si>
  <si>
    <t>Kepler-1229 b</t>
  </si>
  <si>
    <t>Kepler-1229</t>
  </si>
  <si>
    <t>Kepler-123 b</t>
  </si>
  <si>
    <t>Kepler-123</t>
  </si>
  <si>
    <t>Kepler-123 c</t>
  </si>
  <si>
    <t>Kepler-1230 b</t>
  </si>
  <si>
    <t>Kepler-1230</t>
  </si>
  <si>
    <t>Kepler-1231 b</t>
  </si>
  <si>
    <t>Kepler-1231</t>
  </si>
  <si>
    <t>Kepler-1232 b</t>
  </si>
  <si>
    <t>Kepler-1232</t>
  </si>
  <si>
    <t>Kepler-1233 b</t>
  </si>
  <si>
    <t>Kepler-1233</t>
  </si>
  <si>
    <t>Kepler-1234 b</t>
  </si>
  <si>
    <t>Kepler-1234</t>
  </si>
  <si>
    <t>Kepler-1235 b</t>
  </si>
  <si>
    <t>Kepler-1235</t>
  </si>
  <si>
    <t>Kepler-1236 b</t>
  </si>
  <si>
    <t>Kepler-1236</t>
  </si>
  <si>
    <t>Kepler-1237 b</t>
  </si>
  <si>
    <t>Kepler-1237</t>
  </si>
  <si>
    <t>Kepler-1238 b</t>
  </si>
  <si>
    <t>Kepler-1238</t>
  </si>
  <si>
    <t>Kepler-1239 b</t>
  </si>
  <si>
    <t>Kepler-1239</t>
  </si>
  <si>
    <t>Kepler-124 b</t>
  </si>
  <si>
    <t>Kepler-124</t>
  </si>
  <si>
    <t>Kepler-124 c</t>
  </si>
  <si>
    <t>Kepler-124 d</t>
  </si>
  <si>
    <t>Kepler-1240 b</t>
  </si>
  <si>
    <t>Kepler-1240</t>
  </si>
  <si>
    <t>Kepler-1241 b</t>
  </si>
  <si>
    <t>Kepler-1241</t>
  </si>
  <si>
    <t>Kepler-1242 b</t>
  </si>
  <si>
    <t>Kepler-1242</t>
  </si>
  <si>
    <t>Kepler-1243 b</t>
  </si>
  <si>
    <t>Kepler-1243</t>
  </si>
  <si>
    <t>Kepler-1244 b</t>
  </si>
  <si>
    <t>Kepler-1244</t>
  </si>
  <si>
    <t>Kepler-1245 b</t>
  </si>
  <si>
    <t>Kepler-1245</t>
  </si>
  <si>
    <t>Kepler-1245 c</t>
  </si>
  <si>
    <t>Kepler-1246 b</t>
  </si>
  <si>
    <t>Kepler-1246</t>
  </si>
  <si>
    <t>Kepler-1247 b</t>
  </si>
  <si>
    <t>Kepler-1247</t>
  </si>
  <si>
    <t>Kepler-1248 b</t>
  </si>
  <si>
    <t>Kepler-1248</t>
  </si>
  <si>
    <t>Kepler-1249 b</t>
  </si>
  <si>
    <t>Kepler-1249</t>
  </si>
  <si>
    <t>Kepler-125 b</t>
  </si>
  <si>
    <t>Kepler-125</t>
  </si>
  <si>
    <t>Kepler-125 c</t>
  </si>
  <si>
    <t>Kepler-1250 b</t>
  </si>
  <si>
    <t>Kepler-1250</t>
  </si>
  <si>
    <t>Kepler-1251 b</t>
  </si>
  <si>
    <t>Kepler-1251</t>
  </si>
  <si>
    <t>Kepler-1252 b</t>
  </si>
  <si>
    <t>Kepler-1252</t>
  </si>
  <si>
    <t>Kepler-1253 b</t>
  </si>
  <si>
    <t>Kepler-1253</t>
  </si>
  <si>
    <t>Kepler-1254 b</t>
  </si>
  <si>
    <t>Kepler-1254</t>
  </si>
  <si>
    <t>Kepler-1254 c</t>
  </si>
  <si>
    <t>Kepler-1254 d</t>
  </si>
  <si>
    <t>Kepler-1255 b</t>
  </si>
  <si>
    <t>Kepler-1255</t>
  </si>
  <si>
    <t>Kepler-1256 b</t>
  </si>
  <si>
    <t>Kepler-1256</t>
  </si>
  <si>
    <t>Kepler-1257 b</t>
  </si>
  <si>
    <t>Kepler-1257</t>
  </si>
  <si>
    <t>Kepler-1258 b</t>
  </si>
  <si>
    <t>Kepler-1258</t>
  </si>
  <si>
    <t>Kepler-1259 b</t>
  </si>
  <si>
    <t>Kepler-1259</t>
  </si>
  <si>
    <t>Kepler-126 b</t>
  </si>
  <si>
    <t>Kepler-126</t>
  </si>
  <si>
    <t>Kepler-126 c</t>
  </si>
  <si>
    <t>Kepler-126 d</t>
  </si>
  <si>
    <t>Kepler-1260 b</t>
  </si>
  <si>
    <t>Kepler-1260</t>
  </si>
  <si>
    <t>Kepler-1261 b</t>
  </si>
  <si>
    <t>Kepler-1261</t>
  </si>
  <si>
    <t>Kepler-1262 b</t>
  </si>
  <si>
    <t>Kepler-1262</t>
  </si>
  <si>
    <t>Kepler-1263 b</t>
  </si>
  <si>
    <t>Kepler-1263</t>
  </si>
  <si>
    <t>Kepler-1264 b</t>
  </si>
  <si>
    <t>Kepler-1264</t>
  </si>
  <si>
    <t>Kepler-1265 b</t>
  </si>
  <si>
    <t>Kepler-1265</t>
  </si>
  <si>
    <t>Kepler-1266 b</t>
  </si>
  <si>
    <t>Kepler-1266</t>
  </si>
  <si>
    <t>Kepler-1266 c</t>
  </si>
  <si>
    <t>Kepler-1267 b</t>
  </si>
  <si>
    <t>Kepler-1267</t>
  </si>
  <si>
    <t>Kepler-1268 b</t>
  </si>
  <si>
    <t>Kepler-1268</t>
  </si>
  <si>
    <t>Kepler-1269 b</t>
  </si>
  <si>
    <t>Kepler-1269</t>
  </si>
  <si>
    <t>Kepler-127 b</t>
  </si>
  <si>
    <t>Kepler-127</t>
  </si>
  <si>
    <t>Kepler-127 c</t>
  </si>
  <si>
    <t>Kepler-127 d</t>
  </si>
  <si>
    <t>Kepler-1270 b</t>
  </si>
  <si>
    <t>Kepler-1270</t>
  </si>
  <si>
    <t>Kepler-1271 b</t>
  </si>
  <si>
    <t>Kepler-1271</t>
  </si>
  <si>
    <t>Kepler-1272 b</t>
  </si>
  <si>
    <t>Kepler-1272</t>
  </si>
  <si>
    <t>Kepler-1273 b</t>
  </si>
  <si>
    <t>Kepler-1273</t>
  </si>
  <si>
    <t>Kepler-1274 b</t>
  </si>
  <si>
    <t>Kepler-1274</t>
  </si>
  <si>
    <t>Kepler-1275 b</t>
  </si>
  <si>
    <t>Kepler-1275</t>
  </si>
  <si>
    <t>Kepler-1276 b</t>
  </si>
  <si>
    <t>Kepler-1276</t>
  </si>
  <si>
    <t>Kepler-1277 b</t>
  </si>
  <si>
    <t>Kepler-1277</t>
  </si>
  <si>
    <t>Kepler-1278 b</t>
  </si>
  <si>
    <t>Kepler-1278</t>
  </si>
  <si>
    <t>Kepler-1279 b</t>
  </si>
  <si>
    <t>Kepler-1279</t>
  </si>
  <si>
    <t>Kepler-128 b</t>
  </si>
  <si>
    <t>Kepler-128</t>
  </si>
  <si>
    <t>Kepler-128 c</t>
  </si>
  <si>
    <t>Kepler-1280 b</t>
  </si>
  <si>
    <t>Kepler-1280</t>
  </si>
  <si>
    <t>Kepler-1281 b</t>
  </si>
  <si>
    <t>Kepler-1281</t>
  </si>
  <si>
    <t>Kepler-1282 b</t>
  </si>
  <si>
    <t>Kepler-1282</t>
  </si>
  <si>
    <t>Kepler-1283 b</t>
  </si>
  <si>
    <t>Kepler-1283</t>
  </si>
  <si>
    <t>Kepler-1284 b</t>
  </si>
  <si>
    <t>Kepler-1284</t>
  </si>
  <si>
    <t>Kepler-1285 b</t>
  </si>
  <si>
    <t>Kepler-1285</t>
  </si>
  <si>
    <t>Kepler-1286 b</t>
  </si>
  <si>
    <t>Kepler-1286</t>
  </si>
  <si>
    <t>Kepler-1287 b</t>
  </si>
  <si>
    <t>Kepler-1287</t>
  </si>
  <si>
    <t>Kepler-1288 b</t>
  </si>
  <si>
    <t>Kepler-1288</t>
  </si>
  <si>
    <t>Kepler-1289 b</t>
  </si>
  <si>
    <t>Kepler-1289</t>
  </si>
  <si>
    <t>Kepler-129 b</t>
  </si>
  <si>
    <t>Kepler-129</t>
  </si>
  <si>
    <t>Kepler-129 c</t>
  </si>
  <si>
    <t>Kepler-129 d</t>
  </si>
  <si>
    <t>Kepler-1290 b</t>
  </si>
  <si>
    <t>Kepler-1290</t>
  </si>
  <si>
    <t>Kepler-1291 b</t>
  </si>
  <si>
    <t>Kepler-1291</t>
  </si>
  <si>
    <t>Kepler-1292 b</t>
  </si>
  <si>
    <t>Kepler-1292</t>
  </si>
  <si>
    <t>Kepler-1293 b</t>
  </si>
  <si>
    <t>Kepler-1293</t>
  </si>
  <si>
    <t>Kepler-1294 b</t>
  </si>
  <si>
    <t>Kepler-1294</t>
  </si>
  <si>
    <t>Kepler-1295 b</t>
  </si>
  <si>
    <t>Kepler-1295</t>
  </si>
  <si>
    <t>Kepler-1296 b</t>
  </si>
  <si>
    <t>Kepler-1296</t>
  </si>
  <si>
    <t>Kepler-1297 b</t>
  </si>
  <si>
    <t>Kepler-1297</t>
  </si>
  <si>
    <t>Kepler-1298 b</t>
  </si>
  <si>
    <t>Kepler-1298</t>
  </si>
  <si>
    <t>Kepler-1299 b</t>
  </si>
  <si>
    <t>Kepler-1299</t>
  </si>
  <si>
    <t>Kepler-130 b</t>
  </si>
  <si>
    <t>Kepler-130</t>
  </si>
  <si>
    <t>Kepler-130 c</t>
  </si>
  <si>
    <t>Kepler-130 d</t>
  </si>
  <si>
    <t>Kepler-1300 b</t>
  </si>
  <si>
    <t>Kepler-1300</t>
  </si>
  <si>
    <t>Kepler-1301 b</t>
  </si>
  <si>
    <t>Kepler-1301</t>
  </si>
  <si>
    <t>Kepler-1302 b</t>
  </si>
  <si>
    <t>Kepler-1302</t>
  </si>
  <si>
    <t>Kepler-1303 b</t>
  </si>
  <si>
    <t>Kepler-1303</t>
  </si>
  <si>
    <t>Kepler-1304 b</t>
  </si>
  <si>
    <t>Kepler-1304</t>
  </si>
  <si>
    <t>Kepler-1305 b</t>
  </si>
  <si>
    <t>Kepler-1305</t>
  </si>
  <si>
    <t>Kepler-1306 b</t>
  </si>
  <si>
    <t>Kepler-1306</t>
  </si>
  <si>
    <t>Kepler-1307 b</t>
  </si>
  <si>
    <t>Kepler-1307</t>
  </si>
  <si>
    <t>Kepler-1308 b</t>
  </si>
  <si>
    <t>Kepler-1308</t>
  </si>
  <si>
    <t>Kepler-1309 b</t>
  </si>
  <si>
    <t>Kepler-1309</t>
  </si>
  <si>
    <t>Kepler-131 b</t>
  </si>
  <si>
    <t>Kepler-131</t>
  </si>
  <si>
    <t>Kepler-131 c</t>
  </si>
  <si>
    <t>Kepler-1310 b</t>
  </si>
  <si>
    <t>Kepler-1310</t>
  </si>
  <si>
    <t>Kepler-1311 b</t>
  </si>
  <si>
    <t>Kepler-1311</t>
  </si>
  <si>
    <t>Kepler-1311 c</t>
  </si>
  <si>
    <t>Kepler-1311 d</t>
  </si>
  <si>
    <t>Kepler-1312 b</t>
  </si>
  <si>
    <t>Kepler-1312</t>
  </si>
  <si>
    <t>Kepler-1312 c</t>
  </si>
  <si>
    <t>Kepler-1313 b</t>
  </si>
  <si>
    <t>Kepler-1313</t>
  </si>
  <si>
    <t>Kepler-1314 b</t>
  </si>
  <si>
    <t>Kepler-1314</t>
  </si>
  <si>
    <t>Kepler-1315 b</t>
  </si>
  <si>
    <t>Kepler-1315</t>
  </si>
  <si>
    <t>Kepler-1315 c</t>
  </si>
  <si>
    <t>Kepler-1316 b</t>
  </si>
  <si>
    <t>Kepler-1316</t>
  </si>
  <si>
    <t>Kepler-1317 b</t>
  </si>
  <si>
    <t>Kepler-1317</t>
  </si>
  <si>
    <t>Kepler-1318 b</t>
  </si>
  <si>
    <t>Kepler-1318</t>
  </si>
  <si>
    <t>Kepler-1319 b</t>
  </si>
  <si>
    <t>Kepler-1319</t>
  </si>
  <si>
    <t>Kepler-132 b</t>
  </si>
  <si>
    <t>Kepler-132</t>
  </si>
  <si>
    <t>Kepler-132 c</t>
  </si>
  <si>
    <t>Kepler-132 d</t>
  </si>
  <si>
    <t>Kepler-132 e</t>
  </si>
  <si>
    <t>Kepler-1320 b</t>
  </si>
  <si>
    <t>Kepler-1320</t>
  </si>
  <si>
    <t>Kepler-1321 b</t>
  </si>
  <si>
    <t>Kepler-1321</t>
  </si>
  <si>
    <t>Kepler-1321 c</t>
  </si>
  <si>
    <t>Kepler-1321 d</t>
  </si>
  <si>
    <t>Kepler-1322 b</t>
  </si>
  <si>
    <t>Kepler-1322</t>
  </si>
  <si>
    <t>Kepler-1322 c</t>
  </si>
  <si>
    <t>Kepler-1323 b</t>
  </si>
  <si>
    <t>Kepler-1323</t>
  </si>
  <si>
    <t>Kepler-1324 b</t>
  </si>
  <si>
    <t>Kepler-1324</t>
  </si>
  <si>
    <t>Kepler-1325 b</t>
  </si>
  <si>
    <t>Kepler-1325</t>
  </si>
  <si>
    <t>Kepler-1326 b</t>
  </si>
  <si>
    <t>Kepler-1326</t>
  </si>
  <si>
    <t>Kepler-1327 b</t>
  </si>
  <si>
    <t>Kepler-1327</t>
  </si>
  <si>
    <t>Kepler-1328 b</t>
  </si>
  <si>
    <t>Kepler-1328</t>
  </si>
  <si>
    <t>Kepler-1329 b</t>
  </si>
  <si>
    <t>Kepler-1329</t>
  </si>
  <si>
    <t>Kepler-133 b</t>
  </si>
  <si>
    <t>Kepler-133</t>
  </si>
  <si>
    <t>Kepler-133 c</t>
  </si>
  <si>
    <t>Kepler-1330 b</t>
  </si>
  <si>
    <t>Kepler-1330</t>
  </si>
  <si>
    <t>Kepler-1331 b</t>
  </si>
  <si>
    <t>Kepler-1331</t>
  </si>
  <si>
    <t>Kepler-1332 b</t>
  </si>
  <si>
    <t>Kepler-1332</t>
  </si>
  <si>
    <t>Kepler-1333 b</t>
  </si>
  <si>
    <t>Kepler-1333</t>
  </si>
  <si>
    <t>Kepler-1334 b</t>
  </si>
  <si>
    <t>Kepler-1334</t>
  </si>
  <si>
    <t>Kepler-1335 b</t>
  </si>
  <si>
    <t>Kepler-1335</t>
  </si>
  <si>
    <t>Kepler-1336 b</t>
  </si>
  <si>
    <t>Kepler-1336</t>
  </si>
  <si>
    <t>Kepler-1336 c</t>
  </si>
  <si>
    <t>Kepler-1337 b</t>
  </si>
  <si>
    <t>Kepler-1337</t>
  </si>
  <si>
    <t>Kepler-1338 b</t>
  </si>
  <si>
    <t>Kepler-1338</t>
  </si>
  <si>
    <t>Kepler-1339 b</t>
  </si>
  <si>
    <t>Kepler-1339</t>
  </si>
  <si>
    <t>Kepler-134 b</t>
  </si>
  <si>
    <t>Kepler-134</t>
  </si>
  <si>
    <t>Kepler-134 c</t>
  </si>
  <si>
    <t>Kepler-1340 b</t>
  </si>
  <si>
    <t>Kepler-1340</t>
  </si>
  <si>
    <t>Kepler-1341 b</t>
  </si>
  <si>
    <t>Kepler-1341</t>
  </si>
  <si>
    <t>Kepler-1342 b</t>
  </si>
  <si>
    <t>Kepler-1342</t>
  </si>
  <si>
    <t>Kepler-1343 b</t>
  </si>
  <si>
    <t>Kepler-1343</t>
  </si>
  <si>
    <t>Kepler-1344 b</t>
  </si>
  <si>
    <t>Kepler-1344</t>
  </si>
  <si>
    <t>Kepler-1345 b</t>
  </si>
  <si>
    <t>Kepler-1345</t>
  </si>
  <si>
    <t>Kepler-1346 b</t>
  </si>
  <si>
    <t>Kepler-1346</t>
  </si>
  <si>
    <t>Kepler-1347 b</t>
  </si>
  <si>
    <t>Kepler-1347</t>
  </si>
  <si>
    <t>Kepler-1348 b</t>
  </si>
  <si>
    <t>Kepler-1348</t>
  </si>
  <si>
    <t>Kepler-1349 b</t>
  </si>
  <si>
    <t>Kepler-1349</t>
  </si>
  <si>
    <t>Kepler-135 b</t>
  </si>
  <si>
    <t>Kepler-135</t>
  </si>
  <si>
    <t>Kepler-135 c</t>
  </si>
  <si>
    <t>Kepler-1350 b</t>
  </si>
  <si>
    <t>Kepler-1350</t>
  </si>
  <si>
    <t>Kepler-1350 c</t>
  </si>
  <si>
    <t>Kepler-1351 b</t>
  </si>
  <si>
    <t>Kepler-1351</t>
  </si>
  <si>
    <t>Kepler-1352 b</t>
  </si>
  <si>
    <t>Kepler-1352</t>
  </si>
  <si>
    <t>Kepler-1353 b</t>
  </si>
  <si>
    <t>Kepler-1353</t>
  </si>
  <si>
    <t>Kepler-1354 b</t>
  </si>
  <si>
    <t>Kepler-1354</t>
  </si>
  <si>
    <t>Kepler-1355 b</t>
  </si>
  <si>
    <t>Kepler-1355</t>
  </si>
  <si>
    <t>Kepler-1356 b</t>
  </si>
  <si>
    <t>Kepler-1356</t>
  </si>
  <si>
    <t>Kepler-1357 b</t>
  </si>
  <si>
    <t>Kepler-1357</t>
  </si>
  <si>
    <t>Kepler-1358 b</t>
  </si>
  <si>
    <t>Kepler-1358</t>
  </si>
  <si>
    <t>Kepler-1359 b</t>
  </si>
  <si>
    <t>Kepler-1359</t>
  </si>
  <si>
    <t>Kepler-136 b</t>
  </si>
  <si>
    <t>Kepler-136</t>
  </si>
  <si>
    <t>Kepler-136 c</t>
  </si>
  <si>
    <t>Kepler-1360 b</t>
  </si>
  <si>
    <t>Kepler-1360</t>
  </si>
  <si>
    <t>Kepler-1361 b</t>
  </si>
  <si>
    <t>Kepler-1361</t>
  </si>
  <si>
    <t>Kepler-1362 b</t>
  </si>
  <si>
    <t>Kepler-1362</t>
  </si>
  <si>
    <t>Kepler-1363 b</t>
  </si>
  <si>
    <t>Kepler-1363</t>
  </si>
  <si>
    <t>Kepler-1364 b</t>
  </si>
  <si>
    <t>Kepler-1364</t>
  </si>
  <si>
    <t>Kepler-1365 b</t>
  </si>
  <si>
    <t>Kepler-1365</t>
  </si>
  <si>
    <t>Kepler-1365 c</t>
  </si>
  <si>
    <t>Kepler-1366 b</t>
  </si>
  <si>
    <t>Kepler-1366</t>
  </si>
  <si>
    <t>Kepler-1367 b</t>
  </si>
  <si>
    <t>Kepler-1367</t>
  </si>
  <si>
    <t>Kepler-1368 b</t>
  </si>
  <si>
    <t>Kepler-1368</t>
  </si>
  <si>
    <t>Kepler-1369 b</t>
  </si>
  <si>
    <t>Kepler-1369</t>
  </si>
  <si>
    <t>Kepler-137 b</t>
  </si>
  <si>
    <t>Kepler-137</t>
  </si>
  <si>
    <t>Kepler-137 c</t>
  </si>
  <si>
    <t>Kepler-1370 b</t>
  </si>
  <si>
    <t>Kepler-1370</t>
  </si>
  <si>
    <t>Kepler-1370 c</t>
  </si>
  <si>
    <t>Kepler-1371 b</t>
  </si>
  <si>
    <t>Kepler-1371</t>
  </si>
  <si>
    <t>Kepler-1371 c</t>
  </si>
  <si>
    <t>Kepler-1372 b</t>
  </si>
  <si>
    <t>Kepler-1372</t>
  </si>
  <si>
    <t>Kepler-1373 b</t>
  </si>
  <si>
    <t>Kepler-1373</t>
  </si>
  <si>
    <t>Kepler-1374 b</t>
  </si>
  <si>
    <t>Kepler-1374</t>
  </si>
  <si>
    <t>Kepler-1375 b</t>
  </si>
  <si>
    <t>Kepler-1375</t>
  </si>
  <si>
    <t>Kepler-1376 b</t>
  </si>
  <si>
    <t>Kepler-1376</t>
  </si>
  <si>
    <t>Kepler-1377 b</t>
  </si>
  <si>
    <t>Kepler-1377</t>
  </si>
  <si>
    <t>Kepler-1378 b</t>
  </si>
  <si>
    <t>Kepler-1378</t>
  </si>
  <si>
    <t>Kepler-1379 b</t>
  </si>
  <si>
    <t>Kepler-1379</t>
  </si>
  <si>
    <t>Kepler-138 b</t>
  </si>
  <si>
    <t>Kepler-138</t>
  </si>
  <si>
    <t>Kepler-138 c</t>
  </si>
  <si>
    <t>Kepler-138 d</t>
  </si>
  <si>
    <t>Kepler-138 e</t>
  </si>
  <si>
    <t>Kepler-1380 b</t>
  </si>
  <si>
    <t>Kepler-1380</t>
  </si>
  <si>
    <t>Kepler-1381 b</t>
  </si>
  <si>
    <t>Kepler-1381</t>
  </si>
  <si>
    <t>Kepler-1382 b</t>
  </si>
  <si>
    <t>Kepler-1382</t>
  </si>
  <si>
    <t>Kepler-1383 b</t>
  </si>
  <si>
    <t>Kepler-1383</t>
  </si>
  <si>
    <t>Kepler-1384 b</t>
  </si>
  <si>
    <t>Kepler-1384</t>
  </si>
  <si>
    <t>Kepler-1385 b</t>
  </si>
  <si>
    <t>Kepler-1385</t>
  </si>
  <si>
    <t>Kepler-1386 b</t>
  </si>
  <si>
    <t>Kepler-1386</t>
  </si>
  <si>
    <t>Kepler-1387 b</t>
  </si>
  <si>
    <t>Kepler-1387</t>
  </si>
  <si>
    <t>Kepler-1388 b</t>
  </si>
  <si>
    <t>Kepler-1388</t>
  </si>
  <si>
    <t>Kepler-1388 c</t>
  </si>
  <si>
    <t>Kepler-1388 d</t>
  </si>
  <si>
    <t>Kepler-1388 e</t>
  </si>
  <si>
    <t>Kepler-1389 b</t>
  </si>
  <si>
    <t>Kepler-1389</t>
  </si>
  <si>
    <t>Kepler-139 b</t>
  </si>
  <si>
    <t>Kepler-139</t>
  </si>
  <si>
    <t>Kepler-139 c</t>
  </si>
  <si>
    <t>Kepler-139 d</t>
  </si>
  <si>
    <t>Kepler-139 e</t>
  </si>
  <si>
    <t>Kepler-1390 b</t>
  </si>
  <si>
    <t>Kepler-1390</t>
  </si>
  <si>
    <t>Kepler-1391 b</t>
  </si>
  <si>
    <t>Kepler-1391</t>
  </si>
  <si>
    <t>Kepler-1392 b</t>
  </si>
  <si>
    <t>Kepler-1392</t>
  </si>
  <si>
    <t>Kepler-1393 b</t>
  </si>
  <si>
    <t>Kepler-1393</t>
  </si>
  <si>
    <t>Kepler-1394 b</t>
  </si>
  <si>
    <t>Kepler-1394</t>
  </si>
  <si>
    <t>Kepler-1395 b</t>
  </si>
  <si>
    <t>Kepler-1395</t>
  </si>
  <si>
    <t>Kepler-1396 b</t>
  </si>
  <si>
    <t>Kepler-1396</t>
  </si>
  <si>
    <t>Kepler-1397 b</t>
  </si>
  <si>
    <t>Kepler-1397</t>
  </si>
  <si>
    <t>Kepler-1398 b</t>
  </si>
  <si>
    <t>Kepler-1398</t>
  </si>
  <si>
    <t>Kepler-1398 c</t>
  </si>
  <si>
    <t>Kepler-1399 b</t>
  </si>
  <si>
    <t>Kepler-1399</t>
  </si>
  <si>
    <t>Kepler-14 b</t>
  </si>
  <si>
    <t>Kepler-14</t>
  </si>
  <si>
    <t>Kepler-140 b</t>
  </si>
  <si>
    <t>Kepler-140</t>
  </si>
  <si>
    <t>Kepler-140 c</t>
  </si>
  <si>
    <t>Kepler-1400 b</t>
  </si>
  <si>
    <t>Kepler-1400</t>
  </si>
  <si>
    <t>Kepler-1401 b</t>
  </si>
  <si>
    <t>Kepler-1401</t>
  </si>
  <si>
    <t>Kepler-1402 b</t>
  </si>
  <si>
    <t>Kepler-1402</t>
  </si>
  <si>
    <t>Kepler-1403 b</t>
  </si>
  <si>
    <t>Kepler-1403</t>
  </si>
  <si>
    <t>Kepler-1404 b</t>
  </si>
  <si>
    <t>Kepler-1404</t>
  </si>
  <si>
    <t>Kepler-1405 b</t>
  </si>
  <si>
    <t>Kepler-1405</t>
  </si>
  <si>
    <t>Kepler-1406 b</t>
  </si>
  <si>
    <t>Kepler-1406</t>
  </si>
  <si>
    <t>Kepler-1407 b</t>
  </si>
  <si>
    <t>Kepler-1407</t>
  </si>
  <si>
    <t>Kepler-1408 b</t>
  </si>
  <si>
    <t>Kepler-1408</t>
  </si>
  <si>
    <t>Kepler-1409 b</t>
  </si>
  <si>
    <t>Kepler-1409</t>
  </si>
  <si>
    <t>Kepler-141 b</t>
  </si>
  <si>
    <t>Kepler-141</t>
  </si>
  <si>
    <t>Kepler-141 c</t>
  </si>
  <si>
    <t>Kepler-1410 b</t>
  </si>
  <si>
    <t>Kepler-1410</t>
  </si>
  <si>
    <t>Kepler-1411 b</t>
  </si>
  <si>
    <t>Kepler-1411</t>
  </si>
  <si>
    <t>Kepler-1412 b</t>
  </si>
  <si>
    <t>Kepler-1412</t>
  </si>
  <si>
    <t>Kepler-1413 b</t>
  </si>
  <si>
    <t>Kepler-1413</t>
  </si>
  <si>
    <t>Kepler-1414 b</t>
  </si>
  <si>
    <t>Kepler-1414</t>
  </si>
  <si>
    <t>Kepler-1415 b</t>
  </si>
  <si>
    <t>Kepler-1415</t>
  </si>
  <si>
    <t>Kepler-1416 b</t>
  </si>
  <si>
    <t>Kepler-1416</t>
  </si>
  <si>
    <t>Kepler-1417 b</t>
  </si>
  <si>
    <t>Kepler-1417</t>
  </si>
  <si>
    <t>Kepler-1418 b</t>
  </si>
  <si>
    <t>Kepler-1418</t>
  </si>
  <si>
    <t>Kepler-1419 b</t>
  </si>
  <si>
    <t>Kepler-1419</t>
  </si>
  <si>
    <t>Kepler-142 b</t>
  </si>
  <si>
    <t>Kepler-142</t>
  </si>
  <si>
    <t>Kepler-142 c</t>
  </si>
  <si>
    <t>Kepler-142 d</t>
  </si>
  <si>
    <t>Kepler-1420 b</t>
  </si>
  <si>
    <t>Kepler-1420</t>
  </si>
  <si>
    <t>Kepler-1421 b</t>
  </si>
  <si>
    <t>Kepler-1421</t>
  </si>
  <si>
    <t>Kepler-1422 b</t>
  </si>
  <si>
    <t>Kepler-1422</t>
  </si>
  <si>
    <t>Kepler-1423 b</t>
  </si>
  <si>
    <t>Kepler-1423</t>
  </si>
  <si>
    <t>Kepler-1424 b</t>
  </si>
  <si>
    <t>Kepler-1424</t>
  </si>
  <si>
    <t>Kepler-1425 b</t>
  </si>
  <si>
    <t>Kepler-1425</t>
  </si>
  <si>
    <t>Kepler-1426 b</t>
  </si>
  <si>
    <t>Kepler-1426</t>
  </si>
  <si>
    <t>Kepler-1427 b</t>
  </si>
  <si>
    <t>Kepler-1427</t>
  </si>
  <si>
    <t>Kepler-1428 b</t>
  </si>
  <si>
    <t>Kepler-1428</t>
  </si>
  <si>
    <t>Kepler-1429 b</t>
  </si>
  <si>
    <t>Kepler-1429</t>
  </si>
  <si>
    <t>Kepler-143 b</t>
  </si>
  <si>
    <t>Kepler-143</t>
  </si>
  <si>
    <t>Kepler-143 c</t>
  </si>
  <si>
    <t>Kepler-1430 b</t>
  </si>
  <si>
    <t>Kepler-1430</t>
  </si>
  <si>
    <t>Kepler-1431 b</t>
  </si>
  <si>
    <t>Kepler-1431</t>
  </si>
  <si>
    <t>Kepler-1432 b</t>
  </si>
  <si>
    <t>Kepler-1432</t>
  </si>
  <si>
    <t>Kepler-1433 b</t>
  </si>
  <si>
    <t>Kepler-1433</t>
  </si>
  <si>
    <t>Kepler-1434 b</t>
  </si>
  <si>
    <t>Kepler-1434</t>
  </si>
  <si>
    <t>Kepler-1435 b</t>
  </si>
  <si>
    <t>Kepler-1435</t>
  </si>
  <si>
    <t>Kepler-1436 b</t>
  </si>
  <si>
    <t>Kepler-1436</t>
  </si>
  <si>
    <t>Kepler-1437 b</t>
  </si>
  <si>
    <t>Kepler-1437</t>
  </si>
  <si>
    <t>Kepler-1438 b</t>
  </si>
  <si>
    <t>Kepler-1438</t>
  </si>
  <si>
    <t>Kepler-1439 b</t>
  </si>
  <si>
    <t>Kepler-1439</t>
  </si>
  <si>
    <t>Kepler-144 b</t>
  </si>
  <si>
    <t>Kepler-144</t>
  </si>
  <si>
    <t>Kepler-144 c</t>
  </si>
  <si>
    <t>Kepler-1440 b</t>
  </si>
  <si>
    <t>Kepler-1440</t>
  </si>
  <si>
    <t>Kepler-1441 b</t>
  </si>
  <si>
    <t>Kepler-1441</t>
  </si>
  <si>
    <t>Kepler-1442 b</t>
  </si>
  <si>
    <t>Kepler-1442</t>
  </si>
  <si>
    <t>Kepler-1443 b</t>
  </si>
  <si>
    <t>Kepler-1443</t>
  </si>
  <si>
    <t>Kepler-1444 b</t>
  </si>
  <si>
    <t>Kepler-1444</t>
  </si>
  <si>
    <t>Kepler-1445 b</t>
  </si>
  <si>
    <t>Kepler-1445</t>
  </si>
  <si>
    <t>Kepler-1446 b</t>
  </si>
  <si>
    <t>Kepler-1446</t>
  </si>
  <si>
    <t>Kepler-1447 b</t>
  </si>
  <si>
    <t>Kepler-1447</t>
  </si>
  <si>
    <t>Kepler-1448 b</t>
  </si>
  <si>
    <t>Kepler-1448</t>
  </si>
  <si>
    <t>Kepler-1449 b</t>
  </si>
  <si>
    <t>Kepler-1449</t>
  </si>
  <si>
    <t>Kepler-145 b</t>
  </si>
  <si>
    <t>Kepler-145</t>
  </si>
  <si>
    <t>Kepler-145 c</t>
  </si>
  <si>
    <t>Kepler-1450 b</t>
  </si>
  <si>
    <t>Kepler-1450</t>
  </si>
  <si>
    <t>Kepler-1451 b</t>
  </si>
  <si>
    <t>Kepler-1451</t>
  </si>
  <si>
    <t>Kepler-1452 b</t>
  </si>
  <si>
    <t>Kepler-1452</t>
  </si>
  <si>
    <t>Kepler-1453 b</t>
  </si>
  <si>
    <t>Kepler-1453</t>
  </si>
  <si>
    <t>Kepler-1454 b</t>
  </si>
  <si>
    <t>Kepler-1454</t>
  </si>
  <si>
    <t>Kepler-1455 b</t>
  </si>
  <si>
    <t>Kepler-1455</t>
  </si>
  <si>
    <t>Kepler-1456 b</t>
  </si>
  <si>
    <t>Kepler-1456</t>
  </si>
  <si>
    <t>Kepler-1457 b</t>
  </si>
  <si>
    <t>Kepler-1457</t>
  </si>
  <si>
    <t>Kepler-1458 b</t>
  </si>
  <si>
    <t>Kepler-1458</t>
  </si>
  <si>
    <t>Kepler-1459 b</t>
  </si>
  <si>
    <t>Kepler-1459</t>
  </si>
  <si>
    <t>Kepler-146 b</t>
  </si>
  <si>
    <t>Kepler-146</t>
  </si>
  <si>
    <t>Kepler-146 c</t>
  </si>
  <si>
    <t>Kepler-1460 b</t>
  </si>
  <si>
    <t>Kepler-1460</t>
  </si>
  <si>
    <t>Kepler-1461 b</t>
  </si>
  <si>
    <t>Kepler-1461</t>
  </si>
  <si>
    <t>Kepler-1462 b</t>
  </si>
  <si>
    <t>Kepler-1462</t>
  </si>
  <si>
    <t>Kepler-1463 b</t>
  </si>
  <si>
    <t>Kepler-1463</t>
  </si>
  <si>
    <t>Kepler-1464 b</t>
  </si>
  <si>
    <t>Kepler-1464</t>
  </si>
  <si>
    <t>Kepler-1464 c</t>
  </si>
  <si>
    <t>Kepler-1465 b</t>
  </si>
  <si>
    <t>Kepler-1465</t>
  </si>
  <si>
    <t>Kepler-1466 b</t>
  </si>
  <si>
    <t>Kepler-1466</t>
  </si>
  <si>
    <t>Kepler-1467 b</t>
  </si>
  <si>
    <t>Kepler-1467</t>
  </si>
  <si>
    <t>Kepler-1468 b</t>
  </si>
  <si>
    <t>Kepler-1468</t>
  </si>
  <si>
    <t>Kepler-1468 c</t>
  </si>
  <si>
    <t>Kepler-1468 d</t>
  </si>
  <si>
    <t>Kepler-1469 b</t>
  </si>
  <si>
    <t>Kepler-1469</t>
  </si>
  <si>
    <t>Kepler-147 b</t>
  </si>
  <si>
    <t>Kepler-147</t>
  </si>
  <si>
    <t>Kepler-147 c</t>
  </si>
  <si>
    <t>Kepler-1470 b</t>
  </si>
  <si>
    <t>Kepler-1470</t>
  </si>
  <si>
    <t>Kepler-1471 b</t>
  </si>
  <si>
    <t>Kepler-1471</t>
  </si>
  <si>
    <t>Kepler-1471 c</t>
  </si>
  <si>
    <t>Kepler-1472 b</t>
  </si>
  <si>
    <t>Kepler-1472</t>
  </si>
  <si>
    <t>Kepler-1473 b</t>
  </si>
  <si>
    <t>Kepler-1473</t>
  </si>
  <si>
    <t>Kepler-1474 b</t>
  </si>
  <si>
    <t>Kepler-1474</t>
  </si>
  <si>
    <t>Kepler-1475 b</t>
  </si>
  <si>
    <t>Kepler-1475</t>
  </si>
  <si>
    <t>Kepler-1476 b</t>
  </si>
  <si>
    <t>Kepler-1476</t>
  </si>
  <si>
    <t>Kepler-1477 b</t>
  </si>
  <si>
    <t>Kepler-1477</t>
  </si>
  <si>
    <t>Kepler-1478 b</t>
  </si>
  <si>
    <t>Kepler-1478</t>
  </si>
  <si>
    <t>Kepler-1479 b</t>
  </si>
  <si>
    <t>Kepler-1479</t>
  </si>
  <si>
    <t>Kepler-148 b</t>
  </si>
  <si>
    <t>Kepler-148</t>
  </si>
  <si>
    <t>Kepler-148 c</t>
  </si>
  <si>
    <t>Kepler-148 d</t>
  </si>
  <si>
    <t>Kepler-1480 b</t>
  </si>
  <si>
    <t>Kepler-1480</t>
  </si>
  <si>
    <t>Kepler-1481 b</t>
  </si>
  <si>
    <t>Kepler-1481</t>
  </si>
  <si>
    <t>Kepler-1482 b</t>
  </si>
  <si>
    <t>Kepler-1482</t>
  </si>
  <si>
    <t>Kepler-1483 b</t>
  </si>
  <si>
    <t>Kepler-1483</t>
  </si>
  <si>
    <t>Kepler-1484 b</t>
  </si>
  <si>
    <t>Kepler-1484</t>
  </si>
  <si>
    <t>Kepler-1485 b</t>
  </si>
  <si>
    <t>Kepler-1485</t>
  </si>
  <si>
    <t>Kepler-1486 b</t>
  </si>
  <si>
    <t>Kepler-1486</t>
  </si>
  <si>
    <t>Kepler-1487 b</t>
  </si>
  <si>
    <t>Kepler-1487</t>
  </si>
  <si>
    <t>Kepler-1487 c</t>
  </si>
  <si>
    <t>Kepler-1488 b</t>
  </si>
  <si>
    <t>Kepler-1488</t>
  </si>
  <si>
    <t>Kepler-1488 c</t>
  </si>
  <si>
    <t>Kepler-1489 b</t>
  </si>
  <si>
    <t>Kepler-1489</t>
  </si>
  <si>
    <t>Kepler-149 b</t>
  </si>
  <si>
    <t>Kepler-149</t>
  </si>
  <si>
    <t>Kepler-149 c</t>
  </si>
  <si>
    <t>Kepler-149 d</t>
  </si>
  <si>
    <t>Kepler-1490 b</t>
  </si>
  <si>
    <t>Kepler-1490</t>
  </si>
  <si>
    <t>Kepler-1491 b</t>
  </si>
  <si>
    <t>Kepler-1491</t>
  </si>
  <si>
    <t>Kepler-1491 c</t>
  </si>
  <si>
    <t>Kepler-1492 b</t>
  </si>
  <si>
    <t>Kepler-1492</t>
  </si>
  <si>
    <t>Kepler-1493 b</t>
  </si>
  <si>
    <t>Kepler-1493</t>
  </si>
  <si>
    <t>Kepler-1494 b</t>
  </si>
  <si>
    <t>Kepler-1494</t>
  </si>
  <si>
    <t>Kepler-1495 b</t>
  </si>
  <si>
    <t>Kepler-1495</t>
  </si>
  <si>
    <t>Kepler-1496 b</t>
  </si>
  <si>
    <t>Kepler-1496</t>
  </si>
  <si>
    <t>Kepler-1497 b</t>
  </si>
  <si>
    <t>Kepler-1497</t>
  </si>
  <si>
    <t>Kepler-1498 b</t>
  </si>
  <si>
    <t>Kepler-1498</t>
  </si>
  <si>
    <t>Kepler-1499 b</t>
  </si>
  <si>
    <t>Kepler-1499</t>
  </si>
  <si>
    <t>Kepler-15 b</t>
  </si>
  <si>
    <t>Kepler-15</t>
  </si>
  <si>
    <t>Kepler-150 b</t>
  </si>
  <si>
    <t>Kepler-150</t>
  </si>
  <si>
    <t>Kepler-150 c</t>
  </si>
  <si>
    <t>Kepler-150 d</t>
  </si>
  <si>
    <t>Kepler-150 e</t>
  </si>
  <si>
    <t>Kepler-150 f</t>
  </si>
  <si>
    <t>Kepler-1500 b</t>
  </si>
  <si>
    <t>Kepler-1500</t>
  </si>
  <si>
    <t>Kepler-1501 b</t>
  </si>
  <si>
    <t>Kepler-1501</t>
  </si>
  <si>
    <t>Kepler-1502 b</t>
  </si>
  <si>
    <t>Kepler-1502</t>
  </si>
  <si>
    <t>Kepler-1503 b</t>
  </si>
  <si>
    <t>Kepler-1503</t>
  </si>
  <si>
    <t>Kepler-1504 b</t>
  </si>
  <si>
    <t>Kepler-1504</t>
  </si>
  <si>
    <t>Kepler-1505 b</t>
  </si>
  <si>
    <t>Kepler-1505</t>
  </si>
  <si>
    <t>Kepler-1506 b</t>
  </si>
  <si>
    <t>Kepler-1506</t>
  </si>
  <si>
    <t>Kepler-1507 b</t>
  </si>
  <si>
    <t>Kepler-1507</t>
  </si>
  <si>
    <t>Kepler-1508 b</t>
  </si>
  <si>
    <t>Kepler-1508</t>
  </si>
  <si>
    <t>Kepler-1509 b</t>
  </si>
  <si>
    <t>Kepler-1509</t>
  </si>
  <si>
    <t>Kepler-151 b</t>
  </si>
  <si>
    <t>Kepler-151</t>
  </si>
  <si>
    <t>Kepler-151 c</t>
  </si>
  <si>
    <t>Kepler-1510 b</t>
  </si>
  <si>
    <t>Kepler-1510</t>
  </si>
  <si>
    <t>Kepler-1511 b</t>
  </si>
  <si>
    <t>Kepler-1511</t>
  </si>
  <si>
    <t>Kepler-1512 b</t>
  </si>
  <si>
    <t>Kepler-1512</t>
  </si>
  <si>
    <t>Kepler-1513 b</t>
  </si>
  <si>
    <t>Kepler-1513</t>
  </si>
  <si>
    <t>Kepler-1513 c</t>
  </si>
  <si>
    <t>Kepler-1514 b</t>
  </si>
  <si>
    <t>Kepler-1514</t>
  </si>
  <si>
    <t>Kepler-1514 c</t>
  </si>
  <si>
    <t>Kepler-1515 b</t>
  </si>
  <si>
    <t>Kepler-1515</t>
  </si>
  <si>
    <t>Kepler-1516 b</t>
  </si>
  <si>
    <t>Kepler-1516</t>
  </si>
  <si>
    <t>Kepler-1517 b</t>
  </si>
  <si>
    <t>Kepler-1517</t>
  </si>
  <si>
    <t>Kepler-1518 b</t>
  </si>
  <si>
    <t>Kepler-1518</t>
  </si>
  <si>
    <t>Kepler-1518 c</t>
  </si>
  <si>
    <t>Kepler-1519 b</t>
  </si>
  <si>
    <t>Kepler-1519</t>
  </si>
  <si>
    <t>Kepler-152 b</t>
  </si>
  <si>
    <t>Kepler-152</t>
  </si>
  <si>
    <t>Kepler-152 c</t>
  </si>
  <si>
    <t>Kepler-1520 b</t>
  </si>
  <si>
    <t>Kepler-1520</t>
  </si>
  <si>
    <t>Kepler-1521 b</t>
  </si>
  <si>
    <t>Kepler-1521</t>
  </si>
  <si>
    <t>Kepler-1522 b</t>
  </si>
  <si>
    <t>Kepler-1522</t>
  </si>
  <si>
    <t>Kepler-1523 b</t>
  </si>
  <si>
    <t>Kepler-1523</t>
  </si>
  <si>
    <t>Kepler-1524 b</t>
  </si>
  <si>
    <t>Kepler-1524</t>
  </si>
  <si>
    <t>Kepler-1525 b</t>
  </si>
  <si>
    <t>Kepler-1525</t>
  </si>
  <si>
    <t>Kepler-1526 b</t>
  </si>
  <si>
    <t>Kepler-1526</t>
  </si>
  <si>
    <t>Kepler-1527 b</t>
  </si>
  <si>
    <t>Kepler-1527</t>
  </si>
  <si>
    <t>Kepler-1528 b</t>
  </si>
  <si>
    <t>Kepler-1528</t>
  </si>
  <si>
    <t>Kepler-1529 b</t>
  </si>
  <si>
    <t>Kepler-1529</t>
  </si>
  <si>
    <t>Kepler-153 b</t>
  </si>
  <si>
    <t>Kepler-153</t>
  </si>
  <si>
    <t>Kepler-153 c</t>
  </si>
  <si>
    <t>Kepler-1530 b</t>
  </si>
  <si>
    <t>Kepler-1530</t>
  </si>
  <si>
    <t>Kepler-1530 c</t>
  </si>
  <si>
    <t>Kepler-1530 d</t>
  </si>
  <si>
    <t>Kepler-1531 b</t>
  </si>
  <si>
    <t>Kepler-1531</t>
  </si>
  <si>
    <t>Kepler-1532 b</t>
  </si>
  <si>
    <t>Kepler-1532</t>
  </si>
  <si>
    <t>Kepler-1533 b</t>
  </si>
  <si>
    <t>Kepler-1533</t>
  </si>
  <si>
    <t>Kepler-1534 b</t>
  </si>
  <si>
    <t>Kepler-1534</t>
  </si>
  <si>
    <t>Kepler-1535 b</t>
  </si>
  <si>
    <t>Kepler-1535</t>
  </si>
  <si>
    <t>Kepler-1536 b</t>
  </si>
  <si>
    <t>Kepler-1536</t>
  </si>
  <si>
    <t>Kepler-1537 b</t>
  </si>
  <si>
    <t>Kepler-1537</t>
  </si>
  <si>
    <t>Kepler-1538 b</t>
  </si>
  <si>
    <t>Kepler-1538</t>
  </si>
  <si>
    <t>Kepler-1539 b</t>
  </si>
  <si>
    <t>Kepler-1539</t>
  </si>
  <si>
    <t>Kepler-154 b</t>
  </si>
  <si>
    <t>Kepler-154</t>
  </si>
  <si>
    <t>Kepler-154 c</t>
  </si>
  <si>
    <t>Kepler-154 d</t>
  </si>
  <si>
    <t>Kepler-154 e</t>
  </si>
  <si>
    <t>Kepler-154 f</t>
  </si>
  <si>
    <t>Kepler-1540 b</t>
  </si>
  <si>
    <t>Kepler-1540</t>
  </si>
  <si>
    <t>Kepler-1541 b</t>
  </si>
  <si>
    <t>Kepler-1541</t>
  </si>
  <si>
    <t>Kepler-1542 b</t>
  </si>
  <si>
    <t>Kepler-1542</t>
  </si>
  <si>
    <t>Kepler-1542 c</t>
  </si>
  <si>
    <t>Kepler-1542 d</t>
  </si>
  <si>
    <t>Kepler-1542 e</t>
  </si>
  <si>
    <t>Kepler-1543 b</t>
  </si>
  <si>
    <t>Kepler-1543</t>
  </si>
  <si>
    <t>Kepler-1544 b</t>
  </si>
  <si>
    <t>Kepler-1544</t>
  </si>
  <si>
    <t>Kepler-1545 b</t>
  </si>
  <si>
    <t>Kepler-1545</t>
  </si>
  <si>
    <t>Kepler-1546 b</t>
  </si>
  <si>
    <t>Kepler-1546</t>
  </si>
  <si>
    <t>Kepler-1547 b</t>
  </si>
  <si>
    <t>Kepler-1547</t>
  </si>
  <si>
    <t>Kepler-1548 b</t>
  </si>
  <si>
    <t>Kepler-1548</t>
  </si>
  <si>
    <t>Kepler-1549 b</t>
  </si>
  <si>
    <t>Kepler-1549</t>
  </si>
  <si>
    <t>Kepler-155 b</t>
  </si>
  <si>
    <t>Kepler-155</t>
  </si>
  <si>
    <t>Kepler-155 c</t>
  </si>
  <si>
    <t>Kepler-1550 b</t>
  </si>
  <si>
    <t>Kepler-1550</t>
  </si>
  <si>
    <t>Kepler-1551 b</t>
  </si>
  <si>
    <t>Kepler-1551</t>
  </si>
  <si>
    <t>Kepler-1552 b</t>
  </si>
  <si>
    <t>Kepler-1552</t>
  </si>
  <si>
    <t>Kepler-1553 b</t>
  </si>
  <si>
    <t>Kepler-1553</t>
  </si>
  <si>
    <t>Kepler-1554 b</t>
  </si>
  <si>
    <t>Kepler-1554</t>
  </si>
  <si>
    <t>Kepler-1555 b</t>
  </si>
  <si>
    <t>Kepler-1555</t>
  </si>
  <si>
    <t>Kepler-1556 b</t>
  </si>
  <si>
    <t>Kepler-1556</t>
  </si>
  <si>
    <t>Kepler-1557 b</t>
  </si>
  <si>
    <t>Kepler-1557</t>
  </si>
  <si>
    <t>Kepler-1558 b</t>
  </si>
  <si>
    <t>Kepler-1558</t>
  </si>
  <si>
    <t>Kepler-1559 b</t>
  </si>
  <si>
    <t>Kepler-1559</t>
  </si>
  <si>
    <t>Kepler-156 b</t>
  </si>
  <si>
    <t>Kepler-156</t>
  </si>
  <si>
    <t>Kepler-156 c</t>
  </si>
  <si>
    <t>Kepler-1560 b</t>
  </si>
  <si>
    <t>Kepler-1560</t>
  </si>
  <si>
    <t>Kepler-1561 b</t>
  </si>
  <si>
    <t>Kepler-1561</t>
  </si>
  <si>
    <t>Kepler-1562 b</t>
  </si>
  <si>
    <t>Kepler-1562</t>
  </si>
  <si>
    <t>Kepler-1563 b</t>
  </si>
  <si>
    <t>Kepler-1563</t>
  </si>
  <si>
    <t>Kepler-1564 b</t>
  </si>
  <si>
    <t>Kepler-1564</t>
  </si>
  <si>
    <t>Kepler-1565 b</t>
  </si>
  <si>
    <t>Kepler-1565</t>
  </si>
  <si>
    <t>Kepler-1566 b</t>
  </si>
  <si>
    <t>Kepler-1566</t>
  </si>
  <si>
    <t>Kepler-1567 b</t>
  </si>
  <si>
    <t>Kepler-1567</t>
  </si>
  <si>
    <t>Kepler-1568 b</t>
  </si>
  <si>
    <t>Kepler-1568</t>
  </si>
  <si>
    <t>Kepler-1569 b</t>
  </si>
  <si>
    <t>Kepler-1569</t>
  </si>
  <si>
    <t>Kepler-157 b</t>
  </si>
  <si>
    <t>Kepler-157</t>
  </si>
  <si>
    <t>Kepler-157 c</t>
  </si>
  <si>
    <t>Kepler-157 d</t>
  </si>
  <si>
    <t>Kepler-1570 b</t>
  </si>
  <si>
    <t>Kepler-1570</t>
  </si>
  <si>
    <t>Kepler-1571 b</t>
  </si>
  <si>
    <t>Kepler-1571</t>
  </si>
  <si>
    <t>Kepler-1572 b</t>
  </si>
  <si>
    <t>Kepler-1572</t>
  </si>
  <si>
    <t>Kepler-1573 b</t>
  </si>
  <si>
    <t>Kepler-1573</t>
  </si>
  <si>
    <t>Kepler-1574 b</t>
  </si>
  <si>
    <t>Kepler-1574</t>
  </si>
  <si>
    <t>Kepler-1575 b</t>
  </si>
  <si>
    <t>Kepler-1575</t>
  </si>
  <si>
    <t>Kepler-1576 b</t>
  </si>
  <si>
    <t>Kepler-1576</t>
  </si>
  <si>
    <t>Kepler-1577 b</t>
  </si>
  <si>
    <t>Kepler-1577</t>
  </si>
  <si>
    <t>Kepler-1578 b</t>
  </si>
  <si>
    <t>Kepler-1578</t>
  </si>
  <si>
    <t>Kepler-1579 b</t>
  </si>
  <si>
    <t>Kepler-1579</t>
  </si>
  <si>
    <t>Kepler-158 b</t>
  </si>
  <si>
    <t>Kepler-158</t>
  </si>
  <si>
    <t>Kepler-158 c</t>
  </si>
  <si>
    <t>Kepler-1580 b</t>
  </si>
  <si>
    <t>Kepler-1580</t>
  </si>
  <si>
    <t>Kepler-1581 b</t>
  </si>
  <si>
    <t>Kepler-1581</t>
  </si>
  <si>
    <t>Kepler-1582 b</t>
  </si>
  <si>
    <t>Kepler-1582</t>
  </si>
  <si>
    <t>Kepler-1583 b</t>
  </si>
  <si>
    <t>Kepler-1583</t>
  </si>
  <si>
    <t>Kepler-1584 b</t>
  </si>
  <si>
    <t>Kepler-1584</t>
  </si>
  <si>
    <t>Kepler-1585 b</t>
  </si>
  <si>
    <t>Kepler-1585</t>
  </si>
  <si>
    <t>Kepler-1586 b</t>
  </si>
  <si>
    <t>Kepler-1586</t>
  </si>
  <si>
    <t>Kepler-1587 b</t>
  </si>
  <si>
    <t>Kepler-1587</t>
  </si>
  <si>
    <t>Kepler-1588 b</t>
  </si>
  <si>
    <t>Kepler-1588</t>
  </si>
  <si>
    <t>Kepler-1589 b</t>
  </si>
  <si>
    <t>Kepler-1589</t>
  </si>
  <si>
    <t>Kepler-159 b</t>
  </si>
  <si>
    <t>Kepler-159</t>
  </si>
  <si>
    <t>Kepler-159 c</t>
  </si>
  <si>
    <t>Kepler-1590 b</t>
  </si>
  <si>
    <t>Kepler-1590</t>
  </si>
  <si>
    <t>Kepler-1591 b</t>
  </si>
  <si>
    <t>Kepler-1591</t>
  </si>
  <si>
    <t>Kepler-1592 b</t>
  </si>
  <si>
    <t>Kepler-1592</t>
  </si>
  <si>
    <t>Kepler-1593 b</t>
  </si>
  <si>
    <t>Kepler-1593</t>
  </si>
  <si>
    <t>Kepler-1594 b</t>
  </si>
  <si>
    <t>Kepler-1594</t>
  </si>
  <si>
    <t>Kepler-1595 b</t>
  </si>
  <si>
    <t>Kepler-1595</t>
  </si>
  <si>
    <t>Kepler-1596 b</t>
  </si>
  <si>
    <t>Kepler-1596</t>
  </si>
  <si>
    <t>Kepler-1597 b</t>
  </si>
  <si>
    <t>Kepler-1597</t>
  </si>
  <si>
    <t>Kepler-1598 b</t>
  </si>
  <si>
    <t>Kepler-1598</t>
  </si>
  <si>
    <t>Kepler-1599 b</t>
  </si>
  <si>
    <t>Kepler-1599</t>
  </si>
  <si>
    <t>Kepler-16 b</t>
  </si>
  <si>
    <t>Kepler-16</t>
  </si>
  <si>
    <t>Kepler-160 b</t>
  </si>
  <si>
    <t>Kepler-160</t>
  </si>
  <si>
    <t>Kepler-160 c</t>
  </si>
  <si>
    <t>Kepler-160 d</t>
  </si>
  <si>
    <t>Kepler-1600 b</t>
  </si>
  <si>
    <t>Kepler-1600</t>
  </si>
  <si>
    <t>Kepler-1600 c</t>
  </si>
  <si>
    <t>Kepler-1601 b</t>
  </si>
  <si>
    <t>Kepler-1601</t>
  </si>
  <si>
    <t>Kepler-1602 b</t>
  </si>
  <si>
    <t>Kepler-1602</t>
  </si>
  <si>
    <t>Kepler-1603 b</t>
  </si>
  <si>
    <t>Kepler-1603</t>
  </si>
  <si>
    <t>Kepler-1604 b</t>
  </si>
  <si>
    <t>Kepler-1604</t>
  </si>
  <si>
    <t>Kepler-1605 b</t>
  </si>
  <si>
    <t>Kepler-1605</t>
  </si>
  <si>
    <t>Kepler-1606 b</t>
  </si>
  <si>
    <t>Kepler-1606</t>
  </si>
  <si>
    <t>Kepler-1607 b</t>
  </si>
  <si>
    <t>Kepler-1607</t>
  </si>
  <si>
    <t>Kepler-1608 b</t>
  </si>
  <si>
    <t>Kepler-1608</t>
  </si>
  <si>
    <t>Kepler-1609 b</t>
  </si>
  <si>
    <t>Kepler-1609</t>
  </si>
  <si>
    <t>Kepler-161 b</t>
  </si>
  <si>
    <t>Kepler-161</t>
  </si>
  <si>
    <t>Kepler-161 c</t>
  </si>
  <si>
    <t>Kepler-1610 b</t>
  </si>
  <si>
    <t>Kepler-1610</t>
  </si>
  <si>
    <t>Kepler-1610 c</t>
  </si>
  <si>
    <t>Kepler-1611 b</t>
  </si>
  <si>
    <t>Kepler-1611</t>
  </si>
  <si>
    <t>Kepler-1612 b</t>
  </si>
  <si>
    <t>Kepler-1612</t>
  </si>
  <si>
    <t>Kepler-1613 b</t>
  </si>
  <si>
    <t>Kepler-1613</t>
  </si>
  <si>
    <t>Kepler-1614 b</t>
  </si>
  <si>
    <t>Kepler-1614</t>
  </si>
  <si>
    <t>Kepler-1615 b</t>
  </si>
  <si>
    <t>Kepler-1615</t>
  </si>
  <si>
    <t>Kepler-1616 b</t>
  </si>
  <si>
    <t>Kepler-1616</t>
  </si>
  <si>
    <t>Kepler-1617 b</t>
  </si>
  <si>
    <t>Kepler-1617</t>
  </si>
  <si>
    <t>Kepler-1618 b</t>
  </si>
  <si>
    <t>Kepler-1618</t>
  </si>
  <si>
    <t>Kepler-1619 b</t>
  </si>
  <si>
    <t>Kepler-1619</t>
  </si>
  <si>
    <t>Kepler-162 b</t>
  </si>
  <si>
    <t>Kepler-162</t>
  </si>
  <si>
    <t>Kepler-162 c</t>
  </si>
  <si>
    <t>Kepler-1620 b</t>
  </si>
  <si>
    <t>Kepler-1620</t>
  </si>
  <si>
    <t>Kepler-1621 b</t>
  </si>
  <si>
    <t>Kepler-1621</t>
  </si>
  <si>
    <t>Kepler-1622 b</t>
  </si>
  <si>
    <t>Kepler-1622</t>
  </si>
  <si>
    <t>Kepler-1623 b</t>
  </si>
  <si>
    <t>Kepler-1623</t>
  </si>
  <si>
    <t>Kepler-1624 b</t>
  </si>
  <si>
    <t>Kepler-1624</t>
  </si>
  <si>
    <t>Kepler-1625 b</t>
  </si>
  <si>
    <t>Kepler-1625</t>
  </si>
  <si>
    <t>Kepler-1626 b</t>
  </si>
  <si>
    <t>Kepler-1626</t>
  </si>
  <si>
    <t>Kepler-1627 b</t>
  </si>
  <si>
    <t>Kepler-1627</t>
  </si>
  <si>
    <t>Kepler-1628 b</t>
  </si>
  <si>
    <t>Kepler-1628</t>
  </si>
  <si>
    <t>Kepler-1629 b</t>
  </si>
  <si>
    <t>Kepler-1629</t>
  </si>
  <si>
    <t>Kepler-163 b</t>
  </si>
  <si>
    <t>Kepler-163</t>
  </si>
  <si>
    <t>Kepler-163 c</t>
  </si>
  <si>
    <t>Kepler-1630 b</t>
  </si>
  <si>
    <t>Kepler-1630</t>
  </si>
  <si>
    <t>Kepler-1631 b</t>
  </si>
  <si>
    <t>Kepler-1631</t>
  </si>
  <si>
    <t>Kepler-1632 b</t>
  </si>
  <si>
    <t>Kepler-1632</t>
  </si>
  <si>
    <t>Kepler-1633 b</t>
  </si>
  <si>
    <t>Kepler-1633</t>
  </si>
  <si>
    <t>Kepler-1634 b</t>
  </si>
  <si>
    <t>Kepler-1634</t>
  </si>
  <si>
    <t>Kepler-1635 b</t>
  </si>
  <si>
    <t>Kepler-1635</t>
  </si>
  <si>
    <t>Kepler-1636 b</t>
  </si>
  <si>
    <t>Kepler-1636</t>
  </si>
  <si>
    <t>Kepler-1637 b</t>
  </si>
  <si>
    <t>Kepler-1637</t>
  </si>
  <si>
    <t>Kepler-1638 b</t>
  </si>
  <si>
    <t>Kepler-1638</t>
  </si>
  <si>
    <t>Kepler-1639 b</t>
  </si>
  <si>
    <t>Kepler-1639</t>
  </si>
  <si>
    <t>Kepler-164 b</t>
  </si>
  <si>
    <t>Kepler-164</t>
  </si>
  <si>
    <t>Kepler-164 c</t>
  </si>
  <si>
    <t>Kepler-164 d</t>
  </si>
  <si>
    <t>Kepler-164 e</t>
  </si>
  <si>
    <t>Kepler-1640 b</t>
  </si>
  <si>
    <t>Kepler-1640</t>
  </si>
  <si>
    <t>Kepler-1641 b</t>
  </si>
  <si>
    <t>Kepler-1641</t>
  </si>
  <si>
    <t>Kepler-1641 c</t>
  </si>
  <si>
    <t>Kepler-1642 b</t>
  </si>
  <si>
    <t>Kepler-1642</t>
  </si>
  <si>
    <t>Kepler-1642 c</t>
  </si>
  <si>
    <t>Kepler-1643 b</t>
  </si>
  <si>
    <t>Kepler-1643</t>
  </si>
  <si>
    <t>Kepler-1644 b</t>
  </si>
  <si>
    <t>Kepler-1644</t>
  </si>
  <si>
    <t>Kepler-1645 b</t>
  </si>
  <si>
    <t>Kepler-1645</t>
  </si>
  <si>
    <t>Kepler-1646 b</t>
  </si>
  <si>
    <t>Kepler-1646</t>
  </si>
  <si>
    <t>Kepler-1647 b</t>
  </si>
  <si>
    <t>Kepler-1647</t>
  </si>
  <si>
    <t>Kepler-1649 b</t>
  </si>
  <si>
    <t>Kepler-1649</t>
  </si>
  <si>
    <t>Kepler-1649 c</t>
  </si>
  <si>
    <t>Kepler-165 b</t>
  </si>
  <si>
    <t>Kepler-165</t>
  </si>
  <si>
    <t>Kepler-165 c</t>
  </si>
  <si>
    <t>Kepler-1650 b</t>
  </si>
  <si>
    <t>Kepler-1650</t>
  </si>
  <si>
    <t>Kepler-1651 b</t>
  </si>
  <si>
    <t>Kepler-1651</t>
  </si>
  <si>
    <t>Kepler-1652 b</t>
  </si>
  <si>
    <t>Kepler-1652</t>
  </si>
  <si>
    <t>Kepler-1653 b</t>
  </si>
  <si>
    <t>Kepler-1653</t>
  </si>
  <si>
    <t>Kepler-1654 b</t>
  </si>
  <si>
    <t>Kepler-1654</t>
  </si>
  <si>
    <t>Kepler-1655 b</t>
  </si>
  <si>
    <t>Kepler-1655</t>
  </si>
  <si>
    <t>Kepler-1656 b</t>
  </si>
  <si>
    <t>Kepler-1656</t>
  </si>
  <si>
    <t>Kepler-1656 c</t>
  </si>
  <si>
    <t>Kepler-1658 b</t>
  </si>
  <si>
    <t>Kepler-1658</t>
  </si>
  <si>
    <t>Kepler-166 b</t>
  </si>
  <si>
    <t>Kepler-166</t>
  </si>
  <si>
    <t>Kepler-166 c</t>
  </si>
  <si>
    <t>Kepler-166 d</t>
  </si>
  <si>
    <t>Kepler-1660 AB b</t>
  </si>
  <si>
    <t>Kepler-1660 A</t>
  </si>
  <si>
    <t>Kepler-1661 b</t>
  </si>
  <si>
    <t>Kepler-1661</t>
  </si>
  <si>
    <t>Kepler-1663 b</t>
  </si>
  <si>
    <t>Kepler-1663</t>
  </si>
  <si>
    <t>Kepler-1664 b</t>
  </si>
  <si>
    <t>Kepler-1664</t>
  </si>
  <si>
    <t>Kepler-1665 b</t>
  </si>
  <si>
    <t>Kepler-1665</t>
  </si>
  <si>
    <t>Kepler-1666 b</t>
  </si>
  <si>
    <t>Kepler-1666</t>
  </si>
  <si>
    <t>Kepler-1666 c</t>
  </si>
  <si>
    <t>Kepler-1667 b</t>
  </si>
  <si>
    <t>Kepler-1667</t>
  </si>
  <si>
    <t>Kepler-1668 b</t>
  </si>
  <si>
    <t>Kepler-1668</t>
  </si>
  <si>
    <t>Kepler-1669 b</t>
  </si>
  <si>
    <t>Kepler-1669</t>
  </si>
  <si>
    <t>Kepler-1669 c</t>
  </si>
  <si>
    <t>Kepler-1669 d</t>
  </si>
  <si>
    <t>Kepler-167 b</t>
  </si>
  <si>
    <t>Kepler-167</t>
  </si>
  <si>
    <t>Kepler-167 c</t>
  </si>
  <si>
    <t>Kepler-167 d</t>
  </si>
  <si>
    <t>Kepler-167 e</t>
  </si>
  <si>
    <t>Kepler-1670 b</t>
  </si>
  <si>
    <t>Kepler-1670</t>
  </si>
  <si>
    <t>Kepler-1671 b</t>
  </si>
  <si>
    <t>Kepler-1671</t>
  </si>
  <si>
    <t>Kepler-1672 b</t>
  </si>
  <si>
    <t>Kepler-1672</t>
  </si>
  <si>
    <t>Kepler-1673 b</t>
  </si>
  <si>
    <t>Kepler-1673</t>
  </si>
  <si>
    <t>Kepler-1674 b</t>
  </si>
  <si>
    <t>Kepler-1674</t>
  </si>
  <si>
    <t>Kepler-1675 b</t>
  </si>
  <si>
    <t>Kepler-1675</t>
  </si>
  <si>
    <t>Kepler-1676 b</t>
  </si>
  <si>
    <t>Kepler-1676</t>
  </si>
  <si>
    <t>Kepler-1677 b</t>
  </si>
  <si>
    <t>Kepler-1677</t>
  </si>
  <si>
    <t>Kepler-1678 b</t>
  </si>
  <si>
    <t>Kepler-1678</t>
  </si>
  <si>
    <t>Kepler-1679 b</t>
  </si>
  <si>
    <t>Kepler-1679</t>
  </si>
  <si>
    <t>Kepler-168 b</t>
  </si>
  <si>
    <t>Kepler-168</t>
  </si>
  <si>
    <t>Kepler-168 c</t>
  </si>
  <si>
    <t>Kepler-1680 b</t>
  </si>
  <si>
    <t>Kepler-1680</t>
  </si>
  <si>
    <t>Kepler-1681 b</t>
  </si>
  <si>
    <t>Kepler-1681</t>
  </si>
  <si>
    <t>Kepler-1682 b</t>
  </si>
  <si>
    <t>Kepler-1682</t>
  </si>
  <si>
    <t>Kepler-1683 b</t>
  </si>
  <si>
    <t>Kepler-1683</t>
  </si>
  <si>
    <t>Kepler-1684 b</t>
  </si>
  <si>
    <t>Kepler-1684</t>
  </si>
  <si>
    <t>Kepler-1685 b</t>
  </si>
  <si>
    <t>Kepler-1685</t>
  </si>
  <si>
    <t>Kepler-1686 b</t>
  </si>
  <si>
    <t>Kepler-1686</t>
  </si>
  <si>
    <t>Kepler-1687 b</t>
  </si>
  <si>
    <t>Kepler-1687</t>
  </si>
  <si>
    <t>Kepler-1688 b</t>
  </si>
  <si>
    <t>Kepler-1688</t>
  </si>
  <si>
    <t>Kepler-1689 b</t>
  </si>
  <si>
    <t>Kepler-1689</t>
  </si>
  <si>
    <t>Kepler-169 b</t>
  </si>
  <si>
    <t>Kepler-169</t>
  </si>
  <si>
    <t>Kepler-169 c</t>
  </si>
  <si>
    <t>Kepler-169 d</t>
  </si>
  <si>
    <t>Kepler-169 e</t>
  </si>
  <si>
    <t>Kepler-169 f</t>
  </si>
  <si>
    <t>Kepler-1690 b</t>
  </si>
  <si>
    <t>Kepler-1690</t>
  </si>
  <si>
    <t>Kepler-1691 b</t>
  </si>
  <si>
    <t>Kepler-1691</t>
  </si>
  <si>
    <t>Kepler-1692 b</t>
  </si>
  <si>
    <t>Kepler-1692</t>
  </si>
  <si>
    <t>Kepler-1693 b</t>
  </si>
  <si>
    <t>Kepler-1693</t>
  </si>
  <si>
    <t>Kepler-1693 c</t>
  </si>
  <si>
    <t>Kepler-1694 b</t>
  </si>
  <si>
    <t>Kepler-1694</t>
  </si>
  <si>
    <t>Kepler-1695 b</t>
  </si>
  <si>
    <t>Kepler-1695</t>
  </si>
  <si>
    <t>Kepler-1696 b</t>
  </si>
  <si>
    <t>Kepler-1696</t>
  </si>
  <si>
    <t>Kepler-1697 b</t>
  </si>
  <si>
    <t>Kepler-1697</t>
  </si>
  <si>
    <t>Kepler-1698 b</t>
  </si>
  <si>
    <t>Kepler-1698</t>
  </si>
  <si>
    <t>Kepler-1699 b</t>
  </si>
  <si>
    <t>Kepler-1699</t>
  </si>
  <si>
    <t>Kepler-17 b</t>
  </si>
  <si>
    <t>Kepler-17</t>
  </si>
  <si>
    <t>Kepler-170 b</t>
  </si>
  <si>
    <t>Kepler-170</t>
  </si>
  <si>
    <t>Kepler-170 c</t>
  </si>
  <si>
    <t>Kepler-1700 b</t>
  </si>
  <si>
    <t>Kepler-1700</t>
  </si>
  <si>
    <t>Kepler-1701 b</t>
  </si>
  <si>
    <t>Kepler-1701</t>
  </si>
  <si>
    <t>Kepler-1702 b</t>
  </si>
  <si>
    <t>Kepler-1702</t>
  </si>
  <si>
    <t>Kepler-1704 b</t>
  </si>
  <si>
    <t>Kepler-1704</t>
  </si>
  <si>
    <t>Kepler-1705 b</t>
  </si>
  <si>
    <t>Kepler-1705</t>
  </si>
  <si>
    <t>Kepler-1705 c</t>
  </si>
  <si>
    <t>Kepler-1708 b</t>
  </si>
  <si>
    <t>Kepler-1708</t>
  </si>
  <si>
    <t>Kepler-1709 b</t>
  </si>
  <si>
    <t>Kepler-1709</t>
  </si>
  <si>
    <t>Kepler-171 b</t>
  </si>
  <si>
    <t>Kepler-171</t>
  </si>
  <si>
    <t>Kepler-171 c</t>
  </si>
  <si>
    <t>Kepler-171 d</t>
  </si>
  <si>
    <t>Kepler-1710 b</t>
  </si>
  <si>
    <t>Kepler-1710</t>
  </si>
  <si>
    <t>Kepler-1711 b</t>
  </si>
  <si>
    <t>Kepler-1711</t>
  </si>
  <si>
    <t>Kepler-1712 b</t>
  </si>
  <si>
    <t>Kepler-1712</t>
  </si>
  <si>
    <t>Kepler-1713 b</t>
  </si>
  <si>
    <t>Kepler-1713</t>
  </si>
  <si>
    <t>Kepler-1714 b</t>
  </si>
  <si>
    <t>Kepler-1714</t>
  </si>
  <si>
    <t>Kepler-1715 b</t>
  </si>
  <si>
    <t>Kepler-1715</t>
  </si>
  <si>
    <t>Kepler-1716 b</t>
  </si>
  <si>
    <t>Kepler-1716</t>
  </si>
  <si>
    <t>Kepler-1717 b</t>
  </si>
  <si>
    <t>Kepler-1717</t>
  </si>
  <si>
    <t>Kepler-1718 b</t>
  </si>
  <si>
    <t>Kepler-1718</t>
  </si>
  <si>
    <t>Kepler-1719 b</t>
  </si>
  <si>
    <t>Kepler-1719</t>
  </si>
  <si>
    <t>Kepler-172 b</t>
  </si>
  <si>
    <t>Kepler-172</t>
  </si>
  <si>
    <t>Kepler-172 c</t>
  </si>
  <si>
    <t>Kepler-172 d</t>
  </si>
  <si>
    <t>Kepler-172 e</t>
  </si>
  <si>
    <t>Kepler-1720 b</t>
  </si>
  <si>
    <t>Kepler-1720</t>
  </si>
  <si>
    <t>Kepler-1721 b</t>
  </si>
  <si>
    <t>Kepler-1721</t>
  </si>
  <si>
    <t>Kepler-1722 b</t>
  </si>
  <si>
    <t>Kepler-1722</t>
  </si>
  <si>
    <t>Kepler-1723 b</t>
  </si>
  <si>
    <t>Kepler-1723</t>
  </si>
  <si>
    <t>Kepler-1724 b</t>
  </si>
  <si>
    <t>Kepler-1724</t>
  </si>
  <si>
    <t>Kepler-1725 b</t>
  </si>
  <si>
    <t>Kepler-1725</t>
  </si>
  <si>
    <t>Kepler-1726 b</t>
  </si>
  <si>
    <t>Kepler-1726</t>
  </si>
  <si>
    <t>Kepler-1727 b</t>
  </si>
  <si>
    <t>Kepler-1727</t>
  </si>
  <si>
    <t>Kepler-1728 b</t>
  </si>
  <si>
    <t>Kepler-1728</t>
  </si>
  <si>
    <t>Kepler-1729 b</t>
  </si>
  <si>
    <t>Kepler-1729</t>
  </si>
  <si>
    <t>Kepler-173 b</t>
  </si>
  <si>
    <t>Kepler-173</t>
  </si>
  <si>
    <t>Kepler-173 c</t>
  </si>
  <si>
    <t>Kepler-1730 b</t>
  </si>
  <si>
    <t>Kepler-1730</t>
  </si>
  <si>
    <t>Kepler-1731 b</t>
  </si>
  <si>
    <t>Kepler-1731</t>
  </si>
  <si>
    <t>Kepler-1732 b</t>
  </si>
  <si>
    <t>Kepler-1732</t>
  </si>
  <si>
    <t>Kepler-1733 b</t>
  </si>
  <si>
    <t>Kepler-1733</t>
  </si>
  <si>
    <t>Kepler-1734 b</t>
  </si>
  <si>
    <t>Kepler-1734</t>
  </si>
  <si>
    <t>Kepler-1735 b</t>
  </si>
  <si>
    <t>Kepler-1735</t>
  </si>
  <si>
    <t>Kepler-1736 b</t>
  </si>
  <si>
    <t>Kepler-1736</t>
  </si>
  <si>
    <t>Kepler-1737 b</t>
  </si>
  <si>
    <t>Kepler-1737</t>
  </si>
  <si>
    <t>Kepler-1738 b</t>
  </si>
  <si>
    <t>Kepler-1738</t>
  </si>
  <si>
    <t>Kepler-1739 b</t>
  </si>
  <si>
    <t>Kepler-1739</t>
  </si>
  <si>
    <t>Kepler-174 b</t>
  </si>
  <si>
    <t>Kepler-174</t>
  </si>
  <si>
    <t>Kepler-174 c</t>
  </si>
  <si>
    <t>Kepler-174 d</t>
  </si>
  <si>
    <t>Kepler-1740 b</t>
  </si>
  <si>
    <t>Kepler-1740</t>
  </si>
  <si>
    <t>Kepler-1741 b</t>
  </si>
  <si>
    <t>Kepler-1741</t>
  </si>
  <si>
    <t>Kepler-1742 b</t>
  </si>
  <si>
    <t>Kepler-1742</t>
  </si>
  <si>
    <t>Kepler-1743 b</t>
  </si>
  <si>
    <t>Kepler-1743</t>
  </si>
  <si>
    <t>Kepler-1744 b</t>
  </si>
  <si>
    <t>Kepler-1744</t>
  </si>
  <si>
    <t>Kepler-1745 b</t>
  </si>
  <si>
    <t>Kepler-1745</t>
  </si>
  <si>
    <t>Kepler-1746 b</t>
  </si>
  <si>
    <t>Kepler-1746</t>
  </si>
  <si>
    <t>Kepler-1747 b</t>
  </si>
  <si>
    <t>Kepler-1747</t>
  </si>
  <si>
    <t>Kepler-1748 b</t>
  </si>
  <si>
    <t>Kepler-1748</t>
  </si>
  <si>
    <t>Kepler-1749 b</t>
  </si>
  <si>
    <t>Kepler-1749</t>
  </si>
  <si>
    <t>Kepler-175 b</t>
  </si>
  <si>
    <t>Kepler-175</t>
  </si>
  <si>
    <t>Kepler-175 c</t>
  </si>
  <si>
    <t>Kepler-1750 b</t>
  </si>
  <si>
    <t>Kepler-1750</t>
  </si>
  <si>
    <t>Kepler-1751 b</t>
  </si>
  <si>
    <t>Kepler-1751</t>
  </si>
  <si>
    <t>Kepler-1752 b</t>
  </si>
  <si>
    <t>Kepler-1752</t>
  </si>
  <si>
    <t>Kepler-1753 b</t>
  </si>
  <si>
    <t>Kepler-1753</t>
  </si>
  <si>
    <t>Kepler-1754 b</t>
  </si>
  <si>
    <t>Kepler-1754</t>
  </si>
  <si>
    <t>Kepler-1755 b</t>
  </si>
  <si>
    <t>Kepler-1755</t>
  </si>
  <si>
    <t>Kepler-1756 b</t>
  </si>
  <si>
    <t>Kepler-1756</t>
  </si>
  <si>
    <t>Kepler-1757 b</t>
  </si>
  <si>
    <t>Kepler-1757</t>
  </si>
  <si>
    <t>Kepler-1758 b</t>
  </si>
  <si>
    <t>Kepler-1758</t>
  </si>
  <si>
    <t>Kepler-1759 b</t>
  </si>
  <si>
    <t>Kepler-1759</t>
  </si>
  <si>
    <t>Kepler-176 b</t>
  </si>
  <si>
    <t>Kepler-176</t>
  </si>
  <si>
    <t>Kepler-176 c</t>
  </si>
  <si>
    <t>Kepler-176 d</t>
  </si>
  <si>
    <t>Kepler-176 e</t>
  </si>
  <si>
    <t>Kepler-1760 b</t>
  </si>
  <si>
    <t>Kepler-1760</t>
  </si>
  <si>
    <t>Kepler-1761 b</t>
  </si>
  <si>
    <t>Kepler-1761</t>
  </si>
  <si>
    <t>Kepler-1762 b</t>
  </si>
  <si>
    <t>Kepler-1762</t>
  </si>
  <si>
    <t>Kepler-1763 b</t>
  </si>
  <si>
    <t>Kepler-1763</t>
  </si>
  <si>
    <t>Kepler-1764 b</t>
  </si>
  <si>
    <t>Kepler-1764</t>
  </si>
  <si>
    <t>Kepler-1765 b</t>
  </si>
  <si>
    <t>Kepler-1765</t>
  </si>
  <si>
    <t>Kepler-1766 b</t>
  </si>
  <si>
    <t>Kepler-1766</t>
  </si>
  <si>
    <t>Kepler-1767 b</t>
  </si>
  <si>
    <t>Kepler-1767</t>
  </si>
  <si>
    <t>Kepler-1768 b</t>
  </si>
  <si>
    <t>Kepler-1768</t>
  </si>
  <si>
    <t>Kepler-1769 b</t>
  </si>
  <si>
    <t>Kepler-1769</t>
  </si>
  <si>
    <t>Kepler-177 b</t>
  </si>
  <si>
    <t>Kepler-177</t>
  </si>
  <si>
    <t>Kepler-177 c</t>
  </si>
  <si>
    <t>Kepler-1770 b</t>
  </si>
  <si>
    <t>Kepler-1770</t>
  </si>
  <si>
    <t>Kepler-1771 b</t>
  </si>
  <si>
    <t>Kepler-1771</t>
  </si>
  <si>
    <t>Kepler-1772 b</t>
  </si>
  <si>
    <t>Kepler-1772</t>
  </si>
  <si>
    <t>Kepler-1773 b</t>
  </si>
  <si>
    <t>Kepler-1773</t>
  </si>
  <si>
    <t>Kepler-1774 b</t>
  </si>
  <si>
    <t>Kepler-1774</t>
  </si>
  <si>
    <t>Kepler-1775 b</t>
  </si>
  <si>
    <t>Kepler-1775</t>
  </si>
  <si>
    <t>Kepler-1776 b</t>
  </si>
  <si>
    <t>Kepler-1776</t>
  </si>
  <si>
    <t>Kepler-1777 b</t>
  </si>
  <si>
    <t>Kepler-1777</t>
  </si>
  <si>
    <t>Kepler-1778 b</t>
  </si>
  <si>
    <t>Kepler-1778</t>
  </si>
  <si>
    <t>Kepler-1779 b</t>
  </si>
  <si>
    <t>Kepler-1779</t>
  </si>
  <si>
    <t>Kepler-178 b</t>
  </si>
  <si>
    <t>Kepler-178</t>
  </si>
  <si>
    <t>Kepler-178 c</t>
  </si>
  <si>
    <t>Kepler-178 d</t>
  </si>
  <si>
    <t>Kepler-1780 b</t>
  </si>
  <si>
    <t>Kepler-1780</t>
  </si>
  <si>
    <t>Kepler-1781 b</t>
  </si>
  <si>
    <t>Kepler-1781</t>
  </si>
  <si>
    <t>Kepler-1782 b</t>
  </si>
  <si>
    <t>Kepler-1782</t>
  </si>
  <si>
    <t>Kepler-1783 b</t>
  </si>
  <si>
    <t>Kepler-1783</t>
  </si>
  <si>
    <t>Kepler-1784 b</t>
  </si>
  <si>
    <t>Kepler-1784</t>
  </si>
  <si>
    <t>Kepler-1785 b</t>
  </si>
  <si>
    <t>Kepler-1785</t>
  </si>
  <si>
    <t>Kepler-1786 b</t>
  </si>
  <si>
    <t>Kepler-1786</t>
  </si>
  <si>
    <t>Kepler-1787 b</t>
  </si>
  <si>
    <t>Kepler-1787</t>
  </si>
  <si>
    <t>Kepler-1788 b</t>
  </si>
  <si>
    <t>Kepler-1788</t>
  </si>
  <si>
    <t>Kepler-1789 b</t>
  </si>
  <si>
    <t>Kepler-1789</t>
  </si>
  <si>
    <t>Kepler-179 b</t>
  </si>
  <si>
    <t>Kepler-179</t>
  </si>
  <si>
    <t>Kepler-179 c</t>
  </si>
  <si>
    <t>Kepler-1790 b</t>
  </si>
  <si>
    <t>Kepler-1790</t>
  </si>
  <si>
    <t>Kepler-1791 b</t>
  </si>
  <si>
    <t>Kepler-1791</t>
  </si>
  <si>
    <t>Kepler-1792 b</t>
  </si>
  <si>
    <t>Kepler-1792</t>
  </si>
  <si>
    <t>Kepler-1793 b</t>
  </si>
  <si>
    <t>Kepler-1793</t>
  </si>
  <si>
    <t>Kepler-1794 b</t>
  </si>
  <si>
    <t>Kepler-1794</t>
  </si>
  <si>
    <t>Kepler-1795 b</t>
  </si>
  <si>
    <t>Kepler-1795</t>
  </si>
  <si>
    <t>Kepler-1796 b</t>
  </si>
  <si>
    <t>Kepler-1796</t>
  </si>
  <si>
    <t>Kepler-1797 b</t>
  </si>
  <si>
    <t>Kepler-1797</t>
  </si>
  <si>
    <t>Kepler-1798 b</t>
  </si>
  <si>
    <t>Kepler-1798</t>
  </si>
  <si>
    <t>Kepler-1799 b</t>
  </si>
  <si>
    <t>Kepler-1799</t>
  </si>
  <si>
    <t>Kepler-18 b</t>
  </si>
  <si>
    <t>Kepler-18</t>
  </si>
  <si>
    <t>Kepler-18 c</t>
  </si>
  <si>
    <t>Kepler-18 d</t>
  </si>
  <si>
    <t>Kepler-180 b</t>
  </si>
  <si>
    <t>Kepler-180</t>
  </si>
  <si>
    <t>Kepler-180 c</t>
  </si>
  <si>
    <t>Kepler-1800 b</t>
  </si>
  <si>
    <t>Kepler-1800</t>
  </si>
  <si>
    <t>Kepler-1801 b</t>
  </si>
  <si>
    <t>Kepler-1801</t>
  </si>
  <si>
    <t>Kepler-1801 c</t>
  </si>
  <si>
    <t>Kepler-1802 b</t>
  </si>
  <si>
    <t>Kepler-1802</t>
  </si>
  <si>
    <t>Kepler-1802 c</t>
  </si>
  <si>
    <t>Kepler-1804 b</t>
  </si>
  <si>
    <t>Kepler-1804</t>
  </si>
  <si>
    <t>Kepler-1805 b</t>
  </si>
  <si>
    <t>Kepler-1805</t>
  </si>
  <si>
    <t>Kepler-1806 b</t>
  </si>
  <si>
    <t>Kepler-1806</t>
  </si>
  <si>
    <t>Kepler-1807 b</t>
  </si>
  <si>
    <t>Kepler-1807</t>
  </si>
  <si>
    <t>Kepler-1808 b</t>
  </si>
  <si>
    <t>Kepler-1808</t>
  </si>
  <si>
    <t>Kepler-1809 b</t>
  </si>
  <si>
    <t>Kepler-1809</t>
  </si>
  <si>
    <t>Kepler-181 b</t>
  </si>
  <si>
    <t>Kepler-181</t>
  </si>
  <si>
    <t>Kepler-181 c</t>
  </si>
  <si>
    <t>Kepler-1810 b</t>
  </si>
  <si>
    <t>Kepler-1810</t>
  </si>
  <si>
    <t>Kepler-1811 b</t>
  </si>
  <si>
    <t>Kepler-1811</t>
  </si>
  <si>
    <t>Kepler-1812 b</t>
  </si>
  <si>
    <t>Kepler-1812</t>
  </si>
  <si>
    <t>Kepler-1813 b</t>
  </si>
  <si>
    <t>Kepler-1813</t>
  </si>
  <si>
    <t>Kepler-1814 b</t>
  </si>
  <si>
    <t>Kepler-1814</t>
  </si>
  <si>
    <t>Kepler-1814 c</t>
  </si>
  <si>
    <t>Kepler-1815 b</t>
  </si>
  <si>
    <t>Kepler-1815</t>
  </si>
  <si>
    <t>Kepler-1816 b</t>
  </si>
  <si>
    <t>Kepler-1816</t>
  </si>
  <si>
    <t>Kepler-1817 b</t>
  </si>
  <si>
    <t>Kepler-1817</t>
  </si>
  <si>
    <t>Kepler-1818 b</t>
  </si>
  <si>
    <t>Kepler-1818</t>
  </si>
  <si>
    <t>Kepler-1819 b</t>
  </si>
  <si>
    <t>Kepler-1819</t>
  </si>
  <si>
    <t>Kepler-182 b</t>
  </si>
  <si>
    <t>Kepler-182</t>
  </si>
  <si>
    <t>Kepler-182 c</t>
  </si>
  <si>
    <t>Kepler-1820 b</t>
  </si>
  <si>
    <t>Kepler-1820</t>
  </si>
  <si>
    <t>Kepler-1821 b</t>
  </si>
  <si>
    <t>Kepler-1821</t>
  </si>
  <si>
    <t>Kepler-1822 b</t>
  </si>
  <si>
    <t>Kepler-1822</t>
  </si>
  <si>
    <t>Kepler-1823 b</t>
  </si>
  <si>
    <t>Kepler-1823</t>
  </si>
  <si>
    <t>Kepler-1824 b</t>
  </si>
  <si>
    <t>Kepler-1824</t>
  </si>
  <si>
    <t>Kepler-1825 b</t>
  </si>
  <si>
    <t>Kepler-1825</t>
  </si>
  <si>
    <t>Kepler-1826 b</t>
  </si>
  <si>
    <t>Kepler-1826</t>
  </si>
  <si>
    <t>Kepler-1827 b</t>
  </si>
  <si>
    <t>Kepler-1827</t>
  </si>
  <si>
    <t>Kepler-1828 b</t>
  </si>
  <si>
    <t>Kepler-1828</t>
  </si>
  <si>
    <t>Kepler-1829 b</t>
  </si>
  <si>
    <t>Kepler-1829</t>
  </si>
  <si>
    <t>Kepler-183 b</t>
  </si>
  <si>
    <t>Kepler-183</t>
  </si>
  <si>
    <t>Kepler-183 c</t>
  </si>
  <si>
    <t>Kepler-1830 b</t>
  </si>
  <si>
    <t>Kepler-1830</t>
  </si>
  <si>
    <t>Kepler-1831 b</t>
  </si>
  <si>
    <t>Kepler-1831</t>
  </si>
  <si>
    <t>Kepler-1832 b</t>
  </si>
  <si>
    <t>Kepler-1832</t>
  </si>
  <si>
    <t>Kepler-1833 b</t>
  </si>
  <si>
    <t>Kepler-1833</t>
  </si>
  <si>
    <t>Kepler-1834 b</t>
  </si>
  <si>
    <t>Kepler-1834</t>
  </si>
  <si>
    <t>Kepler-1834 c</t>
  </si>
  <si>
    <t>Kepler-1835 b</t>
  </si>
  <si>
    <t>Kepler-1835</t>
  </si>
  <si>
    <t>Kepler-1836 b</t>
  </si>
  <si>
    <t>Kepler-1836</t>
  </si>
  <si>
    <t>Kepler-1837 b</t>
  </si>
  <si>
    <t>Kepler-1837</t>
  </si>
  <si>
    <t>Kepler-1838 b</t>
  </si>
  <si>
    <t>Kepler-1838</t>
  </si>
  <si>
    <t>Kepler-1839 b</t>
  </si>
  <si>
    <t>Kepler-1839</t>
  </si>
  <si>
    <t>Kepler-184 b</t>
  </si>
  <si>
    <t>Kepler-184</t>
  </si>
  <si>
    <t>Kepler-184 c</t>
  </si>
  <si>
    <t>Kepler-184 d</t>
  </si>
  <si>
    <t>Kepler-1840 b</t>
  </si>
  <si>
    <t>Kepler-1840</t>
  </si>
  <si>
    <t>Kepler-1841 b</t>
  </si>
  <si>
    <t>Kepler-1841</t>
  </si>
  <si>
    <t>Kepler-1842 b</t>
  </si>
  <si>
    <t>Kepler-1842</t>
  </si>
  <si>
    <t>Kepler-1843 b</t>
  </si>
  <si>
    <t>Kepler-1843</t>
  </si>
  <si>
    <t>Kepler-1844 b</t>
  </si>
  <si>
    <t>Kepler-1844</t>
  </si>
  <si>
    <t>Kepler-1845 b</t>
  </si>
  <si>
    <t>Kepler-1845</t>
  </si>
  <si>
    <t>Kepler-1846 b</t>
  </si>
  <si>
    <t>Kepler-1846</t>
  </si>
  <si>
    <t>Kepler-1847 b</t>
  </si>
  <si>
    <t>Kepler-1847</t>
  </si>
  <si>
    <t>Kepler-1848 b</t>
  </si>
  <si>
    <t>Kepler-1848</t>
  </si>
  <si>
    <t>Kepler-1849 b</t>
  </si>
  <si>
    <t>Kepler-1849</t>
  </si>
  <si>
    <t>Kepler-185 b</t>
  </si>
  <si>
    <t>Kepler-185</t>
  </si>
  <si>
    <t>Kepler-185 c</t>
  </si>
  <si>
    <t>Kepler-1850 b</t>
  </si>
  <si>
    <t>Kepler-1850</t>
  </si>
  <si>
    <t>Kepler-1851 b</t>
  </si>
  <si>
    <t>Kepler-1851</t>
  </si>
  <si>
    <t>Kepler-1852 b</t>
  </si>
  <si>
    <t>Kepler-1852</t>
  </si>
  <si>
    <t>Kepler-1853 b</t>
  </si>
  <si>
    <t>Kepler-1853</t>
  </si>
  <si>
    <t>Kepler-1854 b</t>
  </si>
  <si>
    <t>Kepler-1854</t>
  </si>
  <si>
    <t>Kepler-1855 b</t>
  </si>
  <si>
    <t>Kepler-1855</t>
  </si>
  <si>
    <t>Kepler-1856 b</t>
  </si>
  <si>
    <t>Kepler-1856</t>
  </si>
  <si>
    <t>Kepler-1857 b</t>
  </si>
  <si>
    <t>Kepler-1857</t>
  </si>
  <si>
    <t>Kepler-1858 b</t>
  </si>
  <si>
    <t>Kepler-1858</t>
  </si>
  <si>
    <t>Kepler-1859 b</t>
  </si>
  <si>
    <t>Kepler-1859</t>
  </si>
  <si>
    <t>Kepler-1859 c</t>
  </si>
  <si>
    <t>Kepler-186 b</t>
  </si>
  <si>
    <t>Kepler-186</t>
  </si>
  <si>
    <t>Kepler-186 c</t>
  </si>
  <si>
    <t>Kepler-186 d</t>
  </si>
  <si>
    <t>Kepler-186 e</t>
  </si>
  <si>
    <t>Kepler-186 f</t>
  </si>
  <si>
    <t>Kepler-1860 b</t>
  </si>
  <si>
    <t>Kepler-1860</t>
  </si>
  <si>
    <t>Kepler-1861 b</t>
  </si>
  <si>
    <t>Kepler-1861</t>
  </si>
  <si>
    <t>Kepler-1862 b</t>
  </si>
  <si>
    <t>Kepler-1862</t>
  </si>
  <si>
    <t>Kepler-1863 b</t>
  </si>
  <si>
    <t>Kepler-1863</t>
  </si>
  <si>
    <t>Kepler-1864 b</t>
  </si>
  <si>
    <t>Kepler-1864</t>
  </si>
  <si>
    <t>Kepler-1865 b</t>
  </si>
  <si>
    <t>Kepler-1865</t>
  </si>
  <si>
    <t>Kepler-1866 b</t>
  </si>
  <si>
    <t>Kepler-1866</t>
  </si>
  <si>
    <t>Kepler-1867 b</t>
  </si>
  <si>
    <t>Kepler-1867</t>
  </si>
  <si>
    <t>Kepler-1868 b</t>
  </si>
  <si>
    <t>Kepler-1868</t>
  </si>
  <si>
    <t>Kepler-1869 b</t>
  </si>
  <si>
    <t>Kepler-1869</t>
  </si>
  <si>
    <t>Kepler-1869 c</t>
  </si>
  <si>
    <t>Kepler-187 b</t>
  </si>
  <si>
    <t>Kepler-187</t>
  </si>
  <si>
    <t>Kepler-187 c</t>
  </si>
  <si>
    <t>Kepler-1870 b</t>
  </si>
  <si>
    <t>Kepler-1870</t>
  </si>
  <si>
    <t>Kepler-1871 b</t>
  </si>
  <si>
    <t>Kepler-1871</t>
  </si>
  <si>
    <t>Kepler-1872 b</t>
  </si>
  <si>
    <t>Kepler-1872</t>
  </si>
  <si>
    <t>Kepler-1873 b</t>
  </si>
  <si>
    <t>Kepler-1873</t>
  </si>
  <si>
    <t>Kepler-1874 b</t>
  </si>
  <si>
    <t>Kepler-1874</t>
  </si>
  <si>
    <t>Kepler-1875 b</t>
  </si>
  <si>
    <t>Kepler-1875</t>
  </si>
  <si>
    <t>Kepler-1876 b</t>
  </si>
  <si>
    <t>Kepler-1876</t>
  </si>
  <si>
    <t>Kepler-1877 b</t>
  </si>
  <si>
    <t>Kepler-1877</t>
  </si>
  <si>
    <t>Kepler-1878 b</t>
  </si>
  <si>
    <t>Kepler-1878</t>
  </si>
  <si>
    <t>Kepler-1879 b</t>
  </si>
  <si>
    <t>Kepler-1879</t>
  </si>
  <si>
    <t>Kepler-188 b</t>
  </si>
  <si>
    <t>Kepler-188</t>
  </si>
  <si>
    <t>Kepler-188 c</t>
  </si>
  <si>
    <t>Kepler-1880 b</t>
  </si>
  <si>
    <t>Kepler-1880</t>
  </si>
  <si>
    <t>Kepler-1881 b</t>
  </si>
  <si>
    <t>Kepler-1881</t>
  </si>
  <si>
    <t>Kepler-1882 b</t>
  </si>
  <si>
    <t>Kepler-1882</t>
  </si>
  <si>
    <t>Kepler-1883 b</t>
  </si>
  <si>
    <t>Kepler-1883</t>
  </si>
  <si>
    <t>Kepler-1884 b</t>
  </si>
  <si>
    <t>Kepler-1884</t>
  </si>
  <si>
    <t>Kepler-1885 b</t>
  </si>
  <si>
    <t>Kepler-1885</t>
  </si>
  <si>
    <t>Kepler-1886 b</t>
  </si>
  <si>
    <t>Kepler-1886</t>
  </si>
  <si>
    <t>Kepler-1887 b</t>
  </si>
  <si>
    <t>Kepler-1887</t>
  </si>
  <si>
    <t>Kepler-1888 b</t>
  </si>
  <si>
    <t>Kepler-1888</t>
  </si>
  <si>
    <t>Kepler-1889 b</t>
  </si>
  <si>
    <t>Kepler-1889</t>
  </si>
  <si>
    <t>Kepler-189 b</t>
  </si>
  <si>
    <t>Kepler-189</t>
  </si>
  <si>
    <t>Kepler-189 c</t>
  </si>
  <si>
    <t>Kepler-1890 b</t>
  </si>
  <si>
    <t>Kepler-1890</t>
  </si>
  <si>
    <t>Kepler-1891 b</t>
  </si>
  <si>
    <t>Kepler-1891</t>
  </si>
  <si>
    <t>Kepler-1892 b</t>
  </si>
  <si>
    <t>Kepler-1892</t>
  </si>
  <si>
    <t>Kepler-1893 b</t>
  </si>
  <si>
    <t>Kepler-1893</t>
  </si>
  <si>
    <t>Kepler-1894 b</t>
  </si>
  <si>
    <t>Kepler-1894</t>
  </si>
  <si>
    <t>Kepler-1894 c</t>
  </si>
  <si>
    <t>Kepler-1895 b</t>
  </si>
  <si>
    <t>Kepler-1895</t>
  </si>
  <si>
    <t>Kepler-1896 b</t>
  </si>
  <si>
    <t>Kepler-1896</t>
  </si>
  <si>
    <t>Kepler-1897 b</t>
  </si>
  <si>
    <t>Kepler-1897</t>
  </si>
  <si>
    <t>Kepler-1898 b</t>
  </si>
  <si>
    <t>Kepler-1898</t>
  </si>
  <si>
    <t>Kepler-1899 b</t>
  </si>
  <si>
    <t>Kepler-1899</t>
  </si>
  <si>
    <t>Kepler-19 b</t>
  </si>
  <si>
    <t>Kepler-19</t>
  </si>
  <si>
    <t>Kepler-19 c</t>
  </si>
  <si>
    <t>Kepler-19 d</t>
  </si>
  <si>
    <t>Kepler-190 b</t>
  </si>
  <si>
    <t>Kepler-190</t>
  </si>
  <si>
    <t>Kepler-190 c</t>
  </si>
  <si>
    <t>Kepler-1900 b</t>
  </si>
  <si>
    <t>Kepler-1900</t>
  </si>
  <si>
    <t>Kepler-1901 b</t>
  </si>
  <si>
    <t>Kepler-1901</t>
  </si>
  <si>
    <t>Kepler-1902 b</t>
  </si>
  <si>
    <t>Kepler-1902</t>
  </si>
  <si>
    <t>Kepler-1903 b</t>
  </si>
  <si>
    <t>Kepler-1903</t>
  </si>
  <si>
    <t>Kepler-1904 b</t>
  </si>
  <si>
    <t>Kepler-1904</t>
  </si>
  <si>
    <t>Kepler-1905 b</t>
  </si>
  <si>
    <t>Kepler-1905</t>
  </si>
  <si>
    <t>Kepler-1906 b</t>
  </si>
  <si>
    <t>Kepler-1906</t>
  </si>
  <si>
    <t>Kepler-1907 b</t>
  </si>
  <si>
    <t>Kepler-1907</t>
  </si>
  <si>
    <t>Kepler-1907 c</t>
  </si>
  <si>
    <t>Kepler-1909 b</t>
  </si>
  <si>
    <t>Kepler-1909</t>
  </si>
  <si>
    <t>Kepler-191 b</t>
  </si>
  <si>
    <t>Kepler-191</t>
  </si>
  <si>
    <t>Kepler-191 c</t>
  </si>
  <si>
    <t>Kepler-191 d</t>
  </si>
  <si>
    <t>Kepler-1910 b</t>
  </si>
  <si>
    <t>Kepler-1910</t>
  </si>
  <si>
    <t>Kepler-1911 b</t>
  </si>
  <si>
    <t>Kepler-1911</t>
  </si>
  <si>
    <t>Kepler-1912 b</t>
  </si>
  <si>
    <t>Kepler-1912</t>
  </si>
  <si>
    <t>Kepler-1913 b</t>
  </si>
  <si>
    <t>Kepler-1913</t>
  </si>
  <si>
    <t>Kepler-1914 b</t>
  </si>
  <si>
    <t>Kepler-1914</t>
  </si>
  <si>
    <t>Kepler-1915 b</t>
  </si>
  <si>
    <t>Kepler-1915</t>
  </si>
  <si>
    <t>Kepler-1916 b</t>
  </si>
  <si>
    <t>Kepler-1916</t>
  </si>
  <si>
    <t>Kepler-1917 b</t>
  </si>
  <si>
    <t>Kepler-1917</t>
  </si>
  <si>
    <t>Kepler-1918 b</t>
  </si>
  <si>
    <t>Kepler-1918</t>
  </si>
  <si>
    <t>Kepler-1919 b</t>
  </si>
  <si>
    <t>Kepler-1919</t>
  </si>
  <si>
    <t>Kepler-192 b</t>
  </si>
  <si>
    <t>Kepler-192</t>
  </si>
  <si>
    <t>Kepler-192 c</t>
  </si>
  <si>
    <t>Kepler-192 d</t>
  </si>
  <si>
    <t>Kepler-1920 b</t>
  </si>
  <si>
    <t>Kepler-1920</t>
  </si>
  <si>
    <t>Kepler-1921 b</t>
  </si>
  <si>
    <t>Kepler-1921</t>
  </si>
  <si>
    <t>Kepler-1921 c</t>
  </si>
  <si>
    <t>Kepler-1922 b</t>
  </si>
  <si>
    <t>Kepler-1922</t>
  </si>
  <si>
    <t>Kepler-1923 b</t>
  </si>
  <si>
    <t>Kepler-1923</t>
  </si>
  <si>
    <t>Kepler-1924 b</t>
  </si>
  <si>
    <t>Kepler-1924</t>
  </si>
  <si>
    <t>Kepler-1925 b</t>
  </si>
  <si>
    <t>Kepler-1925</t>
  </si>
  <si>
    <t>Kepler-1926 b</t>
  </si>
  <si>
    <t>Kepler-1926</t>
  </si>
  <si>
    <t>Kepler-1927 b</t>
  </si>
  <si>
    <t>Kepler-1927</t>
  </si>
  <si>
    <t>Kepler-1928 b</t>
  </si>
  <si>
    <t>Kepler-1928</t>
  </si>
  <si>
    <t>Kepler-1929 b</t>
  </si>
  <si>
    <t>Kepler-1929</t>
  </si>
  <si>
    <t>Kepler-193 b</t>
  </si>
  <si>
    <t>Kepler-193</t>
  </si>
  <si>
    <t>Kepler-193 c</t>
  </si>
  <si>
    <t>Kepler-1930 b</t>
  </si>
  <si>
    <t>Kepler-1930</t>
  </si>
  <si>
    <t>Kepler-1931 b</t>
  </si>
  <si>
    <t>Kepler-1931</t>
  </si>
  <si>
    <t>Kepler-1932 b</t>
  </si>
  <si>
    <t>Kepler-1932</t>
  </si>
  <si>
    <t>Kepler-1933 b</t>
  </si>
  <si>
    <t>Kepler-1933</t>
  </si>
  <si>
    <t>Kepler-1934 b</t>
  </si>
  <si>
    <t>Kepler-1934</t>
  </si>
  <si>
    <t>Kepler-1935 b</t>
  </si>
  <si>
    <t>Kepler-1935</t>
  </si>
  <si>
    <t>Kepler-1936 b</t>
  </si>
  <si>
    <t>Kepler-1936</t>
  </si>
  <si>
    <t>Kepler-1937 b</t>
  </si>
  <si>
    <t>Kepler-1937</t>
  </si>
  <si>
    <t>Kepler-1938 b</t>
  </si>
  <si>
    <t>Kepler-1938</t>
  </si>
  <si>
    <t>Kepler-1939 b</t>
  </si>
  <si>
    <t>Kepler-1939</t>
  </si>
  <si>
    <t>Kepler-194 b</t>
  </si>
  <si>
    <t>Kepler-194</t>
  </si>
  <si>
    <t>Kepler-194 c</t>
  </si>
  <si>
    <t>Kepler-194 d</t>
  </si>
  <si>
    <t>Kepler-1940 b</t>
  </si>
  <si>
    <t>Kepler-1940</t>
  </si>
  <si>
    <t>Kepler-1941 b</t>
  </si>
  <si>
    <t>Kepler-1941</t>
  </si>
  <si>
    <t>Kepler-1942 b</t>
  </si>
  <si>
    <t>Kepler-1942</t>
  </si>
  <si>
    <t>Kepler-1943 b</t>
  </si>
  <si>
    <t>Kepler-1943</t>
  </si>
  <si>
    <t>Kepler-1944 b</t>
  </si>
  <si>
    <t>Kepler-1944</t>
  </si>
  <si>
    <t>Kepler-1945 b</t>
  </si>
  <si>
    <t>Kepler-1945</t>
  </si>
  <si>
    <t>Kepler-1946 b</t>
  </si>
  <si>
    <t>Kepler-1946</t>
  </si>
  <si>
    <t>Kepler-1947 b</t>
  </si>
  <si>
    <t>Kepler-1947</t>
  </si>
  <si>
    <t>Kepler-1948 b</t>
  </si>
  <si>
    <t>Kepler-1948</t>
  </si>
  <si>
    <t>Kepler-1949 b</t>
  </si>
  <si>
    <t>Kepler-1949</t>
  </si>
  <si>
    <t>Kepler-195 b</t>
  </si>
  <si>
    <t>Kepler-195</t>
  </si>
  <si>
    <t>Kepler-195 c</t>
  </si>
  <si>
    <t>Kepler-1950 b</t>
  </si>
  <si>
    <t>Kepler-1950</t>
  </si>
  <si>
    <t>Kepler-1951 b</t>
  </si>
  <si>
    <t>Kepler-1951</t>
  </si>
  <si>
    <t>Kepler-1952 b</t>
  </si>
  <si>
    <t>Kepler-1952</t>
  </si>
  <si>
    <t>Kepler-1953 b</t>
  </si>
  <si>
    <t>Kepler-1953</t>
  </si>
  <si>
    <t>Kepler-1954 b</t>
  </si>
  <si>
    <t>Kepler-1954</t>
  </si>
  <si>
    <t>Kepler-1955 b</t>
  </si>
  <si>
    <t>Kepler-1955</t>
  </si>
  <si>
    <t>Kepler-1956 b</t>
  </si>
  <si>
    <t>Kepler-1956</t>
  </si>
  <si>
    <t>Kepler-1957 b</t>
  </si>
  <si>
    <t>Kepler-1957</t>
  </si>
  <si>
    <t>Kepler-1958 b</t>
  </si>
  <si>
    <t>Kepler-1958</t>
  </si>
  <si>
    <t>Kepler-1959 b</t>
  </si>
  <si>
    <t>Kepler-1959</t>
  </si>
  <si>
    <t>Kepler-196 b</t>
  </si>
  <si>
    <t>Kepler-196</t>
  </si>
  <si>
    <t>Kepler-196 c</t>
  </si>
  <si>
    <t>Kepler-196 d</t>
  </si>
  <si>
    <t>Kepler-1960 b</t>
  </si>
  <si>
    <t>Kepler-1960</t>
  </si>
  <si>
    <t>Kepler-1961 b</t>
  </si>
  <si>
    <t>Kepler-1961</t>
  </si>
  <si>
    <t>Kepler-1962 b</t>
  </si>
  <si>
    <t>Kepler-1962</t>
  </si>
  <si>
    <t>Kepler-1963 b</t>
  </si>
  <si>
    <t>Kepler-1963</t>
  </si>
  <si>
    <t>Kepler-1964 b</t>
  </si>
  <si>
    <t>Kepler-1964</t>
  </si>
  <si>
    <t>Kepler-1965 b</t>
  </si>
  <si>
    <t>Kepler-1965</t>
  </si>
  <si>
    <t>Kepler-1966 b</t>
  </si>
  <si>
    <t>Kepler-1966</t>
  </si>
  <si>
    <t>Kepler-1967 b</t>
  </si>
  <si>
    <t>Kepler-1967</t>
  </si>
  <si>
    <t>Kepler-1968 b</t>
  </si>
  <si>
    <t>Kepler-1968</t>
  </si>
  <si>
    <t>Kepler-1969 b</t>
  </si>
  <si>
    <t>Kepler-1969</t>
  </si>
  <si>
    <t>Kepler-197 b</t>
  </si>
  <si>
    <t>Kepler-197</t>
  </si>
  <si>
    <t>Kepler-197 c</t>
  </si>
  <si>
    <t>Kepler-197 d</t>
  </si>
  <si>
    <t>Kepler-197 e</t>
  </si>
  <si>
    <t>Kepler-1972 b</t>
  </si>
  <si>
    <t>Kepler-1972</t>
  </si>
  <si>
    <t>Kepler-1972 c</t>
  </si>
  <si>
    <t>Kepler-1976 b</t>
  </si>
  <si>
    <t>Kepler-1976</t>
  </si>
  <si>
    <t>Kepler-1977 b</t>
  </si>
  <si>
    <t>Kepler-1977</t>
  </si>
  <si>
    <t>Kepler-1978 b</t>
  </si>
  <si>
    <t>Kepler-1978</t>
  </si>
  <si>
    <t>Kepler-1979 b</t>
  </si>
  <si>
    <t>Kepler-1979</t>
  </si>
  <si>
    <t>Kepler-198 b</t>
  </si>
  <si>
    <t>Kepler-198</t>
  </si>
  <si>
    <t>Kepler-198 c</t>
  </si>
  <si>
    <t>Kepler-198 d</t>
  </si>
  <si>
    <t>Kepler-1980 b</t>
  </si>
  <si>
    <t>Kepler-1980</t>
  </si>
  <si>
    <t>Kepler-1981 b</t>
  </si>
  <si>
    <t>Kepler-1981</t>
  </si>
  <si>
    <t>Kepler-1982 b</t>
  </si>
  <si>
    <t>Kepler-1982</t>
  </si>
  <si>
    <t>Kepler-1983 b</t>
  </si>
  <si>
    <t>Kepler-1983</t>
  </si>
  <si>
    <t>Kepler-1984 b</t>
  </si>
  <si>
    <t>Kepler-1984</t>
  </si>
  <si>
    <t>Kepler-1985 b</t>
  </si>
  <si>
    <t>Kepler-1985</t>
  </si>
  <si>
    <t>Kepler-1986 b</t>
  </si>
  <si>
    <t>Kepler-1986</t>
  </si>
  <si>
    <t>Kepler-1987 b</t>
  </si>
  <si>
    <t>Kepler-1987</t>
  </si>
  <si>
    <t>Kepler-1987 c</t>
  </si>
  <si>
    <t>Kepler-1987 d</t>
  </si>
  <si>
    <t>Kepler-1987 e</t>
  </si>
  <si>
    <t>Kepler-1988 b</t>
  </si>
  <si>
    <t>Kepler-1988</t>
  </si>
  <si>
    <t>Kepler-1989 b</t>
  </si>
  <si>
    <t>Kepler-1989</t>
  </si>
  <si>
    <t>Kepler-199 b</t>
  </si>
  <si>
    <t>Kepler-199</t>
  </si>
  <si>
    <t>Kepler-199 c</t>
  </si>
  <si>
    <t>Kepler-1990 b</t>
  </si>
  <si>
    <t>Kepler-1990</t>
  </si>
  <si>
    <t>Kepler-1990 c</t>
  </si>
  <si>
    <t>Kepler-1991 b</t>
  </si>
  <si>
    <t>Kepler-1991</t>
  </si>
  <si>
    <t>Kepler-1991 c</t>
  </si>
  <si>
    <t>Kepler-1992 b</t>
  </si>
  <si>
    <t>Kepler-1992</t>
  </si>
  <si>
    <t>Kepler-1993 b</t>
  </si>
  <si>
    <t>Kepler-1993</t>
  </si>
  <si>
    <t>Kepler-1994 b</t>
  </si>
  <si>
    <t>Kepler-1994</t>
  </si>
  <si>
    <t>Kepler-1995 b</t>
  </si>
  <si>
    <t>Kepler-1995</t>
  </si>
  <si>
    <t>Kepler-1996 b</t>
  </si>
  <si>
    <t>Kepler-1996</t>
  </si>
  <si>
    <t>Kepler-1996 c</t>
  </si>
  <si>
    <t>Kepler-1997 b</t>
  </si>
  <si>
    <t>Kepler-1997</t>
  </si>
  <si>
    <t>Kepler-1998 b</t>
  </si>
  <si>
    <t>Kepler-1998</t>
  </si>
  <si>
    <t>Kepler-1999 b</t>
  </si>
  <si>
    <t>Kepler-1999</t>
  </si>
  <si>
    <t>Kepler-20 b</t>
  </si>
  <si>
    <t>Kepler-20</t>
  </si>
  <si>
    <t>Kepler-20 c</t>
  </si>
  <si>
    <t>Kepler-20 d</t>
  </si>
  <si>
    <t>Kepler-20 e</t>
  </si>
  <si>
    <t>Kepler-20 f</t>
  </si>
  <si>
    <t>Kepler-20 g</t>
  </si>
  <si>
    <t>Kepler-200 b</t>
  </si>
  <si>
    <t>Kepler-200</t>
  </si>
  <si>
    <t>Kepler-200 c</t>
  </si>
  <si>
    <t>Kepler-2000 b</t>
  </si>
  <si>
    <t>Kepler-2000</t>
  </si>
  <si>
    <t>Kepler-2000 c</t>
  </si>
  <si>
    <t>Kepler-2001 b</t>
  </si>
  <si>
    <t>Kepler-2001</t>
  </si>
  <si>
    <t>Kepler-2001 c</t>
  </si>
  <si>
    <t>Kepler-201 b</t>
  </si>
  <si>
    <t>Kepler-201</t>
  </si>
  <si>
    <t>Kepler-201 c</t>
  </si>
  <si>
    <t>Kepler-202 b</t>
  </si>
  <si>
    <t>Kepler-202</t>
  </si>
  <si>
    <t>Kepler-202 c</t>
  </si>
  <si>
    <t>Kepler-203 b</t>
  </si>
  <si>
    <t>Kepler-203</t>
  </si>
  <si>
    <t>Kepler-203 c</t>
  </si>
  <si>
    <t>Kepler-203 d</t>
  </si>
  <si>
    <t>Kepler-204 b</t>
  </si>
  <si>
    <t>Kepler-204</t>
  </si>
  <si>
    <t>Kepler-204 c</t>
  </si>
  <si>
    <t>Kepler-205 b</t>
  </si>
  <si>
    <t>Kepler-205</t>
  </si>
  <si>
    <t>Kepler-205 c</t>
  </si>
  <si>
    <t>Kepler-206 b</t>
  </si>
  <si>
    <t>Kepler-206</t>
  </si>
  <si>
    <t>Kepler-206 c</t>
  </si>
  <si>
    <t>Kepler-206 d</t>
  </si>
  <si>
    <t>Kepler-207 b</t>
  </si>
  <si>
    <t>Kepler-207</t>
  </si>
  <si>
    <t>Kepler-207 c</t>
  </si>
  <si>
    <t>Kepler-207 d</t>
  </si>
  <si>
    <t>Kepler-208 b</t>
  </si>
  <si>
    <t>Kepler-208</t>
  </si>
  <si>
    <t>Kepler-208 c</t>
  </si>
  <si>
    <t>Kepler-208 d</t>
  </si>
  <si>
    <t>Kepler-208 e</t>
  </si>
  <si>
    <t>Kepler-209 b</t>
  </si>
  <si>
    <t>Kepler-209</t>
  </si>
  <si>
    <t>Kepler-209 c</t>
  </si>
  <si>
    <t>Kepler-21 b</t>
  </si>
  <si>
    <t>Kepler-21</t>
  </si>
  <si>
    <t>Kepler-210 b</t>
  </si>
  <si>
    <t>Kepler-210</t>
  </si>
  <si>
    <t>Kepler-210 c</t>
  </si>
  <si>
    <t>Kepler-211 b</t>
  </si>
  <si>
    <t>Kepler-211</t>
  </si>
  <si>
    <t>Kepler-211 c</t>
  </si>
  <si>
    <t>Kepler-212 b</t>
  </si>
  <si>
    <t>Kepler-212</t>
  </si>
  <si>
    <t>Kepler-212 c</t>
  </si>
  <si>
    <t>Kepler-213 b</t>
  </si>
  <si>
    <t>Kepler-213</t>
  </si>
  <si>
    <t>Kepler-213 c</t>
  </si>
  <si>
    <t>Kepler-214 b</t>
  </si>
  <si>
    <t>Kepler-214</t>
  </si>
  <si>
    <t>Kepler-214 c</t>
  </si>
  <si>
    <t>Kepler-215 b</t>
  </si>
  <si>
    <t>Kepler-215</t>
  </si>
  <si>
    <t>Kepler-215 c</t>
  </si>
  <si>
    <t>Kepler-215 d</t>
  </si>
  <si>
    <t>Kepler-215 e</t>
  </si>
  <si>
    <t>Kepler-216 b</t>
  </si>
  <si>
    <t>Kepler-216</t>
  </si>
  <si>
    <t>Kepler-216 c</t>
  </si>
  <si>
    <t>Kepler-217 b</t>
  </si>
  <si>
    <t>Kepler-217</t>
  </si>
  <si>
    <t>Kepler-217 c</t>
  </si>
  <si>
    <t>Kepler-217 d</t>
  </si>
  <si>
    <t>Kepler-218 b</t>
  </si>
  <si>
    <t>Kepler-218</t>
  </si>
  <si>
    <t>Kepler-218 c</t>
  </si>
  <si>
    <t>Kepler-218 d</t>
  </si>
  <si>
    <t>Kepler-219 b</t>
  </si>
  <si>
    <t>Kepler-219</t>
  </si>
  <si>
    <t>Kepler-219 c</t>
  </si>
  <si>
    <t>Kepler-219 d</t>
  </si>
  <si>
    <t>Kepler-22 b</t>
  </si>
  <si>
    <t>Kepler-22</t>
  </si>
  <si>
    <t>Kepler-220 b</t>
  </si>
  <si>
    <t>Kepler-220</t>
  </si>
  <si>
    <t>Kepler-220 c</t>
  </si>
  <si>
    <t>Kepler-220 d</t>
  </si>
  <si>
    <t>Kepler-220 e</t>
  </si>
  <si>
    <t>Kepler-221 b</t>
  </si>
  <si>
    <t>Kepler-221</t>
  </si>
  <si>
    <t>Kepler-221 c</t>
  </si>
  <si>
    <t>Kepler-221 d</t>
  </si>
  <si>
    <t>Kepler-221 e</t>
  </si>
  <si>
    <t>Kepler-222 b</t>
  </si>
  <si>
    <t>Kepler-222</t>
  </si>
  <si>
    <t>Kepler-222 c</t>
  </si>
  <si>
    <t>Kepler-222 d</t>
  </si>
  <si>
    <t>Kepler-223 b</t>
  </si>
  <si>
    <t>Kepler-223</t>
  </si>
  <si>
    <t>Kepler-223 c</t>
  </si>
  <si>
    <t>Kepler-223 d</t>
  </si>
  <si>
    <t>Kepler-223 e</t>
  </si>
  <si>
    <t>Kepler-224 b</t>
  </si>
  <si>
    <t>Kepler-224</t>
  </si>
  <si>
    <t>Kepler-224 c</t>
  </si>
  <si>
    <t>Kepler-224 d</t>
  </si>
  <si>
    <t>Kepler-224 e</t>
  </si>
  <si>
    <t>Kepler-225 b</t>
  </si>
  <si>
    <t>Kepler-225</t>
  </si>
  <si>
    <t>Kepler-225 c</t>
  </si>
  <si>
    <t>Kepler-226 b</t>
  </si>
  <si>
    <t>Kepler-226</t>
  </si>
  <si>
    <t>Kepler-226 c</t>
  </si>
  <si>
    <t>Kepler-226 d</t>
  </si>
  <si>
    <t>Kepler-227 b</t>
  </si>
  <si>
    <t>Kepler-227</t>
  </si>
  <si>
    <t>Kepler-227 c</t>
  </si>
  <si>
    <t>Kepler-228 b</t>
  </si>
  <si>
    <t>Kepler-228</t>
  </si>
  <si>
    <t>Kepler-228 c</t>
  </si>
  <si>
    <t>Kepler-228 d</t>
  </si>
  <si>
    <t>Kepler-229 b</t>
  </si>
  <si>
    <t>Kepler-229</t>
  </si>
  <si>
    <t>Kepler-229 c</t>
  </si>
  <si>
    <t>Kepler-229 d</t>
  </si>
  <si>
    <t>Kepler-23 b</t>
  </si>
  <si>
    <t>Kepler-23</t>
  </si>
  <si>
    <t>Kepler-23 c</t>
  </si>
  <si>
    <t>Kepler-23 d</t>
  </si>
  <si>
    <t>Kepler-230 b</t>
  </si>
  <si>
    <t>Kepler-230</t>
  </si>
  <si>
    <t>Kepler-230 c</t>
  </si>
  <si>
    <t>Kepler-231 b</t>
  </si>
  <si>
    <t>Kepler-231</t>
  </si>
  <si>
    <t>Kepler-231 c</t>
  </si>
  <si>
    <t>Kepler-232 b</t>
  </si>
  <si>
    <t>Kepler-232</t>
  </si>
  <si>
    <t>Kepler-232 c</t>
  </si>
  <si>
    <t>Kepler-233 b</t>
  </si>
  <si>
    <t>Kepler-233</t>
  </si>
  <si>
    <t>Kepler-233 c</t>
  </si>
  <si>
    <t>Kepler-234 b</t>
  </si>
  <si>
    <t>Kepler-234</t>
  </si>
  <si>
    <t>Kepler-234 c</t>
  </si>
  <si>
    <t>Kepler-235 b</t>
  </si>
  <si>
    <t>Kepler-235</t>
  </si>
  <si>
    <t>Kepler-235 c</t>
  </si>
  <si>
    <t>Kepler-235 d</t>
  </si>
  <si>
    <t>Kepler-235 e</t>
  </si>
  <si>
    <t>Kepler-236 b</t>
  </si>
  <si>
    <t>Kepler-236</t>
  </si>
  <si>
    <t>Kepler-236 c</t>
  </si>
  <si>
    <t>Kepler-237 b</t>
  </si>
  <si>
    <t>Kepler-237</t>
  </si>
  <si>
    <t>Kepler-237 c</t>
  </si>
  <si>
    <t>Kepler-238 b</t>
  </si>
  <si>
    <t>Kepler-238</t>
  </si>
  <si>
    <t>Kepler-238 c</t>
  </si>
  <si>
    <t>Kepler-238 d</t>
  </si>
  <si>
    <t>Kepler-238 e</t>
  </si>
  <si>
    <t>Kepler-238 f</t>
  </si>
  <si>
    <t>Kepler-239 b</t>
  </si>
  <si>
    <t>Kepler-239</t>
  </si>
  <si>
    <t>Kepler-239 c</t>
  </si>
  <si>
    <t>Kepler-24 b</t>
  </si>
  <si>
    <t>Kepler-24</t>
  </si>
  <si>
    <t>Kepler-24 c</t>
  </si>
  <si>
    <t>Kepler-24 d</t>
  </si>
  <si>
    <t>Kepler-24 e</t>
  </si>
  <si>
    <t>Kepler-240 b</t>
  </si>
  <si>
    <t>Kepler-240</t>
  </si>
  <si>
    <t>Kepler-240 c</t>
  </si>
  <si>
    <t>Kepler-241 b</t>
  </si>
  <si>
    <t>Kepler-241</t>
  </si>
  <si>
    <t>Kepler-241 c</t>
  </si>
  <si>
    <t>Kepler-242 b</t>
  </si>
  <si>
    <t>Kepler-242</t>
  </si>
  <si>
    <t>Kepler-242 c</t>
  </si>
  <si>
    <t>Kepler-243 b</t>
  </si>
  <si>
    <t>Kepler-243</t>
  </si>
  <si>
    <t>Kepler-243 c</t>
  </si>
  <si>
    <t>Kepler-244 b</t>
  </si>
  <si>
    <t>Kepler-244</t>
  </si>
  <si>
    <t>Kepler-244 c</t>
  </si>
  <si>
    <t>Kepler-244 d</t>
  </si>
  <si>
    <t>Kepler-245 b</t>
  </si>
  <si>
    <t>Kepler-245</t>
  </si>
  <si>
    <t>Kepler-245 c</t>
  </si>
  <si>
    <t>Kepler-245 d</t>
  </si>
  <si>
    <t>Kepler-245 e</t>
  </si>
  <si>
    <t>Kepler-246 b</t>
  </si>
  <si>
    <t>Kepler-246</t>
  </si>
  <si>
    <t>Kepler-246 c</t>
  </si>
  <si>
    <t>Kepler-247 b</t>
  </si>
  <si>
    <t>Kepler-247</t>
  </si>
  <si>
    <t>Kepler-247 c</t>
  </si>
  <si>
    <t>Kepler-247 d</t>
  </si>
  <si>
    <t>Kepler-248 b</t>
  </si>
  <si>
    <t>Kepler-248</t>
  </si>
  <si>
    <t>Kepler-248 c</t>
  </si>
  <si>
    <t>Kepler-249 b</t>
  </si>
  <si>
    <t>Kepler-249</t>
  </si>
  <si>
    <t>Kepler-249 c</t>
  </si>
  <si>
    <t>Kepler-249 d</t>
  </si>
  <si>
    <t>Kepler-25 b</t>
  </si>
  <si>
    <t>Kepler-25</t>
  </si>
  <si>
    <t>Kepler-25 c</t>
  </si>
  <si>
    <t>Kepler-25 d</t>
  </si>
  <si>
    <t>Kepler-250 b</t>
  </si>
  <si>
    <t>Kepler-250</t>
  </si>
  <si>
    <t>Kepler-250 c</t>
  </si>
  <si>
    <t>Kepler-250 d</t>
  </si>
  <si>
    <t>Kepler-251 b</t>
  </si>
  <si>
    <t>Kepler-251</t>
  </si>
  <si>
    <t>Kepler-251 c</t>
  </si>
  <si>
    <t>Kepler-251 d</t>
  </si>
  <si>
    <t>Kepler-251 e</t>
  </si>
  <si>
    <t>Kepler-252 b</t>
  </si>
  <si>
    <t>Kepler-252</t>
  </si>
  <si>
    <t>Kepler-252 c</t>
  </si>
  <si>
    <t>Kepler-253 b</t>
  </si>
  <si>
    <t>Kepler-253</t>
  </si>
  <si>
    <t>Kepler-253 c</t>
  </si>
  <si>
    <t>Kepler-253 d</t>
  </si>
  <si>
    <t>Kepler-254 b</t>
  </si>
  <si>
    <t>Kepler-254</t>
  </si>
  <si>
    <t>Kepler-254 c</t>
  </si>
  <si>
    <t>Kepler-254 d</t>
  </si>
  <si>
    <t>Kepler-255 b</t>
  </si>
  <si>
    <t>Kepler-255</t>
  </si>
  <si>
    <t>Kepler-255 c</t>
  </si>
  <si>
    <t>Kepler-255 d</t>
  </si>
  <si>
    <t>Kepler-256 b</t>
  </si>
  <si>
    <t>Kepler-256</t>
  </si>
  <si>
    <t>Kepler-256 c</t>
  </si>
  <si>
    <t>Kepler-256 d</t>
  </si>
  <si>
    <t>Kepler-256 e</t>
  </si>
  <si>
    <t>Kepler-257 b</t>
  </si>
  <si>
    <t>Kepler-257</t>
  </si>
  <si>
    <t>Kepler-257 c</t>
  </si>
  <si>
    <t>Kepler-257 d</t>
  </si>
  <si>
    <t>Kepler-258 b</t>
  </si>
  <si>
    <t>Kepler-258</t>
  </si>
  <si>
    <t>Kepler-258 c</t>
  </si>
  <si>
    <t>Kepler-259 b</t>
  </si>
  <si>
    <t>Kepler-259</t>
  </si>
  <si>
    <t>Kepler-259 c</t>
  </si>
  <si>
    <t>Kepler-26 b</t>
  </si>
  <si>
    <t>Kepler-26</t>
  </si>
  <si>
    <t>Kepler-26 c</t>
  </si>
  <si>
    <t>Kepler-26 d</t>
  </si>
  <si>
    <t>Kepler-26 e</t>
  </si>
  <si>
    <t>Kepler-260 b</t>
  </si>
  <si>
    <t>Kepler-260</t>
  </si>
  <si>
    <t>Kepler-260 c</t>
  </si>
  <si>
    <t>Kepler-261 b</t>
  </si>
  <si>
    <t>Kepler-261</t>
  </si>
  <si>
    <t>Kepler-261 c</t>
  </si>
  <si>
    <t>Kepler-262 b</t>
  </si>
  <si>
    <t>Kepler-262</t>
  </si>
  <si>
    <t>Kepler-262 c</t>
  </si>
  <si>
    <t>Kepler-263 b</t>
  </si>
  <si>
    <t>Kepler-263</t>
  </si>
  <si>
    <t>Kepler-263 c</t>
  </si>
  <si>
    <t>Kepler-264 b</t>
  </si>
  <si>
    <t>Kepler-264</t>
  </si>
  <si>
    <t>Kepler-264 c</t>
  </si>
  <si>
    <t>Kepler-265 b</t>
  </si>
  <si>
    <t>Kepler-265</t>
  </si>
  <si>
    <t>Kepler-265 c</t>
  </si>
  <si>
    <t>Kepler-265 d</t>
  </si>
  <si>
    <t>Kepler-265 e</t>
  </si>
  <si>
    <t>Kepler-266 b</t>
  </si>
  <si>
    <t>Kepler-266</t>
  </si>
  <si>
    <t>Kepler-266 c</t>
  </si>
  <si>
    <t>Kepler-267 b</t>
  </si>
  <si>
    <t>Kepler-267</t>
  </si>
  <si>
    <t>Kepler-267 c</t>
  </si>
  <si>
    <t>Kepler-267 d</t>
  </si>
  <si>
    <t>Kepler-268 b</t>
  </si>
  <si>
    <t>Kepler-268</t>
  </si>
  <si>
    <t>Kepler-268 c</t>
  </si>
  <si>
    <t>Kepler-269 b</t>
  </si>
  <si>
    <t>Kepler-269</t>
  </si>
  <si>
    <t>Kepler-269 c</t>
  </si>
  <si>
    <t>Kepler-27 b</t>
  </si>
  <si>
    <t>Kepler-27</t>
  </si>
  <si>
    <t>Kepler-27 c</t>
  </si>
  <si>
    <t>Kepler-27 d</t>
  </si>
  <si>
    <t>Kepler-270 b</t>
  </si>
  <si>
    <t>Kepler-270</t>
  </si>
  <si>
    <t>Kepler-270 c</t>
  </si>
  <si>
    <t>Kepler-271 b</t>
  </si>
  <si>
    <t>Kepler-271</t>
  </si>
  <si>
    <t>Kepler-271 c</t>
  </si>
  <si>
    <t>Kepler-271 d</t>
  </si>
  <si>
    <t>Kepler-272 b</t>
  </si>
  <si>
    <t>Kepler-272</t>
  </si>
  <si>
    <t>Kepler-272 c</t>
  </si>
  <si>
    <t>Kepler-272 d</t>
  </si>
  <si>
    <t>Kepler-273 b</t>
  </si>
  <si>
    <t>Kepler-273</t>
  </si>
  <si>
    <t>Kepler-273 c</t>
  </si>
  <si>
    <t>Kepler-274 b</t>
  </si>
  <si>
    <t>Kepler-274</t>
  </si>
  <si>
    <t>Kepler-274 c</t>
  </si>
  <si>
    <t>Kepler-275 b</t>
  </si>
  <si>
    <t>Kepler-275</t>
  </si>
  <si>
    <t>Kepler-275 c</t>
  </si>
  <si>
    <t>Kepler-275 d</t>
  </si>
  <si>
    <t>Kepler-276 b</t>
  </si>
  <si>
    <t>Kepler-276</t>
  </si>
  <si>
    <t>Kepler-276 c</t>
  </si>
  <si>
    <t>Kepler-276 d</t>
  </si>
  <si>
    <t>Kepler-277 b</t>
  </si>
  <si>
    <t>Kepler-277</t>
  </si>
  <si>
    <t>Kepler-277 c</t>
  </si>
  <si>
    <t>Kepler-278 b</t>
  </si>
  <si>
    <t>Kepler-278</t>
  </si>
  <si>
    <t>Kepler-278 c</t>
  </si>
  <si>
    <t>Kepler-279 b</t>
  </si>
  <si>
    <t>Kepler-279</t>
  </si>
  <si>
    <t>Kepler-279 c</t>
  </si>
  <si>
    <t>Kepler-279 d</t>
  </si>
  <si>
    <t>Kepler-28 b</t>
  </si>
  <si>
    <t>Kepler-28</t>
  </si>
  <si>
    <t>Kepler-28 c</t>
  </si>
  <si>
    <t>Kepler-280 b</t>
  </si>
  <si>
    <t>Kepler-280</t>
  </si>
  <si>
    <t>Kepler-280 c</t>
  </si>
  <si>
    <t>Kepler-281 b</t>
  </si>
  <si>
    <t>Kepler-281</t>
  </si>
  <si>
    <t>Kepler-281 c</t>
  </si>
  <si>
    <t>Kepler-281 d</t>
  </si>
  <si>
    <t>Kepler-282 b</t>
  </si>
  <si>
    <t>Kepler-282</t>
  </si>
  <si>
    <t>Kepler-282 c</t>
  </si>
  <si>
    <t>Kepler-282 d</t>
  </si>
  <si>
    <t>Kepler-282 e</t>
  </si>
  <si>
    <t>Kepler-283 b</t>
  </si>
  <si>
    <t>Kepler-283</t>
  </si>
  <si>
    <t>Kepler-283 c</t>
  </si>
  <si>
    <t>Kepler-284 b</t>
  </si>
  <si>
    <t>Kepler-284</t>
  </si>
  <si>
    <t>Kepler-284 c</t>
  </si>
  <si>
    <t>Kepler-285 b</t>
  </si>
  <si>
    <t>Kepler-285</t>
  </si>
  <si>
    <t>Kepler-285 c</t>
  </si>
  <si>
    <t>Kepler-286 b</t>
  </si>
  <si>
    <t>Kepler-286</t>
  </si>
  <si>
    <t>Kepler-286 c</t>
  </si>
  <si>
    <t>Kepler-286 d</t>
  </si>
  <si>
    <t>Kepler-286 e</t>
  </si>
  <si>
    <t>Kepler-287 b</t>
  </si>
  <si>
    <t>Kepler-287</t>
  </si>
  <si>
    <t>Kepler-287 c</t>
  </si>
  <si>
    <t>Kepler-288 b</t>
  </si>
  <si>
    <t>Kepler-288</t>
  </si>
  <si>
    <t>Kepler-288 c</t>
  </si>
  <si>
    <t>Kepler-288 d</t>
  </si>
  <si>
    <t>Kepler-289 b</t>
  </si>
  <si>
    <t>Kepler-289</t>
  </si>
  <si>
    <t>Kepler-289 c</t>
  </si>
  <si>
    <t>Kepler-289 d</t>
  </si>
  <si>
    <t>Kepler-29 b</t>
  </si>
  <si>
    <t>Kepler-29</t>
  </si>
  <si>
    <t>Kepler-29 c</t>
  </si>
  <si>
    <t>Kepler-290 b</t>
  </si>
  <si>
    <t>Kepler-290</t>
  </si>
  <si>
    <t>Kepler-290 c</t>
  </si>
  <si>
    <t>Kepler-290 d</t>
  </si>
  <si>
    <t>Kepler-291 b</t>
  </si>
  <si>
    <t>Kepler-291</t>
  </si>
  <si>
    <t>Kepler-291 c</t>
  </si>
  <si>
    <t>Kepler-292 b</t>
  </si>
  <si>
    <t>Kepler-292</t>
  </si>
  <si>
    <t>Kepler-292 c</t>
  </si>
  <si>
    <t>Kepler-292 d</t>
  </si>
  <si>
    <t>Kepler-292 e</t>
  </si>
  <si>
    <t>Kepler-292 f</t>
  </si>
  <si>
    <t>Kepler-293 b</t>
  </si>
  <si>
    <t>Kepler-293</t>
  </si>
  <si>
    <t>Kepler-293 c</t>
  </si>
  <si>
    <t>Kepler-294 b</t>
  </si>
  <si>
    <t>Kepler-294</t>
  </si>
  <si>
    <t>Kepler-294 c</t>
  </si>
  <si>
    <t>Kepler-295 b</t>
  </si>
  <si>
    <t>Kepler-295</t>
  </si>
  <si>
    <t>Kepler-295 c</t>
  </si>
  <si>
    <t>Kepler-295 d</t>
  </si>
  <si>
    <t>Kepler-296 b</t>
  </si>
  <si>
    <t>Kepler-296</t>
  </si>
  <si>
    <t>Kepler-296 c</t>
  </si>
  <si>
    <t>Kepler-296 d</t>
  </si>
  <si>
    <t>Kepler-296 e</t>
  </si>
  <si>
    <t>Kepler-296 f</t>
  </si>
  <si>
    <t>Kepler-297 b</t>
  </si>
  <si>
    <t>Kepler-297</t>
  </si>
  <si>
    <t>Kepler-297 c</t>
  </si>
  <si>
    <t>Kepler-297 d</t>
  </si>
  <si>
    <t>Kepler-298 b</t>
  </si>
  <si>
    <t>Kepler-298</t>
  </si>
  <si>
    <t>Kepler-298 c</t>
  </si>
  <si>
    <t>Kepler-298 d</t>
  </si>
  <si>
    <t>Kepler-299 b</t>
  </si>
  <si>
    <t>Kepler-299</t>
  </si>
  <si>
    <t>Kepler-299 c</t>
  </si>
  <si>
    <t>Kepler-299 d</t>
  </si>
  <si>
    <t>Kepler-299 e</t>
  </si>
  <si>
    <t>Kepler-30 b</t>
  </si>
  <si>
    <t>Kepler-30</t>
  </si>
  <si>
    <t>Kepler-30 c</t>
  </si>
  <si>
    <t>Kepler-30 d</t>
  </si>
  <si>
    <t>Kepler-300 b</t>
  </si>
  <si>
    <t>Kepler-300</t>
  </si>
  <si>
    <t>Kepler-300 c</t>
  </si>
  <si>
    <t>Kepler-301 b</t>
  </si>
  <si>
    <t>Kepler-301</t>
  </si>
  <si>
    <t>Kepler-301 c</t>
  </si>
  <si>
    <t>Kepler-301 d</t>
  </si>
  <si>
    <t>Kepler-302 b</t>
  </si>
  <si>
    <t>Kepler-302</t>
  </si>
  <si>
    <t>Kepler-302 c</t>
  </si>
  <si>
    <t>Kepler-303 b</t>
  </si>
  <si>
    <t>Kepler-303</t>
  </si>
  <si>
    <t>Kepler-303 c</t>
  </si>
  <si>
    <t>Kepler-304 b</t>
  </si>
  <si>
    <t>Kepler-304</t>
  </si>
  <si>
    <t>Kepler-304 c</t>
  </si>
  <si>
    <t>Kepler-304 d</t>
  </si>
  <si>
    <t>Kepler-304 e</t>
  </si>
  <si>
    <t>Kepler-305 b</t>
  </si>
  <si>
    <t>Kepler-305</t>
  </si>
  <si>
    <t>Kepler-305 c</t>
  </si>
  <si>
    <t>Kepler-305 d</t>
  </si>
  <si>
    <t>Kepler-305 e</t>
  </si>
  <si>
    <t>Kepler-306 b</t>
  </si>
  <si>
    <t>Kepler-306</t>
  </si>
  <si>
    <t>Kepler-306 c</t>
  </si>
  <si>
    <t>Kepler-306 d</t>
  </si>
  <si>
    <t>Kepler-306 e</t>
  </si>
  <si>
    <t>Kepler-307 b</t>
  </si>
  <si>
    <t>Kepler-307</t>
  </si>
  <si>
    <t>Kepler-307 c</t>
  </si>
  <si>
    <t>Kepler-308 b</t>
  </si>
  <si>
    <t>Kepler-308</t>
  </si>
  <si>
    <t>Kepler-308 c</t>
  </si>
  <si>
    <t>Kepler-309 b</t>
  </si>
  <si>
    <t>Kepler-309</t>
  </si>
  <si>
    <t>Kepler-309 c</t>
  </si>
  <si>
    <t>Kepler-31 b</t>
  </si>
  <si>
    <t>Kepler-31</t>
  </si>
  <si>
    <t>Kepler-31 c</t>
  </si>
  <si>
    <t>Kepler-31 d</t>
  </si>
  <si>
    <t>Kepler-310 b</t>
  </si>
  <si>
    <t>Kepler-310</t>
  </si>
  <si>
    <t>Kepler-310 c</t>
  </si>
  <si>
    <t>Kepler-310 d</t>
  </si>
  <si>
    <t>Kepler-311 b</t>
  </si>
  <si>
    <t>Kepler-311</t>
  </si>
  <si>
    <t>Kepler-311 c</t>
  </si>
  <si>
    <t>Kepler-311 d</t>
  </si>
  <si>
    <t>Kepler-312 b</t>
  </si>
  <si>
    <t>Kepler-312</t>
  </si>
  <si>
    <t>Kepler-312 c</t>
  </si>
  <si>
    <t>Kepler-313 b</t>
  </si>
  <si>
    <t>Kepler-313</t>
  </si>
  <si>
    <t>Kepler-313 c</t>
  </si>
  <si>
    <t>Kepler-314 b</t>
  </si>
  <si>
    <t>Kepler-314</t>
  </si>
  <si>
    <t>Kepler-314 c</t>
  </si>
  <si>
    <t>Kepler-315 b</t>
  </si>
  <si>
    <t>Kepler-315</t>
  </si>
  <si>
    <t>Kepler-315 c</t>
  </si>
  <si>
    <t>Kepler-316 b</t>
  </si>
  <si>
    <t>Kepler-316</t>
  </si>
  <si>
    <t>Kepler-316 c</t>
  </si>
  <si>
    <t>Kepler-317 b</t>
  </si>
  <si>
    <t>Kepler-317</t>
  </si>
  <si>
    <t>Kepler-317 c</t>
  </si>
  <si>
    <t>Kepler-318 b</t>
  </si>
  <si>
    <t>Kepler-318</t>
  </si>
  <si>
    <t>Kepler-318 c</t>
  </si>
  <si>
    <t>Kepler-319 b</t>
  </si>
  <si>
    <t>Kepler-319</t>
  </si>
  <si>
    <t>Kepler-319 c</t>
  </si>
  <si>
    <t>Kepler-319 d</t>
  </si>
  <si>
    <t>Kepler-32 b</t>
  </si>
  <si>
    <t>Kepler-32</t>
  </si>
  <si>
    <t>Kepler-32 c</t>
  </si>
  <si>
    <t>Kepler-32 d</t>
  </si>
  <si>
    <t>Kepler-32 e</t>
  </si>
  <si>
    <t>Kepler-32 f</t>
  </si>
  <si>
    <t>Kepler-320 b</t>
  </si>
  <si>
    <t>Kepler-320</t>
  </si>
  <si>
    <t>Kepler-320 c</t>
  </si>
  <si>
    <t>Kepler-321 b</t>
  </si>
  <si>
    <t>Kepler-321</t>
  </si>
  <si>
    <t>Kepler-321 c</t>
  </si>
  <si>
    <t>Kepler-322 b</t>
  </si>
  <si>
    <t>Kepler-322</t>
  </si>
  <si>
    <t>Kepler-322 c</t>
  </si>
  <si>
    <t>Kepler-323 b</t>
  </si>
  <si>
    <t>Kepler-323</t>
  </si>
  <si>
    <t>Kepler-323 c</t>
  </si>
  <si>
    <t>Kepler-324 b</t>
  </si>
  <si>
    <t>Kepler-324 c</t>
  </si>
  <si>
    <t>Kepler-324 e</t>
  </si>
  <si>
    <t>Kepler-325 b</t>
  </si>
  <si>
    <t>Kepler-325</t>
  </si>
  <si>
    <t>Kepler-325 c</t>
  </si>
  <si>
    <t>Kepler-325 d</t>
  </si>
  <si>
    <t>Kepler-326 b</t>
  </si>
  <si>
    <t>Kepler-326</t>
  </si>
  <si>
    <t>Kepler-326 c</t>
  </si>
  <si>
    <t>Kepler-326 d</t>
  </si>
  <si>
    <t>Kepler-327 b</t>
  </si>
  <si>
    <t>Kepler-327</t>
  </si>
  <si>
    <t>Kepler-327 c</t>
  </si>
  <si>
    <t>Kepler-327 d</t>
  </si>
  <si>
    <t>Kepler-328 b</t>
  </si>
  <si>
    <t>Kepler-328</t>
  </si>
  <si>
    <t>Kepler-328 c</t>
  </si>
  <si>
    <t>Kepler-329 b</t>
  </si>
  <si>
    <t>Kepler-329</t>
  </si>
  <si>
    <t>Kepler-329 c</t>
  </si>
  <si>
    <t>Kepler-33 b</t>
  </si>
  <si>
    <t>Kepler-33</t>
  </si>
  <si>
    <t>Kepler-33 c</t>
  </si>
  <si>
    <t>Kepler-33 d</t>
  </si>
  <si>
    <t>Kepler-33 e</t>
  </si>
  <si>
    <t>Kepler-33 f</t>
  </si>
  <si>
    <t>Kepler-330 b</t>
  </si>
  <si>
    <t>Kepler-330</t>
  </si>
  <si>
    <t>Kepler-330 c</t>
  </si>
  <si>
    <t>Kepler-331 b</t>
  </si>
  <si>
    <t>Kepler-331</t>
  </si>
  <si>
    <t>Kepler-331 c</t>
  </si>
  <si>
    <t>Kepler-331 d</t>
  </si>
  <si>
    <t>Kepler-332 b</t>
  </si>
  <si>
    <t>Kepler-332</t>
  </si>
  <si>
    <t>Kepler-332 c</t>
  </si>
  <si>
    <t>Kepler-332 d</t>
  </si>
  <si>
    <t>Kepler-333 b</t>
  </si>
  <si>
    <t>Kepler-333</t>
  </si>
  <si>
    <t>Kepler-333 c</t>
  </si>
  <si>
    <t>Kepler-334 b</t>
  </si>
  <si>
    <t>Kepler-334</t>
  </si>
  <si>
    <t>Kepler-334 c</t>
  </si>
  <si>
    <t>Kepler-334 d</t>
  </si>
  <si>
    <t>Kepler-335 b</t>
  </si>
  <si>
    <t>Kepler-335</t>
  </si>
  <si>
    <t>Kepler-335 c</t>
  </si>
  <si>
    <t>Kepler-336 b</t>
  </si>
  <si>
    <t>Kepler-336</t>
  </si>
  <si>
    <t>Kepler-336 c</t>
  </si>
  <si>
    <t>Kepler-336 d</t>
  </si>
  <si>
    <t>Kepler-337 b</t>
  </si>
  <si>
    <t>Kepler-337</t>
  </si>
  <si>
    <t>Kepler-337 c</t>
  </si>
  <si>
    <t>Kepler-338 b</t>
  </si>
  <si>
    <t>Kepler-338</t>
  </si>
  <si>
    <t>Kepler-338 c</t>
  </si>
  <si>
    <t>Kepler-338 d</t>
  </si>
  <si>
    <t>Kepler-338 e</t>
  </si>
  <si>
    <t>Kepler-339 b</t>
  </si>
  <si>
    <t>Kepler-339</t>
  </si>
  <si>
    <t>Kepler-339 c</t>
  </si>
  <si>
    <t>Kepler-339 d</t>
  </si>
  <si>
    <t>Kepler-34 b</t>
  </si>
  <si>
    <t>Kepler-34</t>
  </si>
  <si>
    <t>Kepler-340 b</t>
  </si>
  <si>
    <t>Kepler-340</t>
  </si>
  <si>
    <t>Kepler-340 c</t>
  </si>
  <si>
    <t>Kepler-341 b</t>
  </si>
  <si>
    <t>Kepler-341</t>
  </si>
  <si>
    <t>Kepler-341 c</t>
  </si>
  <si>
    <t>Kepler-341 d</t>
  </si>
  <si>
    <t>Kepler-341 e</t>
  </si>
  <si>
    <t>Kepler-342 b</t>
  </si>
  <si>
    <t>Kepler-342</t>
  </si>
  <si>
    <t>Kepler-342 c</t>
  </si>
  <si>
    <t>Kepler-342 d</t>
  </si>
  <si>
    <t>Kepler-342 e</t>
  </si>
  <si>
    <t>Kepler-343 b</t>
  </si>
  <si>
    <t>Kepler-343</t>
  </si>
  <si>
    <t>Kepler-343 c</t>
  </si>
  <si>
    <t>Kepler-344 b</t>
  </si>
  <si>
    <t>Kepler-344</t>
  </si>
  <si>
    <t>Kepler-344 c</t>
  </si>
  <si>
    <t>Kepler-345 b</t>
  </si>
  <si>
    <t>Kepler-345</t>
  </si>
  <si>
    <t>Kepler-345 c</t>
  </si>
  <si>
    <t>Kepler-346 b</t>
  </si>
  <si>
    <t>Kepler-346</t>
  </si>
  <si>
    <t>Kepler-346 c</t>
  </si>
  <si>
    <t>Kepler-347 b</t>
  </si>
  <si>
    <t>Kepler-347</t>
  </si>
  <si>
    <t>Kepler-347 c</t>
  </si>
  <si>
    <t>Kepler-347 d</t>
  </si>
  <si>
    <t>Kepler-348 b</t>
  </si>
  <si>
    <t>Kepler-348</t>
  </si>
  <si>
    <t>Kepler-348 c</t>
  </si>
  <si>
    <t>Kepler-349 b</t>
  </si>
  <si>
    <t>Kepler-349</t>
  </si>
  <si>
    <t>Kepler-349 c</t>
  </si>
  <si>
    <t>Kepler-35 b</t>
  </si>
  <si>
    <t>Kepler-35</t>
  </si>
  <si>
    <t>Kepler-350 b</t>
  </si>
  <si>
    <t>Kepler-350</t>
  </si>
  <si>
    <t>Kepler-350 c</t>
  </si>
  <si>
    <t>Kepler-350 d</t>
  </si>
  <si>
    <t>Kepler-351 b</t>
  </si>
  <si>
    <t>Kepler-351</t>
  </si>
  <si>
    <t>Kepler-351 c</t>
  </si>
  <si>
    <t>Kepler-351 d</t>
  </si>
  <si>
    <t>Kepler-352 b</t>
  </si>
  <si>
    <t>Kepler-352</t>
  </si>
  <si>
    <t>Kepler-352 c</t>
  </si>
  <si>
    <t>Kepler-352 d</t>
  </si>
  <si>
    <t>Kepler-353 b</t>
  </si>
  <si>
    <t>Kepler-353</t>
  </si>
  <si>
    <t>Kepler-353 c</t>
  </si>
  <si>
    <t>Kepler-354 b</t>
  </si>
  <si>
    <t>Kepler-354</t>
  </si>
  <si>
    <t>Kepler-354 c</t>
  </si>
  <si>
    <t>Kepler-354 d</t>
  </si>
  <si>
    <t>Kepler-355 b</t>
  </si>
  <si>
    <t>Kepler-355</t>
  </si>
  <si>
    <t>Kepler-355 c</t>
  </si>
  <si>
    <t>Kepler-356 b</t>
  </si>
  <si>
    <t>Kepler-356</t>
  </si>
  <si>
    <t>Kepler-356 c</t>
  </si>
  <si>
    <t>Kepler-357 b</t>
  </si>
  <si>
    <t>Kepler-357</t>
  </si>
  <si>
    <t>Kepler-357 c</t>
  </si>
  <si>
    <t>Kepler-357 d</t>
  </si>
  <si>
    <t>Kepler-358 b</t>
  </si>
  <si>
    <t>Kepler-358</t>
  </si>
  <si>
    <t>Kepler-358 c</t>
  </si>
  <si>
    <t>Kepler-359 b</t>
  </si>
  <si>
    <t>Kepler-359</t>
  </si>
  <si>
    <t>Kepler-359 c</t>
  </si>
  <si>
    <t>Kepler-359 d</t>
  </si>
  <si>
    <t>Kepler-36 b</t>
  </si>
  <si>
    <t>Kepler-36</t>
  </si>
  <si>
    <t>Kepler-36 c</t>
  </si>
  <si>
    <t>Kepler-360 b</t>
  </si>
  <si>
    <t>Kepler-360</t>
  </si>
  <si>
    <t>Kepler-360 c</t>
  </si>
  <si>
    <t>Kepler-361 b</t>
  </si>
  <si>
    <t>Kepler-361</t>
  </si>
  <si>
    <t>Kepler-361 c</t>
  </si>
  <si>
    <t>Kepler-362 b</t>
  </si>
  <si>
    <t>Kepler-362</t>
  </si>
  <si>
    <t>Kepler-362 c</t>
  </si>
  <si>
    <t>Kepler-363 b</t>
  </si>
  <si>
    <t>Kepler-363</t>
  </si>
  <si>
    <t>Kepler-363 c</t>
  </si>
  <si>
    <t>Kepler-363 d</t>
  </si>
  <si>
    <t>Kepler-364 b</t>
  </si>
  <si>
    <t>Kepler-364</t>
  </si>
  <si>
    <t>Kepler-364 c</t>
  </si>
  <si>
    <t>Kepler-365 b</t>
  </si>
  <si>
    <t>Kepler-365</t>
  </si>
  <si>
    <t>Kepler-365 c</t>
  </si>
  <si>
    <t>Kepler-366 b</t>
  </si>
  <si>
    <t>Kepler-366</t>
  </si>
  <si>
    <t>Kepler-366 c</t>
  </si>
  <si>
    <t>Kepler-367 b</t>
  </si>
  <si>
    <t>Kepler-367</t>
  </si>
  <si>
    <t>Kepler-367 c</t>
  </si>
  <si>
    <t>Kepler-368 b</t>
  </si>
  <si>
    <t>Kepler-368</t>
  </si>
  <si>
    <t>Kepler-368 c</t>
  </si>
  <si>
    <t>Kepler-369 b</t>
  </si>
  <si>
    <t>Kepler-369</t>
  </si>
  <si>
    <t>Kepler-369 c</t>
  </si>
  <si>
    <t>Kepler-37 b</t>
  </si>
  <si>
    <t>Kepler-37</t>
  </si>
  <si>
    <t>Kepler-37 c</t>
  </si>
  <si>
    <t>Kepler-37 d</t>
  </si>
  <si>
    <t>Kepler-37 e</t>
  </si>
  <si>
    <t>Kepler-370 b</t>
  </si>
  <si>
    <t>Kepler-370</t>
  </si>
  <si>
    <t>Kepler-370 c</t>
  </si>
  <si>
    <t>Kepler-371 b</t>
  </si>
  <si>
    <t>Kepler-371</t>
  </si>
  <si>
    <t>Kepler-371 c</t>
  </si>
  <si>
    <t>Kepler-372 b</t>
  </si>
  <si>
    <t>Kepler-372</t>
  </si>
  <si>
    <t>Kepler-372 c</t>
  </si>
  <si>
    <t>Kepler-372 d</t>
  </si>
  <si>
    <t>Kepler-373 b</t>
  </si>
  <si>
    <t>Kepler-373</t>
  </si>
  <si>
    <t>Kepler-373 c</t>
  </si>
  <si>
    <t>Kepler-374 b</t>
  </si>
  <si>
    <t>Kepler-374</t>
  </si>
  <si>
    <t>Kepler-374 c</t>
  </si>
  <si>
    <t>Kepler-374 d</t>
  </si>
  <si>
    <t>Kepler-375 b</t>
  </si>
  <si>
    <t>Kepler-375</t>
  </si>
  <si>
    <t>Kepler-375 c</t>
  </si>
  <si>
    <t>Kepler-376 b</t>
  </si>
  <si>
    <t>Kepler-376</t>
  </si>
  <si>
    <t>Kepler-376 c</t>
  </si>
  <si>
    <t>Kepler-377 b</t>
  </si>
  <si>
    <t>Kepler-377</t>
  </si>
  <si>
    <t>Kepler-377 c</t>
  </si>
  <si>
    <t>Kepler-378 b</t>
  </si>
  <si>
    <t>Kepler-378</t>
  </si>
  <si>
    <t>Kepler-378 c</t>
  </si>
  <si>
    <t>Kepler-379 b</t>
  </si>
  <si>
    <t>Kepler-379</t>
  </si>
  <si>
    <t>Kepler-379 c</t>
  </si>
  <si>
    <t>Kepler-38 b</t>
  </si>
  <si>
    <t>Kepler-38</t>
  </si>
  <si>
    <t>Kepler-380 b</t>
  </si>
  <si>
    <t>Kepler-380</t>
  </si>
  <si>
    <t>Kepler-380 c</t>
  </si>
  <si>
    <t>Kepler-381 b</t>
  </si>
  <si>
    <t>Kepler-381</t>
  </si>
  <si>
    <t>Kepler-381 c</t>
  </si>
  <si>
    <t>Kepler-381 d</t>
  </si>
  <si>
    <t>Kepler-382 b</t>
  </si>
  <si>
    <t>Kepler-382</t>
  </si>
  <si>
    <t>Kepler-382 c</t>
  </si>
  <si>
    <t>Kepler-383 b</t>
  </si>
  <si>
    <t>Kepler-383</t>
  </si>
  <si>
    <t>Kepler-383 c</t>
  </si>
  <si>
    <t>Kepler-384 b</t>
  </si>
  <si>
    <t>Kepler-384</t>
  </si>
  <si>
    <t>Kepler-384 c</t>
  </si>
  <si>
    <t>Kepler-385 b</t>
  </si>
  <si>
    <t>Kepler-385</t>
  </si>
  <si>
    <t>Kepler-385 c</t>
  </si>
  <si>
    <t>Kepler-385 d</t>
  </si>
  <si>
    <t>Kepler-386 b</t>
  </si>
  <si>
    <t>Kepler-386</t>
  </si>
  <si>
    <t>Kepler-386 c</t>
  </si>
  <si>
    <t>Kepler-387 b</t>
  </si>
  <si>
    <t>Kepler-387</t>
  </si>
  <si>
    <t>Kepler-387 c</t>
  </si>
  <si>
    <t>Kepler-388 b</t>
  </si>
  <si>
    <t>Kepler-388</t>
  </si>
  <si>
    <t>Kepler-388 c</t>
  </si>
  <si>
    <t>Kepler-389 b</t>
  </si>
  <si>
    <t>Kepler-389</t>
  </si>
  <si>
    <t>Kepler-389 c</t>
  </si>
  <si>
    <t>Kepler-39 b</t>
  </si>
  <si>
    <t>Kepler-39</t>
  </si>
  <si>
    <t>F7 IV</t>
  </si>
  <si>
    <t>Kepler-390 b</t>
  </si>
  <si>
    <t>Kepler-390</t>
  </si>
  <si>
    <t>Kepler-390 c</t>
  </si>
  <si>
    <t>Kepler-391 b</t>
  </si>
  <si>
    <t>Kepler-391</t>
  </si>
  <si>
    <t>Kepler-391 c</t>
  </si>
  <si>
    <t>Kepler-392 b</t>
  </si>
  <si>
    <t>Kepler-392</t>
  </si>
  <si>
    <t>Kepler-392 c</t>
  </si>
  <si>
    <t>Kepler-393 b</t>
  </si>
  <si>
    <t>Kepler-393</t>
  </si>
  <si>
    <t>Kepler-393 c</t>
  </si>
  <si>
    <t>Kepler-394 b</t>
  </si>
  <si>
    <t>Kepler-394</t>
  </si>
  <si>
    <t>Kepler-394 c</t>
  </si>
  <si>
    <t>Kepler-394 d</t>
  </si>
  <si>
    <t>Kepler-395 b</t>
  </si>
  <si>
    <t>Kepler-395</t>
  </si>
  <si>
    <t>Kepler-395 c</t>
  </si>
  <si>
    <t>Kepler-396 b</t>
  </si>
  <si>
    <t>Kepler-396</t>
  </si>
  <si>
    <t>Kepler-396 c</t>
  </si>
  <si>
    <t>Kepler-397 b</t>
  </si>
  <si>
    <t>Kepler-397</t>
  </si>
  <si>
    <t>Kepler-397 c</t>
  </si>
  <si>
    <t>Kepler-398 b</t>
  </si>
  <si>
    <t>Kepler-398</t>
  </si>
  <si>
    <t>Kepler-398 c</t>
  </si>
  <si>
    <t>Kepler-398 d</t>
  </si>
  <si>
    <t>Kepler-399 b</t>
  </si>
  <si>
    <t>Kepler-399</t>
  </si>
  <si>
    <t>Kepler-399 c</t>
  </si>
  <si>
    <t>Kepler-399 d</t>
  </si>
  <si>
    <t>Kepler-4 b</t>
  </si>
  <si>
    <t>Kepler-4</t>
  </si>
  <si>
    <t>Kepler-40 b</t>
  </si>
  <si>
    <t>Kepler-40</t>
  </si>
  <si>
    <t>F5 IV</t>
  </si>
  <si>
    <t>Kepler-400 b</t>
  </si>
  <si>
    <t>Kepler-400</t>
  </si>
  <si>
    <t>Kepler-400 c</t>
  </si>
  <si>
    <t>Kepler-401 b</t>
  </si>
  <si>
    <t>Kepler-401</t>
  </si>
  <si>
    <t>Kepler-401 c</t>
  </si>
  <si>
    <t>Kepler-401 d</t>
  </si>
  <si>
    <t>Kepler-402 b</t>
  </si>
  <si>
    <t>Kepler-402</t>
  </si>
  <si>
    <t>Kepler-402 c</t>
  </si>
  <si>
    <t>Kepler-402 d</t>
  </si>
  <si>
    <t>Kepler-402 e</t>
  </si>
  <si>
    <t>Kepler-403 b</t>
  </si>
  <si>
    <t>Kepler-403</t>
  </si>
  <si>
    <t>Kepler-403 c</t>
  </si>
  <si>
    <t>Kepler-403 d</t>
  </si>
  <si>
    <t>Kepler-404 b</t>
  </si>
  <si>
    <t>Kepler-404</t>
  </si>
  <si>
    <t>Kepler-404 c</t>
  </si>
  <si>
    <t>Kepler-405 b</t>
  </si>
  <si>
    <t>Kepler-405</t>
  </si>
  <si>
    <t>Kepler-405 c</t>
  </si>
  <si>
    <t>Kepler-406 b</t>
  </si>
  <si>
    <t>Kepler-406</t>
  </si>
  <si>
    <t>Kepler-406 c</t>
  </si>
  <si>
    <t>Kepler-407 b</t>
  </si>
  <si>
    <t>Kepler-407</t>
  </si>
  <si>
    <t>Kepler-407 c</t>
  </si>
  <si>
    <t>Kepler-408 b</t>
  </si>
  <si>
    <t>Kepler-408</t>
  </si>
  <si>
    <t>Kepler-409 b</t>
  </si>
  <si>
    <t>Kepler-409</t>
  </si>
  <si>
    <t>Kepler-41 b</t>
  </si>
  <si>
    <t>Kepler-41</t>
  </si>
  <si>
    <t>Kepler-410 A b</t>
  </si>
  <si>
    <t>Kepler-410 A</t>
  </si>
  <si>
    <t>Kepler-411 b</t>
  </si>
  <si>
    <t>Kepler-411</t>
  </si>
  <si>
    <t>Kepler-411 c</t>
  </si>
  <si>
    <t>Kepler-411 d</t>
  </si>
  <si>
    <t>Kepler-411 e</t>
  </si>
  <si>
    <t>Kepler-412 b</t>
  </si>
  <si>
    <t>Kepler-412</t>
  </si>
  <si>
    <t>Kepler-413 b</t>
  </si>
  <si>
    <t>Kepler-413</t>
  </si>
  <si>
    <t>Kepler-414 b</t>
  </si>
  <si>
    <t>Kepler-414</t>
  </si>
  <si>
    <t>Kepler-414 c</t>
  </si>
  <si>
    <t>Kepler-415 b</t>
  </si>
  <si>
    <t>Kepler-415</t>
  </si>
  <si>
    <t>Kepler-415 c</t>
  </si>
  <si>
    <t>Kepler-416 b</t>
  </si>
  <si>
    <t>Kepler-416</t>
  </si>
  <si>
    <t>Kepler-416 c</t>
  </si>
  <si>
    <t>Kepler-416 d</t>
  </si>
  <si>
    <t>Kepler-417 b</t>
  </si>
  <si>
    <t>Kepler-417</t>
  </si>
  <si>
    <t>Kepler-417 c</t>
  </si>
  <si>
    <t>Kepler-418 b</t>
  </si>
  <si>
    <t>Kepler-418</t>
  </si>
  <si>
    <t>Kepler-418 c</t>
  </si>
  <si>
    <t>Kepler-419 b</t>
  </si>
  <si>
    <t>Kepler-419</t>
  </si>
  <si>
    <t>Kepler-419 c</t>
  </si>
  <si>
    <t>Kepler-42 b</t>
  </si>
  <si>
    <t>Kepler-42</t>
  </si>
  <si>
    <t>Kepler-42 c</t>
  </si>
  <si>
    <t>Kepler-42 d</t>
  </si>
  <si>
    <t>Kepler-421 b</t>
  </si>
  <si>
    <t>Kepler-421</t>
  </si>
  <si>
    <t>G9/K0</t>
  </si>
  <si>
    <t>Kepler-422 b</t>
  </si>
  <si>
    <t>Kepler-422</t>
  </si>
  <si>
    <t>Kepler-423 b</t>
  </si>
  <si>
    <t>Kepler-423</t>
  </si>
  <si>
    <t>Kepler-424 b</t>
  </si>
  <si>
    <t>Kepler-424</t>
  </si>
  <si>
    <t>Kepler-424 c</t>
  </si>
  <si>
    <t>Kepler-425 b</t>
  </si>
  <si>
    <t>Kepler-425</t>
  </si>
  <si>
    <t>Kepler-426 b</t>
  </si>
  <si>
    <t>Kepler-426</t>
  </si>
  <si>
    <t>Kepler-427 b</t>
  </si>
  <si>
    <t>Kepler-427</t>
  </si>
  <si>
    <t>Kepler-428 b</t>
  </si>
  <si>
    <t>Kepler-428</t>
  </si>
  <si>
    <t>Kepler-43 b</t>
  </si>
  <si>
    <t>Kepler-43</t>
  </si>
  <si>
    <t>Kepler-430 b</t>
  </si>
  <si>
    <t>Kepler-430</t>
  </si>
  <si>
    <t>Kepler-430 c</t>
  </si>
  <si>
    <t>Kepler-431 b</t>
  </si>
  <si>
    <t>Kepler-431</t>
  </si>
  <si>
    <t>Kepler-431 c</t>
  </si>
  <si>
    <t>Kepler-431 d</t>
  </si>
  <si>
    <t>Kepler-432 b</t>
  </si>
  <si>
    <t>Kepler-432</t>
  </si>
  <si>
    <t>Kepler-432 c</t>
  </si>
  <si>
    <t>Kepler-433 b</t>
  </si>
  <si>
    <t>Kepler-433</t>
  </si>
  <si>
    <t>Kepler-434 b</t>
  </si>
  <si>
    <t>Kepler-434</t>
  </si>
  <si>
    <t>Kepler-435 b</t>
  </si>
  <si>
    <t>Kepler-435</t>
  </si>
  <si>
    <t>Kepler-436 b</t>
  </si>
  <si>
    <t>Kepler-436</t>
  </si>
  <si>
    <t>Kepler-436 c</t>
  </si>
  <si>
    <t>Kepler-437 b</t>
  </si>
  <si>
    <t>Kepler-437</t>
  </si>
  <si>
    <t>Kepler-438 b</t>
  </si>
  <si>
    <t>Kepler-438</t>
  </si>
  <si>
    <t>Kepler-439 b</t>
  </si>
  <si>
    <t>Kepler-439</t>
  </si>
  <si>
    <t>Kepler-44 b</t>
  </si>
  <si>
    <t>Kepler-44</t>
  </si>
  <si>
    <t>Kepler-440 b</t>
  </si>
  <si>
    <t>Kepler-440</t>
  </si>
  <si>
    <t>Kepler-441 b</t>
  </si>
  <si>
    <t>Kepler-441</t>
  </si>
  <si>
    <t>Kepler-442 b</t>
  </si>
  <si>
    <t>Kepler-442</t>
  </si>
  <si>
    <t>Kepler-443 b</t>
  </si>
  <si>
    <t>Kepler-443</t>
  </si>
  <si>
    <t>Kepler-444 b</t>
  </si>
  <si>
    <t>Kepler-444</t>
  </si>
  <si>
    <t>Kepler-444 c</t>
  </si>
  <si>
    <t>Kepler-444 d</t>
  </si>
  <si>
    <t>Kepler-444 e</t>
  </si>
  <si>
    <t>Kepler-444 f</t>
  </si>
  <si>
    <t>Kepler-445 b</t>
  </si>
  <si>
    <t>Kepler-445</t>
  </si>
  <si>
    <t>Kepler-445 c</t>
  </si>
  <si>
    <t>Kepler-445 d</t>
  </si>
  <si>
    <t>Kepler-446 b</t>
  </si>
  <si>
    <t>Kepler-446</t>
  </si>
  <si>
    <t>Kepler-446 c</t>
  </si>
  <si>
    <t>Kepler-446 d</t>
  </si>
  <si>
    <t>Kepler-447 b</t>
  </si>
  <si>
    <t>Kepler-447</t>
  </si>
  <si>
    <t>Kepler-448 c</t>
  </si>
  <si>
    <t>Kepler-449 b</t>
  </si>
  <si>
    <t>Kepler-449</t>
  </si>
  <si>
    <t>Kepler-449 c</t>
  </si>
  <si>
    <t>Kepler-45 b</t>
  </si>
  <si>
    <t>Kepler-45</t>
  </si>
  <si>
    <t>Kepler-450 b</t>
  </si>
  <si>
    <t>Kepler-450</t>
  </si>
  <si>
    <t>Kepler-450 c</t>
  </si>
  <si>
    <t>Kepler-450 d</t>
  </si>
  <si>
    <t>Kepler-451 c</t>
  </si>
  <si>
    <t>Kepler-451 d</t>
  </si>
  <si>
    <t>Kepler-452 b</t>
  </si>
  <si>
    <t>Kepler-452</t>
  </si>
  <si>
    <t>Kepler-453 b</t>
  </si>
  <si>
    <t>Kepler-453</t>
  </si>
  <si>
    <t>Kepler-454 b</t>
  </si>
  <si>
    <t>Kepler-454</t>
  </si>
  <si>
    <t>Kepler-454 c</t>
  </si>
  <si>
    <t>Kepler-454 d</t>
  </si>
  <si>
    <t>Kepler-457 d</t>
  </si>
  <si>
    <t>Kepler-458 c</t>
  </si>
  <si>
    <t>Kepler-46 b</t>
  </si>
  <si>
    <t>Kepler-46</t>
  </si>
  <si>
    <t>Kepler-46 c</t>
  </si>
  <si>
    <t>Kepler-46 d</t>
  </si>
  <si>
    <t>Kepler-460 c</t>
  </si>
  <si>
    <t>Kepler-461 b</t>
  </si>
  <si>
    <t>Kepler-461</t>
  </si>
  <si>
    <t>Kepler-462 b</t>
  </si>
  <si>
    <t>Kepler-462</t>
  </si>
  <si>
    <t>Kepler-462 c</t>
  </si>
  <si>
    <t>Kepler-463 b</t>
  </si>
  <si>
    <t>Kepler-463</t>
  </si>
  <si>
    <t>Kepler-464 b</t>
  </si>
  <si>
    <t>Kepler-464</t>
  </si>
  <si>
    <t>Kepler-465 b</t>
  </si>
  <si>
    <t>Kepler-465</t>
  </si>
  <si>
    <t>Kepler-466 b</t>
  </si>
  <si>
    <t>Kepler-466</t>
  </si>
  <si>
    <t>Kepler-466 c</t>
  </si>
  <si>
    <t>Kepler-467 b</t>
  </si>
  <si>
    <t>Kepler-467</t>
  </si>
  <si>
    <t>Kepler-468 b</t>
  </si>
  <si>
    <t>Kepler-468</t>
  </si>
  <si>
    <t>Kepler-47 b</t>
  </si>
  <si>
    <t>Kepler-47</t>
  </si>
  <si>
    <t>Kepler-47 c</t>
  </si>
  <si>
    <t>Kepler-47 d</t>
  </si>
  <si>
    <t>Kepler-471 b</t>
  </si>
  <si>
    <t>Kepler-471</t>
  </si>
  <si>
    <t>Kepler-472 b</t>
  </si>
  <si>
    <t>Kepler-472</t>
  </si>
  <si>
    <t>Kepler-473 b</t>
  </si>
  <si>
    <t>Kepler-473</t>
  </si>
  <si>
    <t>Kepler-474 b</t>
  </si>
  <si>
    <t>Kepler-474</t>
  </si>
  <si>
    <t>Kepler-475 b</t>
  </si>
  <si>
    <t>Kepler-475</t>
  </si>
  <si>
    <t>Kepler-476 b</t>
  </si>
  <si>
    <t>Kepler-476</t>
  </si>
  <si>
    <t>Kepler-477 b</t>
  </si>
  <si>
    <t>Kepler-477</t>
  </si>
  <si>
    <t>Kepler-478 b</t>
  </si>
  <si>
    <t>Kepler-478</t>
  </si>
  <si>
    <t>Kepler-479 b</t>
  </si>
  <si>
    <t>Kepler-479</t>
  </si>
  <si>
    <t>Kepler-48 b</t>
  </si>
  <si>
    <t>Kepler-48</t>
  </si>
  <si>
    <t>Kepler-48 c</t>
  </si>
  <si>
    <t>Kepler-48 d</t>
  </si>
  <si>
    <t>Kepler-48 e</t>
  </si>
  <si>
    <t>Kepler-48 f</t>
  </si>
  <si>
    <t>Kepler-480 b</t>
  </si>
  <si>
    <t>Kepler-480</t>
  </si>
  <si>
    <t>Kepler-481 b</t>
  </si>
  <si>
    <t>Kepler-481</t>
  </si>
  <si>
    <t>Kepler-482 b</t>
  </si>
  <si>
    <t>Kepler-482</t>
  </si>
  <si>
    <t>Kepler-483 b</t>
  </si>
  <si>
    <t>Kepler-483</t>
  </si>
  <si>
    <t>Kepler-484 b</t>
  </si>
  <si>
    <t>Kepler-484</t>
  </si>
  <si>
    <t>Kepler-485 b</t>
  </si>
  <si>
    <t>Kepler-485</t>
  </si>
  <si>
    <t>Kepler-487 b</t>
  </si>
  <si>
    <t>Kepler-487</t>
  </si>
  <si>
    <t>Kepler-487 c</t>
  </si>
  <si>
    <t>Kepler-487 d</t>
  </si>
  <si>
    <t>Kepler-488 b</t>
  </si>
  <si>
    <t>Kepler-488</t>
  </si>
  <si>
    <t>Kepler-489 b</t>
  </si>
  <si>
    <t>Kepler-489</t>
  </si>
  <si>
    <t>Kepler-49 b</t>
  </si>
  <si>
    <t>Kepler-49</t>
  </si>
  <si>
    <t>Kepler-49 c</t>
  </si>
  <si>
    <t>Kepler-49 d</t>
  </si>
  <si>
    <t>Kepler-49 e</t>
  </si>
  <si>
    <t>Kepler-490 b</t>
  </si>
  <si>
    <t>Kepler-490</t>
  </si>
  <si>
    <t>Kepler-491 b</t>
  </si>
  <si>
    <t>Kepler-491</t>
  </si>
  <si>
    <t>Kepler-493 b</t>
  </si>
  <si>
    <t>Kepler-493</t>
  </si>
  <si>
    <t>Kepler-495 b</t>
  </si>
  <si>
    <t>Kepler-495</t>
  </si>
  <si>
    <t>Kepler-495 c</t>
  </si>
  <si>
    <t>Kepler-496 b</t>
  </si>
  <si>
    <t>Kepler-496</t>
  </si>
  <si>
    <t>Kepler-497 b</t>
  </si>
  <si>
    <t>Kepler-497</t>
  </si>
  <si>
    <t>Kepler-498 b</t>
  </si>
  <si>
    <t>Kepler-498</t>
  </si>
  <si>
    <t>Kepler-499 b</t>
  </si>
  <si>
    <t>Kepler-499</t>
  </si>
  <si>
    <t>Kepler-5 b</t>
  </si>
  <si>
    <t>Kepler-5</t>
  </si>
  <si>
    <t>Kepler-50 b</t>
  </si>
  <si>
    <t>Kepler-50</t>
  </si>
  <si>
    <t>Kepler-50 c</t>
  </si>
  <si>
    <t>Kepler-500 b</t>
  </si>
  <si>
    <t>Kepler-500</t>
  </si>
  <si>
    <t>Kepler-501 b</t>
  </si>
  <si>
    <t>Kepler-501</t>
  </si>
  <si>
    <t>Kepler-501 c</t>
  </si>
  <si>
    <t>Kepler-502 b</t>
  </si>
  <si>
    <t>Kepler-502</t>
  </si>
  <si>
    <t>Kepler-504 b</t>
  </si>
  <si>
    <t>Kepler-504</t>
  </si>
  <si>
    <t>Kepler-505 b</t>
  </si>
  <si>
    <t>Kepler-505</t>
  </si>
  <si>
    <t>Kepler-506 b</t>
  </si>
  <si>
    <t>Kepler-506</t>
  </si>
  <si>
    <t>Kepler-507 b</t>
  </si>
  <si>
    <t>Kepler-507</t>
  </si>
  <si>
    <t>Kepler-508 b</t>
  </si>
  <si>
    <t>Kepler-508</t>
  </si>
  <si>
    <t>Kepler-509 b</t>
  </si>
  <si>
    <t>Kepler-509</t>
  </si>
  <si>
    <t>Kepler-51 b</t>
  </si>
  <si>
    <t>Kepler-51</t>
  </si>
  <si>
    <t>Kepler-51 c</t>
  </si>
  <si>
    <t>Kepler-51 d</t>
  </si>
  <si>
    <t>Kepler-510 b</t>
  </si>
  <si>
    <t>Kepler-510</t>
  </si>
  <si>
    <t>Kepler-511 b</t>
  </si>
  <si>
    <t>Kepler-511</t>
  </si>
  <si>
    <t>Kepler-511 c</t>
  </si>
  <si>
    <t>Kepler-512 b</t>
  </si>
  <si>
    <t>Kepler-512</t>
  </si>
  <si>
    <t>Kepler-513 b</t>
  </si>
  <si>
    <t>Kepler-513</t>
  </si>
  <si>
    <t>Kepler-514 b</t>
  </si>
  <si>
    <t>Kepler-514</t>
  </si>
  <si>
    <t>Kepler-515 b</t>
  </si>
  <si>
    <t>Kepler-515</t>
  </si>
  <si>
    <t>Kepler-516 b</t>
  </si>
  <si>
    <t>Kepler-516</t>
  </si>
  <si>
    <t>Kepler-517 b</t>
  </si>
  <si>
    <t>Kepler-517</t>
  </si>
  <si>
    <t>Kepler-518 b</t>
  </si>
  <si>
    <t>Kepler-518</t>
  </si>
  <si>
    <t>Kepler-519 b</t>
  </si>
  <si>
    <t>Kepler-519</t>
  </si>
  <si>
    <t>Kepler-52 b</t>
  </si>
  <si>
    <t>Kepler-52</t>
  </si>
  <si>
    <t>Kepler-52 c</t>
  </si>
  <si>
    <t>Kepler-52 d</t>
  </si>
  <si>
    <t>Kepler-520 b</t>
  </si>
  <si>
    <t>Kepler-520</t>
  </si>
  <si>
    <t>Kepler-520 c</t>
  </si>
  <si>
    <t>Kepler-521 b</t>
  </si>
  <si>
    <t>Kepler-521</t>
  </si>
  <si>
    <t>Kepler-522 b</t>
  </si>
  <si>
    <t>Kepler-522</t>
  </si>
  <si>
    <t>Kepler-523 b</t>
  </si>
  <si>
    <t>Kepler-523</t>
  </si>
  <si>
    <t>Kepler-524 b</t>
  </si>
  <si>
    <t>Kepler-524</t>
  </si>
  <si>
    <t>Kepler-524 c</t>
  </si>
  <si>
    <t>Kepler-525 b</t>
  </si>
  <si>
    <t>Kepler-525</t>
  </si>
  <si>
    <t>Kepler-526 b</t>
  </si>
  <si>
    <t>Kepler-526</t>
  </si>
  <si>
    <t>Kepler-527 b</t>
  </si>
  <si>
    <t>Kepler-527</t>
  </si>
  <si>
    <t>Kepler-528 b</t>
  </si>
  <si>
    <t>Kepler-528</t>
  </si>
  <si>
    <t>Kepler-529 b</t>
  </si>
  <si>
    <t>Kepler-529</t>
  </si>
  <si>
    <t>Kepler-529 c</t>
  </si>
  <si>
    <t>Kepler-529 d</t>
  </si>
  <si>
    <t>Kepler-53 b</t>
  </si>
  <si>
    <t>Kepler-53</t>
  </si>
  <si>
    <t>Kepler-53 c</t>
  </si>
  <si>
    <t>Kepler-53 d</t>
  </si>
  <si>
    <t>Kepler-530 b</t>
  </si>
  <si>
    <t>Kepler-530</t>
  </si>
  <si>
    <t>Kepler-531 b</t>
  </si>
  <si>
    <t>Kepler-531</t>
  </si>
  <si>
    <t>Kepler-532 b</t>
  </si>
  <si>
    <t>Kepler-532</t>
  </si>
  <si>
    <t>Kepler-533 b</t>
  </si>
  <si>
    <t>Kepler-533</t>
  </si>
  <si>
    <t>Kepler-534 b</t>
  </si>
  <si>
    <t>Kepler-534</t>
  </si>
  <si>
    <t>Kepler-534 c</t>
  </si>
  <si>
    <t>Kepler-535 b</t>
  </si>
  <si>
    <t>Kepler-535</t>
  </si>
  <si>
    <t>Kepler-536 b</t>
  </si>
  <si>
    <t>Kepler-536</t>
  </si>
  <si>
    <t>Kepler-537 b</t>
  </si>
  <si>
    <t>Kepler-537</t>
  </si>
  <si>
    <t>Kepler-538 b</t>
  </si>
  <si>
    <t>Kepler-538</t>
  </si>
  <si>
    <t>Kepler-539 b</t>
  </si>
  <si>
    <t>Kepler-539</t>
  </si>
  <si>
    <t>Kepler-539 c</t>
  </si>
  <si>
    <t>Kepler-54 b</t>
  </si>
  <si>
    <t>Kepler-54</t>
  </si>
  <si>
    <t>Kepler-54 c</t>
  </si>
  <si>
    <t>Kepler-54 d</t>
  </si>
  <si>
    <t>Kepler-540 b</t>
  </si>
  <si>
    <t>Kepler-540</t>
  </si>
  <si>
    <t>Kepler-541 b</t>
  </si>
  <si>
    <t>Kepler-541</t>
  </si>
  <si>
    <t>Kepler-542 b</t>
  </si>
  <si>
    <t>Kepler-542</t>
  </si>
  <si>
    <t>Kepler-543 b</t>
  </si>
  <si>
    <t>Kepler-543</t>
  </si>
  <si>
    <t>Kepler-544 b</t>
  </si>
  <si>
    <t>Kepler-544</t>
  </si>
  <si>
    <t>Kepler-545 b</t>
  </si>
  <si>
    <t>Kepler-545</t>
  </si>
  <si>
    <t>Kepler-546 b</t>
  </si>
  <si>
    <t>Kepler-546</t>
  </si>
  <si>
    <t>Kepler-547 b</t>
  </si>
  <si>
    <t>Kepler-547</t>
  </si>
  <si>
    <t>Kepler-548 b</t>
  </si>
  <si>
    <t>Kepler-548</t>
  </si>
  <si>
    <t>Kepler-549 b</t>
  </si>
  <si>
    <t>Kepler-549</t>
  </si>
  <si>
    <t>Kepler-549 c</t>
  </si>
  <si>
    <t>Kepler-549 d</t>
  </si>
  <si>
    <t>Kepler-55 b</t>
  </si>
  <si>
    <t>Kepler-55</t>
  </si>
  <si>
    <t>Kepler-55 c</t>
  </si>
  <si>
    <t>Kepler-55 d</t>
  </si>
  <si>
    <t>Kepler-55 e</t>
  </si>
  <si>
    <t>Kepler-55 f</t>
  </si>
  <si>
    <t>Kepler-550 b</t>
  </si>
  <si>
    <t>Kepler-550</t>
  </si>
  <si>
    <t>Kepler-551 b</t>
  </si>
  <si>
    <t>Kepler-551</t>
  </si>
  <si>
    <t>Kepler-552 b</t>
  </si>
  <si>
    <t>Kepler-552</t>
  </si>
  <si>
    <t>Kepler-553 b</t>
  </si>
  <si>
    <t>Kepler-553</t>
  </si>
  <si>
    <t>Kepler-553 c</t>
  </si>
  <si>
    <t>Kepler-554 b</t>
  </si>
  <si>
    <t>Kepler-554</t>
  </si>
  <si>
    <t>Kepler-555 b</t>
  </si>
  <si>
    <t>Kepler-555</t>
  </si>
  <si>
    <t>Kepler-556 b</t>
  </si>
  <si>
    <t>Kepler-556</t>
  </si>
  <si>
    <t>Kepler-557 b</t>
  </si>
  <si>
    <t>Kepler-557</t>
  </si>
  <si>
    <t>Kepler-558 b</t>
  </si>
  <si>
    <t>Kepler-558</t>
  </si>
  <si>
    <t>Kepler-559 b</t>
  </si>
  <si>
    <t>Kepler-559</t>
  </si>
  <si>
    <t>Kepler-56 b</t>
  </si>
  <si>
    <t>Kepler-56</t>
  </si>
  <si>
    <t>Kepler-56 c</t>
  </si>
  <si>
    <t>Kepler-56 d</t>
  </si>
  <si>
    <t>Kepler-560 b</t>
  </si>
  <si>
    <t>Kepler-560</t>
  </si>
  <si>
    <t>Kepler-561 b</t>
  </si>
  <si>
    <t>Kepler-561</t>
  </si>
  <si>
    <t>Kepler-561 c</t>
  </si>
  <si>
    <t>Kepler-562 b</t>
  </si>
  <si>
    <t>Kepler-562</t>
  </si>
  <si>
    <t>Kepler-563 b</t>
  </si>
  <si>
    <t>Kepler-563</t>
  </si>
  <si>
    <t>Kepler-564 b</t>
  </si>
  <si>
    <t>Kepler-564</t>
  </si>
  <si>
    <t>Kepler-565 b</t>
  </si>
  <si>
    <t>Kepler-565</t>
  </si>
  <si>
    <t>Kepler-566 b</t>
  </si>
  <si>
    <t>Kepler-566</t>
  </si>
  <si>
    <t>Kepler-567 b</t>
  </si>
  <si>
    <t>Kepler-567</t>
  </si>
  <si>
    <t>Kepler-568 b</t>
  </si>
  <si>
    <t>Kepler-568</t>
  </si>
  <si>
    <t>Kepler-569 b</t>
  </si>
  <si>
    <t>Kepler-569</t>
  </si>
  <si>
    <t>Kepler-57 b</t>
  </si>
  <si>
    <t>Kepler-57</t>
  </si>
  <si>
    <t>Kepler-57 c</t>
  </si>
  <si>
    <t>Kepler-570 b</t>
  </si>
  <si>
    <t>Kepler-570</t>
  </si>
  <si>
    <t>Kepler-571 b</t>
  </si>
  <si>
    <t>Kepler-571</t>
  </si>
  <si>
    <t>Kepler-572 b</t>
  </si>
  <si>
    <t>Kepler-572</t>
  </si>
  <si>
    <t>Kepler-573 b</t>
  </si>
  <si>
    <t>Kepler-573</t>
  </si>
  <si>
    <t>Kepler-574 b</t>
  </si>
  <si>
    <t>Kepler-574</t>
  </si>
  <si>
    <t>Kepler-575 b</t>
  </si>
  <si>
    <t>Kepler-575</t>
  </si>
  <si>
    <t>Kepler-576 b</t>
  </si>
  <si>
    <t>Kepler-576</t>
  </si>
  <si>
    <t>Kepler-577 b</t>
  </si>
  <si>
    <t>Kepler-577</t>
  </si>
  <si>
    <t>Kepler-578 b</t>
  </si>
  <si>
    <t>Kepler-578</t>
  </si>
  <si>
    <t>Kepler-579 b</t>
  </si>
  <si>
    <t>Kepler-579</t>
  </si>
  <si>
    <t>Kepler-58 b</t>
  </si>
  <si>
    <t>Kepler-58</t>
  </si>
  <si>
    <t>Kepler-58 c</t>
  </si>
  <si>
    <t>Kepler-58 d</t>
  </si>
  <si>
    <t>Kepler-58 e</t>
  </si>
  <si>
    <t>Kepler-580 b</t>
  </si>
  <si>
    <t>Kepler-580</t>
  </si>
  <si>
    <t>Kepler-581 b</t>
  </si>
  <si>
    <t>Kepler-581</t>
  </si>
  <si>
    <t>Kepler-582 b</t>
  </si>
  <si>
    <t>Kepler-582</t>
  </si>
  <si>
    <t>Kepler-583 b</t>
  </si>
  <si>
    <t>Kepler-583</t>
  </si>
  <si>
    <t>Kepler-584 b</t>
  </si>
  <si>
    <t>Kepler-584</t>
  </si>
  <si>
    <t>Kepler-585 b</t>
  </si>
  <si>
    <t>Kepler-585</t>
  </si>
  <si>
    <t>Kepler-586 b</t>
  </si>
  <si>
    <t>Kepler-586</t>
  </si>
  <si>
    <t>Kepler-587 b</t>
  </si>
  <si>
    <t>Kepler-587</t>
  </si>
  <si>
    <t>Kepler-588 b</t>
  </si>
  <si>
    <t>Kepler-588</t>
  </si>
  <si>
    <t>Kepler-589 b</t>
  </si>
  <si>
    <t>Kepler-589</t>
  </si>
  <si>
    <t>Kepler-589 c</t>
  </si>
  <si>
    <t>Kepler-59 b</t>
  </si>
  <si>
    <t>Kepler-59</t>
  </si>
  <si>
    <t>Kepler-59 c</t>
  </si>
  <si>
    <t>Kepler-590 b</t>
  </si>
  <si>
    <t>Kepler-590</t>
  </si>
  <si>
    <t>Kepler-591 b</t>
  </si>
  <si>
    <t>Kepler-591</t>
  </si>
  <si>
    <t>Kepler-592 b</t>
  </si>
  <si>
    <t>Kepler-592</t>
  </si>
  <si>
    <t>Kepler-593 b</t>
  </si>
  <si>
    <t>Kepler-593</t>
  </si>
  <si>
    <t>Kepler-594 b</t>
  </si>
  <si>
    <t>Kepler-594</t>
  </si>
  <si>
    <t>Kepler-595 b</t>
  </si>
  <si>
    <t>Kepler-595</t>
  </si>
  <si>
    <t>Kepler-595 c</t>
  </si>
  <si>
    <t>Kepler-596 b</t>
  </si>
  <si>
    <t>Kepler-596</t>
  </si>
  <si>
    <t>Kepler-597 b</t>
  </si>
  <si>
    <t>Kepler-597</t>
  </si>
  <si>
    <t>Kepler-598 b</t>
  </si>
  <si>
    <t>Kepler-598</t>
  </si>
  <si>
    <t>Kepler-598 c</t>
  </si>
  <si>
    <t>Kepler-599 b</t>
  </si>
  <si>
    <t>Kepler-599</t>
  </si>
  <si>
    <t>Kepler-6 b</t>
  </si>
  <si>
    <t>Kepler-6</t>
  </si>
  <si>
    <t>Kepler-60 b</t>
  </si>
  <si>
    <t>Kepler-60</t>
  </si>
  <si>
    <t>Kepler-60 c</t>
  </si>
  <si>
    <t>Kepler-60 d</t>
  </si>
  <si>
    <t>Kepler-600 b</t>
  </si>
  <si>
    <t>Kepler-600</t>
  </si>
  <si>
    <t>Kepler-601 b</t>
  </si>
  <si>
    <t>Kepler-601</t>
  </si>
  <si>
    <t>Kepler-602 b</t>
  </si>
  <si>
    <t>Kepler-602</t>
  </si>
  <si>
    <t>Kepler-603 b</t>
  </si>
  <si>
    <t>Kepler-603</t>
  </si>
  <si>
    <t>Kepler-603 c</t>
  </si>
  <si>
    <t>Kepler-603 d</t>
  </si>
  <si>
    <t>Kepler-604 b</t>
  </si>
  <si>
    <t>Kepler-604</t>
  </si>
  <si>
    <t>Kepler-605 b</t>
  </si>
  <si>
    <t>Kepler-605</t>
  </si>
  <si>
    <t>Kepler-605 c</t>
  </si>
  <si>
    <t>Kepler-606 b</t>
  </si>
  <si>
    <t>Kepler-606</t>
  </si>
  <si>
    <t>Kepler-607 b</t>
  </si>
  <si>
    <t>Kepler-607</t>
  </si>
  <si>
    <t>Kepler-607 c</t>
  </si>
  <si>
    <t>Kepler-608 b</t>
  </si>
  <si>
    <t>Kepler-608</t>
  </si>
  <si>
    <t>Kepler-609 b</t>
  </si>
  <si>
    <t>Kepler-609</t>
  </si>
  <si>
    <t>Kepler-61 b</t>
  </si>
  <si>
    <t>Kepler-61</t>
  </si>
  <si>
    <t>Kepler-610 b</t>
  </si>
  <si>
    <t>Kepler-610</t>
  </si>
  <si>
    <t>Kepler-610 c</t>
  </si>
  <si>
    <t>Kepler-611 b</t>
  </si>
  <si>
    <t>Kepler-611</t>
  </si>
  <si>
    <t>Kepler-612 b</t>
  </si>
  <si>
    <t>Kepler-612</t>
  </si>
  <si>
    <t>Kepler-613 b</t>
  </si>
  <si>
    <t>Kepler-613</t>
  </si>
  <si>
    <t>Kepler-614 b</t>
  </si>
  <si>
    <t>Kepler-614</t>
  </si>
  <si>
    <t>Kepler-615 b</t>
  </si>
  <si>
    <t>Kepler-615</t>
  </si>
  <si>
    <t>Kepler-616 b</t>
  </si>
  <si>
    <t>Kepler-616</t>
  </si>
  <si>
    <t>Kepler-616 c</t>
  </si>
  <si>
    <t>Kepler-616 d</t>
  </si>
  <si>
    <t>Kepler-617 b</t>
  </si>
  <si>
    <t>Kepler-617</t>
  </si>
  <si>
    <t>Kepler-618 b</t>
  </si>
  <si>
    <t>Kepler-618</t>
  </si>
  <si>
    <t>Kepler-619 b</t>
  </si>
  <si>
    <t>Kepler-619</t>
  </si>
  <si>
    <t>Kepler-619 c</t>
  </si>
  <si>
    <t>Kepler-619 d</t>
  </si>
  <si>
    <t>Kepler-62 b</t>
  </si>
  <si>
    <t>Kepler-62</t>
  </si>
  <si>
    <t>Kepler-62 c</t>
  </si>
  <si>
    <t>Kepler-62 d</t>
  </si>
  <si>
    <t>Kepler-62 e</t>
  </si>
  <si>
    <t>Kepler-62 f</t>
  </si>
  <si>
    <t>Kepler-620 b</t>
  </si>
  <si>
    <t>Kepler-620</t>
  </si>
  <si>
    <t>Kepler-621 b</t>
  </si>
  <si>
    <t>Kepler-621</t>
  </si>
  <si>
    <t>Kepler-622 b</t>
  </si>
  <si>
    <t>Kepler-622</t>
  </si>
  <si>
    <t>Kepler-623 b</t>
  </si>
  <si>
    <t>Kepler-623</t>
  </si>
  <si>
    <t>Kepler-624 b</t>
  </si>
  <si>
    <t>Kepler-624</t>
  </si>
  <si>
    <t>Kepler-625 b</t>
  </si>
  <si>
    <t>Kepler-625</t>
  </si>
  <si>
    <t>Kepler-625 c</t>
  </si>
  <si>
    <t>Kepler-626 b</t>
  </si>
  <si>
    <t>Kepler-626</t>
  </si>
  <si>
    <t>Kepler-627 b</t>
  </si>
  <si>
    <t>Kepler-627</t>
  </si>
  <si>
    <t>Kepler-629 b</t>
  </si>
  <si>
    <t>Kepler-629</t>
  </si>
  <si>
    <t>Kepler-63 b</t>
  </si>
  <si>
    <t>Kepler-63</t>
  </si>
  <si>
    <t>Kepler-630 b</t>
  </si>
  <si>
    <t>Kepler-630</t>
  </si>
  <si>
    <t>Kepler-631 b</t>
  </si>
  <si>
    <t>Kepler-631</t>
  </si>
  <si>
    <t>Kepler-632 b</t>
  </si>
  <si>
    <t>Kepler-632</t>
  </si>
  <si>
    <t>Kepler-633 b</t>
  </si>
  <si>
    <t>Kepler-633</t>
  </si>
  <si>
    <t>Kepler-633 c</t>
  </si>
  <si>
    <t>Kepler-634 b</t>
  </si>
  <si>
    <t>Kepler-634</t>
  </si>
  <si>
    <t>Kepler-635 b</t>
  </si>
  <si>
    <t>Kepler-635</t>
  </si>
  <si>
    <t>Kepler-636 b</t>
  </si>
  <si>
    <t>Kepler-636</t>
  </si>
  <si>
    <t>Kepler-637 b</t>
  </si>
  <si>
    <t>Kepler-637</t>
  </si>
  <si>
    <t>Kepler-638 b</t>
  </si>
  <si>
    <t>Kepler-638</t>
  </si>
  <si>
    <t>Kepler-639 b</t>
  </si>
  <si>
    <t>Kepler-639</t>
  </si>
  <si>
    <t>Kepler-640 b</t>
  </si>
  <si>
    <t>Kepler-640</t>
  </si>
  <si>
    <t>Kepler-641 b</t>
  </si>
  <si>
    <t>Kepler-641</t>
  </si>
  <si>
    <t>Kepler-642 b</t>
  </si>
  <si>
    <t>Kepler-642</t>
  </si>
  <si>
    <t>Kepler-643 b</t>
  </si>
  <si>
    <t>Kepler-643</t>
  </si>
  <si>
    <t>Kepler-644 b</t>
  </si>
  <si>
    <t>Kepler-644</t>
  </si>
  <si>
    <t>Kepler-645 b</t>
  </si>
  <si>
    <t>Kepler-645</t>
  </si>
  <si>
    <t>Kepler-646 b</t>
  </si>
  <si>
    <t>Kepler-646</t>
  </si>
  <si>
    <t>Kepler-647 b</t>
  </si>
  <si>
    <t>Kepler-647</t>
  </si>
  <si>
    <t>Kepler-647 c</t>
  </si>
  <si>
    <t>Kepler-648 b</t>
  </si>
  <si>
    <t>Kepler-648</t>
  </si>
  <si>
    <t>Kepler-649 b</t>
  </si>
  <si>
    <t>Kepler-649</t>
  </si>
  <si>
    <t>Kepler-65 b</t>
  </si>
  <si>
    <t>Kepler-65</t>
  </si>
  <si>
    <t>Kepler-65 c</t>
  </si>
  <si>
    <t>Kepler-65 d</t>
  </si>
  <si>
    <t>Kepler-65 e</t>
  </si>
  <si>
    <t>Kepler-650 b</t>
  </si>
  <si>
    <t>Kepler-650</t>
  </si>
  <si>
    <t>Kepler-651 b</t>
  </si>
  <si>
    <t>Kepler-651</t>
  </si>
  <si>
    <t>Kepler-652 b</t>
  </si>
  <si>
    <t>Kepler-652</t>
  </si>
  <si>
    <t>Kepler-653 b</t>
  </si>
  <si>
    <t>Kepler-653</t>
  </si>
  <si>
    <t>Kepler-653 c</t>
  </si>
  <si>
    <t>Kepler-654 b</t>
  </si>
  <si>
    <t>Kepler-654</t>
  </si>
  <si>
    <t>Kepler-655 b</t>
  </si>
  <si>
    <t>Kepler-655</t>
  </si>
  <si>
    <t>Kepler-656 b</t>
  </si>
  <si>
    <t>Kepler-656</t>
  </si>
  <si>
    <t>Kepler-656 c</t>
  </si>
  <si>
    <t>Kepler-657 b</t>
  </si>
  <si>
    <t>Kepler-657</t>
  </si>
  <si>
    <t>Kepler-658 b</t>
  </si>
  <si>
    <t>Kepler-658</t>
  </si>
  <si>
    <t>Kepler-659 b</t>
  </si>
  <si>
    <t>Kepler-659</t>
  </si>
  <si>
    <t>Kepler-66 b</t>
  </si>
  <si>
    <t>Kepler-66</t>
  </si>
  <si>
    <t>Kepler-660 b</t>
  </si>
  <si>
    <t>Kepler-660</t>
  </si>
  <si>
    <t>Kepler-661 b</t>
  </si>
  <si>
    <t>Kepler-661</t>
  </si>
  <si>
    <t>Kepler-662 b</t>
  </si>
  <si>
    <t>Kepler-662</t>
  </si>
  <si>
    <t>Kepler-663 b</t>
  </si>
  <si>
    <t>Kepler-663</t>
  </si>
  <si>
    <t>Kepler-664 b</t>
  </si>
  <si>
    <t>Kepler-664</t>
  </si>
  <si>
    <t>Kepler-665 b</t>
  </si>
  <si>
    <t>Kepler-665</t>
  </si>
  <si>
    <t>Kepler-666 b</t>
  </si>
  <si>
    <t>Kepler-666</t>
  </si>
  <si>
    <t>Kepler-667 b</t>
  </si>
  <si>
    <t>Kepler-667</t>
  </si>
  <si>
    <t>Kepler-668 b</t>
  </si>
  <si>
    <t>Kepler-668</t>
  </si>
  <si>
    <t>Kepler-669 b</t>
  </si>
  <si>
    <t>Kepler-669</t>
  </si>
  <si>
    <t>Kepler-67 b</t>
  </si>
  <si>
    <t>Kepler-67</t>
  </si>
  <si>
    <t>Kepler-670 b</t>
  </si>
  <si>
    <t>Kepler-670</t>
  </si>
  <si>
    <t>Kepler-671 b</t>
  </si>
  <si>
    <t>Kepler-671</t>
  </si>
  <si>
    <t>Kepler-672 b</t>
  </si>
  <si>
    <t>Kepler-672</t>
  </si>
  <si>
    <t>Kepler-673 b</t>
  </si>
  <si>
    <t>Kepler-673</t>
  </si>
  <si>
    <t>Kepler-674 b</t>
  </si>
  <si>
    <t>Kepler-674</t>
  </si>
  <si>
    <t>Kepler-675 b</t>
  </si>
  <si>
    <t>Kepler-675</t>
  </si>
  <si>
    <t>Kepler-676 b</t>
  </si>
  <si>
    <t>Kepler-676</t>
  </si>
  <si>
    <t>Kepler-677 b</t>
  </si>
  <si>
    <t>Kepler-677</t>
  </si>
  <si>
    <t>Kepler-678 b</t>
  </si>
  <si>
    <t>Kepler-678</t>
  </si>
  <si>
    <t>Kepler-679 b</t>
  </si>
  <si>
    <t>Kepler-679</t>
  </si>
  <si>
    <t>Kepler-68 b</t>
  </si>
  <si>
    <t>Kepler-68</t>
  </si>
  <si>
    <t>Kepler-68 c</t>
  </si>
  <si>
    <t>Kepler-68 d</t>
  </si>
  <si>
    <t>Kepler-68 e</t>
  </si>
  <si>
    <t>Kepler-680 b</t>
  </si>
  <si>
    <t>Kepler-680</t>
  </si>
  <si>
    <t>Kepler-681 b</t>
  </si>
  <si>
    <t>Kepler-681</t>
  </si>
  <si>
    <t>Kepler-682 b</t>
  </si>
  <si>
    <t>Kepler-682</t>
  </si>
  <si>
    <t>Kepler-683 b</t>
  </si>
  <si>
    <t>Kepler-683</t>
  </si>
  <si>
    <t>Kepler-684 b</t>
  </si>
  <si>
    <t>Kepler-684</t>
  </si>
  <si>
    <t>Kepler-685 b</t>
  </si>
  <si>
    <t>Kepler-685</t>
  </si>
  <si>
    <t>Kepler-686 b</t>
  </si>
  <si>
    <t>Kepler-686</t>
  </si>
  <si>
    <t>Kepler-687 b</t>
  </si>
  <si>
    <t>Kepler-687</t>
  </si>
  <si>
    <t>Kepler-688 b</t>
  </si>
  <si>
    <t>Kepler-688</t>
  </si>
  <si>
    <t>Kepler-689 b</t>
  </si>
  <si>
    <t>Kepler-689</t>
  </si>
  <si>
    <t>Kepler-69 b</t>
  </si>
  <si>
    <t>Kepler-69</t>
  </si>
  <si>
    <t>Kepler-69 c</t>
  </si>
  <si>
    <t>Kepler-690 b</t>
  </si>
  <si>
    <t>Kepler-690</t>
  </si>
  <si>
    <t>Kepler-691 b</t>
  </si>
  <si>
    <t>Kepler-691</t>
  </si>
  <si>
    <t>Kepler-692 b</t>
  </si>
  <si>
    <t>Kepler-692</t>
  </si>
  <si>
    <t>Kepler-693 b</t>
  </si>
  <si>
    <t>Kepler-693</t>
  </si>
  <si>
    <t>Kepler-694 b</t>
  </si>
  <si>
    <t>Kepler-694</t>
  </si>
  <si>
    <t>Kepler-695 b</t>
  </si>
  <si>
    <t>Kepler-695</t>
  </si>
  <si>
    <t>Kepler-696 b</t>
  </si>
  <si>
    <t>Kepler-696</t>
  </si>
  <si>
    <t>Kepler-697 b</t>
  </si>
  <si>
    <t>Kepler-697</t>
  </si>
  <si>
    <t>Kepler-698 b</t>
  </si>
  <si>
    <t>Kepler-698</t>
  </si>
  <si>
    <t>Kepler-7 b</t>
  </si>
  <si>
    <t>Kepler-7</t>
  </si>
  <si>
    <t>Kepler-700 b</t>
  </si>
  <si>
    <t>Kepler-700</t>
  </si>
  <si>
    <t>Kepler-701 b</t>
  </si>
  <si>
    <t>Kepler-701</t>
  </si>
  <si>
    <t>Kepler-702 b</t>
  </si>
  <si>
    <t>Kepler-702</t>
  </si>
  <si>
    <t>Kepler-703 b</t>
  </si>
  <si>
    <t>Kepler-703</t>
  </si>
  <si>
    <t>Kepler-704 b</t>
  </si>
  <si>
    <t>Kepler-704</t>
  </si>
  <si>
    <t>Kepler-705 b</t>
  </si>
  <si>
    <t>Kepler-705</t>
  </si>
  <si>
    <t>Kepler-707 b</t>
  </si>
  <si>
    <t>Kepler-707</t>
  </si>
  <si>
    <t>Kepler-708 b</t>
  </si>
  <si>
    <t>Kepler-708</t>
  </si>
  <si>
    <t>Kepler-709 b</t>
  </si>
  <si>
    <t>Kepler-709</t>
  </si>
  <si>
    <t>Kepler-710 b</t>
  </si>
  <si>
    <t>Kepler-710</t>
  </si>
  <si>
    <t>Kepler-711 b</t>
  </si>
  <si>
    <t>Kepler-711</t>
  </si>
  <si>
    <t>Kepler-712 b</t>
  </si>
  <si>
    <t>Kepler-712</t>
  </si>
  <si>
    <t>Kepler-712 c</t>
  </si>
  <si>
    <t>Kepler-713 b</t>
  </si>
  <si>
    <t>Kepler-713</t>
  </si>
  <si>
    <t>Kepler-714 b</t>
  </si>
  <si>
    <t>Kepler-714</t>
  </si>
  <si>
    <t>Kepler-715 b</t>
  </si>
  <si>
    <t>Kepler-715</t>
  </si>
  <si>
    <t>Kepler-716 b</t>
  </si>
  <si>
    <t>Kepler-716</t>
  </si>
  <si>
    <t>Kepler-716 c</t>
  </si>
  <si>
    <t>Kepler-717 b</t>
  </si>
  <si>
    <t>Kepler-717</t>
  </si>
  <si>
    <t>Kepler-718 b</t>
  </si>
  <si>
    <t>Kepler-718</t>
  </si>
  <si>
    <t>Kepler-719 b</t>
  </si>
  <si>
    <t>Kepler-719</t>
  </si>
  <si>
    <t>Kepler-720 b</t>
  </si>
  <si>
    <t>Kepler-720</t>
  </si>
  <si>
    <t>Kepler-721 b</t>
  </si>
  <si>
    <t>Kepler-721</t>
  </si>
  <si>
    <t>Kepler-722 b</t>
  </si>
  <si>
    <t>Kepler-722</t>
  </si>
  <si>
    <t>Kepler-722 c</t>
  </si>
  <si>
    <t>Kepler-723 b</t>
  </si>
  <si>
    <t>Kepler-723</t>
  </si>
  <si>
    <t>Kepler-724 b</t>
  </si>
  <si>
    <t>Kepler-724</t>
  </si>
  <si>
    <t>Kepler-725 b</t>
  </si>
  <si>
    <t>Kepler-725</t>
  </si>
  <si>
    <t>Kepler-726 b</t>
  </si>
  <si>
    <t>Kepler-726</t>
  </si>
  <si>
    <t>Kepler-727 b</t>
  </si>
  <si>
    <t>Kepler-727</t>
  </si>
  <si>
    <t>Kepler-728 b</t>
  </si>
  <si>
    <t>Kepler-728</t>
  </si>
  <si>
    <t>Kepler-729 b</t>
  </si>
  <si>
    <t>Kepler-729</t>
  </si>
  <si>
    <t>Kepler-730 b</t>
  </si>
  <si>
    <t>Kepler-730</t>
  </si>
  <si>
    <t>Kepler-730 c</t>
  </si>
  <si>
    <t>Kepler-731 b</t>
  </si>
  <si>
    <t>Kepler-731</t>
  </si>
  <si>
    <t>Kepler-732 b</t>
  </si>
  <si>
    <t>Kepler-732</t>
  </si>
  <si>
    <t>Kepler-732 c</t>
  </si>
  <si>
    <t>Kepler-733 b</t>
  </si>
  <si>
    <t>Kepler-733</t>
  </si>
  <si>
    <t>Kepler-734 b</t>
  </si>
  <si>
    <t>Kepler-734</t>
  </si>
  <si>
    <t>Kepler-735 b</t>
  </si>
  <si>
    <t>Kepler-735</t>
  </si>
  <si>
    <t>Kepler-736 b</t>
  </si>
  <si>
    <t>Kepler-736</t>
  </si>
  <si>
    <t>Kepler-737 b</t>
  </si>
  <si>
    <t>Kepler-737</t>
  </si>
  <si>
    <t>Kepler-738 b</t>
  </si>
  <si>
    <t>Kepler-738</t>
  </si>
  <si>
    <t>Kepler-739 b</t>
  </si>
  <si>
    <t>Kepler-739</t>
  </si>
  <si>
    <t>Kepler-74 b</t>
  </si>
  <si>
    <t>Kepler-74</t>
  </si>
  <si>
    <t>Kepler-740 b</t>
  </si>
  <si>
    <t>Kepler-740</t>
  </si>
  <si>
    <t>Kepler-741 b</t>
  </si>
  <si>
    <t>Kepler-741</t>
  </si>
  <si>
    <t>Kepler-742 b</t>
  </si>
  <si>
    <t>Kepler-742</t>
  </si>
  <si>
    <t>Kepler-743 b</t>
  </si>
  <si>
    <t>Kepler-743</t>
  </si>
  <si>
    <t>Kepler-744 b</t>
  </si>
  <si>
    <t>Kepler-744</t>
  </si>
  <si>
    <t>Kepler-745 b</t>
  </si>
  <si>
    <t>Kepler-745</t>
  </si>
  <si>
    <t>Kepler-746 b</t>
  </si>
  <si>
    <t>Kepler-746</t>
  </si>
  <si>
    <t>Kepler-747 b</t>
  </si>
  <si>
    <t>Kepler-747</t>
  </si>
  <si>
    <t>Kepler-748 b</t>
  </si>
  <si>
    <t>Kepler-748</t>
  </si>
  <si>
    <t>Kepler-749 b</t>
  </si>
  <si>
    <t>Kepler-749</t>
  </si>
  <si>
    <t>Kepler-75 b</t>
  </si>
  <si>
    <t>Kepler-75</t>
  </si>
  <si>
    <t>Kepler-750 b</t>
  </si>
  <si>
    <t>Kepler-750</t>
  </si>
  <si>
    <t>Kepler-750 c</t>
  </si>
  <si>
    <t>Kepler-751 b</t>
  </si>
  <si>
    <t>Kepler-751</t>
  </si>
  <si>
    <t>Kepler-752 b</t>
  </si>
  <si>
    <t>Kepler-752</t>
  </si>
  <si>
    <t>Kepler-753 b</t>
  </si>
  <si>
    <t>Kepler-753</t>
  </si>
  <si>
    <t>Kepler-754 b</t>
  </si>
  <si>
    <t>Kepler-754</t>
  </si>
  <si>
    <t>Kepler-755 b</t>
  </si>
  <si>
    <t>Kepler-755</t>
  </si>
  <si>
    <t>Kepler-755 c</t>
  </si>
  <si>
    <t>Kepler-756 b</t>
  </si>
  <si>
    <t>Kepler-756</t>
  </si>
  <si>
    <t>Kepler-757 b</t>
  </si>
  <si>
    <t>Kepler-757</t>
  </si>
  <si>
    <t>Kepler-758 b</t>
  </si>
  <si>
    <t>Kepler-758</t>
  </si>
  <si>
    <t>Kepler-758 c</t>
  </si>
  <si>
    <t>Kepler-758 d</t>
  </si>
  <si>
    <t>Kepler-758 e</t>
  </si>
  <si>
    <t>Kepler-759 b</t>
  </si>
  <si>
    <t>Kepler-759</t>
  </si>
  <si>
    <t>Kepler-76 b</t>
  </si>
  <si>
    <t>Kepler-76</t>
  </si>
  <si>
    <t>Kepler-760 b</t>
  </si>
  <si>
    <t>Kepler-760</t>
  </si>
  <si>
    <t>Kepler-760 c</t>
  </si>
  <si>
    <t>Kepler-761 b</t>
  </si>
  <si>
    <t>Kepler-761</t>
  </si>
  <si>
    <t>Kepler-762 b</t>
  </si>
  <si>
    <t>Kepler-762</t>
  </si>
  <si>
    <t>Kepler-763 b</t>
  </si>
  <si>
    <t>Kepler-763</t>
  </si>
  <si>
    <t>Kepler-763 c</t>
  </si>
  <si>
    <t>Kepler-763 d</t>
  </si>
  <si>
    <t>Kepler-764 b</t>
  </si>
  <si>
    <t>Kepler-764</t>
  </si>
  <si>
    <t>Kepler-765 b</t>
  </si>
  <si>
    <t>Kepler-765</t>
  </si>
  <si>
    <t>Kepler-766 b</t>
  </si>
  <si>
    <t>Kepler-766</t>
  </si>
  <si>
    <t>Kepler-767 b</t>
  </si>
  <si>
    <t>Kepler-767</t>
  </si>
  <si>
    <t>Kepler-768 b</t>
  </si>
  <si>
    <t>Kepler-768</t>
  </si>
  <si>
    <t>Kepler-769 b</t>
  </si>
  <si>
    <t>Kepler-769</t>
  </si>
  <si>
    <t>Kepler-769 c</t>
  </si>
  <si>
    <t>Kepler-77 b</t>
  </si>
  <si>
    <t>Kepler-77</t>
  </si>
  <si>
    <t>Kepler-770 b</t>
  </si>
  <si>
    <t>Kepler-770</t>
  </si>
  <si>
    <t>Kepler-770 c</t>
  </si>
  <si>
    <t>Kepler-770 d</t>
  </si>
  <si>
    <t>Kepler-771 b</t>
  </si>
  <si>
    <t>Kepler-771</t>
  </si>
  <si>
    <t>Kepler-772 b</t>
  </si>
  <si>
    <t>Kepler-772</t>
  </si>
  <si>
    <t>Kepler-773 b</t>
  </si>
  <si>
    <t>Kepler-773</t>
  </si>
  <si>
    <t>Kepler-774 b</t>
  </si>
  <si>
    <t>Kepler-774</t>
  </si>
  <si>
    <t>Kepler-775 b</t>
  </si>
  <si>
    <t>Kepler-775</t>
  </si>
  <si>
    <t>Kepler-776 b</t>
  </si>
  <si>
    <t>Kepler-776</t>
  </si>
  <si>
    <t>Kepler-777 b</t>
  </si>
  <si>
    <t>Kepler-777</t>
  </si>
  <si>
    <t>Kepler-778 b</t>
  </si>
  <si>
    <t>Kepler-778</t>
  </si>
  <si>
    <t>Kepler-779 b</t>
  </si>
  <si>
    <t>Kepler-779</t>
  </si>
  <si>
    <t>Kepler-78 b</t>
  </si>
  <si>
    <t>Kepler-78</t>
  </si>
  <si>
    <t>Kepler-780 b</t>
  </si>
  <si>
    <t>Kepler-780</t>
  </si>
  <si>
    <t>Kepler-781 b</t>
  </si>
  <si>
    <t>Kepler-781</t>
  </si>
  <si>
    <t>Kepler-782 b</t>
  </si>
  <si>
    <t>Kepler-782</t>
  </si>
  <si>
    <t>Kepler-783 b</t>
  </si>
  <si>
    <t>Kepler-783</t>
  </si>
  <si>
    <t>Kepler-783 c</t>
  </si>
  <si>
    <t>Kepler-784 b</t>
  </si>
  <si>
    <t>Kepler-784</t>
  </si>
  <si>
    <t>Kepler-784 c</t>
  </si>
  <si>
    <t>Kepler-785 b</t>
  </si>
  <si>
    <t>Kepler-785</t>
  </si>
  <si>
    <t>Kepler-786 b</t>
  </si>
  <si>
    <t>Kepler-786</t>
  </si>
  <si>
    <t>Kepler-787 b</t>
  </si>
  <si>
    <t>Kepler-787</t>
  </si>
  <si>
    <t>Kepler-788 b</t>
  </si>
  <si>
    <t>Kepler-788</t>
  </si>
  <si>
    <t>Kepler-789 b</t>
  </si>
  <si>
    <t>Kepler-789</t>
  </si>
  <si>
    <t>Kepler-79 b</t>
  </si>
  <si>
    <t>Kepler-79</t>
  </si>
  <si>
    <t>Kepler-79 c</t>
  </si>
  <si>
    <t>Kepler-79 d</t>
  </si>
  <si>
    <t>Kepler-79 e</t>
  </si>
  <si>
    <t>Kepler-790 b</t>
  </si>
  <si>
    <t>Kepler-790</t>
  </si>
  <si>
    <t>Kepler-791 b</t>
  </si>
  <si>
    <t>Kepler-791</t>
  </si>
  <si>
    <t>Kepler-792 b</t>
  </si>
  <si>
    <t>Kepler-792</t>
  </si>
  <si>
    <t>Kepler-793 b</t>
  </si>
  <si>
    <t>Kepler-793</t>
  </si>
  <si>
    <t>Kepler-794 b</t>
  </si>
  <si>
    <t>Kepler-794</t>
  </si>
  <si>
    <t>Kepler-795 b</t>
  </si>
  <si>
    <t>Kepler-795</t>
  </si>
  <si>
    <t>Kepler-796 b</t>
  </si>
  <si>
    <t>Kepler-796</t>
  </si>
  <si>
    <t>Kepler-797 b</t>
  </si>
  <si>
    <t>Kepler-797</t>
  </si>
  <si>
    <t>Kepler-798 b</t>
  </si>
  <si>
    <t>Kepler-798</t>
  </si>
  <si>
    <t>Kepler-799 b</t>
  </si>
  <si>
    <t>Kepler-799</t>
  </si>
  <si>
    <t>Kepler-799 c</t>
  </si>
  <si>
    <t>Kepler-8 b</t>
  </si>
  <si>
    <t>Kepler-8</t>
  </si>
  <si>
    <t>Kepler-80 b</t>
  </si>
  <si>
    <t>Kepler-80</t>
  </si>
  <si>
    <t>Kepler-80 c</t>
  </si>
  <si>
    <t>Kepler-80 d</t>
  </si>
  <si>
    <t>Kepler-80 e</t>
  </si>
  <si>
    <t>Kepler-80 f</t>
  </si>
  <si>
    <t>Kepler-80 g</t>
  </si>
  <si>
    <t>Kepler-800 b</t>
  </si>
  <si>
    <t>Kepler-800</t>
  </si>
  <si>
    <t>Kepler-801 b</t>
  </si>
  <si>
    <t>Kepler-801</t>
  </si>
  <si>
    <t>Kepler-802 b</t>
  </si>
  <si>
    <t>Kepler-802</t>
  </si>
  <si>
    <t>Kepler-803 b</t>
  </si>
  <si>
    <t>Kepler-803</t>
  </si>
  <si>
    <t>Kepler-804 b</t>
  </si>
  <si>
    <t>Kepler-804</t>
  </si>
  <si>
    <t>Kepler-804 c</t>
  </si>
  <si>
    <t>Kepler-805 b</t>
  </si>
  <si>
    <t>Kepler-805</t>
  </si>
  <si>
    <t>Kepler-806 b</t>
  </si>
  <si>
    <t>Kepler-806</t>
  </si>
  <si>
    <t>Kepler-808 b</t>
  </si>
  <si>
    <t>Kepler-808</t>
  </si>
  <si>
    <t>Kepler-809 b</t>
  </si>
  <si>
    <t>Kepler-809</t>
  </si>
  <si>
    <t>Kepler-81 b</t>
  </si>
  <si>
    <t>Kepler-81</t>
  </si>
  <si>
    <t>Kepler-81 c</t>
  </si>
  <si>
    <t>Kepler-81 d</t>
  </si>
  <si>
    <t>Kepler-810 b</t>
  </si>
  <si>
    <t>Kepler-810</t>
  </si>
  <si>
    <t>Kepler-811 b</t>
  </si>
  <si>
    <t>Kepler-811</t>
  </si>
  <si>
    <t>Kepler-812 b</t>
  </si>
  <si>
    <t>Kepler-812</t>
  </si>
  <si>
    <t>Kepler-813 b</t>
  </si>
  <si>
    <t>Kepler-813</t>
  </si>
  <si>
    <t>Kepler-814 b</t>
  </si>
  <si>
    <t>Kepler-814</t>
  </si>
  <si>
    <t>Kepler-815 b</t>
  </si>
  <si>
    <t>Kepler-815</t>
  </si>
  <si>
    <t>Kepler-816 b</t>
  </si>
  <si>
    <t>Kepler-816</t>
  </si>
  <si>
    <t>Kepler-817 b</t>
  </si>
  <si>
    <t>Kepler-817</t>
  </si>
  <si>
    <t>Kepler-818 b</t>
  </si>
  <si>
    <t>Kepler-818</t>
  </si>
  <si>
    <t>Kepler-819 b</t>
  </si>
  <si>
    <t>Kepler-819</t>
  </si>
  <si>
    <t>Kepler-82 b</t>
  </si>
  <si>
    <t>Kepler-82</t>
  </si>
  <si>
    <t>Kepler-82 c</t>
  </si>
  <si>
    <t>Kepler-82 d</t>
  </si>
  <si>
    <t>Kepler-82 e</t>
  </si>
  <si>
    <t>Kepler-82 f</t>
  </si>
  <si>
    <t>Kepler-820 b</t>
  </si>
  <si>
    <t>Kepler-820</t>
  </si>
  <si>
    <t>Kepler-821 b</t>
  </si>
  <si>
    <t>Kepler-821</t>
  </si>
  <si>
    <t>Kepler-822 b</t>
  </si>
  <si>
    <t>Kepler-822</t>
  </si>
  <si>
    <t>Kepler-823 b</t>
  </si>
  <si>
    <t>Kepler-823</t>
  </si>
  <si>
    <t>Kepler-824 b</t>
  </si>
  <si>
    <t>Kepler-824</t>
  </si>
  <si>
    <t>Kepler-825 b</t>
  </si>
  <si>
    <t>Kepler-825</t>
  </si>
  <si>
    <t>Kepler-825 c</t>
  </si>
  <si>
    <t>Kepler-826 b</t>
  </si>
  <si>
    <t>Kepler-826</t>
  </si>
  <si>
    <t>Kepler-827 b</t>
  </si>
  <si>
    <t>Kepler-827</t>
  </si>
  <si>
    <t>Kepler-828 b</t>
  </si>
  <si>
    <t>Kepler-828</t>
  </si>
  <si>
    <t>Kepler-829 b</t>
  </si>
  <si>
    <t>Kepler-829</t>
  </si>
  <si>
    <t>Kepler-83 b</t>
  </si>
  <si>
    <t>Kepler-83</t>
  </si>
  <si>
    <t>Kepler-83 c</t>
  </si>
  <si>
    <t>Kepler-83 d</t>
  </si>
  <si>
    <t>Kepler-830 b</t>
  </si>
  <si>
    <t>Kepler-830</t>
  </si>
  <si>
    <t>Kepler-831 b</t>
  </si>
  <si>
    <t>Kepler-831</t>
  </si>
  <si>
    <t>Kepler-832 b</t>
  </si>
  <si>
    <t>Kepler-832</t>
  </si>
  <si>
    <t>Kepler-833 b</t>
  </si>
  <si>
    <t>Kepler-833</t>
  </si>
  <si>
    <t>Kepler-834 b</t>
  </si>
  <si>
    <t>Kepler-834</t>
  </si>
  <si>
    <t>Kepler-835 b</t>
  </si>
  <si>
    <t>Kepler-835</t>
  </si>
  <si>
    <t>Kepler-836 b</t>
  </si>
  <si>
    <t>Kepler-836</t>
  </si>
  <si>
    <t>Kepler-837 b</t>
  </si>
  <si>
    <t>Kepler-837</t>
  </si>
  <si>
    <t>Kepler-838 b</t>
  </si>
  <si>
    <t>Kepler-838</t>
  </si>
  <si>
    <t>Kepler-839 b</t>
  </si>
  <si>
    <t>Kepler-839</t>
  </si>
  <si>
    <t>Kepler-84 b</t>
  </si>
  <si>
    <t>Kepler-84</t>
  </si>
  <si>
    <t>Kepler-84 c</t>
  </si>
  <si>
    <t>Kepler-84 d</t>
  </si>
  <si>
    <t>Kepler-84 e</t>
  </si>
  <si>
    <t>Kepler-84 f</t>
  </si>
  <si>
    <t>Kepler-841 b</t>
  </si>
  <si>
    <t>Kepler-841</t>
  </si>
  <si>
    <t>Kepler-842 b</t>
  </si>
  <si>
    <t>Kepler-842</t>
  </si>
  <si>
    <t>Kepler-843 b</t>
  </si>
  <si>
    <t>Kepler-843</t>
  </si>
  <si>
    <t>Kepler-844 b</t>
  </si>
  <si>
    <t>Kepler-844</t>
  </si>
  <si>
    <t>Kepler-845 b</t>
  </si>
  <si>
    <t>Kepler-845</t>
  </si>
  <si>
    <t>Kepler-846 b</t>
  </si>
  <si>
    <t>Kepler-846</t>
  </si>
  <si>
    <t>Kepler-847 b</t>
  </si>
  <si>
    <t>Kepler-847</t>
  </si>
  <si>
    <t>Kepler-848 b</t>
  </si>
  <si>
    <t>Kepler-848</t>
  </si>
  <si>
    <t>Kepler-849 b</t>
  </si>
  <si>
    <t>Kepler-849</t>
  </si>
  <si>
    <t>Kepler-85 b</t>
  </si>
  <si>
    <t>Kepler-85</t>
  </si>
  <si>
    <t>Kepler-85 c</t>
  </si>
  <si>
    <t>Kepler-85 d</t>
  </si>
  <si>
    <t>Kepler-85 e</t>
  </si>
  <si>
    <t>Kepler-850 b</t>
  </si>
  <si>
    <t>Kepler-850</t>
  </si>
  <si>
    <t>Kepler-851 b</t>
  </si>
  <si>
    <t>Kepler-851</t>
  </si>
  <si>
    <t>Kepler-852 b</t>
  </si>
  <si>
    <t>Kepler-852</t>
  </si>
  <si>
    <t>Kepler-853 b</t>
  </si>
  <si>
    <t>Kepler-853</t>
  </si>
  <si>
    <t>Kepler-855 b</t>
  </si>
  <si>
    <t>Kepler-855</t>
  </si>
  <si>
    <t>Kepler-856 b</t>
  </si>
  <si>
    <t>Kepler-856</t>
  </si>
  <si>
    <t>Kepler-857 b</t>
  </si>
  <si>
    <t>Kepler-857</t>
  </si>
  <si>
    <t>Kepler-858 b</t>
  </si>
  <si>
    <t>Kepler-858</t>
  </si>
  <si>
    <t>Kepler-859 b</t>
  </si>
  <si>
    <t>Kepler-859</t>
  </si>
  <si>
    <t>Kepler-860 b</t>
  </si>
  <si>
    <t>Kepler-860</t>
  </si>
  <si>
    <t>Kepler-861 b</t>
  </si>
  <si>
    <t>Kepler-861</t>
  </si>
  <si>
    <t>Kepler-862 b</t>
  </si>
  <si>
    <t>Kepler-862</t>
  </si>
  <si>
    <t>Kepler-863 b</t>
  </si>
  <si>
    <t>Kepler-863</t>
  </si>
  <si>
    <t>Kepler-864 b</t>
  </si>
  <si>
    <t>Kepler-864</t>
  </si>
  <si>
    <t>Kepler-864 c</t>
  </si>
  <si>
    <t>Kepler-865 b</t>
  </si>
  <si>
    <t>Kepler-865</t>
  </si>
  <si>
    <t>Kepler-865 c</t>
  </si>
  <si>
    <t>Kepler-866 b</t>
  </si>
  <si>
    <t>Kepler-866</t>
  </si>
  <si>
    <t>Kepler-867 b</t>
  </si>
  <si>
    <t>Kepler-867</t>
  </si>
  <si>
    <t>Kepler-868 b</t>
  </si>
  <si>
    <t>Kepler-868</t>
  </si>
  <si>
    <t>Kepler-869 b</t>
  </si>
  <si>
    <t>Kepler-869</t>
  </si>
  <si>
    <t>Kepler-87 b</t>
  </si>
  <si>
    <t>Kepler-87</t>
  </si>
  <si>
    <t>Kepler-87 c</t>
  </si>
  <si>
    <t>Kepler-870 b</t>
  </si>
  <si>
    <t>Kepler-870</t>
  </si>
  <si>
    <t>Kepler-871 b</t>
  </si>
  <si>
    <t>Kepler-871</t>
  </si>
  <si>
    <t>Kepler-872 b</t>
  </si>
  <si>
    <t>Kepler-872</t>
  </si>
  <si>
    <t>Kepler-873 b</t>
  </si>
  <si>
    <t>Kepler-873</t>
  </si>
  <si>
    <t>Kepler-874 b</t>
  </si>
  <si>
    <t>Kepler-874</t>
  </si>
  <si>
    <t>Kepler-875 b</t>
  </si>
  <si>
    <t>Kepler-875</t>
  </si>
  <si>
    <t>Kepler-876 b</t>
  </si>
  <si>
    <t>Kepler-876</t>
  </si>
  <si>
    <t>Kepler-877 b</t>
  </si>
  <si>
    <t>Kepler-877</t>
  </si>
  <si>
    <t>Kepler-878 b</t>
  </si>
  <si>
    <t>Kepler-878</t>
  </si>
  <si>
    <t>Kepler-879 b</t>
  </si>
  <si>
    <t>Kepler-879</t>
  </si>
  <si>
    <t>Kepler-88 d</t>
  </si>
  <si>
    <t>Kepler-880 b</t>
  </si>
  <si>
    <t>Kepler-880</t>
  </si>
  <si>
    <t>Kepler-880 c</t>
  </si>
  <si>
    <t>Kepler-881 b</t>
  </si>
  <si>
    <t>Kepler-881</t>
  </si>
  <si>
    <t>Kepler-882 b</t>
  </si>
  <si>
    <t>Kepler-882</t>
  </si>
  <si>
    <t>Kepler-883 b</t>
  </si>
  <si>
    <t>Kepler-883</t>
  </si>
  <si>
    <t>Kepler-884 b</t>
  </si>
  <si>
    <t>Kepler-884</t>
  </si>
  <si>
    <t>Kepler-885 b</t>
  </si>
  <si>
    <t>Kepler-885</t>
  </si>
  <si>
    <t>Kepler-886 b</t>
  </si>
  <si>
    <t>Kepler-886</t>
  </si>
  <si>
    <t>Kepler-887 b</t>
  </si>
  <si>
    <t>Kepler-887</t>
  </si>
  <si>
    <t>Kepler-887 c</t>
  </si>
  <si>
    <t>Kepler-888 b</t>
  </si>
  <si>
    <t>Kepler-888</t>
  </si>
  <si>
    <t>Kepler-889 b</t>
  </si>
  <si>
    <t>Kepler-889</t>
  </si>
  <si>
    <t>Kepler-890 b</t>
  </si>
  <si>
    <t>Kepler-890</t>
  </si>
  <si>
    <t>Kepler-891 b</t>
  </si>
  <si>
    <t>Kepler-891</t>
  </si>
  <si>
    <t>Kepler-892 b</t>
  </si>
  <si>
    <t>Kepler-892</t>
  </si>
  <si>
    <t>Kepler-893 b</t>
  </si>
  <si>
    <t>Kepler-893</t>
  </si>
  <si>
    <t>Kepler-894 b</t>
  </si>
  <si>
    <t>Kepler-894</t>
  </si>
  <si>
    <t>Kepler-895 b</t>
  </si>
  <si>
    <t>Kepler-895</t>
  </si>
  <si>
    <t>Kepler-896 b</t>
  </si>
  <si>
    <t>Kepler-896</t>
  </si>
  <si>
    <t>Kepler-896 c</t>
  </si>
  <si>
    <t>Kepler-897 b</t>
  </si>
  <si>
    <t>Kepler-897</t>
  </si>
  <si>
    <t>Kepler-898 b</t>
  </si>
  <si>
    <t>Kepler-898</t>
  </si>
  <si>
    <t>Kepler-899 b</t>
  </si>
  <si>
    <t>Kepler-899</t>
  </si>
  <si>
    <t>Kepler-9 b</t>
  </si>
  <si>
    <t>Kepler-9</t>
  </si>
  <si>
    <t>Kepler-9 c</t>
  </si>
  <si>
    <t>Kepler-9 d</t>
  </si>
  <si>
    <t>Kepler-90 i</t>
  </si>
  <si>
    <t>Kepler-900 b</t>
  </si>
  <si>
    <t>Kepler-900</t>
  </si>
  <si>
    <t>Kepler-901 b</t>
  </si>
  <si>
    <t>Kepler-901</t>
  </si>
  <si>
    <t>Kepler-902 b</t>
  </si>
  <si>
    <t>Kepler-902</t>
  </si>
  <si>
    <t>Kepler-903 b</t>
  </si>
  <si>
    <t>Kepler-903</t>
  </si>
  <si>
    <t>Kepler-903 c</t>
  </si>
  <si>
    <t>Kepler-904 b</t>
  </si>
  <si>
    <t>Kepler-904</t>
  </si>
  <si>
    <t>Kepler-905 b</t>
  </si>
  <si>
    <t>Kepler-905</t>
  </si>
  <si>
    <t>Kepler-906 b</t>
  </si>
  <si>
    <t>Kepler-906</t>
  </si>
  <si>
    <t>Kepler-907 b</t>
  </si>
  <si>
    <t>Kepler-907</t>
  </si>
  <si>
    <t>Kepler-908 b</t>
  </si>
  <si>
    <t>Kepler-908</t>
  </si>
  <si>
    <t>Kepler-909 b</t>
  </si>
  <si>
    <t>Kepler-909</t>
  </si>
  <si>
    <t>Kepler-91 b</t>
  </si>
  <si>
    <t>Kepler-91</t>
  </si>
  <si>
    <t>Kepler-910 b</t>
  </si>
  <si>
    <t>Kepler-910</t>
  </si>
  <si>
    <t>Kepler-911 b</t>
  </si>
  <si>
    <t>Kepler-911</t>
  </si>
  <si>
    <t>Kepler-912 b</t>
  </si>
  <si>
    <t>Kepler-912</t>
  </si>
  <si>
    <t>Kepler-913 b</t>
  </si>
  <si>
    <t>Kepler-913</t>
  </si>
  <si>
    <t>Kepler-913 c</t>
  </si>
  <si>
    <t>Kepler-914 b</t>
  </si>
  <si>
    <t>Kepler-914</t>
  </si>
  <si>
    <t>Kepler-915 b</t>
  </si>
  <si>
    <t>Kepler-915</t>
  </si>
  <si>
    <t>Kepler-916 b</t>
  </si>
  <si>
    <t>Kepler-916</t>
  </si>
  <si>
    <t>Kepler-917 b</t>
  </si>
  <si>
    <t>Kepler-917</t>
  </si>
  <si>
    <t>Kepler-918 b</t>
  </si>
  <si>
    <t>Kepler-918</t>
  </si>
  <si>
    <t>Kepler-919 b</t>
  </si>
  <si>
    <t>Kepler-919</t>
  </si>
  <si>
    <t>Kepler-92 b</t>
  </si>
  <si>
    <t>Kepler-92</t>
  </si>
  <si>
    <t>Kepler-92 c</t>
  </si>
  <si>
    <t>Kepler-92 d</t>
  </si>
  <si>
    <t>Kepler-920 b</t>
  </si>
  <si>
    <t>Kepler-920</t>
  </si>
  <si>
    <t>Kepler-920 c</t>
  </si>
  <si>
    <t>Kepler-921 b</t>
  </si>
  <si>
    <t>Kepler-921</t>
  </si>
  <si>
    <t>Kepler-922 b</t>
  </si>
  <si>
    <t>Kepler-922</t>
  </si>
  <si>
    <t>Kepler-923 b</t>
  </si>
  <si>
    <t>Kepler-923</t>
  </si>
  <si>
    <t>Kepler-924 b</t>
  </si>
  <si>
    <t>Kepler-924</t>
  </si>
  <si>
    <t>Kepler-925 b</t>
  </si>
  <si>
    <t>Kepler-925</t>
  </si>
  <si>
    <t>Kepler-926 b</t>
  </si>
  <si>
    <t>Kepler-926</t>
  </si>
  <si>
    <t>Kepler-927 b</t>
  </si>
  <si>
    <t>Kepler-927</t>
  </si>
  <si>
    <t>Kepler-928 b</t>
  </si>
  <si>
    <t>Kepler-928</t>
  </si>
  <si>
    <t>Kepler-929 b</t>
  </si>
  <si>
    <t>Kepler-929</t>
  </si>
  <si>
    <t>Kepler-93 b</t>
  </si>
  <si>
    <t>Kepler-93</t>
  </si>
  <si>
    <t>Kepler-93 c</t>
  </si>
  <si>
    <t>Kepler-930 b</t>
  </si>
  <si>
    <t>Kepler-930</t>
  </si>
  <si>
    <t>Kepler-931 b</t>
  </si>
  <si>
    <t>Kepler-931</t>
  </si>
  <si>
    <t>Kepler-932 b</t>
  </si>
  <si>
    <t>Kepler-932</t>
  </si>
  <si>
    <t>Kepler-933 b</t>
  </si>
  <si>
    <t>Kepler-933</t>
  </si>
  <si>
    <t>Kepler-934 b</t>
  </si>
  <si>
    <t>Kepler-934</t>
  </si>
  <si>
    <t>Kepler-935 b</t>
  </si>
  <si>
    <t>Kepler-935</t>
  </si>
  <si>
    <t>Kepler-936 b</t>
  </si>
  <si>
    <t>Kepler-936</t>
  </si>
  <si>
    <t>Kepler-937 b</t>
  </si>
  <si>
    <t>Kepler-937</t>
  </si>
  <si>
    <t>Kepler-937 c</t>
  </si>
  <si>
    <t>Kepler-938 b</t>
  </si>
  <si>
    <t>Kepler-938</t>
  </si>
  <si>
    <t>Kepler-939 b</t>
  </si>
  <si>
    <t>Kepler-939</t>
  </si>
  <si>
    <t>Kepler-94 b</t>
  </si>
  <si>
    <t>Kepler-94</t>
  </si>
  <si>
    <t>Kepler-94 c</t>
  </si>
  <si>
    <t>Kepler-940 b</t>
  </si>
  <si>
    <t>Kepler-940</t>
  </si>
  <si>
    <t>Kepler-941 b</t>
  </si>
  <si>
    <t>Kepler-941</t>
  </si>
  <si>
    <t>Kepler-942 b</t>
  </si>
  <si>
    <t>Kepler-942</t>
  </si>
  <si>
    <t>Kepler-943 b</t>
  </si>
  <si>
    <t>Kepler-943</t>
  </si>
  <si>
    <t>Kepler-944 b</t>
  </si>
  <si>
    <t>Kepler-944</t>
  </si>
  <si>
    <t>Kepler-945 b</t>
  </si>
  <si>
    <t>Kepler-945</t>
  </si>
  <si>
    <t>Kepler-946 b</t>
  </si>
  <si>
    <t>Kepler-946</t>
  </si>
  <si>
    <t>Kepler-947 b</t>
  </si>
  <si>
    <t>Kepler-947</t>
  </si>
  <si>
    <t>Kepler-948 b</t>
  </si>
  <si>
    <t>Kepler-948</t>
  </si>
  <si>
    <t>Kepler-949 b</t>
  </si>
  <si>
    <t>Kepler-949</t>
  </si>
  <si>
    <t>Kepler-949 c</t>
  </si>
  <si>
    <t>Kepler-95 b</t>
  </si>
  <si>
    <t>Kepler-95</t>
  </si>
  <si>
    <t>Kepler-950 b</t>
  </si>
  <si>
    <t>Kepler-950</t>
  </si>
  <si>
    <t>Kepler-951 b</t>
  </si>
  <si>
    <t>Kepler-951</t>
  </si>
  <si>
    <t>Kepler-952 b</t>
  </si>
  <si>
    <t>Kepler-952</t>
  </si>
  <si>
    <t>Kepler-953 b</t>
  </si>
  <si>
    <t>Kepler-953</t>
  </si>
  <si>
    <t>Kepler-953 c</t>
  </si>
  <si>
    <t>Kepler-954 b</t>
  </si>
  <si>
    <t>Kepler-954</t>
  </si>
  <si>
    <t>Kepler-955 b</t>
  </si>
  <si>
    <t>Kepler-955</t>
  </si>
  <si>
    <t>Kepler-956 b</t>
  </si>
  <si>
    <t>Kepler-956</t>
  </si>
  <si>
    <t>Kepler-957 b</t>
  </si>
  <si>
    <t>Kepler-957</t>
  </si>
  <si>
    <t>Kepler-958 b</t>
  </si>
  <si>
    <t>Kepler-958</t>
  </si>
  <si>
    <t>Kepler-959 b</t>
  </si>
  <si>
    <t>Kepler-959</t>
  </si>
  <si>
    <t>Kepler-96 b</t>
  </si>
  <si>
    <t>Kepler-96</t>
  </si>
  <si>
    <t>Kepler-960 b</t>
  </si>
  <si>
    <t>Kepler-960</t>
  </si>
  <si>
    <t>Kepler-961 b</t>
  </si>
  <si>
    <t>Kepler-961</t>
  </si>
  <si>
    <t>Kepler-962 b</t>
  </si>
  <si>
    <t>Kepler-962</t>
  </si>
  <si>
    <t>Kepler-963 b</t>
  </si>
  <si>
    <t>Kepler-963</t>
  </si>
  <si>
    <t>Kepler-964 b</t>
  </si>
  <si>
    <t>Kepler-964</t>
  </si>
  <si>
    <t>Kepler-965 b</t>
  </si>
  <si>
    <t>Kepler-965</t>
  </si>
  <si>
    <t>Kepler-966 b</t>
  </si>
  <si>
    <t>Kepler-966</t>
  </si>
  <si>
    <t>Kepler-967 b</t>
  </si>
  <si>
    <t>Kepler-967</t>
  </si>
  <si>
    <t>Kepler-967 c</t>
  </si>
  <si>
    <t>Kepler-968 b</t>
  </si>
  <si>
    <t>Kepler-968 c</t>
  </si>
  <si>
    <t>Kepler-969 b</t>
  </si>
  <si>
    <t>Kepler-969</t>
  </si>
  <si>
    <t>Kepler-969 c</t>
  </si>
  <si>
    <t>Kepler-97 b</t>
  </si>
  <si>
    <t>Kepler-97</t>
  </si>
  <si>
    <t>Kepler-97 c</t>
  </si>
  <si>
    <t>Kepler-970 b</t>
  </si>
  <si>
    <t>Kepler-970</t>
  </si>
  <si>
    <t>Kepler-971 b</t>
  </si>
  <si>
    <t>Kepler-971</t>
  </si>
  <si>
    <t>Kepler-972 b</t>
  </si>
  <si>
    <t>Kepler-972</t>
  </si>
  <si>
    <t>Kepler-973 b</t>
  </si>
  <si>
    <t>Kepler-973</t>
  </si>
  <si>
    <t>Kepler-974 b</t>
  </si>
  <si>
    <t>Kepler-974</t>
  </si>
  <si>
    <t>Kepler-975 b</t>
  </si>
  <si>
    <t>Kepler-975</t>
  </si>
  <si>
    <t>Kepler-975 c</t>
  </si>
  <si>
    <t>Kepler-976 b</t>
  </si>
  <si>
    <t>Kepler-976</t>
  </si>
  <si>
    <t>Kepler-977 b</t>
  </si>
  <si>
    <t>Kepler-977</t>
  </si>
  <si>
    <t>Kepler-978 b</t>
  </si>
  <si>
    <t>Kepler-978</t>
  </si>
  <si>
    <t>Kepler-979 b</t>
  </si>
  <si>
    <t>Kepler-979</t>
  </si>
  <si>
    <t>Kepler-98 b</t>
  </si>
  <si>
    <t>Kepler-98</t>
  </si>
  <si>
    <t>Kepler-980 b</t>
  </si>
  <si>
    <t>Kepler-980</t>
  </si>
  <si>
    <t>Kepler-981 b</t>
  </si>
  <si>
    <t>Kepler-981</t>
  </si>
  <si>
    <t>Kepler-982 b</t>
  </si>
  <si>
    <t>Kepler-982</t>
  </si>
  <si>
    <t>Kepler-983 b</t>
  </si>
  <si>
    <t>Kepler-983</t>
  </si>
  <si>
    <t>Kepler-984 b</t>
  </si>
  <si>
    <t>Kepler-984</t>
  </si>
  <si>
    <t>Kepler-985 b</t>
  </si>
  <si>
    <t>Kepler-985</t>
  </si>
  <si>
    <t>Kepler-986 b</t>
  </si>
  <si>
    <t>Kepler-986</t>
  </si>
  <si>
    <t>Kepler-987 b</t>
  </si>
  <si>
    <t>Kepler-987</t>
  </si>
  <si>
    <t>Kepler-988 b</t>
  </si>
  <si>
    <t>Kepler-988</t>
  </si>
  <si>
    <t>Kepler-989 b</t>
  </si>
  <si>
    <t>Kepler-989</t>
  </si>
  <si>
    <t>Kepler-99 b</t>
  </si>
  <si>
    <t>Kepler-99</t>
  </si>
  <si>
    <t>Kepler-990 b</t>
  </si>
  <si>
    <t>Kepler-990</t>
  </si>
  <si>
    <t>Kepler-990 c</t>
  </si>
  <si>
    <t>Kepler-991 b</t>
  </si>
  <si>
    <t>Kepler-991</t>
  </si>
  <si>
    <t>Kepler-992 b</t>
  </si>
  <si>
    <t>Kepler-992</t>
  </si>
  <si>
    <t>Kepler-993 b</t>
  </si>
  <si>
    <t>Kepler-993</t>
  </si>
  <si>
    <t>Kepler-994 b</t>
  </si>
  <si>
    <t>Kepler-994</t>
  </si>
  <si>
    <t>Kepler-995 b</t>
  </si>
  <si>
    <t>Kepler-995</t>
  </si>
  <si>
    <t>Kepler-996 b</t>
  </si>
  <si>
    <t>Kepler-996</t>
  </si>
  <si>
    <t>Kepler-997 b</t>
  </si>
  <si>
    <t>Kepler-997</t>
  </si>
  <si>
    <t>Kepler-998 b</t>
  </si>
  <si>
    <t>Kepler-998</t>
  </si>
  <si>
    <t>Kepler-999 b</t>
  </si>
  <si>
    <t>Kepler-999</t>
  </si>
  <si>
    <t>L 168-9 b</t>
  </si>
  <si>
    <t>L 168-9</t>
  </si>
  <si>
    <t>L 363-38 b</t>
  </si>
  <si>
    <t>L 363-38</t>
  </si>
  <si>
    <t>L 98-59 b</t>
  </si>
  <si>
    <t>L 98-59</t>
  </si>
  <si>
    <t>L 98-59 c</t>
  </si>
  <si>
    <t>L 98-59 d</t>
  </si>
  <si>
    <t>L 98-59 e</t>
  </si>
  <si>
    <t>LHS 1140 b</t>
  </si>
  <si>
    <t>LHS 1140</t>
  </si>
  <si>
    <t>LHS 1140 c</t>
  </si>
  <si>
    <t>LHS 1478 b</t>
  </si>
  <si>
    <t>LHS 1478</t>
  </si>
  <si>
    <t>m3 V</t>
  </si>
  <si>
    <t>LHS 1678 b</t>
  </si>
  <si>
    <t>LHS 1678</t>
  </si>
  <si>
    <t>LHS 1678 c</t>
  </si>
  <si>
    <t>LHS 1678 d</t>
  </si>
  <si>
    <t>LHS 1815 b</t>
  </si>
  <si>
    <t>LHS 1815</t>
  </si>
  <si>
    <t>LHS 3154 b</t>
  </si>
  <si>
    <t>LHS 3154</t>
  </si>
  <si>
    <t>M6.5</t>
  </si>
  <si>
    <t>LHS 3844 b</t>
  </si>
  <si>
    <t>LHS 3844</t>
  </si>
  <si>
    <t>M5</t>
  </si>
  <si>
    <t>LHS 475 b</t>
  </si>
  <si>
    <t>LHS 475</t>
  </si>
  <si>
    <t>LP 714-47 b</t>
  </si>
  <si>
    <t>LP 714-47</t>
  </si>
  <si>
    <t>LP 791-18 b</t>
  </si>
  <si>
    <t>LP 791-18</t>
  </si>
  <si>
    <t>M(6.1 +/- 0.7) V</t>
  </si>
  <si>
    <t>LP 791-18 c</t>
  </si>
  <si>
    <t>M(6.1+/-0.7) V</t>
  </si>
  <si>
    <t>LP 791-18 d</t>
  </si>
  <si>
    <t>LP 890-9 b</t>
  </si>
  <si>
    <t>LP 890-9</t>
  </si>
  <si>
    <t>LP 890-9 c</t>
  </si>
  <si>
    <t>LSPM J2116+0234 b</t>
  </si>
  <si>
    <t>LSPM J2116+0234</t>
  </si>
  <si>
    <t>LTT 1445 A b</t>
  </si>
  <si>
    <t>LTT 1445 A</t>
  </si>
  <si>
    <t>LTT 1445 A c</t>
  </si>
  <si>
    <t>LTT 3780 b</t>
  </si>
  <si>
    <t>LTT 3780</t>
  </si>
  <si>
    <t>LTT 3780 c</t>
  </si>
  <si>
    <t>LTT 9779 b</t>
  </si>
  <si>
    <t>LTT 9779</t>
  </si>
  <si>
    <t>LkCa 15 b</t>
  </si>
  <si>
    <t>LkCa 15</t>
  </si>
  <si>
    <t>LkCa 15 c</t>
  </si>
  <si>
    <t>Luhman 16 b</t>
  </si>
  <si>
    <t>Luhman 16 A</t>
  </si>
  <si>
    <t>Lupus-TR-3 b</t>
  </si>
  <si>
    <t>Lupus-TR-3</t>
  </si>
  <si>
    <t>M62H b</t>
  </si>
  <si>
    <t>M62H</t>
  </si>
  <si>
    <t>Pulsar Timing</t>
  </si>
  <si>
    <t>MASCARA-1 b</t>
  </si>
  <si>
    <t>MASCARA-1</t>
  </si>
  <si>
    <t>A8</t>
  </si>
  <si>
    <t>MASCARA-4 b</t>
  </si>
  <si>
    <t>MASCARA-4</t>
  </si>
  <si>
    <t>A7 V</t>
  </si>
  <si>
    <t>MOA-2007-BLG-192L b</t>
  </si>
  <si>
    <t>MOA-2007-BLG-192L</t>
  </si>
  <si>
    <t>MOA-2007-BLG-400L b</t>
  </si>
  <si>
    <t>MOA-2007-BLG-400L</t>
  </si>
  <si>
    <t>MOA-2008-BLG-310L b</t>
  </si>
  <si>
    <t>MOA-2008-BLG-310L</t>
  </si>
  <si>
    <t>MOA-2008-BLG-379L b</t>
  </si>
  <si>
    <t>MOA-2008-BLG-379L</t>
  </si>
  <si>
    <t>MOA-2009-BLG-266L b</t>
  </si>
  <si>
    <t>MOA-2009-BLG-266L</t>
  </si>
  <si>
    <t>MOA-2009-BLG-319L b</t>
  </si>
  <si>
    <t>MOA-2009-BLG-319L</t>
  </si>
  <si>
    <t>MOA-2009-BLG-387L b</t>
  </si>
  <si>
    <t>MOA-2009-BLG-387L</t>
  </si>
  <si>
    <t>MOA-2010-BLG-073L b</t>
  </si>
  <si>
    <t>MOA-2010-BLG-073L</t>
  </si>
  <si>
    <t>MOA-2010-BLG-117L b</t>
  </si>
  <si>
    <t>MOA-2010-BLG-117L</t>
  </si>
  <si>
    <t>MOA-2010-BLG-328L b</t>
  </si>
  <si>
    <t>MOA-2010-BLG-328L</t>
  </si>
  <si>
    <t>MOA-2010-BLG-353L b</t>
  </si>
  <si>
    <t>MOA-2010-BLG-353L</t>
  </si>
  <si>
    <t>MOA-2010-BLG-477L b</t>
  </si>
  <si>
    <t>MOA-2010-BLG-477L</t>
  </si>
  <si>
    <t>MOA-2011-BLG-028L b</t>
  </si>
  <si>
    <t>MOA-2011-BLG-028L</t>
  </si>
  <si>
    <t>MOA-2011-BLG-262L b</t>
  </si>
  <si>
    <t>MOA-2011-BLG-262L</t>
  </si>
  <si>
    <t>MOA-2011-BLG-291L b</t>
  </si>
  <si>
    <t>MOA-2011-BLG-291L</t>
  </si>
  <si>
    <t>MOA-2011-BLG-293L b</t>
  </si>
  <si>
    <t>MOA-2011-BLG-293L</t>
  </si>
  <si>
    <t>MOA-2011-BLG-322L b</t>
  </si>
  <si>
    <t>MOA-2011-BLG-322L</t>
  </si>
  <si>
    <t>MOA-2012-BLG-006L b</t>
  </si>
  <si>
    <t>MOA-2012-BLG-006L</t>
  </si>
  <si>
    <t>MOA-2012-BLG-505L b</t>
  </si>
  <si>
    <t>MOA-2012-BLG-505L</t>
  </si>
  <si>
    <t>MOA-2013-BLG-220L b</t>
  </si>
  <si>
    <t>MOA-2013-BLG-220L</t>
  </si>
  <si>
    <t>MOA-2013-BLG-605L b</t>
  </si>
  <si>
    <t>MOA-2013-BLG-605L</t>
  </si>
  <si>
    <t>MOA-2015-BLG-337L b</t>
  </si>
  <si>
    <t>MOA-2015-BLG-337L</t>
  </si>
  <si>
    <t>MOA-2016-BLG-227L b</t>
  </si>
  <si>
    <t>MOA-2016-BLG-227L</t>
  </si>
  <si>
    <t>MOA-2016-BLG-319L b</t>
  </si>
  <si>
    <t>MOA-2016-BLG-319L</t>
  </si>
  <si>
    <t>MOA-2019-BLG-008L b</t>
  </si>
  <si>
    <t>MOA-2019-BLG-008L</t>
  </si>
  <si>
    <t>MOA-2020-BLG-135L b</t>
  </si>
  <si>
    <t>MOA-2020-BLG-135L</t>
  </si>
  <si>
    <t>MOA-2020-BLG-208L b</t>
  </si>
  <si>
    <t>MOA-2020-BLG-208L</t>
  </si>
  <si>
    <t>MOA-2022-BLG-249L b</t>
  </si>
  <si>
    <t>MOA-2022-BLG-249L</t>
  </si>
  <si>
    <t>MOA-bin-1L b</t>
  </si>
  <si>
    <t>MOA-bin-1L</t>
  </si>
  <si>
    <t>MOA-bin-29 b</t>
  </si>
  <si>
    <t>MOA-bin-29</t>
  </si>
  <si>
    <t>MWC 758 c</t>
  </si>
  <si>
    <t>MWC 758</t>
  </si>
  <si>
    <t>A8Ve</t>
  </si>
  <si>
    <t>MXB 1658-298 b</t>
  </si>
  <si>
    <t>MXB 1658-298</t>
  </si>
  <si>
    <t>NGC 2682 Sand 1429 b</t>
  </si>
  <si>
    <t>NGC 2682 Sand 1429</t>
  </si>
  <si>
    <t>F9.5 V</t>
  </si>
  <si>
    <t>NGC 2682 Sand 364 b</t>
  </si>
  <si>
    <t>NGC 2682 Sand 364</t>
  </si>
  <si>
    <t>NGC 2682 Sand 978 b</t>
  </si>
  <si>
    <t>NGC 2682 Sand 978</t>
  </si>
  <si>
    <t>NGC 2682 YBP 1194 b</t>
  </si>
  <si>
    <t>NGC 2682 YBP 1194</t>
  </si>
  <si>
    <t>NGC 2682 YBP 1514 b</t>
  </si>
  <si>
    <t>NGC 2682 YBP 1514</t>
  </si>
  <si>
    <t>NGC 2682 YBP 401 b</t>
  </si>
  <si>
    <t>NGC 2682 YBP 401</t>
  </si>
  <si>
    <t>NGTS-1 b</t>
  </si>
  <si>
    <t>NGTS-1</t>
  </si>
  <si>
    <t>NGTS-10 b</t>
  </si>
  <si>
    <t>NGTS-10</t>
  </si>
  <si>
    <t>NGTS-11 b</t>
  </si>
  <si>
    <t>NGTS-11</t>
  </si>
  <si>
    <t>NGTS-12 b</t>
  </si>
  <si>
    <t>NGTS-12</t>
  </si>
  <si>
    <t>NGTS-13 b</t>
  </si>
  <si>
    <t>NGTS-13</t>
  </si>
  <si>
    <t>NGTS-14 A b</t>
  </si>
  <si>
    <t>NGTS-14 A</t>
  </si>
  <si>
    <t>NGTS-15 b</t>
  </si>
  <si>
    <t>NGTS-15</t>
  </si>
  <si>
    <t>NGTS-16 b</t>
  </si>
  <si>
    <t>NGTS-16</t>
  </si>
  <si>
    <t>NGTS-17 b</t>
  </si>
  <si>
    <t>NGTS-17</t>
  </si>
  <si>
    <t>NGTS-18 b</t>
  </si>
  <si>
    <t>NGTS-18</t>
  </si>
  <si>
    <t>NGTS-2 b</t>
  </si>
  <si>
    <t>NGTS-2</t>
  </si>
  <si>
    <t>NGTS-20 b</t>
  </si>
  <si>
    <t>NGTS-20</t>
  </si>
  <si>
    <t>NGTS-21 b</t>
  </si>
  <si>
    <t>NGTS-21</t>
  </si>
  <si>
    <t>NGTS-23 b</t>
  </si>
  <si>
    <t>NGTS-23</t>
  </si>
  <si>
    <t>NGTS-24 b</t>
  </si>
  <si>
    <t>NGTS-24</t>
  </si>
  <si>
    <t>NGTS-25 b</t>
  </si>
  <si>
    <t>NGTS-25</t>
  </si>
  <si>
    <t>NGTS-3 A b</t>
  </si>
  <si>
    <t>NGTS-3 A</t>
  </si>
  <si>
    <t>NGTS-30 b</t>
  </si>
  <si>
    <t>NGTS-30</t>
  </si>
  <si>
    <t>NGTS-4 b</t>
  </si>
  <si>
    <t>NGTS-4</t>
  </si>
  <si>
    <t>NGTS-5 b</t>
  </si>
  <si>
    <t>NGTS-5</t>
  </si>
  <si>
    <t>NGTS-6 b</t>
  </si>
  <si>
    <t>NGTS-6</t>
  </si>
  <si>
    <t>NGTS-8 b</t>
  </si>
  <si>
    <t>NGTS-8</t>
  </si>
  <si>
    <t>NGTS-9 b</t>
  </si>
  <si>
    <t>NGTS-9</t>
  </si>
  <si>
    <t>NN Ser c</t>
  </si>
  <si>
    <t>NN Ser</t>
  </si>
  <si>
    <t>WD</t>
  </si>
  <si>
    <t>NN Ser d</t>
  </si>
  <si>
    <t>NSVS 14256825 b</t>
  </si>
  <si>
    <t>NSVS 14256825</t>
  </si>
  <si>
    <t>NY Vir b</t>
  </si>
  <si>
    <t>NY Vir</t>
  </si>
  <si>
    <t>NY Vir c</t>
  </si>
  <si>
    <t>OGLE-2003-BLG-235L b</t>
  </si>
  <si>
    <t>OGLE-2003-BLG-235L</t>
  </si>
  <si>
    <t>OGLE-2005-BLG-071L b</t>
  </si>
  <si>
    <t>OGLE-2005-BLG-071L</t>
  </si>
  <si>
    <t>OGLE-2005-BLG-169L b</t>
  </si>
  <si>
    <t>OGLE-2005-BLG-169L</t>
  </si>
  <si>
    <t>OGLE-2005-BLG-390L b</t>
  </si>
  <si>
    <t>OGLE-2005-BLG-390L</t>
  </si>
  <si>
    <t>OGLE-2006-BLG-109L b</t>
  </si>
  <si>
    <t>OGLE-2006-BLG-109L</t>
  </si>
  <si>
    <t>OGLE-2006-BLG-109L c</t>
  </si>
  <si>
    <t>OGLE-2006-BLG-284L A b</t>
  </si>
  <si>
    <t>OGLE-2006-BLG-284L A</t>
  </si>
  <si>
    <t>OGLE-2007-BLG-349L AB c</t>
  </si>
  <si>
    <t>OGLE-2007-BLG-349L A</t>
  </si>
  <si>
    <t>OGLE-2007-BLG-368L b</t>
  </si>
  <si>
    <t>OGLE-2007-BLG-368L</t>
  </si>
  <si>
    <t>OGLE-2008-BLG-092L b</t>
  </si>
  <si>
    <t>OGLE-2008-BLG-092L</t>
  </si>
  <si>
    <t>OGLE-2008-BLG-355L b</t>
  </si>
  <si>
    <t>OGLE-2008-BLG-355L</t>
  </si>
  <si>
    <t>OGLE-2011-BLG-0173L b</t>
  </si>
  <si>
    <t>OGLE-2011-BLG-0173L</t>
  </si>
  <si>
    <t>OGLE-2011-BLG-0251L b</t>
  </si>
  <si>
    <t>OGLE-2011-BLG-0251L</t>
  </si>
  <si>
    <t>OGLE-2011-BLG-0265L b</t>
  </si>
  <si>
    <t>OGLE-2011-BLG-0265L</t>
  </si>
  <si>
    <t>OGLE-2012-BLG-0026L b</t>
  </si>
  <si>
    <t>OGLE-2012-BLG-0026L</t>
  </si>
  <si>
    <t>OGLE-2012-BLG-0026L c</t>
  </si>
  <si>
    <t>OGLE-2012-BLG-0358L b</t>
  </si>
  <si>
    <t>OGLE-2012-BLG-0358L</t>
  </si>
  <si>
    <t>OGLE-2012-BLG-0406L b</t>
  </si>
  <si>
    <t>OGLE-2012-BLG-0406L</t>
  </si>
  <si>
    <t>OGLE-2012-BLG-0563L b</t>
  </si>
  <si>
    <t>OGLE-2012-BLG-0563L</t>
  </si>
  <si>
    <t>OGLE-2012-BLG-0724L b</t>
  </si>
  <si>
    <t>OGLE-2012-BLG-0724L</t>
  </si>
  <si>
    <t>OGLE-2012-BLG-0838L b</t>
  </si>
  <si>
    <t>OGLE-2012-BLG-0838L</t>
  </si>
  <si>
    <t>OGLE-2012-BLG-0950L b</t>
  </si>
  <si>
    <t>OGLE-2012-BLG-0950L</t>
  </si>
  <si>
    <t>OGLE-2013-BLG-0102L b</t>
  </si>
  <si>
    <t>OGLE-2013-BLG-0102L</t>
  </si>
  <si>
    <t>OGLE-2013-BLG-0132L b</t>
  </si>
  <si>
    <t>OGLE-2013-BLG-0132L</t>
  </si>
  <si>
    <t>OGLE-2013-BLG-0341L B b</t>
  </si>
  <si>
    <t>OGLE-2013-BLG-0341L B</t>
  </si>
  <si>
    <t>OGLE-2013-BLG-0911L b</t>
  </si>
  <si>
    <t>OGLE-2013-BLG-0911L</t>
  </si>
  <si>
    <t>OGLE-2013-BLG-1721L b</t>
  </si>
  <si>
    <t>OGLE-2013-BLG-1721L</t>
  </si>
  <si>
    <t>OGLE-2013-BLG-1761L b</t>
  </si>
  <si>
    <t>OGLE-2013-BLG-1761L</t>
  </si>
  <si>
    <t>OGLE-2014-BLG-0124L b</t>
  </si>
  <si>
    <t>OGLE-2014-BLG-0124L</t>
  </si>
  <si>
    <t>OGLE-2014-BLG-0319L b</t>
  </si>
  <si>
    <t>OGLE-2014-BLG-0319L</t>
  </si>
  <si>
    <t>OGLE-2014-BLG-0676L b</t>
  </si>
  <si>
    <t>OGLE-2014-BLG-0676L</t>
  </si>
  <si>
    <t>OGLE-2014-BLG-1722L b</t>
  </si>
  <si>
    <t>OGLE-2014-BLG-1722L</t>
  </si>
  <si>
    <t>OGLE-2014-BLG-1722L c</t>
  </si>
  <si>
    <t>OGLE-2014-BLG-1760L b</t>
  </si>
  <si>
    <t>OGLE-2014-BLG-1760L</t>
  </si>
  <si>
    <t>OGLE-2015-BLG-0051L b</t>
  </si>
  <si>
    <t>OGLE-2015-BLG-0051L</t>
  </si>
  <si>
    <t>OGLE-2015-BLG-0954L b</t>
  </si>
  <si>
    <t>OGLE-2015-BLG-0954L</t>
  </si>
  <si>
    <t>OGLE-2015-BLG-0966L b</t>
  </si>
  <si>
    <t>OGLE-2015-BLG-0966L</t>
  </si>
  <si>
    <t>OGLE-2015-BLG-1649L b</t>
  </si>
  <si>
    <t>OGLE-2015-BLG-1649L</t>
  </si>
  <si>
    <t>OGLE-2015-BLG-1670L b</t>
  </si>
  <si>
    <t>OGLE-2015-BLG-1670L</t>
  </si>
  <si>
    <t>OGLE-2015-BLG-1771L b</t>
  </si>
  <si>
    <t>OGLE-2015-BLG-1771L</t>
  </si>
  <si>
    <t>OGLE-2016-BLG-0263L b</t>
  </si>
  <si>
    <t>OGLE-2016-BLG-0263L</t>
  </si>
  <si>
    <t>OGLE-2016-BLG-0613L AB b</t>
  </si>
  <si>
    <t>OGLE-2016-BLG-0613L AB</t>
  </si>
  <si>
    <t>OGLE-2016-BLG-1067L b</t>
  </si>
  <si>
    <t>OGLE-2016-BLG-1067L</t>
  </si>
  <si>
    <t>OGLE-2016-BLG-1093L b</t>
  </si>
  <si>
    <t>OGLE-2016-BLG-1093L</t>
  </si>
  <si>
    <t>OGLE-2016-BLG-1190L b</t>
  </si>
  <si>
    <t>OGLE-2016-BLG-1190L</t>
  </si>
  <si>
    <t>OGLE-2016-BLG-1195L b</t>
  </si>
  <si>
    <t>OGLE-2016-BLG-1195L</t>
  </si>
  <si>
    <t>OGLE-2016-BLG-1227L b</t>
  </si>
  <si>
    <t>OGLE-2016-BLG-1227L</t>
  </si>
  <si>
    <t>OGLE-2017-BLG-0173L b</t>
  </si>
  <si>
    <t>OGLE-2017-BLG-0173L</t>
  </si>
  <si>
    <t>OGLE-2017-BLG-0373L b</t>
  </si>
  <si>
    <t>OGLE-2017-BLG-0373L</t>
  </si>
  <si>
    <t>OGLE-2017-BLG-0406L b</t>
  </si>
  <si>
    <t>OGLE-2017-BLG-0406L</t>
  </si>
  <si>
    <t>OGLE-2017-BLG-0482L b</t>
  </si>
  <si>
    <t>OGLE-2017-BLG-0482L</t>
  </si>
  <si>
    <t>OGLE-2017-BLG-0604L b</t>
  </si>
  <si>
    <t>OGLE-2017-BLG-0604L</t>
  </si>
  <si>
    <t>OGLE-2017-BLG-0640L b</t>
  </si>
  <si>
    <t>OGLE-2017-BLG-0640L</t>
  </si>
  <si>
    <t>OGLE-2017-BLG-1049L b</t>
  </si>
  <si>
    <t>OGLE-2017-BLG-1049L</t>
  </si>
  <si>
    <t>OGLE-2017-BLG-1099L b</t>
  </si>
  <si>
    <t>OGLE-2017-BLG-1099L</t>
  </si>
  <si>
    <t>OGLE-2017-BLG-1140L b</t>
  </si>
  <si>
    <t>OGLE-2017-BLG-1140L</t>
  </si>
  <si>
    <t>OGLE-2017-BLG-1237L b</t>
  </si>
  <si>
    <t>OGLE-2017-BLG-1237L</t>
  </si>
  <si>
    <t>OGLE-2017-BLG-1275L b</t>
  </si>
  <si>
    <t>OGLE-2017-BLG-1275L</t>
  </si>
  <si>
    <t>OGLE-2017-BLG-1375L b</t>
  </si>
  <si>
    <t>OGLE-2017-BLG-1375L</t>
  </si>
  <si>
    <t>OGLE-2017-BLG-1434L b</t>
  </si>
  <si>
    <t>OGLE-2017-BLG-1434L</t>
  </si>
  <si>
    <t>OGLE-2017-BLG-1522L b</t>
  </si>
  <si>
    <t>OGLE-2017-BLG-1522L</t>
  </si>
  <si>
    <t>OGLE-2017-BLG-1691L b</t>
  </si>
  <si>
    <t>OGLE-2017-BLG-1691L</t>
  </si>
  <si>
    <t>OGLE-2017-BLG-1806L b</t>
  </si>
  <si>
    <t>OGLE-2017-BLG-1806L</t>
  </si>
  <si>
    <t>OGLE-2018-BLG-0298L b</t>
  </si>
  <si>
    <t>OGLE-2018-BLG-0298L</t>
  </si>
  <si>
    <t>OGLE-2018-BLG-0383L b</t>
  </si>
  <si>
    <t>OGLE-2018-BLG-0383L</t>
  </si>
  <si>
    <t>OGLE-2018-BLG-0506L b</t>
  </si>
  <si>
    <t>OGLE-2018-BLG-0506L</t>
  </si>
  <si>
    <t>OGLE-2018-BLG-0516L b</t>
  </si>
  <si>
    <t>OGLE-2018-BLG-0516L</t>
  </si>
  <si>
    <t>OGLE-2018-BLG-0532L b</t>
  </si>
  <si>
    <t>OGLE-2018-BLG-0532L</t>
  </si>
  <si>
    <t>OGLE-2018-BLG-0567L b</t>
  </si>
  <si>
    <t>OGLE-2018-BLG-0567L</t>
  </si>
  <si>
    <t>OGLE-2018-BLG-0596L b</t>
  </si>
  <si>
    <t>OGLE-2018-BLG-0596L</t>
  </si>
  <si>
    <t>OGLE-2018-BLG-0677L b</t>
  </si>
  <si>
    <t>OGLE-2018-BLG-0677L</t>
  </si>
  <si>
    <t>OGLE-2018-BLG-0740L b</t>
  </si>
  <si>
    <t>OGLE-2018-BLG-0740L</t>
  </si>
  <si>
    <t>OGLE-2018-BLG-0799L b</t>
  </si>
  <si>
    <t>OGLE-2018-BLG-0799L</t>
  </si>
  <si>
    <t>OGLE-2018-BLG-0932L b</t>
  </si>
  <si>
    <t>OGLE-2018-BLG-0932L</t>
  </si>
  <si>
    <t>OGLE-2018-BLG-0962L b</t>
  </si>
  <si>
    <t>OGLE-2018-BLG-0962L</t>
  </si>
  <si>
    <t>OGLE-2018-BLG-0977L b</t>
  </si>
  <si>
    <t>OGLE-2018-BLG-0977L</t>
  </si>
  <si>
    <t>OGLE-2018-BLG-1011L b</t>
  </si>
  <si>
    <t>OGLE-2018-BLG-1011L</t>
  </si>
  <si>
    <t>OGLE-2018-BLG-1011L c</t>
  </si>
  <si>
    <t>OGLE-2018-BLG-1119L b</t>
  </si>
  <si>
    <t>OGLE-2018-BLG-1119L</t>
  </si>
  <si>
    <t>OGLE-2018-BLG-1126L b</t>
  </si>
  <si>
    <t>OGLE-2018-BLG-1126L</t>
  </si>
  <si>
    <t>OGLE-2018-BLG-1185L b</t>
  </si>
  <si>
    <t>OGLE-2018-BLG-1185L</t>
  </si>
  <si>
    <t>OGLE-2018-BLG-1212L b</t>
  </si>
  <si>
    <t>OGLE-2018-BLG-1212L</t>
  </si>
  <si>
    <t>OGLE-2018-BLG-1269L b</t>
  </si>
  <si>
    <t>OGLE-2018-BLG-1269L</t>
  </si>
  <si>
    <t>OGLE-2018-BLG-1367L b</t>
  </si>
  <si>
    <t>OGLE-2018-BLG-1367L</t>
  </si>
  <si>
    <t>OGLE-2018-BLG-1428L b</t>
  </si>
  <si>
    <t>OGLE-2018-BLG-1428L</t>
  </si>
  <si>
    <t>OGLE-2018-BLG-1647L b</t>
  </si>
  <si>
    <t>OGLE-2018-BLG-1647L</t>
  </si>
  <si>
    <t>OGLE-2018-BLG-1700L b</t>
  </si>
  <si>
    <t>OGLE-2018-BLG-1700L</t>
  </si>
  <si>
    <t>OGLE-2019-BLG-0249L b</t>
  </si>
  <si>
    <t>OGLE-2019-BLG-0249L</t>
  </si>
  <si>
    <t>OGLE-2019-BLG-0299L b</t>
  </si>
  <si>
    <t>OGLE-2019-BLG-0299L</t>
  </si>
  <si>
    <t>OGLE-2019-BLG-0304L b</t>
  </si>
  <si>
    <t>OGLE-2019-BLG-0304L</t>
  </si>
  <si>
    <t>OGLE-2019-BLG-0362L b</t>
  </si>
  <si>
    <t>OGLE-2019-BLG-0362L</t>
  </si>
  <si>
    <t>OGLE-2019-BLG-0468L b</t>
  </si>
  <si>
    <t>OGLE-2019-BLG-0468L</t>
  </si>
  <si>
    <t>OGLE-2019-BLG-0468L c</t>
  </si>
  <si>
    <t>OGLE-2019-BLG-0679L b</t>
  </si>
  <si>
    <t>OGLE-2019-BLG-0679L</t>
  </si>
  <si>
    <t>OGLE-2019-BLG-0954L b</t>
  </si>
  <si>
    <t>OGLE-2019-BLG-0954L</t>
  </si>
  <si>
    <t>OGLE-2019-BLG-0960L b</t>
  </si>
  <si>
    <t>OGLE-2019-BLG-0960L</t>
  </si>
  <si>
    <t>OGLE-2019-BLG-1053L b</t>
  </si>
  <si>
    <t>OGLE-2019-BLG-1053L</t>
  </si>
  <si>
    <t>OGLE-2019-BLG-1180L b</t>
  </si>
  <si>
    <t>OGLE-2019-BLG-1180L</t>
  </si>
  <si>
    <t>OGLE-2019-BLG-1470L AB c</t>
  </si>
  <si>
    <t>OGLE-2019-BLG-1470L A</t>
  </si>
  <si>
    <t>OGLE-2019-BLG-1492L b</t>
  </si>
  <si>
    <t>OGLE-2019-BLG-1492L</t>
  </si>
  <si>
    <t>OGLE-TR-10 b</t>
  </si>
  <si>
    <t>OGLE-TR-10</t>
  </si>
  <si>
    <t>OGLE-TR-111 b</t>
  </si>
  <si>
    <t>OGLE-TR-111</t>
  </si>
  <si>
    <t>OGLE-TR-113 b</t>
  </si>
  <si>
    <t>OGLE-TR-113</t>
  </si>
  <si>
    <t>OGLE-TR-132 b</t>
  </si>
  <si>
    <t>OGLE-TR-132</t>
  </si>
  <si>
    <t>OGLE-TR-182 b</t>
  </si>
  <si>
    <t>OGLE-TR-182</t>
  </si>
  <si>
    <t>OGLE-TR-211 b</t>
  </si>
  <si>
    <t>OGLE-TR-211</t>
  </si>
  <si>
    <t>OGLE-TR-56 b</t>
  </si>
  <si>
    <t>OGLE-TR-56</t>
  </si>
  <si>
    <t>OGLE2-TR-L9 b</t>
  </si>
  <si>
    <t>OGLE2-TR-L9</t>
  </si>
  <si>
    <t>Oph 11 b</t>
  </si>
  <si>
    <t>Oph 11</t>
  </si>
  <si>
    <t>M9</t>
  </si>
  <si>
    <t>PDS 70 b</t>
  </si>
  <si>
    <t>PDS 70</t>
  </si>
  <si>
    <t>PDS 70 c</t>
  </si>
  <si>
    <t>PH1 b</t>
  </si>
  <si>
    <t>PH1</t>
  </si>
  <si>
    <t>PH2 b</t>
  </si>
  <si>
    <t>PH2</t>
  </si>
  <si>
    <t>POTS-1 b</t>
  </si>
  <si>
    <t>POTS-1</t>
  </si>
  <si>
    <t>PSR B0329+54 b</t>
  </si>
  <si>
    <t>PSR B0329+54</t>
  </si>
  <si>
    <t>PSR B1257+12 b</t>
  </si>
  <si>
    <t>PSR B1257+12</t>
  </si>
  <si>
    <t>PSR B1257+12 c</t>
  </si>
  <si>
    <t>PSR B1257+12 d</t>
  </si>
  <si>
    <t>PSR B1620-26 b</t>
  </si>
  <si>
    <t>PSR B1620-26</t>
  </si>
  <si>
    <t>PSR J1719-1438 b</t>
  </si>
  <si>
    <t>PSR J1719-1438</t>
  </si>
  <si>
    <t>PSR J2322-2650 b</t>
  </si>
  <si>
    <t>PSR J2322-2650</t>
  </si>
  <si>
    <t>PZ Tel b</t>
  </si>
  <si>
    <t>PZ Tel</t>
  </si>
  <si>
    <t>G9 IV</t>
  </si>
  <si>
    <t>Pr0201 b</t>
  </si>
  <si>
    <t>Pr0201</t>
  </si>
  <si>
    <t>Pr0211 b</t>
  </si>
  <si>
    <t>Pr0211</t>
  </si>
  <si>
    <t>Pr0211 c</t>
  </si>
  <si>
    <t>Proxima Cen b</t>
  </si>
  <si>
    <t>Proxima Cen</t>
  </si>
  <si>
    <t>Qatar-1 b</t>
  </si>
  <si>
    <t>Qatar-1</t>
  </si>
  <si>
    <t>Qatar-10 b</t>
  </si>
  <si>
    <t>Qatar-10</t>
  </si>
  <si>
    <t>Qatar-2 b</t>
  </si>
  <si>
    <t>Qatar-2</t>
  </si>
  <si>
    <t>Qatar-3 b</t>
  </si>
  <si>
    <t>Qatar-3</t>
  </si>
  <si>
    <t>Qatar-4 b</t>
  </si>
  <si>
    <t>Qatar-4</t>
  </si>
  <si>
    <t>Qatar-5 b</t>
  </si>
  <si>
    <t>Qatar-5</t>
  </si>
  <si>
    <t>Qatar-6 b</t>
  </si>
  <si>
    <t>Qatar-6</t>
  </si>
  <si>
    <t>Qatar-7 b</t>
  </si>
  <si>
    <t>Qatar-7</t>
  </si>
  <si>
    <t>Qatar-8 b</t>
  </si>
  <si>
    <t>Qatar-8</t>
  </si>
  <si>
    <t>Qatar-9 b</t>
  </si>
  <si>
    <t>Qatar-9</t>
  </si>
  <si>
    <t>ROXs 12 b</t>
  </si>
  <si>
    <t>ROXs 12</t>
  </si>
  <si>
    <t>ROXs 42 B b</t>
  </si>
  <si>
    <t>ROXs 42 B</t>
  </si>
  <si>
    <t>RR Cae b</t>
  </si>
  <si>
    <t>RR Cae</t>
  </si>
  <si>
    <t>Ross 128 b</t>
  </si>
  <si>
    <t>Ross 128</t>
  </si>
  <si>
    <t>Ross 458 c</t>
  </si>
  <si>
    <t>Ross 458</t>
  </si>
  <si>
    <t>Ross 508 b</t>
  </si>
  <si>
    <t>Ross 508</t>
  </si>
  <si>
    <t>SR 12 AB c</t>
  </si>
  <si>
    <t>SR 12 AB</t>
  </si>
  <si>
    <t>SWEEPS-11 b</t>
  </si>
  <si>
    <t>SWEEPS-11</t>
  </si>
  <si>
    <t>SWEEPS-4 b</t>
  </si>
  <si>
    <t>SWEEPS-4</t>
  </si>
  <si>
    <t>TAP 26 b</t>
  </si>
  <si>
    <t>TAP 26</t>
  </si>
  <si>
    <t>TCP J05074264+2447555 b</t>
  </si>
  <si>
    <t>TCP J05074264+2447555</t>
  </si>
  <si>
    <t>TIC 139270665 b</t>
  </si>
  <si>
    <t>TIC 139270665</t>
  </si>
  <si>
    <t>TIC 139270665 c</t>
  </si>
  <si>
    <t>TIC 172900988 b</t>
  </si>
  <si>
    <t>TIC 172900988 Aa</t>
  </si>
  <si>
    <t>TIC 237913194 b</t>
  </si>
  <si>
    <t>TIC 237913194</t>
  </si>
  <si>
    <t>TIC 257060897 b</t>
  </si>
  <si>
    <t>TIC 257060897</t>
  </si>
  <si>
    <t>TIC 279401253 b</t>
  </si>
  <si>
    <t>TIC 279401253</t>
  </si>
  <si>
    <t>TIC 279401253 c</t>
  </si>
  <si>
    <t>TOI-1052 b</t>
  </si>
  <si>
    <t>TOI-1052</t>
  </si>
  <si>
    <t>TOI-1052 c</t>
  </si>
  <si>
    <t>TOI-1062 b</t>
  </si>
  <si>
    <t>TOI-1062</t>
  </si>
  <si>
    <t>TOI-1062 c</t>
  </si>
  <si>
    <t>TOI-1064 b</t>
  </si>
  <si>
    <t>TOI-1064</t>
  </si>
  <si>
    <t>TOI-1064 c</t>
  </si>
  <si>
    <t>TOI-1075 b</t>
  </si>
  <si>
    <t>TOI-1075</t>
  </si>
  <si>
    <t>K9 V/M0 V</t>
  </si>
  <si>
    <t>TOI-1107 b</t>
  </si>
  <si>
    <t>TOI-1107</t>
  </si>
  <si>
    <t>TOI-1130 b</t>
  </si>
  <si>
    <t>TOI-1130</t>
  </si>
  <si>
    <t>TOI-1130 c</t>
  </si>
  <si>
    <t>TOI-1135 b</t>
  </si>
  <si>
    <t>TOI-1135</t>
  </si>
  <si>
    <t>TOI-1136 b</t>
  </si>
  <si>
    <t>TOI-1136</t>
  </si>
  <si>
    <t>TOI-1136 c</t>
  </si>
  <si>
    <t>TOI-1136 d</t>
  </si>
  <si>
    <t>TOI-1136 e</t>
  </si>
  <si>
    <t>TOI-1136 f</t>
  </si>
  <si>
    <t>TOI-1136 g</t>
  </si>
  <si>
    <t>TOI-1181 b</t>
  </si>
  <si>
    <t>TOI-1181</t>
  </si>
  <si>
    <t>TOI-1194 b</t>
  </si>
  <si>
    <t>TOI-1194</t>
  </si>
  <si>
    <t>TOI-1199 b</t>
  </si>
  <si>
    <t>TOI-1199</t>
  </si>
  <si>
    <t>TOI-1201 b</t>
  </si>
  <si>
    <t>TOI-1201</t>
  </si>
  <si>
    <t>TOI-122 b</t>
  </si>
  <si>
    <t>TOI-122</t>
  </si>
  <si>
    <t>TOI-1221 b</t>
  </si>
  <si>
    <t>TOI-1221</t>
  </si>
  <si>
    <t>TOI-1227 b</t>
  </si>
  <si>
    <t>TOI-1227</t>
  </si>
  <si>
    <t>M4.5V-M5V</t>
  </si>
  <si>
    <t>TOI-1231 b</t>
  </si>
  <si>
    <t>TOI-1231</t>
  </si>
  <si>
    <t>TOI-1235 b</t>
  </si>
  <si>
    <t>TOI-1235</t>
  </si>
  <si>
    <t>TOI-1246 b</t>
  </si>
  <si>
    <t>TOI-1246</t>
  </si>
  <si>
    <t>TOI-1246 c</t>
  </si>
  <si>
    <t>TOI-1246 d</t>
  </si>
  <si>
    <t>TOI-1246 e</t>
  </si>
  <si>
    <t>TOI-125 b</t>
  </si>
  <si>
    <t>TOI-125</t>
  </si>
  <si>
    <t>TOI-125 c</t>
  </si>
  <si>
    <t>TOI-125 d</t>
  </si>
  <si>
    <t>TOI-1259 A b</t>
  </si>
  <si>
    <t>TOI-1259 A</t>
  </si>
  <si>
    <t>TOI-1260 b</t>
  </si>
  <si>
    <t>TOI-1260</t>
  </si>
  <si>
    <t>TOI-1260 c</t>
  </si>
  <si>
    <t>TOI-1260 d</t>
  </si>
  <si>
    <t>TOI-1266 b</t>
  </si>
  <si>
    <t>TOI-1266</t>
  </si>
  <si>
    <t>TOI-1266 c</t>
  </si>
  <si>
    <t>TOI-1268 b</t>
  </si>
  <si>
    <t>TOI-1268</t>
  </si>
  <si>
    <t>TOI-1272 b</t>
  </si>
  <si>
    <t>TOI-1272</t>
  </si>
  <si>
    <t>TOI-1272 c</t>
  </si>
  <si>
    <t>TOI-1273 b</t>
  </si>
  <si>
    <t>TOI-1273</t>
  </si>
  <si>
    <t>TOI-1278 b</t>
  </si>
  <si>
    <t>TOI-1278</t>
  </si>
  <si>
    <t>TOI-1288 b</t>
  </si>
  <si>
    <t>TOI-1288</t>
  </si>
  <si>
    <t>TOI-1288 c</t>
  </si>
  <si>
    <t>TOI-1296 b</t>
  </si>
  <si>
    <t>TOI-1296</t>
  </si>
  <si>
    <t>TOI-1298 b</t>
  </si>
  <si>
    <t>TOI-1298</t>
  </si>
  <si>
    <t>TOI-132 b</t>
  </si>
  <si>
    <t>TOI-132</t>
  </si>
  <si>
    <t>TOI-1333 b</t>
  </si>
  <si>
    <t>TOI-1333</t>
  </si>
  <si>
    <t>TOI-1338 b</t>
  </si>
  <si>
    <t>TOI-1338 A</t>
  </si>
  <si>
    <t>TOI-1338 c</t>
  </si>
  <si>
    <t>TOI-1347 b</t>
  </si>
  <si>
    <t>TOI-1347</t>
  </si>
  <si>
    <t>TOI-1347 c</t>
  </si>
  <si>
    <t>TOI-1386 b</t>
  </si>
  <si>
    <t>TOI-1386</t>
  </si>
  <si>
    <t>G5V</t>
  </si>
  <si>
    <t>TOI-1386 c</t>
  </si>
  <si>
    <t>TOI-139 b</t>
  </si>
  <si>
    <t>TOI-139</t>
  </si>
  <si>
    <t>TOI-1408 b</t>
  </si>
  <si>
    <t>TOI-1408</t>
  </si>
  <si>
    <t>TOI-1411 b</t>
  </si>
  <si>
    <t>TOI-1411</t>
  </si>
  <si>
    <t>TOI-1416 b</t>
  </si>
  <si>
    <t>TOI-1416</t>
  </si>
  <si>
    <t>TOI-1420 b</t>
  </si>
  <si>
    <t>TOI-1420</t>
  </si>
  <si>
    <t>TOI-1422 b</t>
  </si>
  <si>
    <t>TOI-1422</t>
  </si>
  <si>
    <t>TOI-1431 b</t>
  </si>
  <si>
    <t>TOI-1431</t>
  </si>
  <si>
    <t>Am C</t>
  </si>
  <si>
    <t>TOI-1442 b</t>
  </si>
  <si>
    <t>TOI-1442</t>
  </si>
  <si>
    <t>TOI-1444 b</t>
  </si>
  <si>
    <t>TOI-1444</t>
  </si>
  <si>
    <t>TOI-1444 c</t>
  </si>
  <si>
    <t>TOI-1452 b</t>
  </si>
  <si>
    <t>TOI-1452</t>
  </si>
  <si>
    <t>M4 &amp;#177 0.5 V</t>
  </si>
  <si>
    <t>TOI-1467 b</t>
  </si>
  <si>
    <t>TOI-1467</t>
  </si>
  <si>
    <t>TOI-1468 b</t>
  </si>
  <si>
    <t>TOI-1468</t>
  </si>
  <si>
    <t>TOI-1468 c</t>
  </si>
  <si>
    <t>TOI-1470 b</t>
  </si>
  <si>
    <t>TOI-1470</t>
  </si>
  <si>
    <t>TOI-1470 c</t>
  </si>
  <si>
    <t>TOI-1478 b</t>
  </si>
  <si>
    <t>TOI-1478</t>
  </si>
  <si>
    <t>TOI-150.01</t>
  </si>
  <si>
    <t>TOI-150</t>
  </si>
  <si>
    <t>TOI-1516 b</t>
  </si>
  <si>
    <t>TOI-1516</t>
  </si>
  <si>
    <t>TOI-1518 b</t>
  </si>
  <si>
    <t>TOI-1518</t>
  </si>
  <si>
    <t>F0</t>
  </si>
  <si>
    <t>TOI-157 b</t>
  </si>
  <si>
    <t>TOI-157</t>
  </si>
  <si>
    <t>TOI-1601 b</t>
  </si>
  <si>
    <t>TOI-1601</t>
  </si>
  <si>
    <t>TOI-163 b</t>
  </si>
  <si>
    <t>TOI-163</t>
  </si>
  <si>
    <t>TOI-1634 b</t>
  </si>
  <si>
    <t>TOI-1634</t>
  </si>
  <si>
    <t>TOI-1634 c</t>
  </si>
  <si>
    <t>TOI-1669 b</t>
  </si>
  <si>
    <t>TOI-1669</t>
  </si>
  <si>
    <t>TOI-1670 b</t>
  </si>
  <si>
    <t>TOI-1670</t>
  </si>
  <si>
    <t>TOI-1670 c</t>
  </si>
  <si>
    <t>TOI-1680 b</t>
  </si>
  <si>
    <t>TOI-1680</t>
  </si>
  <si>
    <t>M4.5+/-0.5</t>
  </si>
  <si>
    <t>TOI-1685 b</t>
  </si>
  <si>
    <t>TOI-1685</t>
  </si>
  <si>
    <t>TOI-169 b</t>
  </si>
  <si>
    <t>TOI-169</t>
  </si>
  <si>
    <t>TOI-1693 b</t>
  </si>
  <si>
    <t>TOI-1693</t>
  </si>
  <si>
    <t>TOI-1694 b</t>
  </si>
  <si>
    <t>TOI-1694</t>
  </si>
  <si>
    <t>TOI-1694 c</t>
  </si>
  <si>
    <t>TOI-1695 b</t>
  </si>
  <si>
    <t>TOI-1695</t>
  </si>
  <si>
    <t>TOI-1696 b</t>
  </si>
  <si>
    <t>TOI-1696</t>
  </si>
  <si>
    <t>M5V</t>
  </si>
  <si>
    <t>TOI-1710 b</t>
  </si>
  <si>
    <t>TOI-1710</t>
  </si>
  <si>
    <t>TOI-172 b</t>
  </si>
  <si>
    <t>TOI-172</t>
  </si>
  <si>
    <t>TOI-1728 b</t>
  </si>
  <si>
    <t>TOI-1728</t>
  </si>
  <si>
    <t>TOI-1736 b</t>
  </si>
  <si>
    <t>TOI-1736</t>
  </si>
  <si>
    <t>TOI-1736 c</t>
  </si>
  <si>
    <t>TOI-1739 b</t>
  </si>
  <si>
    <t>TOI-1739</t>
  </si>
  <si>
    <t>TOI-1749 b</t>
  </si>
  <si>
    <t>TOI-1749</t>
  </si>
  <si>
    <t>TOI-1749 c</t>
  </si>
  <si>
    <t>TOI-1749 d</t>
  </si>
  <si>
    <t>TOI-1751 b</t>
  </si>
  <si>
    <t>TOI-1751</t>
  </si>
  <si>
    <t>TOI-1759 b</t>
  </si>
  <si>
    <t>TOI-1759</t>
  </si>
  <si>
    <t>TOI-178 b</t>
  </si>
  <si>
    <t>TOI-178</t>
  </si>
  <si>
    <t>TOI-178 c</t>
  </si>
  <si>
    <t>TOI-178 d</t>
  </si>
  <si>
    <t>TOI-178 e</t>
  </si>
  <si>
    <t>TOI-178 f</t>
  </si>
  <si>
    <t>TOI-178 g</t>
  </si>
  <si>
    <t>TOI-1789 b</t>
  </si>
  <si>
    <t>TOI-1789</t>
  </si>
  <si>
    <t>TOI-1801 b</t>
  </si>
  <si>
    <t>TOI-1801</t>
  </si>
  <si>
    <t>M0.5+/-0.5 V</t>
  </si>
  <si>
    <t>TOI-1807 b</t>
  </si>
  <si>
    <t>TOI-1807</t>
  </si>
  <si>
    <t>TOI-181 b</t>
  </si>
  <si>
    <t>TOI-181</t>
  </si>
  <si>
    <t>TOI-1811 b</t>
  </si>
  <si>
    <t>TOI-1811</t>
  </si>
  <si>
    <t>TOI-1820 b</t>
  </si>
  <si>
    <t>TOI-1820</t>
  </si>
  <si>
    <t>TOI-1842 b</t>
  </si>
  <si>
    <t>TOI-1842</t>
  </si>
  <si>
    <t>TOI-1853 b</t>
  </si>
  <si>
    <t>TOI-1853</t>
  </si>
  <si>
    <t>TOI-1859 b</t>
  </si>
  <si>
    <t>TOI-1859</t>
  </si>
  <si>
    <t>TOI-1860 b</t>
  </si>
  <si>
    <t>TOI-1860</t>
  </si>
  <si>
    <t>TOI-1899 b</t>
  </si>
  <si>
    <t>TOI-1899</t>
  </si>
  <si>
    <t>TOI-1937 A b</t>
  </si>
  <si>
    <t>TOI-1937 A</t>
  </si>
  <si>
    <t>TOI-198 b</t>
  </si>
  <si>
    <t>TOI-198</t>
  </si>
  <si>
    <t>TOI-199 b</t>
  </si>
  <si>
    <t>TOI-199</t>
  </si>
  <si>
    <t>TOI-199 c</t>
  </si>
  <si>
    <t>TOI-1994 b</t>
  </si>
  <si>
    <t>TOI-1994</t>
  </si>
  <si>
    <t>TOI-2000 b</t>
  </si>
  <si>
    <t>TOI-2000</t>
  </si>
  <si>
    <t>TOI-2000 c</t>
  </si>
  <si>
    <t>TOI-201 b</t>
  </si>
  <si>
    <t>TOI-201</t>
  </si>
  <si>
    <t>TOI-2010 b</t>
  </si>
  <si>
    <t>TOI-2010</t>
  </si>
  <si>
    <t>TOI-2018 b</t>
  </si>
  <si>
    <t>TOI-2018</t>
  </si>
  <si>
    <t>TOI-2025 b</t>
  </si>
  <si>
    <t>TOI-2025</t>
  </si>
  <si>
    <t>TOI-2046 b</t>
  </si>
  <si>
    <t>TOI-2046</t>
  </si>
  <si>
    <t>TOI-2048 b</t>
  </si>
  <si>
    <t>TOI-2048</t>
  </si>
  <si>
    <t>TOI-206 b</t>
  </si>
  <si>
    <t>TOI-206</t>
  </si>
  <si>
    <t>TOI-2068 b</t>
  </si>
  <si>
    <t>TOI-2068</t>
  </si>
  <si>
    <t>TOI-2076 b</t>
  </si>
  <si>
    <t>TOI-2076</t>
  </si>
  <si>
    <t>TOI-2076 c</t>
  </si>
  <si>
    <t>TOI-2076 d</t>
  </si>
  <si>
    <t>TOI-2081 b</t>
  </si>
  <si>
    <t>TOI-2081</t>
  </si>
  <si>
    <t>TOI-2084 b</t>
  </si>
  <si>
    <t>TOI-2084</t>
  </si>
  <si>
    <t>M2+/-0.5</t>
  </si>
  <si>
    <t>TOI-2095 b</t>
  </si>
  <si>
    <t>TOI-2095</t>
  </si>
  <si>
    <t>TOI-2095 c</t>
  </si>
  <si>
    <t>TOI-2096 b</t>
  </si>
  <si>
    <t>TOI-2096</t>
  </si>
  <si>
    <t>TOI-2096 c</t>
  </si>
  <si>
    <t>TOI-2109 b</t>
  </si>
  <si>
    <t>TOI-2109</t>
  </si>
  <si>
    <t>TOI-2134 b</t>
  </si>
  <si>
    <t>TOI-2134</t>
  </si>
  <si>
    <t>TOI-2134 c</t>
  </si>
  <si>
    <t>TOI-2136 b</t>
  </si>
  <si>
    <t>TOI-2136</t>
  </si>
  <si>
    <t>TOI-2141 b</t>
  </si>
  <si>
    <t>TOI-2141</t>
  </si>
  <si>
    <t>TOI-2145 b</t>
  </si>
  <si>
    <t>TOI-2145</t>
  </si>
  <si>
    <t>TOI-2152 A b</t>
  </si>
  <si>
    <t>TOI-2152</t>
  </si>
  <si>
    <t>TOI-2154 b</t>
  </si>
  <si>
    <t>TOI-2154</t>
  </si>
  <si>
    <t>TOI-2158 b</t>
  </si>
  <si>
    <t>TOI-2158</t>
  </si>
  <si>
    <t>TOI-216.01</t>
  </si>
  <si>
    <t>TOI-216</t>
  </si>
  <si>
    <t>TOI-216.02</t>
  </si>
  <si>
    <t>TOI-2180 b</t>
  </si>
  <si>
    <t>TOI-2180</t>
  </si>
  <si>
    <t>TOI-2184 b</t>
  </si>
  <si>
    <t>TOI-2184</t>
  </si>
  <si>
    <t>TOI-2193 A b</t>
  </si>
  <si>
    <t>TOI-2193 A</t>
  </si>
  <si>
    <t>TOI-2194 b</t>
  </si>
  <si>
    <t>TOI-2194</t>
  </si>
  <si>
    <t>TOI-2196 b</t>
  </si>
  <si>
    <t>TOI-2196</t>
  </si>
  <si>
    <t>TOI-220 b</t>
  </si>
  <si>
    <t>TOI-220</t>
  </si>
  <si>
    <t>TOI-2202 b</t>
  </si>
  <si>
    <t>TOI-2202</t>
  </si>
  <si>
    <t>K8 V</t>
  </si>
  <si>
    <t>TOI-2202 c</t>
  </si>
  <si>
    <t>TOI-2207 b</t>
  </si>
  <si>
    <t>TOI-2207</t>
  </si>
  <si>
    <t>TOI-2236 b</t>
  </si>
  <si>
    <t>TOI-2236</t>
  </si>
  <si>
    <t>TOI-2257 b</t>
  </si>
  <si>
    <t>TOI-2257</t>
  </si>
  <si>
    <t>TOI-2260 b</t>
  </si>
  <si>
    <t>TOI-2260</t>
  </si>
  <si>
    <t>TOI-2266 b</t>
  </si>
  <si>
    <t>TOI-2266</t>
  </si>
  <si>
    <t>M5.0+0.5-0.5</t>
  </si>
  <si>
    <t>TOI-2285 b</t>
  </si>
  <si>
    <t>TOI-2285</t>
  </si>
  <si>
    <t>TOI-2337 b</t>
  </si>
  <si>
    <t>TOI-2337</t>
  </si>
  <si>
    <t>TOI-2338 b</t>
  </si>
  <si>
    <t>TOI-2338</t>
  </si>
  <si>
    <t>TOI-2364 b</t>
  </si>
  <si>
    <t>TOI-2364</t>
  </si>
  <si>
    <t>TOI-237 b</t>
  </si>
  <si>
    <t>TOI-237</t>
  </si>
  <si>
    <t>TOI-2373 b</t>
  </si>
  <si>
    <t>TOI-2373</t>
  </si>
  <si>
    <t>TOI-238 b</t>
  </si>
  <si>
    <t>TOI-238</t>
  </si>
  <si>
    <t>K2V</t>
  </si>
  <si>
    <t>TOI-238 c</t>
  </si>
  <si>
    <t>TOI-2406 b</t>
  </si>
  <si>
    <t>TOI-2406</t>
  </si>
  <si>
    <t>TOI-2411 b</t>
  </si>
  <si>
    <t>TOI-2411</t>
  </si>
  <si>
    <t>TOI-2416 b</t>
  </si>
  <si>
    <t>TOI-2416</t>
  </si>
  <si>
    <t>TOI-2421 b</t>
  </si>
  <si>
    <t>TOI-2421</t>
  </si>
  <si>
    <t>TOI-2427 b</t>
  </si>
  <si>
    <t>TOI-2427</t>
  </si>
  <si>
    <t>TOI-244 b</t>
  </si>
  <si>
    <t>TOI-244</t>
  </si>
  <si>
    <t>TOI-2443 b</t>
  </si>
  <si>
    <t>TOI-2443</t>
  </si>
  <si>
    <t>TOI-2445 b</t>
  </si>
  <si>
    <t>TOI-2445</t>
  </si>
  <si>
    <t>TOI-2459 b</t>
  </si>
  <si>
    <t>TOI-2459</t>
  </si>
  <si>
    <t>TOI-2497 b</t>
  </si>
  <si>
    <t>TOI-2497</t>
  </si>
  <si>
    <t>TOI-2498 b</t>
  </si>
  <si>
    <t>TOI-2498</t>
  </si>
  <si>
    <t>TOI-251 b</t>
  </si>
  <si>
    <t>TOI-251</t>
  </si>
  <si>
    <t>TOI-2524 b</t>
  </si>
  <si>
    <t>TOI-2524</t>
  </si>
  <si>
    <t>TOI-2525 b</t>
  </si>
  <si>
    <t>TOI-2525</t>
  </si>
  <si>
    <t>TOI-2525 c</t>
  </si>
  <si>
    <t>TOI-2545 b</t>
  </si>
  <si>
    <t>TOI-2545</t>
  </si>
  <si>
    <t>TOI-2567 b</t>
  </si>
  <si>
    <t>TOI-2567</t>
  </si>
  <si>
    <t>TOI-257 b</t>
  </si>
  <si>
    <t>TOI-257</t>
  </si>
  <si>
    <t>TOI-2570 b</t>
  </si>
  <si>
    <t>TOI-2570</t>
  </si>
  <si>
    <t>TOI-2583 A b</t>
  </si>
  <si>
    <t>TOI-2583 A</t>
  </si>
  <si>
    <t>TOI-2587 A b</t>
  </si>
  <si>
    <t>TOI-2587 A</t>
  </si>
  <si>
    <t>TOI-2589 b</t>
  </si>
  <si>
    <t>TOI-2589</t>
  </si>
  <si>
    <t>TOI-262 b</t>
  </si>
  <si>
    <t>TOI-262</t>
  </si>
  <si>
    <t>TOI-2641 b</t>
  </si>
  <si>
    <t>TOI-2641</t>
  </si>
  <si>
    <t>TOI-2669 b</t>
  </si>
  <si>
    <t>TOI-2669</t>
  </si>
  <si>
    <t>TOI-269 b</t>
  </si>
  <si>
    <t>TOI-269</t>
  </si>
  <si>
    <t>TOI-270 b</t>
  </si>
  <si>
    <t>TOI-270</t>
  </si>
  <si>
    <t>TOI-270 c</t>
  </si>
  <si>
    <t>TOI-270 d</t>
  </si>
  <si>
    <t>TOI-277 b</t>
  </si>
  <si>
    <t>TOI-277</t>
  </si>
  <si>
    <t>TOI-2796 b</t>
  </si>
  <si>
    <t>TOI-2796</t>
  </si>
  <si>
    <t>TOI-2803 A b</t>
  </si>
  <si>
    <t>TOI-2803 A</t>
  </si>
  <si>
    <t>TOI-2818 b</t>
  </si>
  <si>
    <t>TOI-2818</t>
  </si>
  <si>
    <t>TOI-2842 b</t>
  </si>
  <si>
    <t>TOI-2842</t>
  </si>
  <si>
    <t>TOI-2977 b</t>
  </si>
  <si>
    <t>TOI-2977</t>
  </si>
  <si>
    <t>TOI-3023 b</t>
  </si>
  <si>
    <t>TOI-3023</t>
  </si>
  <si>
    <t>TOI-3082 b</t>
  </si>
  <si>
    <t>TOI-3082</t>
  </si>
  <si>
    <t>TOI-3235 b</t>
  </si>
  <si>
    <t>TOI-3235</t>
  </si>
  <si>
    <t>TOI-332 b</t>
  </si>
  <si>
    <t>TOI-332</t>
  </si>
  <si>
    <t>TOI-3331 A b</t>
  </si>
  <si>
    <t>TOI-3331 A</t>
  </si>
  <si>
    <t>TOI-3362 b</t>
  </si>
  <si>
    <t>TOI-3362</t>
  </si>
  <si>
    <t>TOI-3364 b</t>
  </si>
  <si>
    <t>TOI-3364</t>
  </si>
  <si>
    <t>TOI-3540 A b</t>
  </si>
  <si>
    <t>TOI-3540 A</t>
  </si>
  <si>
    <t>TOI-3629 b</t>
  </si>
  <si>
    <t>TOI-3629</t>
  </si>
  <si>
    <t>TOI-3688 A b</t>
  </si>
  <si>
    <t>TOI-3688 A</t>
  </si>
  <si>
    <t>TOI-3693 b</t>
  </si>
  <si>
    <t>TOI-3693</t>
  </si>
  <si>
    <t>TOI-3714 b</t>
  </si>
  <si>
    <t>TOI-3714</t>
  </si>
  <si>
    <t>TOI-3757 b</t>
  </si>
  <si>
    <t>TOI-3757</t>
  </si>
  <si>
    <t>TOI-3785 b</t>
  </si>
  <si>
    <t>TOI-3785</t>
  </si>
  <si>
    <t>TOI-3807 b</t>
  </si>
  <si>
    <t>TOI-3807</t>
  </si>
  <si>
    <t>TOI-3819 b</t>
  </si>
  <si>
    <t>TOI-3819</t>
  </si>
  <si>
    <t>TOI-3884 b</t>
  </si>
  <si>
    <t>TOI-3884</t>
  </si>
  <si>
    <t>TOI-3912 b</t>
  </si>
  <si>
    <t>TOI-3912</t>
  </si>
  <si>
    <t>TOI-3976 A b</t>
  </si>
  <si>
    <t>TOI-3976 A</t>
  </si>
  <si>
    <t>TOI-3984 A b</t>
  </si>
  <si>
    <t>TOI-3984 A</t>
  </si>
  <si>
    <t>M4+/-0.5</t>
  </si>
  <si>
    <t>TOI-4010 b</t>
  </si>
  <si>
    <t>TOI-4010</t>
  </si>
  <si>
    <t>TOI-4010 c</t>
  </si>
  <si>
    <t>TOI-4010 d</t>
  </si>
  <si>
    <t>TOI-4010 e</t>
  </si>
  <si>
    <t>TOI-4087 b</t>
  </si>
  <si>
    <t>TOI-4087</t>
  </si>
  <si>
    <t>TOI-411 b</t>
  </si>
  <si>
    <t>F7/F8V</t>
  </si>
  <si>
    <t>TOI-411 c</t>
  </si>
  <si>
    <t>TOI-4127 b</t>
  </si>
  <si>
    <t>TOI-4127</t>
  </si>
  <si>
    <t>TOI-4137 b</t>
  </si>
  <si>
    <t>TOI-4137</t>
  </si>
  <si>
    <t>TOI-4145 A b</t>
  </si>
  <si>
    <t>TOI-4145 A</t>
  </si>
  <si>
    <t>TOI-4184 b</t>
  </si>
  <si>
    <t>TOI-4184</t>
  </si>
  <si>
    <t>M5.5+/-0.5</t>
  </si>
  <si>
    <t>TOI-4201 b</t>
  </si>
  <si>
    <t>TOI-4201</t>
  </si>
  <si>
    <t>M1.0+/-0.5</t>
  </si>
  <si>
    <t>TOI-421 b</t>
  </si>
  <si>
    <t>TOI-421</t>
  </si>
  <si>
    <t>TOI-421 c</t>
  </si>
  <si>
    <t>TOI-4308 b</t>
  </si>
  <si>
    <t>TOI-4308</t>
  </si>
  <si>
    <t>TOI-431 b</t>
  </si>
  <si>
    <t>TOI-431</t>
  </si>
  <si>
    <t>TOI-431 c</t>
  </si>
  <si>
    <t>TOI-431 d</t>
  </si>
  <si>
    <t>TOI-4329 b</t>
  </si>
  <si>
    <t>TOI-4329</t>
  </si>
  <si>
    <t>TOI-4336 A b</t>
  </si>
  <si>
    <t>TOI-4336 A</t>
  </si>
  <si>
    <t>M3.5+/-0.5</t>
  </si>
  <si>
    <t>TOI-4342 b</t>
  </si>
  <si>
    <t>TOI-4342</t>
  </si>
  <si>
    <t>TOI-4342 c</t>
  </si>
  <si>
    <t>TOI-4377 b</t>
  </si>
  <si>
    <t>TOI-4377</t>
  </si>
  <si>
    <t>TOI-4406 b</t>
  </si>
  <si>
    <t>TOI-4406</t>
  </si>
  <si>
    <t>TOI-4438 b</t>
  </si>
  <si>
    <t>TOI-4438</t>
  </si>
  <si>
    <t>TOI-444 b</t>
  </si>
  <si>
    <t>TOI-444</t>
  </si>
  <si>
    <t>K1/2 V</t>
  </si>
  <si>
    <t>TOI-4463 A b</t>
  </si>
  <si>
    <t>TOI-4463 A</t>
  </si>
  <si>
    <t>TOI-4479 b</t>
  </si>
  <si>
    <t>TOI-4479</t>
  </si>
  <si>
    <t>TOI-451 b</t>
  </si>
  <si>
    <t>TOI-451</t>
  </si>
  <si>
    <t>TOI-451 c</t>
  </si>
  <si>
    <t>TOI-451 d</t>
  </si>
  <si>
    <t>TOI-4515 b</t>
  </si>
  <si>
    <t>TOI-4515</t>
  </si>
  <si>
    <t>G8/G9</t>
  </si>
  <si>
    <t>TOI-4551 b</t>
  </si>
  <si>
    <t>TOI-4551</t>
  </si>
  <si>
    <t>TOI-4559 b</t>
  </si>
  <si>
    <t>TOI-4559</t>
  </si>
  <si>
    <t>TOI-4562 b</t>
  </si>
  <si>
    <t>TOI-4562</t>
  </si>
  <si>
    <t>TOI-4582 b</t>
  </si>
  <si>
    <t>TOI-4582</t>
  </si>
  <si>
    <t>TOI-4600 b</t>
  </si>
  <si>
    <t>TOI-4600</t>
  </si>
  <si>
    <t>TOI-4600 c</t>
  </si>
  <si>
    <t>TOI-4603 b</t>
  </si>
  <si>
    <t>TOI-4603</t>
  </si>
  <si>
    <t>TOI-4633 c</t>
  </si>
  <si>
    <t>TOI-4633</t>
  </si>
  <si>
    <t>TOI-4641 b</t>
  </si>
  <si>
    <t>TOI-4641</t>
  </si>
  <si>
    <t>TOI-470 b</t>
  </si>
  <si>
    <t>TOI-470</t>
  </si>
  <si>
    <t>TOI-4791 b</t>
  </si>
  <si>
    <t>TOI-4791</t>
  </si>
  <si>
    <t>TOI-481 b</t>
  </si>
  <si>
    <t>TOI-481</t>
  </si>
  <si>
    <t>TOI-4860 b</t>
  </si>
  <si>
    <t>TOI-4860</t>
  </si>
  <si>
    <t>TOI-500 b</t>
  </si>
  <si>
    <t>TOI-500</t>
  </si>
  <si>
    <t>TOI-500 c</t>
  </si>
  <si>
    <t>TOI-500 d</t>
  </si>
  <si>
    <t>TOI-500 e</t>
  </si>
  <si>
    <t>TOI-5126 b</t>
  </si>
  <si>
    <t>TOI-5126</t>
  </si>
  <si>
    <t>TOI-5126 c</t>
  </si>
  <si>
    <t>TOI-5153 b</t>
  </si>
  <si>
    <t>TOI-5153</t>
  </si>
  <si>
    <t>TOI-5174 b</t>
  </si>
  <si>
    <t>TOI-5174</t>
  </si>
  <si>
    <t>TOI-519 b</t>
  </si>
  <si>
    <t>TOI-519</t>
  </si>
  <si>
    <t>TOI-5205 b</t>
  </si>
  <si>
    <t>TOI-5205</t>
  </si>
  <si>
    <t>TOI-5238 b</t>
  </si>
  <si>
    <t>TOI-5238</t>
  </si>
  <si>
    <t>TOI-5293 A b</t>
  </si>
  <si>
    <t>TOI-5293 A</t>
  </si>
  <si>
    <t>M3+/-1</t>
  </si>
  <si>
    <t>TOI-530 b</t>
  </si>
  <si>
    <t>TOI-530</t>
  </si>
  <si>
    <t>TOI-532 b</t>
  </si>
  <si>
    <t>TOI-532</t>
  </si>
  <si>
    <t>TOI-5344 b</t>
  </si>
  <si>
    <t>TOI-5344</t>
  </si>
  <si>
    <t>TOI-5398 b</t>
  </si>
  <si>
    <t>TOI-5398</t>
  </si>
  <si>
    <t>TOI-5398 c</t>
  </si>
  <si>
    <t>TOI-540 b</t>
  </si>
  <si>
    <t>TOI-540</t>
  </si>
  <si>
    <t>TOI-544 b</t>
  </si>
  <si>
    <t>TOI-544</t>
  </si>
  <si>
    <t>TOI-544 c</t>
  </si>
  <si>
    <t>TOI-5542 b</t>
  </si>
  <si>
    <t>TOI-5542</t>
  </si>
  <si>
    <t>TOI-558 b</t>
  </si>
  <si>
    <t>TOI-558</t>
  </si>
  <si>
    <t>TOI-559 b</t>
  </si>
  <si>
    <t>TOI-559</t>
  </si>
  <si>
    <t>TOI-561 b</t>
  </si>
  <si>
    <t>TOI-561</t>
  </si>
  <si>
    <t>TOI-561 c</t>
  </si>
  <si>
    <t>TOI-561 d</t>
  </si>
  <si>
    <t>TOI-561 e</t>
  </si>
  <si>
    <t>TOI-564 b</t>
  </si>
  <si>
    <t>TOI-564</t>
  </si>
  <si>
    <t>TOI-5678 b</t>
  </si>
  <si>
    <t>TOI-5678</t>
  </si>
  <si>
    <t>TOI-5704 b</t>
  </si>
  <si>
    <t>TOI-5704</t>
  </si>
  <si>
    <t>TOI-5799 b</t>
  </si>
  <si>
    <t>TOI-5799</t>
  </si>
  <si>
    <t>TOI-5803 b</t>
  </si>
  <si>
    <t>TOI-5803</t>
  </si>
  <si>
    <t>TOI-615 b</t>
  </si>
  <si>
    <t>TOI-615</t>
  </si>
  <si>
    <t>F2 V</t>
  </si>
  <si>
    <t>TOI-620 b</t>
  </si>
  <si>
    <t>TOI-620</t>
  </si>
  <si>
    <t>TOI-622 b</t>
  </si>
  <si>
    <t>TOI-622</t>
  </si>
  <si>
    <t>TOI-628 b</t>
  </si>
  <si>
    <t>TOI-628</t>
  </si>
  <si>
    <t>TOI-640 b</t>
  </si>
  <si>
    <t>TOI-640</t>
  </si>
  <si>
    <t>TOI-672 b</t>
  </si>
  <si>
    <t>TOI-672</t>
  </si>
  <si>
    <t>TOI-674 b</t>
  </si>
  <si>
    <t>TOI-674</t>
  </si>
  <si>
    <t>TOI-677 b</t>
  </si>
  <si>
    <t>TOI-677</t>
  </si>
  <si>
    <t>TOI-700 b</t>
  </si>
  <si>
    <t>TOI-700</t>
  </si>
  <si>
    <t>TOI-700 c</t>
  </si>
  <si>
    <t>TOI-700 d</t>
  </si>
  <si>
    <t>TOI-700 e</t>
  </si>
  <si>
    <t>TOI-712 b</t>
  </si>
  <si>
    <t>TOI-712</t>
  </si>
  <si>
    <t>TOI-712 c</t>
  </si>
  <si>
    <t>TOI-712 d</t>
  </si>
  <si>
    <t>TOI-715 b</t>
  </si>
  <si>
    <t>TOI-715</t>
  </si>
  <si>
    <t>TOI-733 b</t>
  </si>
  <si>
    <t>TOI-733</t>
  </si>
  <si>
    <t>TOI-763 b</t>
  </si>
  <si>
    <t>TOI-763</t>
  </si>
  <si>
    <t>TOI-763 c</t>
  </si>
  <si>
    <t>TOI-771 b</t>
  </si>
  <si>
    <t>TOI-771</t>
  </si>
  <si>
    <t>TOI-776 b</t>
  </si>
  <si>
    <t>TOI-776</t>
  </si>
  <si>
    <t>TOI-776 c</t>
  </si>
  <si>
    <t>TOI-778 b</t>
  </si>
  <si>
    <t>TOI-778</t>
  </si>
  <si>
    <t>TOI-784 b</t>
  </si>
  <si>
    <t>HD 307842</t>
  </si>
  <si>
    <t>TOI-813 b</t>
  </si>
  <si>
    <t>TOI-813</t>
  </si>
  <si>
    <t>TOI-815 b</t>
  </si>
  <si>
    <t>TOI-815</t>
  </si>
  <si>
    <t>TOI-815 c</t>
  </si>
  <si>
    <t>TOI-824 b</t>
  </si>
  <si>
    <t>TOI-824</t>
  </si>
  <si>
    <t>TOI-833 b</t>
  </si>
  <si>
    <t>TOI-833</t>
  </si>
  <si>
    <t>TOI-836 b</t>
  </si>
  <si>
    <t>TOI-836</t>
  </si>
  <si>
    <t>TOI-836 c</t>
  </si>
  <si>
    <t>TOI-837 b</t>
  </si>
  <si>
    <t>TOI-837</t>
  </si>
  <si>
    <t>G0/F9 V</t>
  </si>
  <si>
    <t>TOI-849 b</t>
  </si>
  <si>
    <t>TOI-849</t>
  </si>
  <si>
    <t>TOI-858 B b</t>
  </si>
  <si>
    <t>TOI-858 B</t>
  </si>
  <si>
    <t>TOI-871 b</t>
  </si>
  <si>
    <t>TOI-871</t>
  </si>
  <si>
    <t>TOI-892 b</t>
  </si>
  <si>
    <t>TOI-892</t>
  </si>
  <si>
    <t>TOI-904 b</t>
  </si>
  <si>
    <t>TOI-904</t>
  </si>
  <si>
    <t>TOI-904 c</t>
  </si>
  <si>
    <t>TOI-905 b</t>
  </si>
  <si>
    <t>TOI-905</t>
  </si>
  <si>
    <t>TOI-908 b</t>
  </si>
  <si>
    <t>TOI-908</t>
  </si>
  <si>
    <t>TOI-913 b</t>
  </si>
  <si>
    <t>TOI-913</t>
  </si>
  <si>
    <t>TOI-942 b</t>
  </si>
  <si>
    <t>TOI-942</t>
  </si>
  <si>
    <t>TOI-942 c</t>
  </si>
  <si>
    <t>TOI-954 b</t>
  </si>
  <si>
    <t>TOI-954</t>
  </si>
  <si>
    <t>TOI-969 b</t>
  </si>
  <si>
    <t>TOI-969</t>
  </si>
  <si>
    <t>TOI-969 c</t>
  </si>
  <si>
    <t>TRAPPIST-1 b</t>
  </si>
  <si>
    <t>TRAPPIST-1</t>
  </si>
  <si>
    <t>TRAPPIST-1 c</t>
  </si>
  <si>
    <t>TRAPPIST-1 d</t>
  </si>
  <si>
    <t>TRAPPIST-1 e</t>
  </si>
  <si>
    <t>TRAPPIST-1 f</t>
  </si>
  <si>
    <t>TRAPPIST-1 g</t>
  </si>
  <si>
    <t>TRAPPIST-1 h</t>
  </si>
  <si>
    <t>TYC 0434-04538-1 b</t>
  </si>
  <si>
    <t>TYC 0434-04538-1</t>
  </si>
  <si>
    <t>TYC 1422-614-1 b</t>
  </si>
  <si>
    <t>TYC 1422-614-1</t>
  </si>
  <si>
    <t>TYC 1422-614-1 c</t>
  </si>
  <si>
    <t>TYC 2187-512-1 b</t>
  </si>
  <si>
    <t>TYC 2187-512-1</t>
  </si>
  <si>
    <t>TYC 3318-01333-1 b</t>
  </si>
  <si>
    <t>TYC 3318-01333-1</t>
  </si>
  <si>
    <t>TYC 3667-1280-1 b</t>
  </si>
  <si>
    <t>TYC 3667-1280-1</t>
  </si>
  <si>
    <t>TYC 4282-00605-1 b</t>
  </si>
  <si>
    <t>TYC 4282-00605-1</t>
  </si>
  <si>
    <t>TYC 8998-760-1 b</t>
  </si>
  <si>
    <t>TYC 8998-760-1</t>
  </si>
  <si>
    <t>TYC 8998-760-1 c</t>
  </si>
  <si>
    <t>Teegarden's Star b</t>
  </si>
  <si>
    <t>Teegarden's Star</t>
  </si>
  <si>
    <t>M7.0 V</t>
  </si>
  <si>
    <t>Teegarden's Star c</t>
  </si>
  <si>
    <t>Teegarden's Star d</t>
  </si>
  <si>
    <t>TrES-1 b</t>
  </si>
  <si>
    <t>TrES-1</t>
  </si>
  <si>
    <t>TrES-2 b</t>
  </si>
  <si>
    <t>TrES-2</t>
  </si>
  <si>
    <t>TrES-3 b</t>
  </si>
  <si>
    <t>TrES-3</t>
  </si>
  <si>
    <t>TrES-4 b</t>
  </si>
  <si>
    <t>TrES-4</t>
  </si>
  <si>
    <t>TrES-5 b</t>
  </si>
  <si>
    <t>TrES-5</t>
  </si>
  <si>
    <t>UKIRT-2017-BLG-001L b</t>
  </si>
  <si>
    <t>UKIRT-2017-BLG-001L</t>
  </si>
  <si>
    <t>USco CTIO 108 b</t>
  </si>
  <si>
    <t>USco CTIO 108</t>
  </si>
  <si>
    <t>M7</t>
  </si>
  <si>
    <t>USco1556 b</t>
  </si>
  <si>
    <t>USco1556 A</t>
  </si>
  <si>
    <t>USco1621 b</t>
  </si>
  <si>
    <t>USco1621 A</t>
  </si>
  <si>
    <t>UZ For b</t>
  </si>
  <si>
    <t>UZ For</t>
  </si>
  <si>
    <t>UZ For c</t>
  </si>
  <si>
    <t>V0391 Peg b</t>
  </si>
  <si>
    <t>V0391 Peg</t>
  </si>
  <si>
    <t>V1298 Tau b</t>
  </si>
  <si>
    <t>V1298 Tau</t>
  </si>
  <si>
    <t>V1298 Tau c</t>
  </si>
  <si>
    <t>V1298 Tau d</t>
  </si>
  <si>
    <t>V1298 Tau e</t>
  </si>
  <si>
    <t>V830 Tau b</t>
  </si>
  <si>
    <t>V830 Tau</t>
  </si>
  <si>
    <t>VHS J125601.92-125723.9 b</t>
  </si>
  <si>
    <t>VHS J125601.92-125723.9</t>
  </si>
  <si>
    <t>M7.5</t>
  </si>
  <si>
    <t>WASP-1 b</t>
  </si>
  <si>
    <t>WASP-1</t>
  </si>
  <si>
    <t>WASP-10 b</t>
  </si>
  <si>
    <t>WASP-10</t>
  </si>
  <si>
    <t>WASP-100 b</t>
  </si>
  <si>
    <t>WASP-100</t>
  </si>
  <si>
    <t>WASP-101 b</t>
  </si>
  <si>
    <t>WASP-101</t>
  </si>
  <si>
    <t>F6</t>
  </si>
  <si>
    <t>WASP-103 b</t>
  </si>
  <si>
    <t>WASP-103</t>
  </si>
  <si>
    <t>WASP-104 b</t>
  </si>
  <si>
    <t>WASP-104</t>
  </si>
  <si>
    <t>WASP-105 b</t>
  </si>
  <si>
    <t>WASP-105</t>
  </si>
  <si>
    <t>WASP-106 b</t>
  </si>
  <si>
    <t>WASP-106</t>
  </si>
  <si>
    <t>WASP-107 b</t>
  </si>
  <si>
    <t>WASP-107</t>
  </si>
  <si>
    <t>K6</t>
  </si>
  <si>
    <t>WASP-107 c</t>
  </si>
  <si>
    <t>WASP-11 b</t>
  </si>
  <si>
    <t>WASP-11</t>
  </si>
  <si>
    <t>WASP-110 b</t>
  </si>
  <si>
    <t>WASP-110</t>
  </si>
  <si>
    <t>WASP-113 b</t>
  </si>
  <si>
    <t>WASP-113</t>
  </si>
  <si>
    <t>WASP-114 b</t>
  </si>
  <si>
    <t>WASP-114</t>
  </si>
  <si>
    <t>WASP-117 b</t>
  </si>
  <si>
    <t>WASP-117</t>
  </si>
  <si>
    <t>WASP-118 b</t>
  </si>
  <si>
    <t>WASP-118</t>
  </si>
  <si>
    <t>WASP-119 b</t>
  </si>
  <si>
    <t>WASP-119</t>
  </si>
  <si>
    <t>WASP-12 b</t>
  </si>
  <si>
    <t>WASP-12</t>
  </si>
  <si>
    <t>WASP-120 b</t>
  </si>
  <si>
    <t>WASP-120</t>
  </si>
  <si>
    <t>WASP-121 b</t>
  </si>
  <si>
    <t>WASP-121</t>
  </si>
  <si>
    <t>WASP-123 b</t>
  </si>
  <si>
    <t>WASP-123</t>
  </si>
  <si>
    <t>WASP-124 b</t>
  </si>
  <si>
    <t>WASP-124</t>
  </si>
  <si>
    <t>WASP-126 b</t>
  </si>
  <si>
    <t>WASP-126</t>
  </si>
  <si>
    <t>WASP-126 c</t>
  </si>
  <si>
    <t>WASP-127 b</t>
  </si>
  <si>
    <t>WASP-127</t>
  </si>
  <si>
    <t>WASP-129 b</t>
  </si>
  <si>
    <t>WASP-129</t>
  </si>
  <si>
    <t>WASP-13 b</t>
  </si>
  <si>
    <t>WASP-13</t>
  </si>
  <si>
    <t>WASP-130 b</t>
  </si>
  <si>
    <t>WASP-130</t>
  </si>
  <si>
    <t>WASP-131 b</t>
  </si>
  <si>
    <t>WASP-131</t>
  </si>
  <si>
    <t>WASP-132 b</t>
  </si>
  <si>
    <t>WASP-132</t>
  </si>
  <si>
    <t>WASP-132 c</t>
  </si>
  <si>
    <t>WASP-133 b</t>
  </si>
  <si>
    <t>WASP-133</t>
  </si>
  <si>
    <t>WASP-135 b</t>
  </si>
  <si>
    <t>WASP-135</t>
  </si>
  <si>
    <t>WASP-136 b</t>
  </si>
  <si>
    <t>WASP-136</t>
  </si>
  <si>
    <t>WASP-138 b</t>
  </si>
  <si>
    <t>WASP-138</t>
  </si>
  <si>
    <t>WASP-139 b</t>
  </si>
  <si>
    <t>WASP-139</t>
  </si>
  <si>
    <t>WASP-14 b</t>
  </si>
  <si>
    <t>WASP-14</t>
  </si>
  <si>
    <t>WASP-140 b</t>
  </si>
  <si>
    <t>WASP-140</t>
  </si>
  <si>
    <t>WASP-141 b</t>
  </si>
  <si>
    <t>WASP-141</t>
  </si>
  <si>
    <t>WASP-142 b</t>
  </si>
  <si>
    <t>WASP-142</t>
  </si>
  <si>
    <t>WASP-144 b</t>
  </si>
  <si>
    <t>WASP-144</t>
  </si>
  <si>
    <t>WASP-145 A b</t>
  </si>
  <si>
    <t>WASP-145 A</t>
  </si>
  <si>
    <t>WASP-147 b</t>
  </si>
  <si>
    <t>WASP-147</t>
  </si>
  <si>
    <t>WASP-148 b</t>
  </si>
  <si>
    <t>WASP-148</t>
  </si>
  <si>
    <t>WASP-148 c</t>
  </si>
  <si>
    <t>WASP-15 b</t>
  </si>
  <si>
    <t>WASP-15</t>
  </si>
  <si>
    <t>WASP-150 b</t>
  </si>
  <si>
    <t>WASP-150</t>
  </si>
  <si>
    <t>WASP-151 b</t>
  </si>
  <si>
    <t>WASP-151</t>
  </si>
  <si>
    <t>WASP-153 b</t>
  </si>
  <si>
    <t>WASP-153</t>
  </si>
  <si>
    <t>WASP-156 b</t>
  </si>
  <si>
    <t>WASP-156</t>
  </si>
  <si>
    <t>WASP-157 b</t>
  </si>
  <si>
    <t>WASP-157</t>
  </si>
  <si>
    <t>WASP-158 b</t>
  </si>
  <si>
    <t>WASP-158</t>
  </si>
  <si>
    <t>WASP-159 b</t>
  </si>
  <si>
    <t>WASP-159</t>
  </si>
  <si>
    <t>WASP-16 b</t>
  </si>
  <si>
    <t>WASP-16</t>
  </si>
  <si>
    <t>WASP-160 B b</t>
  </si>
  <si>
    <t>WASP-160 B</t>
  </si>
  <si>
    <t>WASP-161 b</t>
  </si>
  <si>
    <t>WASP-161</t>
  </si>
  <si>
    <t>WASP-162 b</t>
  </si>
  <si>
    <t>WASP-162</t>
  </si>
  <si>
    <t>WASP-163 b</t>
  </si>
  <si>
    <t>WASP-163</t>
  </si>
  <si>
    <t>WASP-164 b</t>
  </si>
  <si>
    <t>WASP-164</t>
  </si>
  <si>
    <t>WASP-165 b</t>
  </si>
  <si>
    <t>WASP-165</t>
  </si>
  <si>
    <t>WASP-166 b</t>
  </si>
  <si>
    <t>WASP-166</t>
  </si>
  <si>
    <t>WASP-167 b</t>
  </si>
  <si>
    <t>WASP-167</t>
  </si>
  <si>
    <t>F1 V</t>
  </si>
  <si>
    <t>WASP-168 b</t>
  </si>
  <si>
    <t>WASP-168</t>
  </si>
  <si>
    <t>WASP-169 b</t>
  </si>
  <si>
    <t>WASP-169</t>
  </si>
  <si>
    <t>WASP-17 b</t>
  </si>
  <si>
    <t>WASP-17</t>
  </si>
  <si>
    <t>F4</t>
  </si>
  <si>
    <t>WASP-170 b</t>
  </si>
  <si>
    <t>WASP-170</t>
  </si>
  <si>
    <t>WASP-171 b</t>
  </si>
  <si>
    <t>WASP-171</t>
  </si>
  <si>
    <t>WASP-172 b</t>
  </si>
  <si>
    <t>WASP-172</t>
  </si>
  <si>
    <t>WASP-173 A b</t>
  </si>
  <si>
    <t>WASP-173 A</t>
  </si>
  <si>
    <t>WASP-174 b</t>
  </si>
  <si>
    <t>WASP-174</t>
  </si>
  <si>
    <t>WASP-175 b</t>
  </si>
  <si>
    <t>WASP-175</t>
  </si>
  <si>
    <t>WASP-176 b</t>
  </si>
  <si>
    <t>WASP-176</t>
  </si>
  <si>
    <t>WASP-177 b</t>
  </si>
  <si>
    <t>WASP-177</t>
  </si>
  <si>
    <t>WASP-178 b</t>
  </si>
  <si>
    <t>WASP-178</t>
  </si>
  <si>
    <t>A1 IV-V</t>
  </si>
  <si>
    <t>WASP-18 b</t>
  </si>
  <si>
    <t>WASP-18</t>
  </si>
  <si>
    <t>WASP-18 c</t>
  </si>
  <si>
    <t>WASP-180 A b</t>
  </si>
  <si>
    <t>WASP-180 A</t>
  </si>
  <si>
    <t>WASP-181 b</t>
  </si>
  <si>
    <t>WASP-181</t>
  </si>
  <si>
    <t>WASP-182 b</t>
  </si>
  <si>
    <t>WASP-182</t>
  </si>
  <si>
    <t>WASP-183 b</t>
  </si>
  <si>
    <t>WASP-183</t>
  </si>
  <si>
    <t>WASP-184 b</t>
  </si>
  <si>
    <t>WASP-184</t>
  </si>
  <si>
    <t>WASP-185 b</t>
  </si>
  <si>
    <t>WASP-185</t>
  </si>
  <si>
    <t>WASP-186 b</t>
  </si>
  <si>
    <t>WASP-186</t>
  </si>
  <si>
    <t>WASP-187 b</t>
  </si>
  <si>
    <t>WASP-187</t>
  </si>
  <si>
    <t>WASP-189 b</t>
  </si>
  <si>
    <t>WASP-189</t>
  </si>
  <si>
    <t>WASP-19 b</t>
  </si>
  <si>
    <t>WASP-19</t>
  </si>
  <si>
    <t>WASP-190 b</t>
  </si>
  <si>
    <t>WASP-190</t>
  </si>
  <si>
    <t>F6 IV-V</t>
  </si>
  <si>
    <t>WASP-192 b</t>
  </si>
  <si>
    <t>WASP-192</t>
  </si>
  <si>
    <t>WASP-193 b</t>
  </si>
  <si>
    <t>WASP-193</t>
  </si>
  <si>
    <t>WASP-2 b</t>
  </si>
  <si>
    <t>WASP-2</t>
  </si>
  <si>
    <t>WASP-20 b</t>
  </si>
  <si>
    <t>WASP-20</t>
  </si>
  <si>
    <t>WASP-21 b</t>
  </si>
  <si>
    <t>WASP-21</t>
  </si>
  <si>
    <t>WASP-22 b</t>
  </si>
  <si>
    <t>WASP-22</t>
  </si>
  <si>
    <t>WASP-23 b</t>
  </si>
  <si>
    <t>WASP-23</t>
  </si>
  <si>
    <t>WASP-24 b</t>
  </si>
  <si>
    <t>WASP-24</t>
  </si>
  <si>
    <t>WASP-25 b</t>
  </si>
  <si>
    <t>WASP-25</t>
  </si>
  <si>
    <t>WASP-26 b</t>
  </si>
  <si>
    <t>WASP-26</t>
  </si>
  <si>
    <t>WASP-28 b</t>
  </si>
  <si>
    <t>WASP-28</t>
  </si>
  <si>
    <t>WASP-29 b</t>
  </si>
  <si>
    <t>WASP-29</t>
  </si>
  <si>
    <t>WASP-3 b</t>
  </si>
  <si>
    <t>WASP-3</t>
  </si>
  <si>
    <t>WASP-31 b</t>
  </si>
  <si>
    <t>WASP-31</t>
  </si>
  <si>
    <t>WASP-32 b</t>
  </si>
  <si>
    <t>WASP-32</t>
  </si>
  <si>
    <t>WASP-33 b</t>
  </si>
  <si>
    <t>WASP-33</t>
  </si>
  <si>
    <t>WASP-34 b</t>
  </si>
  <si>
    <t>WASP-34</t>
  </si>
  <si>
    <t>WASP-35 b</t>
  </si>
  <si>
    <t>WASP-35</t>
  </si>
  <si>
    <t>WASP-36 b</t>
  </si>
  <si>
    <t>WASP-36</t>
  </si>
  <si>
    <t>WASP-37 b</t>
  </si>
  <si>
    <t>WASP-37</t>
  </si>
  <si>
    <t>WASP-38 b</t>
  </si>
  <si>
    <t>WASP-38</t>
  </si>
  <si>
    <t>WASP-39 b</t>
  </si>
  <si>
    <t>WASP-39</t>
  </si>
  <si>
    <t>WASP-4 b</t>
  </si>
  <si>
    <t>WASP-4</t>
  </si>
  <si>
    <t>WASP-41 b</t>
  </si>
  <si>
    <t>WASP-41</t>
  </si>
  <si>
    <t>WASP-41 c</t>
  </si>
  <si>
    <t>WASP-42 b</t>
  </si>
  <si>
    <t>WASP-42</t>
  </si>
  <si>
    <t>WASP-43 b</t>
  </si>
  <si>
    <t>WASP-43</t>
  </si>
  <si>
    <t>WASP-44 b</t>
  </si>
  <si>
    <t>WASP-44</t>
  </si>
  <si>
    <t>WASP-45 b</t>
  </si>
  <si>
    <t>WASP-45</t>
  </si>
  <si>
    <t>WASP-46 b</t>
  </si>
  <si>
    <t>WASP-46</t>
  </si>
  <si>
    <t>WASP-47 b</t>
  </si>
  <si>
    <t>WASP-47</t>
  </si>
  <si>
    <t>WASP-47 c</t>
  </si>
  <si>
    <t>WASP-47 d</t>
  </si>
  <si>
    <t>WASP-47 e</t>
  </si>
  <si>
    <t>WASP-48 b</t>
  </si>
  <si>
    <t>WASP-48</t>
  </si>
  <si>
    <t>WASP-49 b</t>
  </si>
  <si>
    <t>WASP-49</t>
  </si>
  <si>
    <t>WASP-5 b</t>
  </si>
  <si>
    <t>WASP-5</t>
  </si>
  <si>
    <t>WASP-50 b</t>
  </si>
  <si>
    <t>WASP-50</t>
  </si>
  <si>
    <t>WASP-52 b</t>
  </si>
  <si>
    <t>WASP-52</t>
  </si>
  <si>
    <t>WASP-53 b</t>
  </si>
  <si>
    <t>WASP-53</t>
  </si>
  <si>
    <t>WASP-53 c</t>
  </si>
  <si>
    <t>WASP-54 b</t>
  </si>
  <si>
    <t>WASP-54</t>
  </si>
  <si>
    <t>WASP-55 b</t>
  </si>
  <si>
    <t>WASP-55</t>
  </si>
  <si>
    <t>WASP-56 b</t>
  </si>
  <si>
    <t>WASP-56</t>
  </si>
  <si>
    <t>WASP-57 b</t>
  </si>
  <si>
    <t>WASP-57</t>
  </si>
  <si>
    <t>WASP-58 b</t>
  </si>
  <si>
    <t>WASP-58</t>
  </si>
  <si>
    <t>WASP-59 b</t>
  </si>
  <si>
    <t>WASP-59</t>
  </si>
  <si>
    <t>WASP-6 b</t>
  </si>
  <si>
    <t>WASP-6</t>
  </si>
  <si>
    <t>WASP-60 b</t>
  </si>
  <si>
    <t>WASP-60</t>
  </si>
  <si>
    <t>WASP-61 b</t>
  </si>
  <si>
    <t>WASP-61</t>
  </si>
  <si>
    <t>WASP-62 b</t>
  </si>
  <si>
    <t>WASP-62</t>
  </si>
  <si>
    <t>WASP-63 b</t>
  </si>
  <si>
    <t>WASP-63</t>
  </si>
  <si>
    <t>WASP-64 b</t>
  </si>
  <si>
    <t>WASP-64</t>
  </si>
  <si>
    <t>WASP-65 b</t>
  </si>
  <si>
    <t>WASP-65</t>
  </si>
  <si>
    <t>WASP-66 b</t>
  </si>
  <si>
    <t>WASP-66</t>
  </si>
  <si>
    <t>WASP-67 b</t>
  </si>
  <si>
    <t>WASP-67</t>
  </si>
  <si>
    <t>WASP-68 b</t>
  </si>
  <si>
    <t>WASP-68</t>
  </si>
  <si>
    <t>WASP-69 b</t>
  </si>
  <si>
    <t>WASP-69</t>
  </si>
  <si>
    <t>WASP-7 b</t>
  </si>
  <si>
    <t>WASP-7</t>
  </si>
  <si>
    <t>WASP-70 A b</t>
  </si>
  <si>
    <t>WASP-70 A</t>
  </si>
  <si>
    <t>WASP-71 b</t>
  </si>
  <si>
    <t>WASP-71</t>
  </si>
  <si>
    <t>WASP-72 b</t>
  </si>
  <si>
    <t>WASP-72</t>
  </si>
  <si>
    <t>WASP-73 b</t>
  </si>
  <si>
    <t>WASP-73</t>
  </si>
  <si>
    <t>WASP-74 b</t>
  </si>
  <si>
    <t>WASP-74</t>
  </si>
  <si>
    <t>WASP-75 b</t>
  </si>
  <si>
    <t>WASP-75</t>
  </si>
  <si>
    <t>WASP-76 b</t>
  </si>
  <si>
    <t>WASP-76</t>
  </si>
  <si>
    <t>WASP-77 A b</t>
  </si>
  <si>
    <t>WASP-77 A</t>
  </si>
  <si>
    <t>WASP-78 b</t>
  </si>
  <si>
    <t>WASP-78</t>
  </si>
  <si>
    <t>WASP-79 b</t>
  </si>
  <si>
    <t>WASP-79</t>
  </si>
  <si>
    <t>WASP-8 b</t>
  </si>
  <si>
    <t>WASP-8</t>
  </si>
  <si>
    <t>WASP-8 c</t>
  </si>
  <si>
    <t>WASP-80 b</t>
  </si>
  <si>
    <t>WASP-80</t>
  </si>
  <si>
    <t>WASP-81 b</t>
  </si>
  <si>
    <t>WASP-81</t>
  </si>
  <si>
    <t>WASP-82 b</t>
  </si>
  <si>
    <t>WASP-82</t>
  </si>
  <si>
    <t>WASP-83 b</t>
  </si>
  <si>
    <t>WASP-83</t>
  </si>
  <si>
    <t>WASP-84 b</t>
  </si>
  <si>
    <t>WASP-84</t>
  </si>
  <si>
    <t>WASP-84 c</t>
  </si>
  <si>
    <t>WASP-85 A b</t>
  </si>
  <si>
    <t>WASP-85 A</t>
  </si>
  <si>
    <t>WASP-87 b</t>
  </si>
  <si>
    <t>WASP-87</t>
  </si>
  <si>
    <t>WASP-88 b</t>
  </si>
  <si>
    <t>WASP-88</t>
  </si>
  <si>
    <t>WASP-89 b</t>
  </si>
  <si>
    <t>WASP-89</t>
  </si>
  <si>
    <t>WASP-90 b</t>
  </si>
  <si>
    <t>WASP-90</t>
  </si>
  <si>
    <t>WASP-91 b</t>
  </si>
  <si>
    <t>WASP-91</t>
  </si>
  <si>
    <t>WASP-92 b</t>
  </si>
  <si>
    <t>WASP-92</t>
  </si>
  <si>
    <t>WASP-93 b</t>
  </si>
  <si>
    <t>WASP-93</t>
  </si>
  <si>
    <t>WASP-94 A b</t>
  </si>
  <si>
    <t>WASP-94 A</t>
  </si>
  <si>
    <t>WASP-94 B b</t>
  </si>
  <si>
    <t>WASP-94 B</t>
  </si>
  <si>
    <t>WASP-95 b</t>
  </si>
  <si>
    <t>WASP-95</t>
  </si>
  <si>
    <t>WASP-96 b</t>
  </si>
  <si>
    <t>WASP-96</t>
  </si>
  <si>
    <t>WASP-97 b</t>
  </si>
  <si>
    <t>WASP-97</t>
  </si>
  <si>
    <t>WASP-98 b</t>
  </si>
  <si>
    <t>WASP-98</t>
  </si>
  <si>
    <t>WASP-99 b</t>
  </si>
  <si>
    <t>WASP-99</t>
  </si>
  <si>
    <t>WD 0806-661 b</t>
  </si>
  <si>
    <t>WD 0806-661</t>
  </si>
  <si>
    <t>DQ</t>
  </si>
  <si>
    <t>WD 1856+534 b</t>
  </si>
  <si>
    <t>WD 1856+534</t>
  </si>
  <si>
    <t>WISE J033605.05-014350.4 b</t>
  </si>
  <si>
    <t>WISE J033605.05-014350.4</t>
  </si>
  <si>
    <t>WISEP J121756.91+162640.2 A b</t>
  </si>
  <si>
    <t>WISEP J121756.91+162640.2 A</t>
  </si>
  <si>
    <t>T8.5</t>
  </si>
  <si>
    <t>WTS-1 b</t>
  </si>
  <si>
    <t>WTS-1</t>
  </si>
  <si>
    <t>WTS-2 b</t>
  </si>
  <si>
    <t>WTS-2</t>
  </si>
  <si>
    <t>Wendelstein-1 b</t>
  </si>
  <si>
    <t>Wendelstein-1</t>
  </si>
  <si>
    <t>Wendelstein-2 b</t>
  </si>
  <si>
    <t>Wendelstein-2</t>
  </si>
  <si>
    <t>Wolf 1061 b</t>
  </si>
  <si>
    <t>Wolf 1061</t>
  </si>
  <si>
    <t>Wolf 1061 c</t>
  </si>
  <si>
    <t>Wolf 1061 d</t>
  </si>
  <si>
    <t>Wolf 1069 b</t>
  </si>
  <si>
    <t>Wolf 1069</t>
  </si>
  <si>
    <t>Wolf 327 b</t>
  </si>
  <si>
    <t>Wolf 327</t>
  </si>
  <si>
    <t>Wolf 503 b</t>
  </si>
  <si>
    <t>Wolf 503</t>
  </si>
  <si>
    <t>K3.5 V</t>
  </si>
  <si>
    <t>XO-1 b</t>
  </si>
  <si>
    <t>XO-1</t>
  </si>
  <si>
    <t>XO-2 N b</t>
  </si>
  <si>
    <t>XO-2 N</t>
  </si>
  <si>
    <t>XO-2 S b</t>
  </si>
  <si>
    <t>XO-2 S</t>
  </si>
  <si>
    <t>XO-2 S c</t>
  </si>
  <si>
    <t>XO-3 b</t>
  </si>
  <si>
    <t>XO-3</t>
  </si>
  <si>
    <t>F5V</t>
  </si>
  <si>
    <t>XO-4 b</t>
  </si>
  <si>
    <t>XO-4</t>
  </si>
  <si>
    <t>XO-5 b</t>
  </si>
  <si>
    <t>XO-5</t>
  </si>
  <si>
    <t>XO-6 b</t>
  </si>
  <si>
    <t>XO-6</t>
  </si>
  <si>
    <t>XO-7 b</t>
  </si>
  <si>
    <t>XO-7</t>
  </si>
  <si>
    <t>YSES 2 b</t>
  </si>
  <si>
    <t>YSES 2</t>
  </si>
  <si>
    <t>YZ Cet b</t>
  </si>
  <si>
    <t>YZ Cet</t>
  </si>
  <si>
    <t>YZ Cet c</t>
  </si>
  <si>
    <t>YZ Cet d</t>
  </si>
  <si>
    <t>alf Ari b</t>
  </si>
  <si>
    <t>alf Ari</t>
  </si>
  <si>
    <t>alf Tau b</t>
  </si>
  <si>
    <t>alf Tau</t>
  </si>
  <si>
    <t>b Cen AB b</t>
  </si>
  <si>
    <t>b Cen A</t>
  </si>
  <si>
    <t>B2.5 V</t>
  </si>
  <si>
    <t>bet Cnc b</t>
  </si>
  <si>
    <t>bet Cnc</t>
  </si>
  <si>
    <t>bet Pic b</t>
  </si>
  <si>
    <t>bet Pic</t>
  </si>
  <si>
    <t>bet Pic c</t>
  </si>
  <si>
    <t>bet UMi b</t>
  </si>
  <si>
    <t>bet UMi</t>
  </si>
  <si>
    <t>eps CrB b</t>
  </si>
  <si>
    <t>eps CrB</t>
  </si>
  <si>
    <t>eps Eri b</t>
  </si>
  <si>
    <t>eps Eri</t>
  </si>
  <si>
    <t>eps Ind A b</t>
  </si>
  <si>
    <t>eps Ind A</t>
  </si>
  <si>
    <t>eps Tau b</t>
  </si>
  <si>
    <t>eps Tau</t>
  </si>
  <si>
    <t>gam Cep b</t>
  </si>
  <si>
    <t>gam Cep</t>
  </si>
  <si>
    <t>K1 III-IV</t>
  </si>
  <si>
    <t>gam Lib b</t>
  </si>
  <si>
    <t>gam Lib</t>
  </si>
  <si>
    <t>gam Lib c</t>
  </si>
  <si>
    <t>gam Psc b</t>
  </si>
  <si>
    <t>gam Psc</t>
  </si>
  <si>
    <t>gam1 Leo b</t>
  </si>
  <si>
    <t>gam1 Leo</t>
  </si>
  <si>
    <t>iot Dra b</t>
  </si>
  <si>
    <t>iot Dra</t>
  </si>
  <si>
    <t>iot Dra c</t>
  </si>
  <si>
    <t>kap And b</t>
  </si>
  <si>
    <t>kap And</t>
  </si>
  <si>
    <t>B9 IV</t>
  </si>
  <si>
    <t>kap CrB b</t>
  </si>
  <si>
    <t>kap CrB</t>
  </si>
  <si>
    <t>mu Leo b</t>
  </si>
  <si>
    <t>mu Leo</t>
  </si>
  <si>
    <t>mu2 Sco b</t>
  </si>
  <si>
    <t>mu2 Sco</t>
  </si>
  <si>
    <t>B2 IV</t>
  </si>
  <si>
    <t>nu Oct A b</t>
  </si>
  <si>
    <t>nu Oct A</t>
  </si>
  <si>
    <t>nu Oph b</t>
  </si>
  <si>
    <t>nu Oph</t>
  </si>
  <si>
    <t>nu Oph c</t>
  </si>
  <si>
    <t>ome Ser b</t>
  </si>
  <si>
    <t>ome Ser</t>
  </si>
  <si>
    <t>omi CrB b</t>
  </si>
  <si>
    <t>omi CrB</t>
  </si>
  <si>
    <t>omi UMa b</t>
  </si>
  <si>
    <t>omi UMa</t>
  </si>
  <si>
    <t>G4 II-III</t>
  </si>
  <si>
    <t>pi Men c</t>
  </si>
  <si>
    <t>pi Men d</t>
  </si>
  <si>
    <t>psi1 Dra B b</t>
  </si>
  <si>
    <t>psi1 Dra B</t>
  </si>
  <si>
    <t>rho CrB b</t>
  </si>
  <si>
    <t>rho CrB</t>
  </si>
  <si>
    <t>rho CrB c</t>
  </si>
  <si>
    <t>rho CrB d</t>
  </si>
  <si>
    <t>rho CrB e</t>
  </si>
  <si>
    <t>tau Boo b</t>
  </si>
  <si>
    <t>tau Boo</t>
  </si>
  <si>
    <t>tau Cet e</t>
  </si>
  <si>
    <t>tau Cet</t>
  </si>
  <si>
    <t>tau Cet f</t>
  </si>
  <si>
    <t>tau Cet g</t>
  </si>
  <si>
    <t>tau Cet h</t>
  </si>
  <si>
    <t>tau Gem b</t>
  </si>
  <si>
    <t>tau Gem</t>
  </si>
  <si>
    <t>ups And b</t>
  </si>
  <si>
    <t>ups And</t>
  </si>
  <si>
    <t>ups And c</t>
  </si>
  <si>
    <t>ups And d</t>
  </si>
  <si>
    <t>ups Leo b</t>
  </si>
  <si>
    <t>ups Leo</t>
  </si>
  <si>
    <t>xi Aql b</t>
  </si>
  <si>
    <t>xi Aql</t>
  </si>
  <si>
    <t>orbital period in sec</t>
  </si>
  <si>
    <t>Gravitational Constant</t>
  </si>
  <si>
    <t>Radius of earth</t>
  </si>
  <si>
    <t>distance in light-years</t>
  </si>
  <si>
    <t>distance in meters</t>
  </si>
  <si>
    <t>orbit semi major axis in meters</t>
  </si>
  <si>
    <t>Kepler 4b mass in kg</t>
  </si>
  <si>
    <t>5.84*10^24</t>
  </si>
  <si>
    <t>2018-10</t>
  </si>
  <si>
    <t>Published Confirmed</t>
  </si>
  <si>
    <t>Kepler</t>
  </si>
  <si>
    <t>[Fe/H]</t>
  </si>
  <si>
    <t>2015-08</t>
  </si>
  <si>
    <t>[M/H]</t>
  </si>
  <si>
    <t>Kepler Project Candidate (q1_q17_dr25_sup_koi)</t>
  </si>
  <si>
    <t>Kepler Project Candidate (q1_q17_dr25_koi)</t>
  </si>
  <si>
    <t>Kepler Project Candidate (q1_q17_dr24_koi)</t>
  </si>
  <si>
    <t>2016-05</t>
  </si>
  <si>
    <t>num_of_stars</t>
  </si>
  <si>
    <t>num_of_planets</t>
  </si>
  <si>
    <t xml:space="preserve"> orbit_semi_major_axis_au</t>
  </si>
  <si>
    <t xml:space="preserve"> planet_equil_temp_k</t>
  </si>
  <si>
    <t xml:space="preserve"> stellar_metallicity</t>
  </si>
  <si>
    <t>stellar_metallicity_ratio</t>
  </si>
  <si>
    <t>discover_year</t>
  </si>
  <si>
    <t>last_update_date</t>
  </si>
  <si>
    <t>ref_pub_date</t>
  </si>
  <si>
    <t>solution_type</t>
  </si>
  <si>
    <t>discovery_facility</t>
  </si>
  <si>
    <t>orbit semi major axis in kilometers</t>
  </si>
  <si>
    <t>orbit semi major axis in au</t>
  </si>
  <si>
    <t>orbital period in day</t>
  </si>
  <si>
    <t>orbit semi major axis in kilometers 10^6</t>
  </si>
  <si>
    <t>From Filtered Dataset using Program - Kepler 452b</t>
  </si>
  <si>
    <t>From Filtered Dataset using Program - Kepler 4b</t>
  </si>
  <si>
    <t xml:space="preserve">g constant </t>
  </si>
  <si>
    <t>Formula to calculate planet mass in kg</t>
  </si>
  <si>
    <t>From Filtered Dataset using Program - Kepler 37c</t>
  </si>
  <si>
    <t>Mass of earth in kg</t>
  </si>
  <si>
    <t>Earth</t>
  </si>
  <si>
    <t>Formula to 
calculate sun mass in kg</t>
  </si>
  <si>
    <t>Formula to 
calculate star mass in kg</t>
  </si>
  <si>
    <t>Star mass in solar mass</t>
  </si>
  <si>
    <t>From Raw Dataset - Kepler 452b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</si>
</sst>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22" fontId="0" fillId="0" borderId="12" xfId="0" applyNumberFormat="1" applyBorder="1"/>
    <xf numFmtId="0" fontId="0" fillId="0" borderId="15" xfId="0" applyBorder="1"/>
    <xf numFmtId="0" fontId="16" fillId="34" borderId="13" xfId="0" applyFont="1" applyFill="1" applyBorder="1"/>
    <xf numFmtId="0" fontId="16" fillId="34" borderId="0" xfId="0" applyFont="1" applyFill="1"/>
    <xf numFmtId="0" fontId="16" fillId="34" borderId="12" xfId="0" applyFont="1" applyFill="1" applyBorder="1"/>
    <xf numFmtId="0" fontId="18" fillId="34" borderId="12" xfId="0" applyFont="1" applyFill="1" applyBorder="1"/>
    <xf numFmtId="0" fontId="16" fillId="34" borderId="0" xfId="0" applyFont="1" applyFill="1" applyAlignment="1">
      <alignment wrapText="1"/>
    </xf>
    <xf numFmtId="14" fontId="0" fillId="0" borderId="0" xfId="0" applyNumberFormat="1"/>
    <xf numFmtId="0" fontId="0" fillId="35" borderId="12" xfId="0" applyFill="1" applyBorder="1"/>
    <xf numFmtId="0" fontId="16" fillId="36" borderId="0" xfId="0" applyFont="1" applyFill="1"/>
    <xf numFmtId="0" fontId="0" fillId="36" borderId="0" xfId="0" applyFill="1"/>
    <xf numFmtId="0" fontId="16" fillId="37" borderId="0" xfId="0" applyFont="1" applyFill="1"/>
    <xf numFmtId="0" fontId="16" fillId="38" borderId="0" xfId="0" applyFont="1" applyFill="1"/>
    <xf numFmtId="0" fontId="0" fillId="38" borderId="0" xfId="0" applyFill="1"/>
    <xf numFmtId="0" fontId="16" fillId="39" borderId="0" xfId="0" applyFont="1" applyFill="1"/>
    <xf numFmtId="0" fontId="0" fillId="39" borderId="0" xfId="0" applyFill="1"/>
    <xf numFmtId="0" fontId="16" fillId="40" borderId="0" xfId="0" applyFont="1" applyFill="1"/>
    <xf numFmtId="0" fontId="0" fillId="40" borderId="0" xfId="0" applyFill="1"/>
    <xf numFmtId="0" fontId="16" fillId="41" borderId="0" xfId="0" applyFont="1" applyFill="1"/>
    <xf numFmtId="0" fontId="0" fillId="41" borderId="0" xfId="0" applyFill="1"/>
    <xf numFmtId="0" fontId="16" fillId="35" borderId="0" xfId="0" applyFont="1" applyFill="1"/>
    <xf numFmtId="0" fontId="0" fillId="35" borderId="0" xfId="0" applyFill="1"/>
    <xf numFmtId="0" fontId="16" fillId="42" borderId="0" xfId="0" applyFont="1" applyFill="1"/>
    <xf numFmtId="0" fontId="0" fillId="42" borderId="0" xfId="0" applyFill="1"/>
    <xf numFmtId="11" fontId="0" fillId="42" borderId="0" xfId="0" applyNumberFormat="1" applyFill="1"/>
    <xf numFmtId="0" fontId="16" fillId="43" borderId="0" xfId="0" applyFont="1" applyFill="1"/>
    <xf numFmtId="0" fontId="0" fillId="43" borderId="0" xfId="0" applyFill="1"/>
    <xf numFmtId="0" fontId="16" fillId="44" borderId="0" xfId="0" applyFont="1" applyFill="1"/>
    <xf numFmtId="0" fontId="0" fillId="44" borderId="0" xfId="0" applyFill="1"/>
    <xf numFmtId="0" fontId="16" fillId="45" borderId="0" xfId="0" applyFont="1" applyFill="1"/>
    <xf numFmtId="0" fontId="0" fillId="45" borderId="0" xfId="0" applyFill="1"/>
    <xf numFmtId="0" fontId="16" fillId="46" borderId="0" xfId="0" applyFont="1" applyFill="1"/>
    <xf numFmtId="0" fontId="0" fillId="46" borderId="0" xfId="0" applyFill="1"/>
    <xf numFmtId="0" fontId="16" fillId="47" borderId="0" xfId="0" applyFont="1" applyFill="1"/>
    <xf numFmtId="0" fontId="0" fillId="47" borderId="0" xfId="0" applyFill="1"/>
    <xf numFmtId="0" fontId="0" fillId="37" borderId="0" xfId="0" applyFill="1"/>
    <xf numFmtId="0" fontId="16" fillId="48" borderId="0" xfId="0" applyFont="1" applyFill="1"/>
    <xf numFmtId="0" fontId="0" fillId="48" borderId="0" xfId="0" applyFill="1"/>
    <xf numFmtId="0" fontId="16" fillId="49" borderId="0" xfId="0" applyFont="1" applyFill="1"/>
    <xf numFmtId="0" fontId="0" fillId="49" borderId="0" xfId="0" applyFill="1"/>
    <xf numFmtId="0" fontId="0" fillId="50" borderId="0" xfId="0" applyFill="1"/>
    <xf numFmtId="0" fontId="19" fillId="0" borderId="14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  <color rgb="FFFF5050"/>
      <color rgb="FFCC0066"/>
      <color rgb="FFFF7C80"/>
      <color rgb="FFFF99CC"/>
      <color rgb="FFFFCC00"/>
      <color rgb="FFCCFFCC"/>
      <color rgb="FFCCFFFF"/>
      <color rgb="FFCC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AE8B-AAD1-4446-8DF8-E0FDEBE3A755}">
  <dimension ref="A1:R5631"/>
  <sheetViews>
    <sheetView tabSelected="1" workbookViewId="0">
      <selection activeCell="A5632" sqref="A5632"/>
    </sheetView>
  </sheetViews>
  <sheetFormatPr defaultRowHeight="14.4" x14ac:dyDescent="0.3"/>
  <cols>
    <col min="1" max="1" width="27.5546875" bestFit="1" customWidth="1"/>
    <col min="2" max="2" width="26.21875" style="43" bestFit="1" customWidth="1"/>
    <col min="3" max="3" width="16.6640625" style="21" bestFit="1" customWidth="1"/>
    <col min="4" max="4" width="22.77734375" style="23" bestFit="1" customWidth="1"/>
    <col min="5" max="5" width="18.77734375" style="25" bestFit="1" customWidth="1"/>
    <col min="6" max="6" width="17" style="27" bestFit="1" customWidth="1"/>
    <col min="7" max="7" width="21.5546875" style="29" bestFit="1" customWidth="1"/>
    <col min="8" max="8" width="20.44140625" style="31" bestFit="1" customWidth="1"/>
    <col min="9" max="9" width="12" bestFit="1" customWidth="1"/>
    <col min="10" max="10" width="18.5546875" style="34" bestFit="1" customWidth="1"/>
    <col min="11" max="11" width="13.44140625" style="36" bestFit="1" customWidth="1"/>
    <col min="12" max="12" width="21.6640625" style="38" bestFit="1" customWidth="1"/>
    <col min="13" max="13" width="17.88671875" style="40" bestFit="1" customWidth="1"/>
    <col min="14" max="14" width="21.33203125" style="42" bestFit="1" customWidth="1"/>
    <col min="15" max="15" width="14.33203125" style="45" bestFit="1" customWidth="1"/>
    <col min="16" max="16" width="14.109375" bestFit="1" customWidth="1"/>
    <col min="17" max="17" width="14.33203125" bestFit="1" customWidth="1"/>
    <col min="18" max="18" width="24.77734375" style="47" bestFit="1" customWidth="1"/>
  </cols>
  <sheetData>
    <row r="1" spans="1:18" x14ac:dyDescent="0.3">
      <c r="A1" s="17" t="s">
        <v>0</v>
      </c>
      <c r="B1" s="19" t="s">
        <v>1</v>
      </c>
      <c r="C1" s="20" t="s">
        <v>2</v>
      </c>
      <c r="D1" s="22" t="s">
        <v>3</v>
      </c>
      <c r="E1" s="24" t="s">
        <v>4</v>
      </c>
      <c r="F1" s="26" t="s">
        <v>5</v>
      </c>
      <c r="G1" s="28" t="s">
        <v>6</v>
      </c>
      <c r="H1" s="30" t="s">
        <v>7</v>
      </c>
      <c r="I1" s="3" t="s">
        <v>8</v>
      </c>
      <c r="J1" s="33" t="s">
        <v>9</v>
      </c>
      <c r="K1" s="35" t="s">
        <v>10</v>
      </c>
      <c r="L1" s="37" t="s">
        <v>11</v>
      </c>
      <c r="M1" s="39" t="s">
        <v>12</v>
      </c>
      <c r="N1" s="41" t="s">
        <v>13</v>
      </c>
      <c r="O1" s="44" t="s">
        <v>14</v>
      </c>
      <c r="P1" s="3" t="s">
        <v>15</v>
      </c>
      <c r="Q1" s="3" t="s">
        <v>16</v>
      </c>
      <c r="R1" s="46" t="s">
        <v>17</v>
      </c>
    </row>
    <row r="2" spans="1:18" x14ac:dyDescent="0.3">
      <c r="A2" s="18" t="s">
        <v>18</v>
      </c>
      <c r="B2" s="43" t="s">
        <v>19</v>
      </c>
      <c r="C2" s="21">
        <v>324.62</v>
      </c>
      <c r="D2" s="23">
        <v>1.226</v>
      </c>
      <c r="G2" s="29">
        <v>5505.0661633333302</v>
      </c>
      <c r="H2" s="31">
        <v>17.3213333333333</v>
      </c>
      <c r="I2">
        <v>0.23449999999999999</v>
      </c>
      <c r="K2" s="36" t="s">
        <v>20</v>
      </c>
      <c r="L2" s="38">
        <v>4808</v>
      </c>
      <c r="M2" s="40">
        <v>16.38</v>
      </c>
      <c r="N2" s="42">
        <v>2.4633333333333298</v>
      </c>
      <c r="O2" s="45">
        <v>93.184600000000003</v>
      </c>
      <c r="P2">
        <v>2.38</v>
      </c>
      <c r="Q2">
        <v>17.793251600000001</v>
      </c>
      <c r="R2" s="47" t="s">
        <v>21</v>
      </c>
    </row>
    <row r="3" spans="1:18" x14ac:dyDescent="0.3">
      <c r="A3" s="18" t="s">
        <v>22</v>
      </c>
      <c r="B3" s="43" t="s">
        <v>23</v>
      </c>
      <c r="C3" s="21">
        <v>516.21998499999995</v>
      </c>
      <c r="D3" s="23">
        <v>1.52666666666666</v>
      </c>
      <c r="G3" s="29">
        <v>3818.0947333333302</v>
      </c>
      <c r="H3" s="31">
        <v>12.0133333333333</v>
      </c>
      <c r="I3">
        <v>0.08</v>
      </c>
      <c r="K3" s="36" t="s">
        <v>24</v>
      </c>
      <c r="L3" s="38">
        <v>4276.5</v>
      </c>
      <c r="M3" s="40">
        <v>26.934999999999999</v>
      </c>
      <c r="N3" s="42">
        <v>2.0933333333333302</v>
      </c>
      <c r="O3" s="45">
        <v>125.320999999999</v>
      </c>
      <c r="P3">
        <v>1.7649999999999999</v>
      </c>
      <c r="Q3">
        <v>71.823942799999998</v>
      </c>
      <c r="R3" s="47" t="s">
        <v>21</v>
      </c>
    </row>
    <row r="4" spans="1:18" x14ac:dyDescent="0.3">
      <c r="A4" s="18" t="s">
        <v>25</v>
      </c>
      <c r="B4" s="43" t="s">
        <v>26</v>
      </c>
      <c r="C4" s="21">
        <v>186.3</v>
      </c>
      <c r="D4" s="23">
        <v>0.76166666666666605</v>
      </c>
      <c r="G4" s="29">
        <v>1224.5504333333299</v>
      </c>
      <c r="H4" s="31">
        <v>3.8530000000000002</v>
      </c>
      <c r="I4">
        <v>0</v>
      </c>
      <c r="K4" s="36" t="s">
        <v>27</v>
      </c>
      <c r="L4" s="38">
        <v>4850.5</v>
      </c>
      <c r="M4" s="40">
        <v>11.275</v>
      </c>
      <c r="N4" s="42">
        <v>1.7266666666666599</v>
      </c>
      <c r="O4" s="45">
        <v>75.4392</v>
      </c>
      <c r="P4">
        <v>2.59</v>
      </c>
      <c r="Q4">
        <v>39.2358367</v>
      </c>
      <c r="R4" s="47" t="s">
        <v>21</v>
      </c>
    </row>
    <row r="5" spans="1:18" x14ac:dyDescent="0.3">
      <c r="A5" s="18" t="s">
        <v>28</v>
      </c>
      <c r="B5" s="43" t="s">
        <v>29</v>
      </c>
      <c r="C5" s="21">
        <v>1766.3784171428499</v>
      </c>
      <c r="D5" s="23">
        <v>2.8147500000000001</v>
      </c>
      <c r="G5" s="29">
        <v>1642.3835912499901</v>
      </c>
      <c r="H5" s="31">
        <v>5.1676250000000001</v>
      </c>
      <c r="I5">
        <v>0.362925</v>
      </c>
      <c r="K5" s="36" t="s">
        <v>30</v>
      </c>
      <c r="L5" s="38">
        <v>5296.9849999999997</v>
      </c>
      <c r="M5" s="40">
        <v>0.97666666666666602</v>
      </c>
      <c r="N5" s="42">
        <v>0.92714285714285705</v>
      </c>
      <c r="O5" s="45">
        <v>17.932300000000001</v>
      </c>
      <c r="P5">
        <v>4.42</v>
      </c>
      <c r="Q5">
        <v>43.816362099999999</v>
      </c>
      <c r="R5" s="47" t="s">
        <v>21</v>
      </c>
    </row>
    <row r="6" spans="1:18" x14ac:dyDescent="0.3">
      <c r="A6" s="18" t="s">
        <v>31</v>
      </c>
      <c r="B6" s="43" t="s">
        <v>32</v>
      </c>
      <c r="C6" s="21">
        <v>799.375</v>
      </c>
      <c r="D6" s="23">
        <v>1.6628333333333301</v>
      </c>
      <c r="G6" s="29">
        <v>533.51452833333303</v>
      </c>
      <c r="H6" s="31">
        <v>1.6786666666666601</v>
      </c>
      <c r="I6">
        <v>0.67603333333333304</v>
      </c>
      <c r="K6" s="36" t="s">
        <v>33</v>
      </c>
      <c r="L6" s="38">
        <v>5728.5940000000001</v>
      </c>
      <c r="M6" s="40">
        <v>1.1399999999999999</v>
      </c>
      <c r="N6" s="42">
        <v>1.016</v>
      </c>
      <c r="O6" s="45">
        <v>21.139700000000001</v>
      </c>
      <c r="P6">
        <v>4.3439999999999896</v>
      </c>
      <c r="Q6">
        <v>50.516824300000003</v>
      </c>
      <c r="R6" s="47" t="s">
        <v>21</v>
      </c>
    </row>
    <row r="7" spans="1:18" x14ac:dyDescent="0.3">
      <c r="A7" s="18" t="s">
        <v>34</v>
      </c>
      <c r="B7" s="43" t="s">
        <v>35</v>
      </c>
      <c r="C7" s="21">
        <v>578.38</v>
      </c>
      <c r="D7" s="23">
        <v>1.45</v>
      </c>
      <c r="G7" s="29">
        <v>1373.01872</v>
      </c>
      <c r="H7" s="31">
        <v>4.32</v>
      </c>
      <c r="I7">
        <v>0.06</v>
      </c>
      <c r="K7" s="36" t="s">
        <v>36</v>
      </c>
      <c r="L7" s="38">
        <v>4157</v>
      </c>
      <c r="M7" s="40">
        <v>25.92</v>
      </c>
      <c r="N7" s="42">
        <v>1.22</v>
      </c>
      <c r="O7" s="45">
        <v>124.953</v>
      </c>
      <c r="P7">
        <v>1.7</v>
      </c>
      <c r="Q7">
        <v>-11.837790500000001</v>
      </c>
      <c r="R7" s="47" t="s">
        <v>21</v>
      </c>
    </row>
    <row r="8" spans="1:18" x14ac:dyDescent="0.3">
      <c r="A8" s="18" t="s">
        <v>37</v>
      </c>
      <c r="B8" s="43" t="s">
        <v>38</v>
      </c>
      <c r="C8" s="21">
        <v>988.07500000000005</v>
      </c>
      <c r="D8" s="23">
        <v>2.5386666666666602</v>
      </c>
      <c r="G8" s="29">
        <v>3109.0153799999998</v>
      </c>
      <c r="H8" s="31">
        <v>9.7823333333333302</v>
      </c>
      <c r="I8">
        <v>5.1999999999999998E-2</v>
      </c>
      <c r="K8" s="36" t="s">
        <v>39</v>
      </c>
      <c r="L8" s="38">
        <v>4979.5</v>
      </c>
      <c r="M8" s="40">
        <v>8.65</v>
      </c>
      <c r="N8" s="42">
        <v>2.1666666666666599</v>
      </c>
      <c r="O8" s="45">
        <v>76.221999999999994</v>
      </c>
      <c r="P8">
        <v>2.84499999999999</v>
      </c>
      <c r="Q8">
        <v>10.8391377999999</v>
      </c>
      <c r="R8" s="47" t="s">
        <v>21</v>
      </c>
    </row>
    <row r="9" spans="1:18" x14ac:dyDescent="0.3">
      <c r="A9" s="18" t="s">
        <v>40</v>
      </c>
      <c r="B9" s="43" t="s">
        <v>41</v>
      </c>
      <c r="D9" s="23">
        <v>330</v>
      </c>
      <c r="E9" s="25">
        <v>18.646999999999998</v>
      </c>
      <c r="F9" s="27">
        <v>1.6639999999999999</v>
      </c>
      <c r="G9" s="29">
        <v>3135.75</v>
      </c>
      <c r="H9" s="31">
        <v>9</v>
      </c>
      <c r="J9" s="34">
        <v>1750</v>
      </c>
      <c r="K9" s="36" t="s">
        <v>42</v>
      </c>
      <c r="L9" s="38">
        <v>4043.25</v>
      </c>
      <c r="M9" s="40">
        <v>1.33</v>
      </c>
      <c r="N9" s="42">
        <v>0.79249999999999998</v>
      </c>
      <c r="O9" s="45">
        <v>139.13499999999999</v>
      </c>
      <c r="P9">
        <v>4</v>
      </c>
      <c r="Q9">
        <v>-21.0831403</v>
      </c>
      <c r="R9" s="47" t="s">
        <v>43</v>
      </c>
    </row>
    <row r="10" spans="1:18" x14ac:dyDescent="0.3">
      <c r="A10" s="18" t="s">
        <v>44</v>
      </c>
      <c r="B10" s="43" t="s">
        <v>45</v>
      </c>
      <c r="C10" s="21">
        <v>30.340299999999999</v>
      </c>
      <c r="D10" s="23">
        <v>0.192</v>
      </c>
      <c r="G10" s="29">
        <v>284.93389000000002</v>
      </c>
      <c r="H10" s="31">
        <v>0.89649999999999996</v>
      </c>
      <c r="I10">
        <v>3.6999999999999998E-2</v>
      </c>
      <c r="K10" s="36" t="s">
        <v>46</v>
      </c>
      <c r="L10" s="38">
        <v>4854.5</v>
      </c>
      <c r="M10" s="40">
        <v>11.414999999999999</v>
      </c>
      <c r="N10" s="42">
        <v>1.02</v>
      </c>
      <c r="O10" s="45">
        <v>95.9863</v>
      </c>
      <c r="P10">
        <v>2.3499999999999899</v>
      </c>
      <c r="Q10">
        <v>49.844648800000002</v>
      </c>
      <c r="R10" s="47" t="s">
        <v>21</v>
      </c>
    </row>
    <row r="11" spans="1:18" x14ac:dyDescent="0.3">
      <c r="A11" s="18" t="s">
        <v>47</v>
      </c>
      <c r="B11" s="43" t="s">
        <v>48</v>
      </c>
      <c r="C11" s="21">
        <v>452.8</v>
      </c>
      <c r="D11" s="23">
        <v>1.333</v>
      </c>
      <c r="G11" s="29">
        <v>632.46</v>
      </c>
      <c r="H11" s="31">
        <v>1.99</v>
      </c>
      <c r="I11">
        <v>0.09</v>
      </c>
      <c r="L11" s="38">
        <v>5098</v>
      </c>
      <c r="M11" s="40">
        <v>4.9000000000000004</v>
      </c>
      <c r="N11" s="42">
        <v>1.54</v>
      </c>
      <c r="O11" s="45">
        <v>72.069100000000006</v>
      </c>
      <c r="P11">
        <v>3.5</v>
      </c>
      <c r="Q11">
        <v>-0.90239979999999997</v>
      </c>
      <c r="R11" s="47" t="s">
        <v>21</v>
      </c>
    </row>
    <row r="12" spans="1:18" x14ac:dyDescent="0.3">
      <c r="A12" s="18" t="s">
        <v>49</v>
      </c>
      <c r="B12" s="43" t="s">
        <v>48</v>
      </c>
      <c r="C12" s="21">
        <v>883</v>
      </c>
      <c r="D12" s="23">
        <v>2.08</v>
      </c>
      <c r="G12" s="29">
        <v>273.32</v>
      </c>
      <c r="H12" s="31">
        <v>0.86</v>
      </c>
      <c r="I12">
        <v>0.28999999999999998</v>
      </c>
      <c r="L12" s="38">
        <v>5098</v>
      </c>
      <c r="M12" s="40">
        <v>4.9000000000000004</v>
      </c>
      <c r="N12" s="42">
        <v>1.54</v>
      </c>
      <c r="O12" s="45">
        <v>72.069100000000006</v>
      </c>
      <c r="P12">
        <v>3.5</v>
      </c>
      <c r="Q12">
        <v>-0.90239979999999997</v>
      </c>
      <c r="R12" s="47" t="s">
        <v>21</v>
      </c>
    </row>
    <row r="13" spans="1:18" x14ac:dyDescent="0.3">
      <c r="A13" s="18" t="s">
        <v>50</v>
      </c>
      <c r="B13" s="43" t="s">
        <v>51</v>
      </c>
      <c r="D13" s="23">
        <v>118</v>
      </c>
      <c r="G13" s="29">
        <v>1271.3136300000001</v>
      </c>
      <c r="H13" s="31">
        <v>4</v>
      </c>
      <c r="J13" s="34">
        <v>1450</v>
      </c>
      <c r="K13" s="36" t="s">
        <v>52</v>
      </c>
      <c r="L13" s="38">
        <v>3100</v>
      </c>
      <c r="M13" s="40">
        <v>0.84</v>
      </c>
      <c r="N13" s="42">
        <v>0.17</v>
      </c>
      <c r="O13" s="45">
        <v>128.48400000000001</v>
      </c>
      <c r="P13">
        <v>4.5</v>
      </c>
      <c r="Q13">
        <v>26.850299700000001</v>
      </c>
      <c r="R13" s="47" t="s">
        <v>43</v>
      </c>
    </row>
    <row r="14" spans="1:18" x14ac:dyDescent="0.3">
      <c r="A14" s="18" t="s">
        <v>53</v>
      </c>
      <c r="B14" s="43" t="s">
        <v>54</v>
      </c>
      <c r="D14" s="23">
        <v>84</v>
      </c>
      <c r="G14" s="29">
        <v>4131.79</v>
      </c>
      <c r="H14" s="31">
        <v>13</v>
      </c>
      <c r="K14" s="36" t="s">
        <v>55</v>
      </c>
      <c r="N14" s="42">
        <v>0.19</v>
      </c>
      <c r="Q14">
        <v>-55.265829099999998</v>
      </c>
      <c r="R14" s="47" t="s">
        <v>43</v>
      </c>
    </row>
    <row r="15" spans="1:18" x14ac:dyDescent="0.3">
      <c r="A15" s="18" t="s">
        <v>56</v>
      </c>
      <c r="B15" s="43" t="s">
        <v>57</v>
      </c>
      <c r="D15" s="23">
        <v>52</v>
      </c>
      <c r="E15" s="25">
        <v>11.209</v>
      </c>
      <c r="F15" s="27">
        <v>1</v>
      </c>
      <c r="G15" s="29">
        <v>7786.5</v>
      </c>
      <c r="H15" s="31">
        <v>24.5</v>
      </c>
      <c r="J15" s="34">
        <v>1600</v>
      </c>
      <c r="K15" s="36" t="s">
        <v>58</v>
      </c>
      <c r="L15" s="38">
        <v>3419.5</v>
      </c>
      <c r="M15" s="40">
        <v>0.37</v>
      </c>
      <c r="N15" s="42">
        <v>0.375</v>
      </c>
      <c r="O15" s="45">
        <v>33.828099999999999</v>
      </c>
      <c r="P15">
        <v>4.8600000000000003</v>
      </c>
      <c r="Q15">
        <v>-24.6646128</v>
      </c>
      <c r="R15" s="47" t="s">
        <v>43</v>
      </c>
    </row>
    <row r="16" spans="1:18" x14ac:dyDescent="0.3">
      <c r="A16" s="18" t="s">
        <v>59</v>
      </c>
      <c r="B16" s="43" t="s">
        <v>60</v>
      </c>
      <c r="D16" s="23">
        <v>156</v>
      </c>
      <c r="E16" s="25">
        <v>16.140999999999998</v>
      </c>
      <c r="F16" s="27">
        <v>1.44</v>
      </c>
      <c r="G16" s="29">
        <v>4417.8370000000004</v>
      </c>
      <c r="H16" s="31">
        <v>13.9</v>
      </c>
      <c r="K16" s="36" t="s">
        <v>61</v>
      </c>
      <c r="L16" s="38">
        <v>3064</v>
      </c>
      <c r="M16" s="40">
        <v>0.28000000000000003</v>
      </c>
      <c r="N16" s="42">
        <v>0.11</v>
      </c>
      <c r="P16">
        <v>4.59</v>
      </c>
      <c r="Q16">
        <v>-39.423076700000003</v>
      </c>
      <c r="R16" s="47" t="s">
        <v>43</v>
      </c>
    </row>
    <row r="17" spans="1:18" x14ac:dyDescent="0.3">
      <c r="A17" s="18" t="s">
        <v>62</v>
      </c>
      <c r="B17" s="43" t="s">
        <v>63</v>
      </c>
      <c r="D17" s="23">
        <v>1950</v>
      </c>
      <c r="G17" s="29">
        <v>3686.8095199999998</v>
      </c>
      <c r="H17" s="31">
        <v>11.6</v>
      </c>
      <c r="K17" s="36" t="s">
        <v>64</v>
      </c>
      <c r="N17" s="42">
        <v>0.05</v>
      </c>
      <c r="O17" s="45">
        <v>66.061300000000003</v>
      </c>
      <c r="Q17">
        <v>-5.9599921</v>
      </c>
      <c r="R17" s="47" t="s">
        <v>43</v>
      </c>
    </row>
    <row r="18" spans="1:18" x14ac:dyDescent="0.3">
      <c r="A18" s="18" t="s">
        <v>65</v>
      </c>
      <c r="B18" s="43" t="s">
        <v>66</v>
      </c>
      <c r="D18" s="23">
        <v>572</v>
      </c>
      <c r="G18" s="29">
        <v>5720.9113299999999</v>
      </c>
      <c r="H18" s="31">
        <v>18</v>
      </c>
      <c r="J18" s="34">
        <v>2369</v>
      </c>
      <c r="O18" s="45">
        <v>117.435</v>
      </c>
      <c r="Q18">
        <v>20.159975899999999</v>
      </c>
      <c r="R18" s="47" t="s">
        <v>43</v>
      </c>
    </row>
    <row r="19" spans="1:18" x14ac:dyDescent="0.3">
      <c r="A19" s="18" t="s">
        <v>67</v>
      </c>
      <c r="B19" s="43" t="s">
        <v>68</v>
      </c>
      <c r="D19" s="23">
        <v>15</v>
      </c>
      <c r="G19" s="29">
        <v>2383.6</v>
      </c>
      <c r="H19" s="31">
        <v>7.5</v>
      </c>
      <c r="K19" s="36" t="s">
        <v>69</v>
      </c>
      <c r="N19" s="42">
        <v>0.02</v>
      </c>
      <c r="Q19">
        <v>23.030854399999999</v>
      </c>
      <c r="R19" s="47" t="s">
        <v>43</v>
      </c>
    </row>
    <row r="20" spans="1:18" x14ac:dyDescent="0.3">
      <c r="A20" s="18" t="s">
        <v>70</v>
      </c>
      <c r="B20" s="43" t="s">
        <v>71</v>
      </c>
      <c r="D20" s="23">
        <v>266</v>
      </c>
      <c r="G20" s="29">
        <v>8899.1954000000005</v>
      </c>
      <c r="H20" s="31">
        <v>28</v>
      </c>
      <c r="J20" s="34">
        <v>2677</v>
      </c>
      <c r="Q20">
        <v>-77.544091199999997</v>
      </c>
      <c r="R20" s="47" t="s">
        <v>43</v>
      </c>
    </row>
    <row r="21" spans="1:18" x14ac:dyDescent="0.3">
      <c r="A21" s="18" t="s">
        <v>72</v>
      </c>
      <c r="B21" s="43" t="s">
        <v>73</v>
      </c>
      <c r="D21" s="23">
        <v>587</v>
      </c>
      <c r="G21" s="29">
        <v>6356.5681400000003</v>
      </c>
      <c r="H21" s="31">
        <v>20</v>
      </c>
      <c r="J21" s="34">
        <v>2506</v>
      </c>
      <c r="O21" s="45">
        <v>100.86199999999999</v>
      </c>
      <c r="Q21">
        <v>-79.319755799999996</v>
      </c>
      <c r="R21" s="47" t="s">
        <v>43</v>
      </c>
    </row>
    <row r="22" spans="1:18" x14ac:dyDescent="0.3">
      <c r="A22" s="18" t="s">
        <v>74</v>
      </c>
      <c r="B22" s="43" t="s">
        <v>75</v>
      </c>
      <c r="D22" s="23">
        <v>50.5</v>
      </c>
      <c r="G22" s="29">
        <v>1430.075</v>
      </c>
      <c r="H22" s="31">
        <v>4.5</v>
      </c>
      <c r="J22" s="34">
        <v>1200</v>
      </c>
      <c r="K22" s="36" t="s">
        <v>76</v>
      </c>
      <c r="L22" s="38">
        <v>2825</v>
      </c>
      <c r="M22" s="40">
        <v>0.22</v>
      </c>
      <c r="N22" s="42">
        <v>0.105</v>
      </c>
      <c r="O22" s="45">
        <v>64.308000000000007</v>
      </c>
      <c r="P22">
        <v>5.03</v>
      </c>
      <c r="Q22">
        <v>-39.548439899999998</v>
      </c>
      <c r="R22" s="47" t="s">
        <v>43</v>
      </c>
    </row>
    <row r="23" spans="1:18" x14ac:dyDescent="0.3">
      <c r="A23" s="18" t="s">
        <v>77</v>
      </c>
      <c r="B23" s="43" t="s">
        <v>78</v>
      </c>
      <c r="C23" s="21">
        <v>411</v>
      </c>
      <c r="D23" s="23">
        <v>0.92</v>
      </c>
      <c r="G23" s="29">
        <v>597.51891999999998</v>
      </c>
      <c r="H23" s="31">
        <v>1.88</v>
      </c>
      <c r="I23">
        <v>0.33</v>
      </c>
      <c r="L23" s="38">
        <v>29564</v>
      </c>
      <c r="M23" s="40">
        <v>0.2</v>
      </c>
      <c r="N23" s="42">
        <v>0.48</v>
      </c>
      <c r="O23" s="45">
        <v>396.33199999999999</v>
      </c>
      <c r="P23">
        <v>5.51</v>
      </c>
      <c r="Q23">
        <v>46.066407599999998</v>
      </c>
      <c r="R23" s="47" t="s">
        <v>79</v>
      </c>
    </row>
    <row r="24" spans="1:18" x14ac:dyDescent="0.3">
      <c r="A24" s="18" t="s">
        <v>80</v>
      </c>
      <c r="B24" s="43" t="s">
        <v>81</v>
      </c>
      <c r="D24" s="23">
        <v>7493</v>
      </c>
      <c r="G24" s="29">
        <v>3813.9408800000001</v>
      </c>
      <c r="H24" s="31">
        <v>12</v>
      </c>
      <c r="J24" s="34">
        <v>1616</v>
      </c>
      <c r="O24" s="45">
        <v>34.115400000000001</v>
      </c>
      <c r="Q24">
        <v>-81.641489399999998</v>
      </c>
      <c r="R24" s="47" t="s">
        <v>43</v>
      </c>
    </row>
    <row r="25" spans="1:18" x14ac:dyDescent="0.3">
      <c r="A25" s="18" t="s">
        <v>82</v>
      </c>
      <c r="B25" s="43" t="s">
        <v>83</v>
      </c>
      <c r="D25" s="23">
        <v>230</v>
      </c>
      <c r="G25" s="29">
        <v>3972.875</v>
      </c>
      <c r="H25" s="31">
        <v>12.5</v>
      </c>
      <c r="K25" s="36" t="s">
        <v>42</v>
      </c>
      <c r="L25" s="38">
        <v>4045</v>
      </c>
      <c r="N25" s="42">
        <v>0.6</v>
      </c>
      <c r="O25" s="45">
        <v>69.573700000000002</v>
      </c>
      <c r="Q25">
        <v>47.861682999999999</v>
      </c>
      <c r="R25" s="47" t="s">
        <v>43</v>
      </c>
    </row>
    <row r="26" spans="1:18" x14ac:dyDescent="0.3">
      <c r="A26" s="18" t="s">
        <v>84</v>
      </c>
      <c r="B26" s="43" t="s">
        <v>85</v>
      </c>
      <c r="C26" s="21">
        <v>338.533336666666</v>
      </c>
      <c r="D26" s="23">
        <v>0.99833333333333296</v>
      </c>
      <c r="G26" s="29">
        <v>3210.0395333333299</v>
      </c>
      <c r="H26" s="31">
        <v>10.1</v>
      </c>
      <c r="I26">
        <v>0.252999999999999</v>
      </c>
      <c r="K26" s="36" t="s">
        <v>86</v>
      </c>
      <c r="L26" s="38">
        <v>6315.5</v>
      </c>
      <c r="M26" s="40">
        <v>1.2233333333333301</v>
      </c>
      <c r="N26" s="42">
        <v>1.4166666666666601</v>
      </c>
      <c r="O26" s="45">
        <v>44.656999999999996</v>
      </c>
      <c r="P26">
        <v>4.4649999999999999</v>
      </c>
      <c r="Q26">
        <v>24.648010299999999</v>
      </c>
      <c r="R26" s="47" t="s">
        <v>21</v>
      </c>
    </row>
    <row r="27" spans="1:18" x14ac:dyDescent="0.3">
      <c r="A27" s="18" t="s">
        <v>87</v>
      </c>
      <c r="B27" s="43" t="s">
        <v>88</v>
      </c>
      <c r="C27" s="21">
        <v>269.784999999999</v>
      </c>
      <c r="D27" s="23">
        <v>0.87349999999999905</v>
      </c>
      <c r="G27" s="29">
        <v>2383.9900349999998</v>
      </c>
      <c r="H27" s="31">
        <v>7.5009999999999897</v>
      </c>
      <c r="I27">
        <v>0.4425</v>
      </c>
      <c r="K27" s="36" t="s">
        <v>89</v>
      </c>
      <c r="L27" s="38">
        <v>4415</v>
      </c>
      <c r="M27" s="40">
        <v>18.11</v>
      </c>
      <c r="N27" s="42">
        <v>1.23</v>
      </c>
      <c r="O27" s="45">
        <v>73.460300000000004</v>
      </c>
      <c r="P27">
        <v>1.8</v>
      </c>
      <c r="Q27">
        <v>64.328050399999995</v>
      </c>
      <c r="R27" s="47" t="s">
        <v>21</v>
      </c>
    </row>
    <row r="28" spans="1:18" x14ac:dyDescent="0.3">
      <c r="A28" s="18" t="s">
        <v>90</v>
      </c>
      <c r="B28" s="43" t="s">
        <v>91</v>
      </c>
      <c r="C28" s="21">
        <v>479.1</v>
      </c>
      <c r="D28" s="23">
        <v>1.19</v>
      </c>
      <c r="G28" s="29">
        <v>1233.1300000000001</v>
      </c>
      <c r="H28" s="31">
        <v>3.88</v>
      </c>
      <c r="I28">
        <v>0.38</v>
      </c>
      <c r="K28" s="36" t="s">
        <v>92</v>
      </c>
      <c r="L28" s="38">
        <v>4200</v>
      </c>
      <c r="M28" s="40">
        <v>22.03</v>
      </c>
      <c r="N28" s="42">
        <v>0.98</v>
      </c>
      <c r="O28" s="45">
        <v>90.654499999999999</v>
      </c>
      <c r="P28">
        <v>1.71</v>
      </c>
      <c r="Q28">
        <v>65.563365200000007</v>
      </c>
      <c r="R28" s="47" t="s">
        <v>21</v>
      </c>
    </row>
    <row r="29" spans="1:18" x14ac:dyDescent="0.3">
      <c r="A29" s="18" t="s">
        <v>93</v>
      </c>
      <c r="B29" s="43" t="s">
        <v>94</v>
      </c>
      <c r="C29" s="21">
        <v>1083.04</v>
      </c>
      <c r="D29" s="23">
        <v>2.0957999999999899</v>
      </c>
      <c r="G29" s="29">
        <v>812.22383200000002</v>
      </c>
      <c r="H29" s="31">
        <v>2.5556000000000001</v>
      </c>
      <c r="I29">
        <v>4.1200000000000001E-2</v>
      </c>
      <c r="K29" s="36" t="s">
        <v>95</v>
      </c>
      <c r="L29" s="38">
        <v>5861.0533333333296</v>
      </c>
      <c r="M29" s="40">
        <v>1.1749999999999901</v>
      </c>
      <c r="N29" s="42">
        <v>1.0433333333333299</v>
      </c>
      <c r="O29" s="45">
        <v>13.7966999999999</v>
      </c>
      <c r="P29">
        <v>4.3149999999999897</v>
      </c>
      <c r="Q29">
        <v>40.4304931</v>
      </c>
      <c r="R29" s="47" t="s">
        <v>21</v>
      </c>
    </row>
    <row r="30" spans="1:18" x14ac:dyDescent="0.3">
      <c r="A30" s="18" t="s">
        <v>96</v>
      </c>
      <c r="B30" s="43" t="s">
        <v>94</v>
      </c>
      <c r="C30" s="21">
        <v>4088</v>
      </c>
      <c r="D30" s="23">
        <v>4.9113333333333298</v>
      </c>
      <c r="G30" s="29">
        <v>251.81724</v>
      </c>
      <c r="H30" s="31">
        <v>0.792333333333333</v>
      </c>
      <c r="I30">
        <v>9.4E-2</v>
      </c>
      <c r="K30" s="36" t="s">
        <v>97</v>
      </c>
      <c r="L30" s="38">
        <v>5850.58</v>
      </c>
      <c r="M30" s="40">
        <v>1.1749999999999901</v>
      </c>
      <c r="N30" s="42">
        <v>1.0349999999999999</v>
      </c>
      <c r="O30" s="45">
        <v>13.7967</v>
      </c>
      <c r="P30">
        <v>4.3149999999999897</v>
      </c>
      <c r="Q30">
        <v>40.4304931</v>
      </c>
      <c r="R30" s="47" t="s">
        <v>21</v>
      </c>
    </row>
    <row r="31" spans="1:18" x14ac:dyDescent="0.3">
      <c r="A31" s="18" t="s">
        <v>98</v>
      </c>
      <c r="B31" s="43" t="s">
        <v>94</v>
      </c>
      <c r="C31" s="21">
        <v>16501</v>
      </c>
      <c r="D31" s="23">
        <v>12.7</v>
      </c>
      <c r="G31" s="29">
        <v>500.57044500000001</v>
      </c>
      <c r="H31" s="31">
        <v>1.575</v>
      </c>
      <c r="I31">
        <v>0.27</v>
      </c>
      <c r="L31" s="38">
        <v>5850.58</v>
      </c>
      <c r="M31" s="40">
        <v>1.1749999999999901</v>
      </c>
      <c r="N31" s="42">
        <v>1.0349999999999999</v>
      </c>
      <c r="O31" s="45">
        <v>13.7967</v>
      </c>
      <c r="P31">
        <v>4.3149999999999897</v>
      </c>
      <c r="Q31">
        <v>40.4304931</v>
      </c>
      <c r="R31" s="47" t="s">
        <v>21</v>
      </c>
    </row>
    <row r="32" spans="1:18" x14ac:dyDescent="0.3">
      <c r="A32" s="18" t="s">
        <v>99</v>
      </c>
      <c r="B32" s="43" t="s">
        <v>100</v>
      </c>
      <c r="C32" s="21">
        <v>13326.5</v>
      </c>
      <c r="D32" s="23">
        <v>13.066666666666601</v>
      </c>
      <c r="G32" s="29">
        <v>635.66</v>
      </c>
      <c r="H32" s="31">
        <v>2</v>
      </c>
      <c r="I32">
        <v>0.33</v>
      </c>
      <c r="J32" s="34">
        <v>700</v>
      </c>
      <c r="K32" s="36" t="s">
        <v>101</v>
      </c>
      <c r="L32" s="38">
        <v>7295</v>
      </c>
      <c r="M32" s="40">
        <v>1.49</v>
      </c>
      <c r="N32" s="42">
        <v>1.68333333333333</v>
      </c>
      <c r="O32" s="45">
        <v>29.7575</v>
      </c>
      <c r="P32">
        <v>4.3099999999999996</v>
      </c>
      <c r="Q32">
        <v>-2.4738245000000001</v>
      </c>
      <c r="R32" s="47" t="s">
        <v>43</v>
      </c>
    </row>
    <row r="33" spans="1:18" x14ac:dyDescent="0.3">
      <c r="A33" s="18" t="s">
        <v>102</v>
      </c>
      <c r="B33" s="43" t="s">
        <v>103</v>
      </c>
      <c r="C33" s="21">
        <v>4.2305303799999896</v>
      </c>
      <c r="D33" s="23">
        <v>5.2262499999999899E-2</v>
      </c>
      <c r="G33" s="29">
        <v>148.36025599999999</v>
      </c>
      <c r="H33" s="31">
        <v>0.46679999999999999</v>
      </c>
      <c r="I33">
        <v>3.4399999999999999E-3</v>
      </c>
      <c r="L33" s="38">
        <v>5763.92</v>
      </c>
      <c r="M33" s="40">
        <v>1.22</v>
      </c>
      <c r="N33" s="42">
        <v>1.04666666666666</v>
      </c>
      <c r="O33" s="45">
        <v>15.461399999999999</v>
      </c>
      <c r="P33">
        <v>4.3166666666666602</v>
      </c>
      <c r="Q33">
        <v>20.769095799999999</v>
      </c>
      <c r="R33" s="47" t="s">
        <v>21</v>
      </c>
    </row>
    <row r="34" spans="1:18" x14ac:dyDescent="0.3">
      <c r="A34" s="18" t="s">
        <v>104</v>
      </c>
      <c r="B34" s="43" t="s">
        <v>105</v>
      </c>
      <c r="C34" s="21">
        <v>14.6326686666666</v>
      </c>
      <c r="D34" s="23">
        <v>0.11403475</v>
      </c>
      <c r="G34" s="29">
        <v>263.081025833333</v>
      </c>
      <c r="H34" s="31">
        <v>0.82776666666666598</v>
      </c>
      <c r="I34">
        <v>1.37583333333333E-2</v>
      </c>
      <c r="J34" s="34">
        <v>700</v>
      </c>
      <c r="K34" s="36" t="s">
        <v>106</v>
      </c>
      <c r="L34" s="38">
        <v>5241.41285714285</v>
      </c>
      <c r="M34" s="40">
        <v>0.956666666666666</v>
      </c>
      <c r="N34" s="42">
        <v>0.91799999999999904</v>
      </c>
      <c r="O34" s="45">
        <v>12.5855</v>
      </c>
      <c r="P34">
        <v>4.4385714285714197</v>
      </c>
      <c r="Q34">
        <v>28.329815400000001</v>
      </c>
      <c r="R34" s="47" t="s">
        <v>21</v>
      </c>
    </row>
    <row r="35" spans="1:18" x14ac:dyDescent="0.3">
      <c r="A35" s="18" t="s">
        <v>107</v>
      </c>
      <c r="B35" s="43" t="s">
        <v>105</v>
      </c>
      <c r="C35" s="21">
        <v>44.325674999999997</v>
      </c>
      <c r="D35" s="23">
        <v>0.23927825</v>
      </c>
      <c r="G35" s="29">
        <v>55.53513375</v>
      </c>
      <c r="H35" s="31">
        <v>0.17473749999999999</v>
      </c>
      <c r="I35">
        <v>0.10237499999999999</v>
      </c>
      <c r="L35" s="38">
        <v>5248.3149999999996</v>
      </c>
      <c r="M35" s="40">
        <v>0.956666666666666</v>
      </c>
      <c r="N35" s="42">
        <v>0.92249999999999999</v>
      </c>
      <c r="O35" s="45">
        <v>12.5855</v>
      </c>
      <c r="P35">
        <v>4.4283333333333301</v>
      </c>
      <c r="Q35">
        <v>28.329815400000001</v>
      </c>
      <c r="R35" s="47" t="s">
        <v>21</v>
      </c>
    </row>
    <row r="36" spans="1:18" x14ac:dyDescent="0.3">
      <c r="A36" s="18" t="s">
        <v>108</v>
      </c>
      <c r="B36" s="43" t="s">
        <v>105</v>
      </c>
      <c r="C36" s="21">
        <v>5000.5599999999904</v>
      </c>
      <c r="D36" s="23">
        <v>5.5963000000000003</v>
      </c>
      <c r="G36" s="29">
        <v>1137.0041699999999</v>
      </c>
      <c r="H36" s="31">
        <v>3.5774999999999899</v>
      </c>
      <c r="I36">
        <v>0.11498999999999999</v>
      </c>
      <c r="K36" s="36" t="s">
        <v>106</v>
      </c>
      <c r="L36" s="38">
        <v>5248.3149999999996</v>
      </c>
      <c r="M36" s="40">
        <v>0.956666666666666</v>
      </c>
      <c r="N36" s="42">
        <v>0.92555555555555502</v>
      </c>
      <c r="O36" s="45">
        <v>12.5855</v>
      </c>
      <c r="P36">
        <v>4.4283333333333301</v>
      </c>
      <c r="Q36">
        <v>28.329815400000001</v>
      </c>
      <c r="R36" s="47" t="s">
        <v>21</v>
      </c>
    </row>
    <row r="37" spans="1:18" x14ac:dyDescent="0.3">
      <c r="A37" s="18" t="s">
        <v>109</v>
      </c>
      <c r="B37" s="43" t="s">
        <v>105</v>
      </c>
      <c r="C37" s="21">
        <v>1.01201875266666</v>
      </c>
      <c r="D37" s="23">
        <v>1.9643636363636301E-2</v>
      </c>
      <c r="E37" s="25">
        <v>1.97525</v>
      </c>
      <c r="F37" s="27">
        <v>0.176125</v>
      </c>
      <c r="G37" s="29">
        <v>8.6670046153846094</v>
      </c>
      <c r="H37" s="31">
        <v>2.7231538461538401E-2</v>
      </c>
      <c r="I37">
        <v>8.1625000000000003E-2</v>
      </c>
      <c r="J37" s="34">
        <v>1958</v>
      </c>
      <c r="K37" s="36" t="s">
        <v>106</v>
      </c>
      <c r="L37" s="38">
        <v>5239.0809090908997</v>
      </c>
      <c r="M37" s="40">
        <v>0.95461538461538398</v>
      </c>
      <c r="N37" s="42">
        <v>0.92266666666666597</v>
      </c>
      <c r="O37" s="45">
        <v>12.5855</v>
      </c>
      <c r="P37">
        <v>4.4309090909090898</v>
      </c>
      <c r="Q37">
        <v>28.329815400000001</v>
      </c>
      <c r="R37" s="47" t="s">
        <v>21</v>
      </c>
    </row>
    <row r="38" spans="1:18" x14ac:dyDescent="0.3">
      <c r="A38" s="18" t="s">
        <v>110</v>
      </c>
      <c r="B38" s="43" t="s">
        <v>105</v>
      </c>
      <c r="C38" s="21">
        <v>260.81</v>
      </c>
      <c r="D38" s="23">
        <v>0.77858571428571399</v>
      </c>
      <c r="G38" s="29">
        <v>47.391255714285698</v>
      </c>
      <c r="H38" s="31">
        <v>0.14909999999999901</v>
      </c>
      <c r="I38">
        <v>0.161</v>
      </c>
      <c r="L38" s="38">
        <v>5248.3149999999996</v>
      </c>
      <c r="M38" s="40">
        <v>0.956666666666666</v>
      </c>
      <c r="N38" s="42">
        <v>0.91857142857142804</v>
      </c>
      <c r="O38" s="45">
        <v>12.5855</v>
      </c>
      <c r="P38">
        <v>4.4283333333333301</v>
      </c>
      <c r="Q38">
        <v>28.329815400000001</v>
      </c>
      <c r="R38" s="47" t="s">
        <v>21</v>
      </c>
    </row>
    <row r="39" spans="1:18" x14ac:dyDescent="0.3">
      <c r="A39" s="18" t="s">
        <v>111</v>
      </c>
      <c r="B39" s="43" t="s">
        <v>112</v>
      </c>
      <c r="C39" s="21">
        <v>906.98350000000005</v>
      </c>
      <c r="D39" s="23">
        <v>2.1295000000000002</v>
      </c>
      <c r="G39" s="29">
        <v>675.46945749999998</v>
      </c>
      <c r="H39" s="31">
        <v>2.1252499999999999</v>
      </c>
      <c r="I39">
        <v>9.35E-2</v>
      </c>
      <c r="K39" s="36" t="s">
        <v>113</v>
      </c>
      <c r="L39" s="38">
        <v>4952.3333333333303</v>
      </c>
      <c r="M39" s="40">
        <v>5.1349999999999998</v>
      </c>
      <c r="N39" s="42">
        <v>1.57</v>
      </c>
      <c r="O39" s="45">
        <v>54.6599</v>
      </c>
      <c r="P39">
        <v>3.17</v>
      </c>
      <c r="Q39">
        <v>58.161175299999996</v>
      </c>
      <c r="R39" s="47" t="s">
        <v>21</v>
      </c>
    </row>
    <row r="40" spans="1:18" x14ac:dyDescent="0.3">
      <c r="A40" s="18" t="s">
        <v>114</v>
      </c>
      <c r="B40" s="43" t="s">
        <v>115</v>
      </c>
      <c r="C40" s="21">
        <v>4.2149349999999997</v>
      </c>
      <c r="D40" s="23">
        <v>4.9880500000000001E-2</v>
      </c>
      <c r="G40" s="29">
        <v>5.1085200000000004</v>
      </c>
      <c r="H40" s="31">
        <v>1.6049999999999998E-2</v>
      </c>
      <c r="I40">
        <v>0.1095</v>
      </c>
      <c r="K40" s="36" t="s">
        <v>116</v>
      </c>
      <c r="L40" s="38">
        <v>5581.2849999999999</v>
      </c>
      <c r="M40" s="40">
        <v>0.995</v>
      </c>
      <c r="N40" s="42">
        <v>0.92500000000000004</v>
      </c>
      <c r="O40" s="45">
        <v>8.5033200000000004</v>
      </c>
      <c r="P40">
        <v>4.3550000000000004</v>
      </c>
      <c r="Q40">
        <v>-18.3157745</v>
      </c>
      <c r="R40" s="47" t="s">
        <v>21</v>
      </c>
    </row>
    <row r="41" spans="1:18" x14ac:dyDescent="0.3">
      <c r="A41" s="18" t="s">
        <v>117</v>
      </c>
      <c r="B41" s="43" t="s">
        <v>115</v>
      </c>
      <c r="C41" s="21">
        <v>38.058349999999997</v>
      </c>
      <c r="D41" s="23">
        <v>0.21629999999999999</v>
      </c>
      <c r="G41" s="29">
        <v>17.156949999999998</v>
      </c>
      <c r="H41" s="31">
        <v>5.3850000000000002E-2</v>
      </c>
      <c r="I41">
        <v>0.104</v>
      </c>
      <c r="K41" s="36" t="s">
        <v>116</v>
      </c>
      <c r="L41" s="38">
        <v>5581.2849999999999</v>
      </c>
      <c r="M41" s="40">
        <v>0.995</v>
      </c>
      <c r="N41" s="42">
        <v>0.92500000000000004</v>
      </c>
      <c r="O41" s="45">
        <v>8.5033200000000004</v>
      </c>
      <c r="P41">
        <v>4.3550000000000004</v>
      </c>
      <c r="Q41">
        <v>-18.3157745</v>
      </c>
      <c r="R41" s="47" t="s">
        <v>21</v>
      </c>
    </row>
    <row r="42" spans="1:18" x14ac:dyDescent="0.3">
      <c r="A42" s="18" t="s">
        <v>118</v>
      </c>
      <c r="B42" s="43" t="s">
        <v>115</v>
      </c>
      <c r="C42" s="21">
        <v>123.01</v>
      </c>
      <c r="D42" s="23">
        <v>0.47599999999999998</v>
      </c>
      <c r="G42" s="29">
        <v>22.9</v>
      </c>
      <c r="H42" s="31">
        <v>7.1999999999999995E-2</v>
      </c>
      <c r="I42">
        <v>0.35</v>
      </c>
      <c r="K42" s="36" t="s">
        <v>116</v>
      </c>
      <c r="L42" s="38">
        <v>5577</v>
      </c>
      <c r="M42" s="40">
        <v>0.96</v>
      </c>
      <c r="N42" s="42">
        <v>0.94</v>
      </c>
      <c r="O42" s="45">
        <v>8.5033200000000004</v>
      </c>
      <c r="P42">
        <v>4.34</v>
      </c>
      <c r="Q42">
        <v>-18.3157745</v>
      </c>
      <c r="R42" s="47" t="s">
        <v>21</v>
      </c>
    </row>
    <row r="43" spans="1:18" x14ac:dyDescent="0.3">
      <c r="A43" s="18" t="s">
        <v>119</v>
      </c>
      <c r="B43" s="43" t="s">
        <v>120</v>
      </c>
      <c r="C43" s="21">
        <v>764.69999999999902</v>
      </c>
      <c r="D43" s="23">
        <v>1.86266666666666</v>
      </c>
      <c r="G43" s="29">
        <v>732.04909999999995</v>
      </c>
      <c r="H43" s="31">
        <v>2.3033333333333301</v>
      </c>
      <c r="I43">
        <v>0.14000000000000001</v>
      </c>
      <c r="K43" s="36" t="s">
        <v>89</v>
      </c>
      <c r="L43" s="38">
        <v>4804.1733333333304</v>
      </c>
      <c r="M43" s="40">
        <v>4.0266666666666602</v>
      </c>
      <c r="N43" s="42">
        <v>1.43</v>
      </c>
      <c r="O43" s="45">
        <v>19.810099999999998</v>
      </c>
      <c r="P43">
        <v>3.21999999999999</v>
      </c>
      <c r="Q43">
        <v>-19.256180799999999</v>
      </c>
      <c r="R43" s="47" t="s">
        <v>21</v>
      </c>
    </row>
    <row r="44" spans="1:18" x14ac:dyDescent="0.3">
      <c r="A44" s="18" t="s">
        <v>121</v>
      </c>
      <c r="B44" s="43" t="s">
        <v>120</v>
      </c>
      <c r="C44" s="21">
        <v>996</v>
      </c>
      <c r="D44" s="23">
        <v>2.153</v>
      </c>
      <c r="G44" s="29">
        <v>276.51209999999998</v>
      </c>
      <c r="H44" s="31">
        <v>0.87</v>
      </c>
      <c r="I44">
        <v>0.08</v>
      </c>
      <c r="L44" s="38">
        <v>4826</v>
      </c>
      <c r="M44" s="40">
        <v>4.87</v>
      </c>
      <c r="N44" s="42">
        <v>1.34</v>
      </c>
      <c r="O44" s="45">
        <v>19.810099999999998</v>
      </c>
      <c r="P44">
        <v>3.19</v>
      </c>
      <c r="Q44">
        <v>-19.256180799999999</v>
      </c>
      <c r="R44" s="47" t="s">
        <v>21</v>
      </c>
    </row>
    <row r="45" spans="1:18" x14ac:dyDescent="0.3">
      <c r="A45" s="18" t="s">
        <v>122</v>
      </c>
      <c r="B45" s="43" t="s">
        <v>123</v>
      </c>
      <c r="C45" s="21">
        <v>116.689958333333</v>
      </c>
      <c r="D45" s="23">
        <v>0.47641666666666599</v>
      </c>
      <c r="G45" s="29">
        <v>2315.6772099999998</v>
      </c>
      <c r="H45" s="31">
        <v>7.2859999999999996</v>
      </c>
      <c r="I45">
        <v>0.39906666666666601</v>
      </c>
      <c r="L45" s="38">
        <v>5498.3720000000003</v>
      </c>
      <c r="M45" s="40">
        <v>1.8975</v>
      </c>
      <c r="N45" s="42">
        <v>1.0980000000000001</v>
      </c>
      <c r="O45" s="45">
        <v>17.9011</v>
      </c>
      <c r="P45">
        <v>3.956</v>
      </c>
      <c r="Q45">
        <v>13.776308500000001</v>
      </c>
      <c r="R45" s="47" t="s">
        <v>21</v>
      </c>
    </row>
    <row r="46" spans="1:18" x14ac:dyDescent="0.3">
      <c r="A46" s="18" t="s">
        <v>124</v>
      </c>
      <c r="B46" s="43" t="s">
        <v>125</v>
      </c>
      <c r="C46" s="21">
        <v>694.26</v>
      </c>
      <c r="D46" s="23">
        <v>2.0059999999999998</v>
      </c>
      <c r="G46" s="29">
        <v>870.69331</v>
      </c>
      <c r="H46" s="31">
        <v>2.7395</v>
      </c>
      <c r="I46">
        <v>0.105</v>
      </c>
      <c r="K46" s="36" t="s">
        <v>126</v>
      </c>
      <c r="L46" s="38">
        <v>4827.5</v>
      </c>
      <c r="M46" s="40">
        <v>10.44</v>
      </c>
      <c r="N46" s="42">
        <v>2.2050000000000001</v>
      </c>
      <c r="O46" s="45">
        <v>82.961299999999994</v>
      </c>
      <c r="P46">
        <v>2.66</v>
      </c>
      <c r="Q46">
        <v>-1.0350269000000001</v>
      </c>
      <c r="R46" s="47" t="s">
        <v>21</v>
      </c>
    </row>
    <row r="47" spans="1:18" x14ac:dyDescent="0.3">
      <c r="A47" s="18" t="s">
        <v>127</v>
      </c>
      <c r="B47" s="43" t="s">
        <v>125</v>
      </c>
      <c r="C47" s="21">
        <v>2051.62</v>
      </c>
      <c r="D47" s="23">
        <v>3.9289999999999998</v>
      </c>
      <c r="G47" s="29">
        <v>289.85951</v>
      </c>
      <c r="H47" s="31">
        <v>0.91200000000000003</v>
      </c>
      <c r="I47">
        <v>2.3E-2</v>
      </c>
      <c r="K47" s="36" t="s">
        <v>126</v>
      </c>
      <c r="L47" s="38">
        <v>4809</v>
      </c>
      <c r="M47" s="40">
        <v>10.38</v>
      </c>
      <c r="N47" s="42">
        <v>1.92</v>
      </c>
      <c r="O47" s="45">
        <v>82.961299999999994</v>
      </c>
      <c r="P47">
        <v>2.69</v>
      </c>
      <c r="Q47">
        <v>-1.0350269000000001</v>
      </c>
      <c r="R47" s="47" t="s">
        <v>21</v>
      </c>
    </row>
    <row r="48" spans="1:18" x14ac:dyDescent="0.3">
      <c r="A48" s="18" t="s">
        <v>128</v>
      </c>
      <c r="B48" s="43" t="s">
        <v>129</v>
      </c>
      <c r="C48" s="21">
        <v>93.4</v>
      </c>
      <c r="D48" s="23">
        <v>0.49</v>
      </c>
      <c r="G48" s="29">
        <v>446.55115000000001</v>
      </c>
      <c r="H48" s="31">
        <v>1.405</v>
      </c>
      <c r="I48">
        <v>0.06</v>
      </c>
      <c r="K48" s="36" t="s">
        <v>130</v>
      </c>
      <c r="L48" s="38">
        <v>4847.2</v>
      </c>
      <c r="M48" s="40">
        <v>10.1</v>
      </c>
      <c r="N48" s="42">
        <v>1.62</v>
      </c>
      <c r="O48" s="45">
        <v>162.55199999999999</v>
      </c>
      <c r="P48">
        <v>2.57</v>
      </c>
      <c r="Q48">
        <v>74.900937900000002</v>
      </c>
      <c r="R48" s="47" t="s">
        <v>21</v>
      </c>
    </row>
    <row r="49" spans="1:18" x14ac:dyDescent="0.3">
      <c r="A49" s="18" t="s">
        <v>131</v>
      </c>
      <c r="B49" s="43" t="s">
        <v>132</v>
      </c>
      <c r="C49" s="21">
        <v>979.13499999999999</v>
      </c>
      <c r="D49" s="23">
        <v>2.258</v>
      </c>
      <c r="G49" s="29">
        <v>1336.6195133333299</v>
      </c>
      <c r="H49" s="31">
        <v>4.2056666666666596</v>
      </c>
      <c r="I49">
        <v>0.1215</v>
      </c>
      <c r="K49" s="36" t="s">
        <v>133</v>
      </c>
      <c r="L49" s="38">
        <v>4759.5</v>
      </c>
      <c r="M49" s="40">
        <v>11.105</v>
      </c>
      <c r="N49" s="42">
        <v>1.7433333333333301</v>
      </c>
      <c r="O49" s="45">
        <v>101.26</v>
      </c>
      <c r="P49">
        <v>2.38</v>
      </c>
      <c r="Q49">
        <v>-3.3963606999999998</v>
      </c>
      <c r="R49" s="47" t="s">
        <v>21</v>
      </c>
    </row>
    <row r="50" spans="1:18" x14ac:dyDescent="0.3">
      <c r="A50" s="18" t="s">
        <v>134</v>
      </c>
      <c r="B50" s="43" t="s">
        <v>135</v>
      </c>
      <c r="C50" s="21">
        <v>181.4</v>
      </c>
      <c r="D50" s="23">
        <v>0.7</v>
      </c>
      <c r="G50" s="29">
        <v>1017</v>
      </c>
      <c r="H50" s="31">
        <v>3.2</v>
      </c>
      <c r="I50">
        <v>2.7E-2</v>
      </c>
      <c r="K50" s="36" t="s">
        <v>27</v>
      </c>
      <c r="L50" s="38">
        <v>4665</v>
      </c>
      <c r="M50" s="40">
        <v>11</v>
      </c>
      <c r="N50" s="42">
        <v>1.4</v>
      </c>
      <c r="O50" s="45">
        <v>44.0304</v>
      </c>
      <c r="P50">
        <v>2.52</v>
      </c>
      <c r="Q50">
        <v>-9.0878075999999997</v>
      </c>
      <c r="R50" s="47" t="s">
        <v>21</v>
      </c>
    </row>
    <row r="51" spans="1:18" x14ac:dyDescent="0.3">
      <c r="A51" s="18" t="s">
        <v>136</v>
      </c>
      <c r="B51" s="43" t="s">
        <v>137</v>
      </c>
      <c r="D51" s="23">
        <v>93.9</v>
      </c>
      <c r="G51" s="29">
        <v>2860.4556600000001</v>
      </c>
      <c r="H51" s="31">
        <v>9</v>
      </c>
      <c r="I51">
        <v>0.4</v>
      </c>
      <c r="L51" s="38">
        <v>9770</v>
      </c>
      <c r="N51" s="42">
        <v>2.4</v>
      </c>
      <c r="O51" s="45">
        <v>162.12700000000001</v>
      </c>
      <c r="Q51">
        <v>30.551088799999999</v>
      </c>
      <c r="R51" s="47" t="s">
        <v>43</v>
      </c>
    </row>
    <row r="52" spans="1:18" x14ac:dyDescent="0.3">
      <c r="A52" s="18" t="s">
        <v>138</v>
      </c>
      <c r="B52" s="43" t="s">
        <v>139</v>
      </c>
      <c r="D52" s="23">
        <v>260</v>
      </c>
      <c r="G52" s="29">
        <v>4290.5</v>
      </c>
      <c r="H52" s="31">
        <v>13.5</v>
      </c>
      <c r="K52" s="36" t="s">
        <v>140</v>
      </c>
      <c r="O52" s="45">
        <v>50.047499999999999</v>
      </c>
      <c r="Q52">
        <v>-58.0541184</v>
      </c>
      <c r="R52" s="47" t="s">
        <v>43</v>
      </c>
    </row>
    <row r="53" spans="1:18" x14ac:dyDescent="0.3">
      <c r="A53" s="18" t="s">
        <v>141</v>
      </c>
      <c r="B53" s="43" t="s">
        <v>142</v>
      </c>
      <c r="C53" s="21">
        <v>8203.3333333333303</v>
      </c>
      <c r="D53" s="23">
        <v>8.5633333333333308</v>
      </c>
      <c r="G53" s="29">
        <v>1349.3934733333299</v>
      </c>
      <c r="H53" s="31">
        <v>4.2456666666666596</v>
      </c>
      <c r="I53">
        <v>0.34333333333333299</v>
      </c>
      <c r="J53" s="34">
        <v>1400</v>
      </c>
      <c r="K53" s="36" t="s">
        <v>143</v>
      </c>
      <c r="L53" s="38">
        <v>6123.3333333333303</v>
      </c>
      <c r="M53" s="40">
        <v>1.25</v>
      </c>
      <c r="N53" s="42">
        <v>1.1766666666666601</v>
      </c>
      <c r="O53" s="45">
        <v>26.856399999999901</v>
      </c>
      <c r="P53">
        <v>4.4000000000000004</v>
      </c>
      <c r="Q53">
        <v>-11.901175200000001</v>
      </c>
      <c r="R53" s="47" t="s">
        <v>43</v>
      </c>
    </row>
    <row r="54" spans="1:18" x14ac:dyDescent="0.3">
      <c r="A54" s="18" t="s">
        <v>144</v>
      </c>
      <c r="B54" s="43" t="s">
        <v>145</v>
      </c>
      <c r="C54" s="21">
        <v>8.4630946888888801</v>
      </c>
      <c r="D54" s="23">
        <v>6.4860000000000001E-2</v>
      </c>
      <c r="E54" s="25">
        <v>4.1050000000000004</v>
      </c>
      <c r="F54" s="27">
        <v>0.36624999999999902</v>
      </c>
      <c r="G54" s="29">
        <v>22.2215666666666</v>
      </c>
      <c r="H54" s="31">
        <v>6.9914999999999894E-2</v>
      </c>
      <c r="I54">
        <v>6.4538571428571403E-2</v>
      </c>
      <c r="J54" s="34">
        <v>596.5</v>
      </c>
      <c r="K54" s="36" t="s">
        <v>146</v>
      </c>
      <c r="L54" s="38">
        <v>3690.5</v>
      </c>
      <c r="M54" s="40">
        <v>0.75857142857142801</v>
      </c>
      <c r="N54" s="42">
        <v>0.51571428571428501</v>
      </c>
      <c r="O54" s="45">
        <v>9.7220999999999993</v>
      </c>
      <c r="P54">
        <v>4.4249999999999998</v>
      </c>
      <c r="Q54">
        <v>-31.342449999999999</v>
      </c>
      <c r="R54" s="47" t="s">
        <v>147</v>
      </c>
    </row>
    <row r="55" spans="1:18" x14ac:dyDescent="0.3">
      <c r="A55" s="18" t="s">
        <v>148</v>
      </c>
      <c r="B55" s="43" t="s">
        <v>145</v>
      </c>
      <c r="C55" s="21">
        <v>18.859086833333301</v>
      </c>
      <c r="D55" s="23">
        <v>0.11025</v>
      </c>
      <c r="E55" s="25">
        <v>2.85066666666666</v>
      </c>
      <c r="F55" s="27">
        <v>0.25433333333333302</v>
      </c>
      <c r="G55" s="29">
        <v>14.899999999999901</v>
      </c>
      <c r="H55" s="31">
        <v>4.6879999999999998E-2</v>
      </c>
      <c r="I55">
        <v>4.3595000000000002E-2</v>
      </c>
      <c r="J55" s="34">
        <v>456.5</v>
      </c>
      <c r="L55" s="38">
        <v>3685.75</v>
      </c>
      <c r="M55" s="40">
        <v>0.76200000000000001</v>
      </c>
      <c r="N55" s="42">
        <v>0.52200000000000002</v>
      </c>
      <c r="O55" s="45">
        <v>9.7220999999999993</v>
      </c>
      <c r="P55">
        <v>4.4366666666666603</v>
      </c>
      <c r="Q55">
        <v>-31.342449999999999</v>
      </c>
      <c r="R55" s="47" t="s">
        <v>147</v>
      </c>
    </row>
    <row r="56" spans="1:18" x14ac:dyDescent="0.3">
      <c r="A56" s="18" t="s">
        <v>149</v>
      </c>
      <c r="B56" s="43" t="s">
        <v>145</v>
      </c>
      <c r="C56" s="21">
        <v>12.73596</v>
      </c>
      <c r="G56" s="29">
        <v>1.0529999999999999</v>
      </c>
      <c r="H56" s="31">
        <v>3.31E-3</v>
      </c>
      <c r="I56">
        <v>3.0500000000000002E-3</v>
      </c>
      <c r="L56" s="38">
        <v>3678</v>
      </c>
      <c r="M56" s="40">
        <v>0.74</v>
      </c>
      <c r="N56" s="42">
        <v>0.51</v>
      </c>
      <c r="O56" s="45">
        <v>9.7220999999999993</v>
      </c>
      <c r="P56">
        <v>4.4000000000000004</v>
      </c>
      <c r="Q56">
        <v>-31.342449999999999</v>
      </c>
      <c r="R56" s="47" t="s">
        <v>150</v>
      </c>
    </row>
    <row r="57" spans="1:18" x14ac:dyDescent="0.3">
      <c r="A57" s="18" t="s">
        <v>151</v>
      </c>
      <c r="B57" s="43" t="s">
        <v>152</v>
      </c>
      <c r="C57" s="21">
        <v>481.9</v>
      </c>
      <c r="D57" s="23">
        <v>1.3</v>
      </c>
      <c r="G57" s="29">
        <v>2034.1120000000001</v>
      </c>
      <c r="H57" s="31">
        <v>6.4</v>
      </c>
      <c r="I57">
        <v>0.2</v>
      </c>
      <c r="L57" s="38">
        <v>4095</v>
      </c>
      <c r="M57" s="40">
        <v>32.35</v>
      </c>
      <c r="N57" s="42">
        <v>1.1399999999999999</v>
      </c>
      <c r="O57" s="45">
        <v>1070.6300000000001</v>
      </c>
      <c r="P57">
        <v>1.89</v>
      </c>
      <c r="Q57">
        <v>2.7601075000000002</v>
      </c>
      <c r="R57" s="47" t="s">
        <v>21</v>
      </c>
    </row>
    <row r="58" spans="1:18" x14ac:dyDescent="0.3">
      <c r="A58" s="18" t="s">
        <v>153</v>
      </c>
      <c r="B58" s="43" t="s">
        <v>154</v>
      </c>
      <c r="C58" s="21">
        <v>268.94</v>
      </c>
      <c r="D58" s="23">
        <v>0.77849999999999997</v>
      </c>
      <c r="G58" s="29">
        <v>398.86660000000001</v>
      </c>
      <c r="H58" s="31">
        <v>1.2549999999999999</v>
      </c>
      <c r="I58">
        <v>0.28999999999999998</v>
      </c>
      <c r="K58" s="36" t="s">
        <v>140</v>
      </c>
      <c r="L58" s="38">
        <v>4936</v>
      </c>
      <c r="M58" s="40">
        <v>0.90500000000000003</v>
      </c>
      <c r="N58" s="42">
        <v>0.67500000000000004</v>
      </c>
      <c r="O58" s="45">
        <v>49.351999999999997</v>
      </c>
      <c r="P58">
        <v>4.43</v>
      </c>
      <c r="Q58">
        <v>14.689383400000001</v>
      </c>
      <c r="R58" s="47" t="s">
        <v>21</v>
      </c>
    </row>
    <row r="59" spans="1:18" x14ac:dyDescent="0.3">
      <c r="A59" s="18" t="s">
        <v>155</v>
      </c>
      <c r="B59" s="43" t="s">
        <v>156</v>
      </c>
      <c r="C59" s="21">
        <v>153.22</v>
      </c>
      <c r="D59" s="23">
        <v>0.57599999999999996</v>
      </c>
      <c r="G59" s="29">
        <v>337.21762999999999</v>
      </c>
      <c r="H59" s="31">
        <v>1.0609999999999999</v>
      </c>
      <c r="I59">
        <v>1E-3</v>
      </c>
      <c r="L59" s="38">
        <v>4649</v>
      </c>
      <c r="M59" s="40">
        <v>8.9499999999999993</v>
      </c>
      <c r="N59" s="42">
        <v>1.08</v>
      </c>
      <c r="O59" s="45">
        <v>768.04499999999996</v>
      </c>
      <c r="P59">
        <v>2.61</v>
      </c>
      <c r="Q59">
        <v>14.6163182</v>
      </c>
      <c r="R59" s="47" t="s">
        <v>21</v>
      </c>
    </row>
    <row r="60" spans="1:18" x14ac:dyDescent="0.3">
      <c r="A60" s="18" t="s">
        <v>157</v>
      </c>
      <c r="B60" s="43" t="s">
        <v>158</v>
      </c>
      <c r="C60" s="21">
        <v>137.47999999999999</v>
      </c>
      <c r="D60" s="23">
        <v>0.53900000000000003</v>
      </c>
      <c r="G60" s="29">
        <v>352.78</v>
      </c>
      <c r="H60" s="31">
        <v>1.1100000000000001</v>
      </c>
      <c r="I60">
        <v>0.26</v>
      </c>
      <c r="K60" s="36" t="s">
        <v>130</v>
      </c>
      <c r="L60" s="38">
        <v>4796</v>
      </c>
      <c r="M60" s="40">
        <v>14.7</v>
      </c>
      <c r="N60" s="42">
        <v>1.1000000000000001</v>
      </c>
      <c r="O60" s="45">
        <v>426.42</v>
      </c>
      <c r="P60">
        <v>2.8</v>
      </c>
      <c r="Q60">
        <v>15.5467507</v>
      </c>
      <c r="R60" s="47" t="s">
        <v>21</v>
      </c>
    </row>
    <row r="61" spans="1:18" x14ac:dyDescent="0.3">
      <c r="A61" s="18" t="s">
        <v>159</v>
      </c>
      <c r="B61" s="43" t="s">
        <v>160</v>
      </c>
      <c r="C61" s="21">
        <v>379.63</v>
      </c>
      <c r="D61" s="23">
        <v>1.25</v>
      </c>
      <c r="G61" s="29">
        <v>12237.89985</v>
      </c>
      <c r="H61" s="31">
        <v>38.505000000000003</v>
      </c>
      <c r="I61">
        <v>0.15</v>
      </c>
      <c r="K61" s="36" t="s">
        <v>161</v>
      </c>
      <c r="L61" s="38">
        <v>4198</v>
      </c>
      <c r="M61" s="40">
        <v>60.01</v>
      </c>
      <c r="N61" s="42">
        <v>6.8149999999999897</v>
      </c>
      <c r="O61" s="45">
        <v>1539.71</v>
      </c>
      <c r="P61">
        <v>1.64</v>
      </c>
      <c r="Q61">
        <v>19.891262600000001</v>
      </c>
      <c r="R61" s="47" t="s">
        <v>21</v>
      </c>
    </row>
    <row r="62" spans="1:18" x14ac:dyDescent="0.3">
      <c r="A62" s="18" t="s">
        <v>162</v>
      </c>
      <c r="B62" s="43" t="s">
        <v>160</v>
      </c>
      <c r="C62" s="21">
        <v>621.99</v>
      </c>
      <c r="D62" s="23">
        <v>2.0099999999999998</v>
      </c>
      <c r="G62" s="29">
        <v>3963.17</v>
      </c>
      <c r="H62" s="31">
        <v>12.47</v>
      </c>
      <c r="I62">
        <v>0.18</v>
      </c>
      <c r="K62" s="36" t="s">
        <v>161</v>
      </c>
      <c r="L62" s="38">
        <v>4137</v>
      </c>
      <c r="M62" s="40">
        <v>49</v>
      </c>
      <c r="N62" s="42">
        <v>2.8</v>
      </c>
      <c r="O62" s="45">
        <v>1539.71</v>
      </c>
      <c r="P62">
        <v>1.51</v>
      </c>
      <c r="Q62">
        <v>19.891262600000001</v>
      </c>
      <c r="R62" s="47" t="s">
        <v>21</v>
      </c>
    </row>
    <row r="63" spans="1:18" x14ac:dyDescent="0.3">
      <c r="A63" s="18" t="s">
        <v>163</v>
      </c>
      <c r="B63" s="43" t="s">
        <v>164</v>
      </c>
      <c r="C63" s="21">
        <v>578.20000000000005</v>
      </c>
      <c r="D63" s="23">
        <v>1.3</v>
      </c>
      <c r="G63" s="29">
        <v>1334.886</v>
      </c>
      <c r="H63" s="31">
        <v>4.2</v>
      </c>
      <c r="I63">
        <v>0.21</v>
      </c>
      <c r="K63" s="36" t="s">
        <v>165</v>
      </c>
      <c r="L63" s="38">
        <v>4296</v>
      </c>
      <c r="M63" s="40">
        <v>17.3</v>
      </c>
      <c r="N63" s="42">
        <v>0.8</v>
      </c>
      <c r="O63" s="45">
        <v>1322.51</v>
      </c>
      <c r="P63">
        <v>1.99</v>
      </c>
      <c r="Q63">
        <v>21.005269200000001</v>
      </c>
      <c r="R63" s="47" t="s">
        <v>21</v>
      </c>
    </row>
    <row r="64" spans="1:18" x14ac:dyDescent="0.3">
      <c r="A64" s="18" t="s">
        <v>166</v>
      </c>
      <c r="B64" s="43" t="s">
        <v>167</v>
      </c>
      <c r="C64" s="21">
        <v>41.686547999999902</v>
      </c>
      <c r="D64" s="23">
        <v>0.24099999999999999</v>
      </c>
      <c r="E64" s="25">
        <v>2.3876666666666599</v>
      </c>
      <c r="F64" s="27">
        <v>0.21299999999999999</v>
      </c>
      <c r="G64" s="29">
        <v>19.274049999999999</v>
      </c>
      <c r="H64" s="31">
        <v>6.0644999999999998E-2</v>
      </c>
      <c r="I64">
        <v>0</v>
      </c>
      <c r="J64" s="34">
        <v>546</v>
      </c>
      <c r="K64" s="36" t="s">
        <v>168</v>
      </c>
      <c r="L64" s="38">
        <v>5745</v>
      </c>
      <c r="M64" s="40">
        <v>0.99</v>
      </c>
      <c r="N64" s="42">
        <v>1.1966666666666601</v>
      </c>
      <c r="O64" s="45">
        <v>179.46100000000001</v>
      </c>
      <c r="P64">
        <v>4.46</v>
      </c>
      <c r="Q64">
        <v>20.599020500000002</v>
      </c>
      <c r="R64" s="47" t="s">
        <v>147</v>
      </c>
    </row>
    <row r="65" spans="1:18" x14ac:dyDescent="0.3">
      <c r="A65" s="18" t="s">
        <v>169</v>
      </c>
      <c r="B65" s="43" t="s">
        <v>170</v>
      </c>
      <c r="C65" s="21">
        <v>307.88</v>
      </c>
      <c r="D65" s="23">
        <v>0.83</v>
      </c>
      <c r="G65" s="29">
        <v>432.24662999999998</v>
      </c>
      <c r="H65" s="31">
        <v>1.36</v>
      </c>
      <c r="I65">
        <v>0.12</v>
      </c>
      <c r="K65" s="36" t="s">
        <v>171</v>
      </c>
      <c r="L65" s="38">
        <v>5004</v>
      </c>
      <c r="N65" s="42">
        <v>0.81</v>
      </c>
      <c r="O65" s="45">
        <v>53.622</v>
      </c>
      <c r="P65">
        <v>4.22</v>
      </c>
      <c r="Q65">
        <v>45.924218699999997</v>
      </c>
      <c r="R65" s="47" t="s">
        <v>21</v>
      </c>
    </row>
    <row r="66" spans="1:18" x14ac:dyDescent="0.3">
      <c r="A66" s="18" t="s">
        <v>172</v>
      </c>
      <c r="B66" s="43" t="s">
        <v>173</v>
      </c>
      <c r="C66" s="21">
        <v>392.6</v>
      </c>
      <c r="D66" s="23">
        <v>1</v>
      </c>
      <c r="G66" s="29">
        <v>289.2253</v>
      </c>
      <c r="H66" s="31">
        <v>0.91</v>
      </c>
      <c r="I66">
        <v>0.2</v>
      </c>
      <c r="K66" s="36" t="s">
        <v>27</v>
      </c>
      <c r="L66" s="38">
        <v>4414</v>
      </c>
      <c r="M66" s="40">
        <v>11</v>
      </c>
      <c r="N66" s="42">
        <v>0.74</v>
      </c>
      <c r="O66" s="45">
        <v>871.49300000000005</v>
      </c>
      <c r="P66">
        <v>2.2400000000000002</v>
      </c>
      <c r="Q66">
        <v>49.5869395</v>
      </c>
      <c r="R66" s="47" t="s">
        <v>21</v>
      </c>
    </row>
    <row r="67" spans="1:18" x14ac:dyDescent="0.3">
      <c r="A67" s="18" t="s">
        <v>174</v>
      </c>
      <c r="B67" s="43" t="s">
        <v>175</v>
      </c>
      <c r="C67" s="21">
        <v>733</v>
      </c>
      <c r="D67" s="23">
        <v>1.7</v>
      </c>
      <c r="G67" s="29">
        <v>540.31100000000004</v>
      </c>
      <c r="H67" s="31">
        <v>1.7</v>
      </c>
      <c r="I67">
        <v>0.76</v>
      </c>
      <c r="L67" s="38">
        <v>4534</v>
      </c>
      <c r="M67" s="40">
        <v>10.33</v>
      </c>
      <c r="N67" s="42">
        <v>1.0900000000000001</v>
      </c>
      <c r="O67" s="45">
        <v>666.58900000000006</v>
      </c>
      <c r="P67">
        <v>2.48</v>
      </c>
      <c r="Q67">
        <v>48.930057900000001</v>
      </c>
      <c r="R67" s="47" t="s">
        <v>21</v>
      </c>
    </row>
    <row r="68" spans="1:18" x14ac:dyDescent="0.3">
      <c r="A68" s="18" t="s">
        <v>176</v>
      </c>
      <c r="B68" s="43" t="s">
        <v>177</v>
      </c>
      <c r="C68" s="21">
        <v>2590</v>
      </c>
      <c r="D68" s="23">
        <v>4.2</v>
      </c>
      <c r="G68" s="29">
        <v>508.5</v>
      </c>
      <c r="H68" s="31">
        <v>1.6</v>
      </c>
      <c r="I68">
        <v>0.35</v>
      </c>
      <c r="K68" s="36" t="s">
        <v>130</v>
      </c>
      <c r="L68" s="38">
        <v>4943</v>
      </c>
      <c r="M68" s="40">
        <v>7.6</v>
      </c>
      <c r="N68" s="42">
        <v>1.52</v>
      </c>
      <c r="O68" s="45">
        <v>442.04199999999997</v>
      </c>
      <c r="P68">
        <v>2.85</v>
      </c>
      <c r="Q68">
        <v>49.729948100000001</v>
      </c>
      <c r="R68" s="47" t="s">
        <v>21</v>
      </c>
    </row>
    <row r="69" spans="1:18" x14ac:dyDescent="0.3">
      <c r="A69" s="18" t="s">
        <v>178</v>
      </c>
      <c r="B69" s="43" t="s">
        <v>179</v>
      </c>
      <c r="C69" s="21">
        <v>265.58999999999997</v>
      </c>
      <c r="D69" s="23">
        <v>0.78</v>
      </c>
      <c r="G69" s="29">
        <v>228.83645000000001</v>
      </c>
      <c r="H69" s="31">
        <v>0.72</v>
      </c>
      <c r="I69">
        <v>0.27</v>
      </c>
      <c r="K69" s="36" t="s">
        <v>180</v>
      </c>
      <c r="L69" s="38">
        <v>5012</v>
      </c>
      <c r="N69" s="42">
        <v>0.91</v>
      </c>
      <c r="O69" s="45">
        <v>52.569699999999997</v>
      </c>
      <c r="P69">
        <v>4.09</v>
      </c>
      <c r="Q69">
        <v>56.698228200000003</v>
      </c>
      <c r="R69" s="47" t="s">
        <v>21</v>
      </c>
    </row>
    <row r="70" spans="1:18" x14ac:dyDescent="0.3">
      <c r="A70" s="18" t="s">
        <v>181</v>
      </c>
      <c r="B70" s="43" t="s">
        <v>182</v>
      </c>
      <c r="D70" s="23">
        <v>1662</v>
      </c>
      <c r="E70" s="25">
        <v>14.683999999999999</v>
      </c>
      <c r="F70" s="27">
        <v>1.31</v>
      </c>
      <c r="G70" s="29">
        <v>4767.4260999999997</v>
      </c>
      <c r="H70" s="31">
        <v>15</v>
      </c>
      <c r="J70" s="34">
        <v>1303</v>
      </c>
      <c r="K70" s="36" t="s">
        <v>130</v>
      </c>
      <c r="L70" s="38">
        <v>4993</v>
      </c>
      <c r="M70" s="40">
        <v>0.8</v>
      </c>
      <c r="N70" s="42">
        <v>1</v>
      </c>
      <c r="O70" s="45">
        <v>44.954300000000003</v>
      </c>
      <c r="P70">
        <v>4.55</v>
      </c>
      <c r="Q70">
        <v>60.014363600000003</v>
      </c>
      <c r="R70" s="47" t="s">
        <v>43</v>
      </c>
    </row>
    <row r="71" spans="1:18" x14ac:dyDescent="0.3">
      <c r="A71" s="18" t="s">
        <v>183</v>
      </c>
      <c r="B71" s="43" t="s">
        <v>184</v>
      </c>
      <c r="C71" s="21">
        <v>1214.24</v>
      </c>
      <c r="D71" s="23">
        <v>2.0874999999999999</v>
      </c>
      <c r="G71" s="29">
        <v>2282.0079599999999</v>
      </c>
      <c r="H71" s="31">
        <v>7.18</v>
      </c>
      <c r="I71">
        <v>0.88549999999999995</v>
      </c>
      <c r="K71" s="36" t="s">
        <v>130</v>
      </c>
      <c r="L71" s="38">
        <v>5000</v>
      </c>
      <c r="N71" s="42">
        <v>0.82</v>
      </c>
      <c r="O71" s="45">
        <v>38.0473</v>
      </c>
      <c r="P71">
        <v>4.2</v>
      </c>
      <c r="Q71">
        <v>63.670006399999998</v>
      </c>
      <c r="R71" s="47" t="s">
        <v>21</v>
      </c>
    </row>
    <row r="72" spans="1:18" x14ac:dyDescent="0.3">
      <c r="A72" s="18" t="s">
        <v>185</v>
      </c>
      <c r="B72" s="43" t="s">
        <v>186</v>
      </c>
      <c r="C72" s="21">
        <v>723.2</v>
      </c>
      <c r="D72" s="23">
        <v>1.48</v>
      </c>
      <c r="G72" s="29">
        <v>7961.6016</v>
      </c>
      <c r="H72" s="31">
        <v>25.05</v>
      </c>
      <c r="I72">
        <v>0.39</v>
      </c>
      <c r="K72" s="36" t="s">
        <v>187</v>
      </c>
      <c r="L72" s="38">
        <v>5040</v>
      </c>
      <c r="N72" s="42">
        <v>0.81</v>
      </c>
      <c r="O72" s="45">
        <v>42.6402</v>
      </c>
      <c r="P72">
        <v>4.25</v>
      </c>
      <c r="Q72">
        <v>0.40856120000000001</v>
      </c>
      <c r="R72" s="47" t="s">
        <v>21</v>
      </c>
    </row>
    <row r="73" spans="1:18" x14ac:dyDescent="0.3">
      <c r="A73" s="18" t="s">
        <v>188</v>
      </c>
      <c r="B73" s="43" t="s">
        <v>189</v>
      </c>
      <c r="C73" s="21">
        <v>3.8727999999999998</v>
      </c>
      <c r="D73" s="23">
        <v>4.2799999999999998E-2</v>
      </c>
      <c r="G73" s="29">
        <v>8.5</v>
      </c>
      <c r="H73" s="31">
        <v>2.7E-2</v>
      </c>
      <c r="I73">
        <v>0</v>
      </c>
      <c r="K73" s="36" t="s">
        <v>190</v>
      </c>
      <c r="L73" s="38">
        <v>4324</v>
      </c>
      <c r="N73" s="42">
        <v>0.7</v>
      </c>
      <c r="O73" s="45">
        <v>20.269500000000001</v>
      </c>
      <c r="P73">
        <v>4.74</v>
      </c>
      <c r="Q73">
        <v>-5.9963378000000001</v>
      </c>
      <c r="R73" s="47" t="s">
        <v>21</v>
      </c>
    </row>
    <row r="74" spans="1:18" x14ac:dyDescent="0.3">
      <c r="A74" s="18" t="s">
        <v>191</v>
      </c>
      <c r="B74" s="43" t="s">
        <v>189</v>
      </c>
      <c r="C74" s="21">
        <v>125.94</v>
      </c>
      <c r="D74" s="23">
        <v>0.435</v>
      </c>
      <c r="G74" s="29">
        <v>53</v>
      </c>
      <c r="H74" s="31">
        <v>0.17</v>
      </c>
      <c r="I74">
        <v>0.31</v>
      </c>
      <c r="K74" s="36" t="s">
        <v>190</v>
      </c>
      <c r="L74" s="38">
        <v>4324</v>
      </c>
      <c r="N74" s="42">
        <v>0.7</v>
      </c>
      <c r="O74" s="45">
        <v>20.269500000000001</v>
      </c>
      <c r="P74">
        <v>4.74</v>
      </c>
      <c r="Q74">
        <v>-5.9963378000000001</v>
      </c>
      <c r="R74" s="47" t="s">
        <v>21</v>
      </c>
    </row>
    <row r="75" spans="1:18" x14ac:dyDescent="0.3">
      <c r="A75" s="18" t="s">
        <v>192</v>
      </c>
      <c r="B75" s="43" t="s">
        <v>193</v>
      </c>
      <c r="C75" s="21">
        <v>5.6</v>
      </c>
      <c r="D75" s="23">
        <v>5.7999999999999899E-2</v>
      </c>
      <c r="G75" s="29">
        <v>13.5566</v>
      </c>
      <c r="H75" s="31">
        <v>4.2499999999999899E-2</v>
      </c>
      <c r="I75">
        <v>0.15</v>
      </c>
      <c r="K75" s="36" t="s">
        <v>194</v>
      </c>
      <c r="L75" s="38">
        <v>4781</v>
      </c>
      <c r="M75" s="40">
        <v>0.71</v>
      </c>
      <c r="N75" s="42">
        <v>0.62</v>
      </c>
      <c r="O75" s="45">
        <v>41.334200000000003</v>
      </c>
      <c r="P75">
        <v>4.2799999999999896</v>
      </c>
      <c r="Q75">
        <v>-9.5165688999999993</v>
      </c>
      <c r="R75" s="47" t="s">
        <v>21</v>
      </c>
    </row>
    <row r="76" spans="1:18" x14ac:dyDescent="0.3">
      <c r="A76" s="18" t="s">
        <v>195</v>
      </c>
      <c r="B76" s="43" t="s">
        <v>193</v>
      </c>
      <c r="C76" s="21">
        <v>237.6</v>
      </c>
      <c r="D76" s="23">
        <v>0.68</v>
      </c>
      <c r="G76" s="29">
        <v>104</v>
      </c>
      <c r="H76" s="31">
        <v>0.33</v>
      </c>
      <c r="I76">
        <v>0.19</v>
      </c>
      <c r="K76" s="36" t="s">
        <v>194</v>
      </c>
      <c r="L76" s="38">
        <v>4746</v>
      </c>
      <c r="N76" s="42">
        <v>0.74</v>
      </c>
      <c r="O76" s="45">
        <v>41.334200000000003</v>
      </c>
      <c r="P76">
        <v>4.13</v>
      </c>
      <c r="Q76">
        <v>-9.5165688999999993</v>
      </c>
      <c r="R76" s="47" t="s">
        <v>21</v>
      </c>
    </row>
    <row r="77" spans="1:18" x14ac:dyDescent="0.3">
      <c r="A77" s="18" t="s">
        <v>196</v>
      </c>
      <c r="B77" s="43" t="s">
        <v>197</v>
      </c>
      <c r="C77" s="21">
        <v>3.4876112500000001</v>
      </c>
      <c r="D77" s="23">
        <v>4.4049999999999999E-2</v>
      </c>
      <c r="G77" s="29">
        <v>157.0836625</v>
      </c>
      <c r="H77" s="31">
        <v>0.49424999999999902</v>
      </c>
      <c r="I77">
        <v>2.775E-2</v>
      </c>
      <c r="K77" s="36" t="s">
        <v>30</v>
      </c>
      <c r="L77" s="38">
        <v>5392.16</v>
      </c>
      <c r="M77" s="40">
        <v>0.94</v>
      </c>
      <c r="N77" s="42">
        <v>1.145</v>
      </c>
      <c r="O77" s="45">
        <v>84.406899999999993</v>
      </c>
      <c r="P77">
        <v>4.5575000000000001</v>
      </c>
      <c r="Q77">
        <v>-10.770422699999999</v>
      </c>
      <c r="R77" s="47" t="s">
        <v>21</v>
      </c>
    </row>
    <row r="78" spans="1:18" x14ac:dyDescent="0.3">
      <c r="A78" s="18" t="s">
        <v>198</v>
      </c>
      <c r="B78" s="43" t="s">
        <v>199</v>
      </c>
      <c r="C78" s="21">
        <v>1650.5</v>
      </c>
      <c r="D78" s="23">
        <v>2.3199999999999998</v>
      </c>
      <c r="G78" s="29">
        <v>187.51474999999999</v>
      </c>
      <c r="H78" s="31">
        <v>0.59</v>
      </c>
      <c r="I78">
        <v>0.05</v>
      </c>
      <c r="K78" s="36" t="s">
        <v>42</v>
      </c>
      <c r="L78" s="38">
        <v>4512.5</v>
      </c>
      <c r="M78" s="40">
        <v>0.57999999999999996</v>
      </c>
      <c r="N78" s="42">
        <v>0.61</v>
      </c>
      <c r="O78" s="45">
        <v>27.166499999999999</v>
      </c>
      <c r="P78">
        <v>4.3699999999999903</v>
      </c>
      <c r="Q78">
        <v>-11.637048099999999</v>
      </c>
      <c r="R78" s="47" t="s">
        <v>21</v>
      </c>
    </row>
    <row r="79" spans="1:18" x14ac:dyDescent="0.3">
      <c r="A79" s="18" t="s">
        <v>200</v>
      </c>
      <c r="B79" s="43" t="s">
        <v>199</v>
      </c>
      <c r="C79" s="21">
        <v>74.2</v>
      </c>
      <c r="D79" s="23">
        <v>0.3</v>
      </c>
      <c r="G79" s="29">
        <v>15.37</v>
      </c>
      <c r="H79" s="31">
        <v>4.836E-2</v>
      </c>
      <c r="I79">
        <v>0.4</v>
      </c>
      <c r="L79" s="38">
        <v>4550</v>
      </c>
      <c r="M79" s="40">
        <v>0.64</v>
      </c>
      <c r="N79" s="42">
        <v>0.65</v>
      </c>
      <c r="O79" s="45">
        <v>27.166499999999999</v>
      </c>
      <c r="P79">
        <v>4.6399999999999997</v>
      </c>
      <c r="Q79">
        <v>-11.637048099999999</v>
      </c>
      <c r="R79" s="47" t="s">
        <v>21</v>
      </c>
    </row>
    <row r="80" spans="1:18" x14ac:dyDescent="0.3">
      <c r="A80" s="18" t="s">
        <v>201</v>
      </c>
      <c r="B80" s="43" t="s">
        <v>202</v>
      </c>
      <c r="C80" s="21">
        <v>714.29999499999997</v>
      </c>
      <c r="D80" s="23">
        <v>1.88</v>
      </c>
      <c r="G80" s="29">
        <v>3238.6876999999999</v>
      </c>
      <c r="H80" s="31">
        <v>10.19</v>
      </c>
      <c r="I80">
        <v>0.21</v>
      </c>
      <c r="L80" s="38">
        <v>4545</v>
      </c>
      <c r="M80" s="40">
        <v>19.170000000000002</v>
      </c>
      <c r="N80" s="42">
        <v>2.2599999999999998</v>
      </c>
      <c r="O80" s="45">
        <v>925.21400000000006</v>
      </c>
      <c r="P80">
        <v>2.2000000000000002</v>
      </c>
      <c r="Q80">
        <v>-13.9066703</v>
      </c>
      <c r="R80" s="47" t="s">
        <v>21</v>
      </c>
    </row>
    <row r="81" spans="1:18" x14ac:dyDescent="0.3">
      <c r="A81" s="18" t="s">
        <v>203</v>
      </c>
      <c r="B81" s="43" t="s">
        <v>204</v>
      </c>
      <c r="C81" s="21">
        <v>655.59998999999902</v>
      </c>
      <c r="D81" s="23">
        <v>1.34</v>
      </c>
      <c r="G81" s="29">
        <v>1263.3577499999999</v>
      </c>
      <c r="H81" s="31">
        <v>3.9749999999999899</v>
      </c>
      <c r="I81">
        <v>0.54</v>
      </c>
      <c r="K81" s="36" t="s">
        <v>205</v>
      </c>
      <c r="L81" s="38">
        <v>4689.5</v>
      </c>
      <c r="M81" s="40">
        <v>0.71499999999999997</v>
      </c>
      <c r="N81" s="42">
        <v>0.52500000000000002</v>
      </c>
      <c r="O81" s="45">
        <v>34.460299999999997</v>
      </c>
      <c r="P81">
        <v>4.2249999999999996</v>
      </c>
      <c r="Q81">
        <v>-16.227325400000002</v>
      </c>
      <c r="R81" s="47" t="s">
        <v>21</v>
      </c>
    </row>
    <row r="82" spans="1:18" x14ac:dyDescent="0.3">
      <c r="A82" s="18" t="s">
        <v>206</v>
      </c>
      <c r="B82" s="43" t="s">
        <v>207</v>
      </c>
      <c r="C82" s="21">
        <v>1891</v>
      </c>
      <c r="D82" s="23">
        <v>2.63</v>
      </c>
      <c r="G82" s="29">
        <v>214</v>
      </c>
      <c r="H82" s="31">
        <v>0.7</v>
      </c>
      <c r="I82">
        <v>0.1</v>
      </c>
      <c r="K82" s="36" t="s">
        <v>42</v>
      </c>
      <c r="L82" s="38">
        <v>4051</v>
      </c>
      <c r="M82" s="40">
        <v>0.75</v>
      </c>
      <c r="N82" s="42">
        <v>0.68</v>
      </c>
      <c r="O82" s="45">
        <v>23.732399999999998</v>
      </c>
      <c r="P82">
        <v>4.67</v>
      </c>
      <c r="Q82">
        <v>-21.196214699999999</v>
      </c>
      <c r="R82" s="47" t="s">
        <v>21</v>
      </c>
    </row>
    <row r="83" spans="1:18" x14ac:dyDescent="0.3">
      <c r="A83" s="18" t="s">
        <v>208</v>
      </c>
      <c r="B83" s="43" t="s">
        <v>207</v>
      </c>
      <c r="C83" s="21">
        <v>6300</v>
      </c>
      <c r="D83" s="23">
        <v>5.9</v>
      </c>
      <c r="G83" s="29">
        <v>1142.2881749999999</v>
      </c>
      <c r="H83" s="31">
        <v>3.5999999999999899</v>
      </c>
      <c r="I83">
        <v>0.26500000000000001</v>
      </c>
      <c r="K83" s="36" t="s">
        <v>42</v>
      </c>
      <c r="L83" s="38">
        <v>4051</v>
      </c>
      <c r="M83" s="40">
        <v>0.75</v>
      </c>
      <c r="N83" s="42">
        <v>0.68500000000000005</v>
      </c>
      <c r="O83" s="45">
        <v>23.732399999999998</v>
      </c>
      <c r="P83">
        <v>4.67</v>
      </c>
      <c r="Q83">
        <v>-21.196214699999999</v>
      </c>
      <c r="R83" s="47" t="s">
        <v>21</v>
      </c>
    </row>
    <row r="84" spans="1:18" x14ac:dyDescent="0.3">
      <c r="A84" s="18" t="s">
        <v>209</v>
      </c>
      <c r="B84" s="43" t="s">
        <v>210</v>
      </c>
      <c r="C84" s="21">
        <v>2.2907000000000002</v>
      </c>
      <c r="D84" s="23">
        <v>1.8499999999999999E-2</v>
      </c>
      <c r="G84" s="29">
        <v>3.95</v>
      </c>
      <c r="H84" s="31">
        <v>1.243E-2</v>
      </c>
      <c r="J84" s="34">
        <v>464</v>
      </c>
      <c r="K84" s="36" t="s">
        <v>211</v>
      </c>
      <c r="L84" s="38">
        <v>3130</v>
      </c>
      <c r="M84" s="40">
        <v>0.17</v>
      </c>
      <c r="N84" s="42">
        <v>0.16</v>
      </c>
      <c r="O84" s="45">
        <v>8.6071500000000007</v>
      </c>
      <c r="P84">
        <v>4.93</v>
      </c>
      <c r="Q84">
        <v>4.7751881000000003</v>
      </c>
      <c r="R84" s="47" t="s">
        <v>21</v>
      </c>
    </row>
    <row r="85" spans="1:18" x14ac:dyDescent="0.3">
      <c r="A85" s="18" t="s">
        <v>212</v>
      </c>
      <c r="B85" s="43" t="s">
        <v>213</v>
      </c>
      <c r="C85" s="21">
        <v>10037.5</v>
      </c>
      <c r="D85" s="23">
        <v>2.6</v>
      </c>
      <c r="G85" s="29">
        <v>3337.1</v>
      </c>
      <c r="H85" s="31">
        <v>10.5</v>
      </c>
      <c r="J85" s="34">
        <v>370</v>
      </c>
      <c r="L85" s="38">
        <v>580.5</v>
      </c>
      <c r="N85" s="42">
        <v>0.02</v>
      </c>
      <c r="P85">
        <v>4.72</v>
      </c>
      <c r="Q85">
        <v>10.2286111</v>
      </c>
      <c r="R85" s="47" t="s">
        <v>43</v>
      </c>
    </row>
    <row r="86" spans="1:18" x14ac:dyDescent="0.3">
      <c r="A86" s="18" t="s">
        <v>214</v>
      </c>
      <c r="B86" s="43" t="s">
        <v>215</v>
      </c>
      <c r="C86" s="21">
        <v>8040000</v>
      </c>
      <c r="D86" s="23">
        <v>200</v>
      </c>
      <c r="E86" s="25">
        <v>20.849</v>
      </c>
      <c r="F86" s="27">
        <v>1.86</v>
      </c>
      <c r="G86" s="29">
        <v>2479.0615699999998</v>
      </c>
      <c r="H86" s="31">
        <v>7.8</v>
      </c>
      <c r="J86" s="34">
        <v>1800</v>
      </c>
      <c r="K86" s="36" t="s">
        <v>216</v>
      </c>
      <c r="L86" s="38">
        <v>2320</v>
      </c>
      <c r="M86" s="40">
        <v>0.24</v>
      </c>
      <c r="N86" s="42">
        <v>0.01</v>
      </c>
      <c r="P86">
        <v>3.85</v>
      </c>
      <c r="Q86">
        <v>-23.98115</v>
      </c>
      <c r="R86" s="47" t="s">
        <v>43</v>
      </c>
    </row>
    <row r="87" spans="1:18" x14ac:dyDescent="0.3">
      <c r="A87" s="18" t="s">
        <v>217</v>
      </c>
      <c r="B87" s="43" t="s">
        <v>218</v>
      </c>
      <c r="D87" s="23">
        <v>210</v>
      </c>
      <c r="G87" s="29">
        <v>3994.4859999999999</v>
      </c>
      <c r="H87" s="31">
        <v>12.569000000000001</v>
      </c>
      <c r="K87" s="36" t="s">
        <v>219</v>
      </c>
      <c r="N87" s="42">
        <v>0.35</v>
      </c>
      <c r="O87" s="45">
        <v>190.374</v>
      </c>
      <c r="Q87">
        <v>-77.6258725</v>
      </c>
      <c r="R87" s="47" t="s">
        <v>43</v>
      </c>
    </row>
    <row r="88" spans="1:18" x14ac:dyDescent="0.3">
      <c r="A88" s="18" t="s">
        <v>220</v>
      </c>
      <c r="B88" s="43" t="s">
        <v>221</v>
      </c>
      <c r="C88" s="21">
        <v>25.2</v>
      </c>
      <c r="D88" s="23">
        <v>0.17</v>
      </c>
      <c r="G88" s="29">
        <v>1144.18227</v>
      </c>
      <c r="H88" s="31">
        <v>3.6</v>
      </c>
      <c r="I88">
        <v>0.57999999999999996</v>
      </c>
      <c r="O88" s="45">
        <v>157.99799999999999</v>
      </c>
      <c r="Q88">
        <v>22.8416192</v>
      </c>
      <c r="R88" s="47" t="s">
        <v>21</v>
      </c>
    </row>
    <row r="89" spans="1:18" x14ac:dyDescent="0.3">
      <c r="A89" s="18" t="s">
        <v>222</v>
      </c>
      <c r="B89" s="43" t="s">
        <v>223</v>
      </c>
      <c r="C89" s="21">
        <v>402000000</v>
      </c>
      <c r="D89" s="23">
        <v>7506</v>
      </c>
      <c r="E89" s="25">
        <v>12.442</v>
      </c>
      <c r="F89" s="27">
        <v>1.1100000000000001</v>
      </c>
      <c r="G89" s="29">
        <v>2002.3189600000001</v>
      </c>
      <c r="H89" s="31">
        <v>6.3</v>
      </c>
      <c r="J89" s="34">
        <v>434</v>
      </c>
      <c r="K89" s="36" t="s">
        <v>224</v>
      </c>
      <c r="L89" s="38">
        <v>3406</v>
      </c>
      <c r="M89" s="40">
        <v>0.39</v>
      </c>
      <c r="N89" s="42">
        <v>0.37</v>
      </c>
      <c r="O89" s="45">
        <v>10.8864</v>
      </c>
      <c r="P89">
        <v>4.83</v>
      </c>
      <c r="Q89">
        <v>-76.702696000000003</v>
      </c>
      <c r="R89" s="47" t="s">
        <v>43</v>
      </c>
    </row>
    <row r="90" spans="1:18" x14ac:dyDescent="0.3">
      <c r="A90" s="18" t="s">
        <v>225</v>
      </c>
      <c r="B90" s="43" t="s">
        <v>226</v>
      </c>
      <c r="D90" s="23">
        <v>440</v>
      </c>
      <c r="E90" s="25">
        <v>24.66</v>
      </c>
      <c r="F90" s="27">
        <v>2.2000000000000002</v>
      </c>
      <c r="G90" s="29">
        <v>5403</v>
      </c>
      <c r="H90" s="31">
        <v>17</v>
      </c>
      <c r="J90" s="34">
        <v>2600</v>
      </c>
      <c r="O90" s="45">
        <v>190.72</v>
      </c>
      <c r="Q90">
        <v>-76.455369300000001</v>
      </c>
      <c r="R90" s="47" t="s">
        <v>43</v>
      </c>
    </row>
    <row r="91" spans="1:18" x14ac:dyDescent="0.3">
      <c r="A91" s="18" t="s">
        <v>227</v>
      </c>
      <c r="B91" s="43" t="s">
        <v>228</v>
      </c>
      <c r="C91" s="21">
        <v>1.50896558666666</v>
      </c>
      <c r="D91" s="23">
        <v>2.622E-2</v>
      </c>
      <c r="E91" s="25">
        <v>17.162799999999901</v>
      </c>
      <c r="F91" s="27">
        <v>1.5311999999999999</v>
      </c>
      <c r="G91" s="29">
        <v>348.97435999999999</v>
      </c>
      <c r="H91" s="31">
        <v>1.0980000000000001</v>
      </c>
      <c r="I91">
        <v>2.6749999999999899E-2</v>
      </c>
      <c r="J91" s="34">
        <v>1882.3333333333301</v>
      </c>
      <c r="K91" s="36" t="s">
        <v>95</v>
      </c>
      <c r="L91" s="38">
        <v>6019.6</v>
      </c>
      <c r="M91" s="40">
        <v>1.1524999999999901</v>
      </c>
      <c r="N91" s="42">
        <v>1.0375000000000001</v>
      </c>
      <c r="O91" s="45">
        <v>787.90899999999999</v>
      </c>
      <c r="P91">
        <v>4.2699999999999996</v>
      </c>
      <c r="Q91">
        <v>-3.1021394</v>
      </c>
      <c r="R91" s="47" t="s">
        <v>147</v>
      </c>
    </row>
    <row r="92" spans="1:18" x14ac:dyDescent="0.3">
      <c r="A92" s="18" t="s">
        <v>229</v>
      </c>
      <c r="B92" s="43" t="s">
        <v>230</v>
      </c>
      <c r="C92" s="21">
        <v>13.240600000000001</v>
      </c>
      <c r="D92" s="23">
        <v>0.10566666666666601</v>
      </c>
      <c r="E92" s="25">
        <v>10.7636666666666</v>
      </c>
      <c r="F92" s="27">
        <v>0.96033333333333304</v>
      </c>
      <c r="G92" s="29">
        <v>875.08109999999999</v>
      </c>
      <c r="H92" s="31">
        <v>2.7533333333333299</v>
      </c>
      <c r="I92">
        <v>0.52700000000000002</v>
      </c>
      <c r="J92" s="34">
        <v>623.5</v>
      </c>
      <c r="K92" s="36" t="s">
        <v>231</v>
      </c>
      <c r="L92" s="38">
        <v>5075</v>
      </c>
      <c r="M92" s="40">
        <v>0.77333333333333298</v>
      </c>
      <c r="N92" s="42">
        <v>0.89333333333333298</v>
      </c>
      <c r="O92" s="45">
        <v>338.38600000000002</v>
      </c>
      <c r="P92">
        <v>4.6500000000000004</v>
      </c>
      <c r="Q92">
        <v>0.74601430000000002</v>
      </c>
      <c r="R92" s="47" t="s">
        <v>147</v>
      </c>
    </row>
    <row r="93" spans="1:18" x14ac:dyDescent="0.3">
      <c r="A93" s="18" t="s">
        <v>232</v>
      </c>
      <c r="B93" s="43" t="s">
        <v>233</v>
      </c>
      <c r="C93" s="21">
        <v>2.9943176060000001</v>
      </c>
      <c r="D93" s="23">
        <v>4.3795000000000001E-2</v>
      </c>
      <c r="E93" s="25">
        <v>15.906000000000001</v>
      </c>
      <c r="F93" s="27">
        <v>1.419</v>
      </c>
      <c r="G93" s="29">
        <v>777.08587499999999</v>
      </c>
      <c r="H93" s="31">
        <v>2.4449999999999998</v>
      </c>
      <c r="I93">
        <v>0.12</v>
      </c>
      <c r="J93" s="34">
        <v>1702.3333333333301</v>
      </c>
      <c r="K93" s="36" t="s">
        <v>86</v>
      </c>
      <c r="L93" s="38">
        <v>6420.6</v>
      </c>
      <c r="M93" s="40">
        <v>1.3616666666666599</v>
      </c>
      <c r="N93" s="42">
        <v>1.31</v>
      </c>
      <c r="O93" s="45">
        <v>655.03700000000003</v>
      </c>
      <c r="P93">
        <v>4.2424999999999997</v>
      </c>
      <c r="Q93">
        <v>5.9376585999999998</v>
      </c>
      <c r="R93" s="47" t="s">
        <v>147</v>
      </c>
    </row>
    <row r="94" spans="1:18" x14ac:dyDescent="0.3">
      <c r="A94" s="18" t="s">
        <v>234</v>
      </c>
      <c r="B94" s="43" t="s">
        <v>235</v>
      </c>
      <c r="C94" s="21">
        <v>2.8280439359999998</v>
      </c>
      <c r="D94" s="23">
        <v>3.9722500000000001E-2</v>
      </c>
      <c r="E94" s="25">
        <v>15.619499999999899</v>
      </c>
      <c r="F94" s="27">
        <v>1.3935</v>
      </c>
      <c r="G94" s="29">
        <v>285.40831250000002</v>
      </c>
      <c r="H94" s="31">
        <v>0.89800000000000002</v>
      </c>
      <c r="I94">
        <v>0.06</v>
      </c>
      <c r="J94" s="34">
        <v>1423</v>
      </c>
      <c r="L94" s="38">
        <v>5675</v>
      </c>
      <c r="M94" s="40">
        <v>1.0920000000000001</v>
      </c>
      <c r="N94" s="42">
        <v>1.052</v>
      </c>
      <c r="O94" s="45">
        <v>1126.3699999999999</v>
      </c>
      <c r="P94">
        <v>4.3875000000000002</v>
      </c>
      <c r="Q94">
        <v>-1.2964437</v>
      </c>
      <c r="R94" s="47" t="s">
        <v>147</v>
      </c>
    </row>
    <row r="95" spans="1:18" x14ac:dyDescent="0.3">
      <c r="A95" s="18" t="s">
        <v>236</v>
      </c>
      <c r="B95" s="43" t="s">
        <v>237</v>
      </c>
      <c r="C95" s="21">
        <v>4.0351800000000004</v>
      </c>
      <c r="D95" s="23">
        <v>5.1023333333333303E-2</v>
      </c>
      <c r="E95" s="25">
        <v>11.2913333333333</v>
      </c>
      <c r="F95" s="27">
        <v>1.0073333333333301</v>
      </c>
      <c r="G95" s="29">
        <v>418.57622999999899</v>
      </c>
      <c r="H95" s="31">
        <v>1.3169999999999999</v>
      </c>
      <c r="I95">
        <v>3.3500000000000002E-2</v>
      </c>
      <c r="J95" s="34">
        <v>1566</v>
      </c>
      <c r="K95" s="36" t="s">
        <v>95</v>
      </c>
      <c r="L95" s="38">
        <v>5945</v>
      </c>
      <c r="M95" s="40">
        <v>1.075</v>
      </c>
      <c r="N95" s="42">
        <v>1.0900000000000001</v>
      </c>
      <c r="O95" s="45">
        <v>1148.93</v>
      </c>
      <c r="P95">
        <v>4.39333333333333</v>
      </c>
      <c r="Q95">
        <v>-5.0864557000000001</v>
      </c>
      <c r="R95" s="47" t="s">
        <v>147</v>
      </c>
    </row>
    <row r="96" spans="1:18" x14ac:dyDescent="0.3">
      <c r="A96" s="18" t="s">
        <v>238</v>
      </c>
      <c r="B96" s="43" t="s">
        <v>239</v>
      </c>
      <c r="C96" s="21">
        <v>1.51213999999999</v>
      </c>
      <c r="D96" s="23">
        <v>2.6926666666666599E-2</v>
      </c>
      <c r="E96" s="25">
        <v>11.9496666666666</v>
      </c>
      <c r="F96" s="27">
        <v>1.0660000000000001</v>
      </c>
      <c r="G96" s="29">
        <v>2403.8182333333302</v>
      </c>
      <c r="H96" s="31">
        <v>7.5633333333333299</v>
      </c>
      <c r="I96">
        <v>1.7999999999999999E-2</v>
      </c>
      <c r="J96" s="34">
        <v>1944</v>
      </c>
      <c r="K96" s="36" t="s">
        <v>240</v>
      </c>
      <c r="L96" s="38">
        <v>6036.6666666666597</v>
      </c>
      <c r="M96" s="40">
        <v>1.20333333333333</v>
      </c>
      <c r="N96" s="42">
        <v>1.12666666666666</v>
      </c>
      <c r="O96" s="45">
        <v>1744.5999999999899</v>
      </c>
      <c r="P96">
        <v>4.3449999999999998</v>
      </c>
      <c r="Q96">
        <v>-5.5360385000000001</v>
      </c>
      <c r="R96" s="47" t="s">
        <v>147</v>
      </c>
    </row>
    <row r="97" spans="1:18" x14ac:dyDescent="0.3">
      <c r="A97" s="18" t="s">
        <v>241</v>
      </c>
      <c r="B97" s="43" t="s">
        <v>242</v>
      </c>
      <c r="C97" s="21">
        <v>5.3522699999999999</v>
      </c>
      <c r="D97" s="23">
        <v>6.1800000000000001E-2</v>
      </c>
      <c r="E97" s="25">
        <v>13.112500000000001</v>
      </c>
      <c r="F97" s="27">
        <v>1.17</v>
      </c>
      <c r="G97" s="29">
        <v>169.08203499999999</v>
      </c>
      <c r="H97" s="31">
        <v>0.53200000000000003</v>
      </c>
      <c r="I97">
        <v>0.35</v>
      </c>
      <c r="K97" s="36" t="s">
        <v>116</v>
      </c>
      <c r="L97" s="38">
        <v>5650</v>
      </c>
      <c r="M97" s="40">
        <v>1.19</v>
      </c>
      <c r="N97" s="42">
        <v>1.1000000000000001</v>
      </c>
      <c r="O97" s="45">
        <v>732.40899999999999</v>
      </c>
      <c r="P97">
        <v>4.3600000000000003</v>
      </c>
      <c r="Q97">
        <v>-6.0026026000000003</v>
      </c>
      <c r="R97" s="47" t="s">
        <v>147</v>
      </c>
    </row>
    <row r="98" spans="1:18" x14ac:dyDescent="0.3">
      <c r="A98" s="18" t="s">
        <v>243</v>
      </c>
      <c r="B98" s="43" t="s">
        <v>244</v>
      </c>
      <c r="C98" s="21">
        <v>3.7681</v>
      </c>
      <c r="D98" s="23">
        <v>4.74333333333333E-2</v>
      </c>
      <c r="E98" s="25">
        <v>11.383333333333301</v>
      </c>
      <c r="F98" s="27">
        <v>1.0156666666666601</v>
      </c>
      <c r="G98" s="29">
        <v>773.37403333333305</v>
      </c>
      <c r="H98" s="31">
        <v>2.43333333333333</v>
      </c>
      <c r="I98">
        <v>4.0500000000000001E-2</v>
      </c>
      <c r="J98" s="34">
        <v>1618</v>
      </c>
      <c r="K98" s="36" t="s">
        <v>245</v>
      </c>
      <c r="L98" s="38">
        <v>5740</v>
      </c>
      <c r="M98" s="40">
        <v>1.6</v>
      </c>
      <c r="N98" s="42">
        <v>1.04</v>
      </c>
      <c r="O98" s="45">
        <v>1176.1199999999999</v>
      </c>
      <c r="P98">
        <v>4.22</v>
      </c>
      <c r="Q98">
        <v>-6.6122880000000004</v>
      </c>
      <c r="R98" s="47" t="s">
        <v>147</v>
      </c>
    </row>
    <row r="99" spans="1:18" x14ac:dyDescent="0.3">
      <c r="A99" s="18" t="s">
        <v>246</v>
      </c>
      <c r="B99" s="43" t="s">
        <v>247</v>
      </c>
      <c r="C99" s="21">
        <v>1.90007496</v>
      </c>
      <c r="D99" s="23">
        <v>2.9100000000000001E-2</v>
      </c>
      <c r="E99" s="25">
        <v>14.058</v>
      </c>
      <c r="F99" s="27">
        <v>1.2542499999999901</v>
      </c>
      <c r="G99" s="29">
        <v>1072.6637249999901</v>
      </c>
      <c r="H99" s="31">
        <v>3.375</v>
      </c>
      <c r="I99">
        <v>5.2499999999999998E-2</v>
      </c>
      <c r="J99" s="34">
        <v>1509</v>
      </c>
      <c r="K99" s="36" t="s">
        <v>248</v>
      </c>
      <c r="L99" s="38">
        <v>5440</v>
      </c>
      <c r="M99" s="40">
        <v>0.96</v>
      </c>
      <c r="N99" s="42">
        <v>0.91799999999999904</v>
      </c>
      <c r="O99" s="45">
        <v>764.88900000000001</v>
      </c>
      <c r="P99">
        <v>4.4325000000000001</v>
      </c>
      <c r="Q99">
        <v>-3.1604500000000001E-2</v>
      </c>
      <c r="R99" s="47" t="s">
        <v>147</v>
      </c>
    </row>
    <row r="100" spans="1:18" x14ac:dyDescent="0.3">
      <c r="A100" s="18" t="s">
        <v>249</v>
      </c>
      <c r="B100" s="43" t="s">
        <v>250</v>
      </c>
      <c r="C100" s="21">
        <v>3.89713178</v>
      </c>
      <c r="D100" s="23">
        <v>5.1553333333333298E-2</v>
      </c>
      <c r="E100" s="25">
        <v>14.0863333333333</v>
      </c>
      <c r="F100" s="27">
        <v>1.2566666666666599</v>
      </c>
      <c r="G100" s="29">
        <v>355.43611666666601</v>
      </c>
      <c r="H100" s="31">
        <v>1.1183333333333301</v>
      </c>
      <c r="I100">
        <v>5.1499999999999997E-2</v>
      </c>
      <c r="J100" s="34">
        <v>1815</v>
      </c>
      <c r="K100" s="36" t="s">
        <v>240</v>
      </c>
      <c r="L100" s="38">
        <v>6090</v>
      </c>
      <c r="M100" s="40">
        <v>1.6359999999999999</v>
      </c>
      <c r="N100" s="42">
        <v>1.204</v>
      </c>
      <c r="O100" s="45">
        <v>790.66300000000001</v>
      </c>
      <c r="P100">
        <v>4.0824999999999996</v>
      </c>
      <c r="Q100">
        <v>-0.1707293</v>
      </c>
      <c r="R100" s="47" t="s">
        <v>147</v>
      </c>
    </row>
    <row r="101" spans="1:18" x14ac:dyDescent="0.3">
      <c r="A101" s="18" t="s">
        <v>251</v>
      </c>
      <c r="B101" s="43" t="s">
        <v>252</v>
      </c>
      <c r="C101" s="21">
        <v>1.74299609636363</v>
      </c>
      <c r="D101" s="23">
        <v>2.8213999999999999E-2</v>
      </c>
      <c r="E101" s="25">
        <v>16.358571428571398</v>
      </c>
      <c r="F101" s="27">
        <v>1.45942857142857</v>
      </c>
      <c r="G101" s="29">
        <v>1090.14116666666</v>
      </c>
      <c r="H101" s="31">
        <v>3.4299999999999899</v>
      </c>
      <c r="I101">
        <v>9.5750000000000002E-3</v>
      </c>
      <c r="J101" s="34">
        <v>1534.6666666666599</v>
      </c>
      <c r="L101" s="38">
        <v>5629.4444444444398</v>
      </c>
      <c r="M101" s="40">
        <v>0.91</v>
      </c>
      <c r="N101" s="42">
        <v>0.98166666666666602</v>
      </c>
      <c r="O101" s="45">
        <v>213.28299999999999</v>
      </c>
      <c r="P101">
        <v>4.4466666666666601</v>
      </c>
      <c r="Q101">
        <v>1.3836634000000001</v>
      </c>
      <c r="R101" s="47" t="s">
        <v>147</v>
      </c>
    </row>
    <row r="102" spans="1:18" x14ac:dyDescent="0.3">
      <c r="A102" s="18" t="s">
        <v>253</v>
      </c>
      <c r="B102" s="43" t="s">
        <v>254</v>
      </c>
      <c r="C102" s="21">
        <v>9.2429159999999992</v>
      </c>
      <c r="D102" s="23">
        <v>8.9719999999999994E-2</v>
      </c>
      <c r="E102" s="25">
        <v>10.761749999999999</v>
      </c>
      <c r="F102" s="27">
        <v>0.96</v>
      </c>
      <c r="G102" s="29">
        <v>1396.5331799999999</v>
      </c>
      <c r="H102" s="31">
        <v>4.3940000000000001</v>
      </c>
      <c r="I102">
        <v>0.57566666666666599</v>
      </c>
      <c r="J102" s="34">
        <v>1042</v>
      </c>
      <c r="K102" s="36" t="s">
        <v>245</v>
      </c>
      <c r="L102" s="38">
        <v>5880</v>
      </c>
      <c r="M102" s="40">
        <v>1.135</v>
      </c>
      <c r="N102" s="42">
        <v>1.1259999999999999</v>
      </c>
      <c r="O102" s="45">
        <v>844.06100000000004</v>
      </c>
      <c r="P102">
        <v>4.26</v>
      </c>
      <c r="Q102">
        <v>0.22689309999999999</v>
      </c>
      <c r="R102" s="47" t="s">
        <v>147</v>
      </c>
    </row>
    <row r="103" spans="1:18" x14ac:dyDescent="0.3">
      <c r="A103" s="18" t="s">
        <v>255</v>
      </c>
      <c r="B103" s="43" t="s">
        <v>254</v>
      </c>
      <c r="C103" s="21">
        <v>1675</v>
      </c>
      <c r="D103" s="23">
        <v>2.9</v>
      </c>
      <c r="G103" s="29">
        <v>5403.11</v>
      </c>
      <c r="H103" s="31">
        <v>17</v>
      </c>
      <c r="I103">
        <v>0.6</v>
      </c>
      <c r="N103" s="42">
        <v>1.1399999999999999</v>
      </c>
      <c r="O103" s="45">
        <v>844.06100000000004</v>
      </c>
      <c r="Q103">
        <v>0.22689309999999999</v>
      </c>
      <c r="R103" s="47" t="s">
        <v>21</v>
      </c>
    </row>
    <row r="104" spans="1:18" x14ac:dyDescent="0.3">
      <c r="A104" s="18" t="s">
        <v>256</v>
      </c>
      <c r="B104" s="43" t="s">
        <v>257</v>
      </c>
      <c r="C104" s="21">
        <v>2.7247400000000002</v>
      </c>
      <c r="D104" s="23">
        <v>4.165E-2</v>
      </c>
      <c r="E104" s="25">
        <v>14.571999999999999</v>
      </c>
      <c r="F104" s="27">
        <v>1.3</v>
      </c>
      <c r="G104" s="29">
        <v>711.93920000000003</v>
      </c>
      <c r="H104" s="31">
        <v>2.2400000000000002</v>
      </c>
      <c r="I104">
        <v>0.19500000000000001</v>
      </c>
      <c r="K104" s="36" t="s">
        <v>258</v>
      </c>
      <c r="L104" s="38">
        <v>6200</v>
      </c>
      <c r="M104" s="40">
        <v>1.95</v>
      </c>
      <c r="N104" s="42">
        <v>1.29</v>
      </c>
      <c r="P104">
        <v>3.7</v>
      </c>
      <c r="Q104">
        <v>-0.29915439999999999</v>
      </c>
      <c r="R104" s="47" t="s">
        <v>147</v>
      </c>
    </row>
    <row r="105" spans="1:18" x14ac:dyDescent="0.3">
      <c r="A105" s="18" t="s">
        <v>259</v>
      </c>
      <c r="B105" s="43" t="s">
        <v>260</v>
      </c>
      <c r="C105" s="21">
        <v>9.7559799999999992</v>
      </c>
      <c r="D105" s="23">
        <v>9.1999999999999998E-2</v>
      </c>
      <c r="E105" s="25">
        <v>4.88</v>
      </c>
      <c r="F105" s="27">
        <v>0.435</v>
      </c>
      <c r="G105" s="29">
        <v>12.2</v>
      </c>
      <c r="H105" s="31">
        <v>3.7999999999999999E-2</v>
      </c>
      <c r="I105">
        <v>7.6999999999999999E-2</v>
      </c>
      <c r="J105" s="34">
        <v>885</v>
      </c>
      <c r="K105" s="36" t="s">
        <v>261</v>
      </c>
      <c r="L105" s="38">
        <v>5939</v>
      </c>
      <c r="M105" s="40">
        <v>1.1399999999999999</v>
      </c>
      <c r="N105" s="42">
        <v>1.1000000000000001</v>
      </c>
      <c r="O105" s="45">
        <v>627.15800000000002</v>
      </c>
      <c r="P105">
        <v>4.3600000000000003</v>
      </c>
      <c r="Q105">
        <v>6.2191669000000003</v>
      </c>
      <c r="R105" s="47" t="s">
        <v>147</v>
      </c>
    </row>
    <row r="106" spans="1:18" x14ac:dyDescent="0.3">
      <c r="A106" s="18" t="s">
        <v>262</v>
      </c>
      <c r="B106" s="43" t="s">
        <v>263</v>
      </c>
      <c r="C106" s="21">
        <v>3.6313</v>
      </c>
      <c r="D106" s="23">
        <v>4.8163333333333301E-2</v>
      </c>
      <c r="E106" s="25">
        <v>12.255333333333301</v>
      </c>
      <c r="F106" s="27">
        <v>1.0933333333333299</v>
      </c>
      <c r="G106" s="29">
        <v>948.18483333333302</v>
      </c>
      <c r="H106" s="31">
        <v>2.9833333333333298</v>
      </c>
      <c r="I106">
        <v>0.16</v>
      </c>
      <c r="J106" s="34">
        <v>1685</v>
      </c>
      <c r="K106" s="36" t="s">
        <v>95</v>
      </c>
      <c r="L106" s="38">
        <v>5900</v>
      </c>
      <c r="M106" s="40">
        <v>1.65333333333333</v>
      </c>
      <c r="N106" s="42">
        <v>1.13333333333333</v>
      </c>
      <c r="O106" s="45">
        <v>1060.97</v>
      </c>
      <c r="P106">
        <v>4.1549999999999896</v>
      </c>
      <c r="Q106">
        <v>4.3577516000000003</v>
      </c>
      <c r="R106" s="47" t="s">
        <v>147</v>
      </c>
    </row>
    <row r="107" spans="1:18" x14ac:dyDescent="0.3">
      <c r="A107" s="18" t="s">
        <v>264</v>
      </c>
      <c r="B107" s="43" t="s">
        <v>265</v>
      </c>
      <c r="C107" s="21">
        <v>5.1134000000000004</v>
      </c>
      <c r="D107" s="23">
        <v>5.6000000000000001E-2</v>
      </c>
      <c r="E107" s="25">
        <v>3.7</v>
      </c>
      <c r="F107" s="27">
        <v>0.33</v>
      </c>
      <c r="G107" s="29">
        <v>5.7</v>
      </c>
      <c r="H107" s="31">
        <v>1.7999999999999999E-2</v>
      </c>
      <c r="I107">
        <v>0</v>
      </c>
      <c r="J107" s="34">
        <v>1070</v>
      </c>
      <c r="K107" s="36" t="s">
        <v>231</v>
      </c>
      <c r="L107" s="38">
        <v>4950</v>
      </c>
      <c r="M107" s="40">
        <v>0.86</v>
      </c>
      <c r="N107" s="42">
        <v>0.91</v>
      </c>
      <c r="O107" s="45">
        <v>591.55499999999995</v>
      </c>
      <c r="P107">
        <v>4.55</v>
      </c>
      <c r="Q107">
        <v>-3.7192892</v>
      </c>
      <c r="R107" s="47" t="s">
        <v>147</v>
      </c>
    </row>
    <row r="108" spans="1:18" x14ac:dyDescent="0.3">
      <c r="A108" s="18" t="s">
        <v>266</v>
      </c>
      <c r="B108" s="43" t="s">
        <v>265</v>
      </c>
      <c r="C108" s="21">
        <v>11.759</v>
      </c>
      <c r="D108" s="23">
        <v>9.8000000000000004E-2</v>
      </c>
      <c r="E108" s="25">
        <v>5</v>
      </c>
      <c r="F108" s="27">
        <v>0.44</v>
      </c>
      <c r="G108" s="29">
        <v>28</v>
      </c>
      <c r="H108" s="31">
        <v>8.7999999999999995E-2</v>
      </c>
      <c r="I108">
        <v>0</v>
      </c>
      <c r="J108" s="34">
        <v>850</v>
      </c>
      <c r="K108" s="36" t="s">
        <v>231</v>
      </c>
      <c r="L108" s="38">
        <v>4950</v>
      </c>
      <c r="M108" s="40">
        <v>0.86</v>
      </c>
      <c r="N108" s="42">
        <v>0.91</v>
      </c>
      <c r="O108" s="45">
        <v>591.55499999999995</v>
      </c>
      <c r="P108">
        <v>4.55</v>
      </c>
      <c r="Q108">
        <v>-3.7192892</v>
      </c>
      <c r="R108" s="47" t="s">
        <v>147</v>
      </c>
    </row>
    <row r="109" spans="1:18" x14ac:dyDescent="0.3">
      <c r="A109" s="18" t="s">
        <v>267</v>
      </c>
      <c r="B109" s="43" t="s">
        <v>268</v>
      </c>
      <c r="C109" s="21">
        <v>4.86069</v>
      </c>
      <c r="D109" s="23">
        <v>5.7844999999999903E-2</v>
      </c>
      <c r="E109" s="25">
        <v>12.108000000000001</v>
      </c>
      <c r="F109" s="27">
        <v>1.08</v>
      </c>
      <c r="G109" s="29">
        <v>89.467095</v>
      </c>
      <c r="H109" s="31">
        <v>0.28149999999999997</v>
      </c>
      <c r="I109">
        <v>0.11</v>
      </c>
      <c r="J109" s="34">
        <v>1330</v>
      </c>
      <c r="K109" s="36" t="s">
        <v>269</v>
      </c>
      <c r="L109" s="38">
        <v>6040</v>
      </c>
      <c r="M109" s="40">
        <v>1.19</v>
      </c>
      <c r="N109" s="42">
        <v>1.0900000000000001</v>
      </c>
      <c r="O109" s="45">
        <v>1103.48</v>
      </c>
      <c r="P109">
        <v>4.3099999999999996</v>
      </c>
      <c r="Q109">
        <v>6.5138223000000002</v>
      </c>
      <c r="R109" s="47" t="s">
        <v>147</v>
      </c>
    </row>
    <row r="110" spans="1:18" x14ac:dyDescent="0.3">
      <c r="A110" s="18" t="s">
        <v>270</v>
      </c>
      <c r="B110" s="43" t="s">
        <v>271</v>
      </c>
      <c r="C110" s="21">
        <v>4.2047400000000001</v>
      </c>
      <c r="D110" s="23">
        <v>5.2549999999999999E-2</v>
      </c>
      <c r="E110" s="25">
        <v>14.121499999999999</v>
      </c>
      <c r="F110" s="27">
        <v>1.26</v>
      </c>
      <c r="G110" s="29">
        <v>174.80070000000001</v>
      </c>
      <c r="H110" s="31">
        <v>0.55000000000000004</v>
      </c>
      <c r="I110">
        <v>0.20499999999999999</v>
      </c>
      <c r="J110" s="34">
        <v>1600</v>
      </c>
      <c r="K110" s="36" t="s">
        <v>272</v>
      </c>
      <c r="L110" s="38">
        <v>5590</v>
      </c>
      <c r="M110" s="40">
        <v>1.79</v>
      </c>
      <c r="N110" s="42">
        <v>1.0900000000000001</v>
      </c>
      <c r="O110" s="45">
        <v>1045.18</v>
      </c>
      <c r="P110">
        <v>3.99</v>
      </c>
      <c r="Q110">
        <v>6.9697827999999999</v>
      </c>
      <c r="R110" s="47" t="s">
        <v>147</v>
      </c>
    </row>
    <row r="111" spans="1:18" x14ac:dyDescent="0.3">
      <c r="A111" s="18" t="s">
        <v>273</v>
      </c>
      <c r="B111" s="43" t="s">
        <v>274</v>
      </c>
      <c r="C111" s="21">
        <v>3.5753200000000001</v>
      </c>
      <c r="D111" s="23">
        <v>4.7149999999999997E-2</v>
      </c>
      <c r="E111" s="25">
        <v>11.287000000000001</v>
      </c>
      <c r="F111" s="27">
        <v>1.0069999999999999</v>
      </c>
      <c r="G111" s="29">
        <v>3287.8795</v>
      </c>
      <c r="H111" s="31">
        <v>10.345000000000001</v>
      </c>
      <c r="I111">
        <v>4.9500000000000002E-2</v>
      </c>
      <c r="J111" s="34">
        <v>1500</v>
      </c>
      <c r="K111" s="36" t="s">
        <v>275</v>
      </c>
      <c r="L111" s="38">
        <v>5900</v>
      </c>
      <c r="M111" s="40">
        <v>1.08</v>
      </c>
      <c r="N111" s="42">
        <v>1.05</v>
      </c>
      <c r="O111" s="45">
        <v>1010.28</v>
      </c>
      <c r="P111">
        <v>4.4000000000000004</v>
      </c>
      <c r="Q111">
        <v>5.5383810999999996</v>
      </c>
      <c r="R111" s="47" t="s">
        <v>147</v>
      </c>
    </row>
    <row r="112" spans="1:18" x14ac:dyDescent="0.3">
      <c r="A112" s="18" t="s">
        <v>276</v>
      </c>
      <c r="B112" s="43" t="s">
        <v>277</v>
      </c>
      <c r="C112" s="21">
        <v>5.2085100000000004</v>
      </c>
      <c r="D112" s="23">
        <v>5.9649999999999898E-2</v>
      </c>
      <c r="E112" s="25">
        <v>10.705</v>
      </c>
      <c r="F112" s="27">
        <v>0.95499999999999996</v>
      </c>
      <c r="G112" s="29">
        <v>153.35297499999999</v>
      </c>
      <c r="H112" s="31">
        <v>0.48249999999999998</v>
      </c>
      <c r="I112">
        <v>5.8999999999999997E-2</v>
      </c>
      <c r="K112" s="36" t="s">
        <v>278</v>
      </c>
      <c r="L112" s="38">
        <v>5150</v>
      </c>
      <c r="M112" s="40">
        <v>1.78</v>
      </c>
      <c r="N112" s="42">
        <v>1.01</v>
      </c>
      <c r="O112" s="45">
        <v>766.18299999999999</v>
      </c>
      <c r="P112">
        <v>3.6</v>
      </c>
      <c r="Q112">
        <v>5.5736910999999996</v>
      </c>
      <c r="R112" s="47" t="s">
        <v>147</v>
      </c>
    </row>
    <row r="113" spans="1:18" x14ac:dyDescent="0.3">
      <c r="A113" s="18" t="s">
        <v>279</v>
      </c>
      <c r="B113" s="43" t="s">
        <v>280</v>
      </c>
      <c r="C113" s="21">
        <v>2.8505671666666599</v>
      </c>
      <c r="D113" s="23">
        <v>3.8800000000000001E-2</v>
      </c>
      <c r="E113" s="25">
        <v>10.087999999999999</v>
      </c>
      <c r="F113" s="27">
        <v>0.9</v>
      </c>
      <c r="G113" s="29">
        <v>268.56635</v>
      </c>
      <c r="H113" s="31">
        <v>0.84499999999999997</v>
      </c>
      <c r="I113">
        <v>0.10100000000000001</v>
      </c>
      <c r="K113" s="36" t="s">
        <v>30</v>
      </c>
      <c r="L113" s="38">
        <v>5262.6666666666597</v>
      </c>
      <c r="M113" s="40">
        <v>0.96</v>
      </c>
      <c r="N113" s="42">
        <v>0.94666666666666599</v>
      </c>
      <c r="O113" s="45">
        <v>806.50699999999995</v>
      </c>
      <c r="P113">
        <v>4.3149999999999897</v>
      </c>
      <c r="Q113">
        <v>6.4795702999999998</v>
      </c>
      <c r="R113" s="47" t="s">
        <v>147</v>
      </c>
    </row>
    <row r="114" spans="1:18" x14ac:dyDescent="0.3">
      <c r="A114" s="18" t="s">
        <v>281</v>
      </c>
      <c r="B114" s="43" t="s">
        <v>282</v>
      </c>
      <c r="C114" s="21">
        <v>4.2567995500000002</v>
      </c>
      <c r="D114" s="23">
        <v>5.7389999999999997E-2</v>
      </c>
      <c r="E114" s="25">
        <v>11.35</v>
      </c>
      <c r="F114" s="27">
        <v>1.0125</v>
      </c>
      <c r="G114" s="29">
        <v>6856.3157250000004</v>
      </c>
      <c r="H114" s="31">
        <v>21.572500000000002</v>
      </c>
      <c r="I114">
        <v>8.0000000000000002E-3</v>
      </c>
      <c r="J114" s="34">
        <v>1695</v>
      </c>
      <c r="K114" s="36" t="s">
        <v>283</v>
      </c>
      <c r="L114" s="38">
        <v>6694.5</v>
      </c>
      <c r="M114" s="40">
        <v>1.534</v>
      </c>
      <c r="N114" s="42">
        <v>1.3819999999999999</v>
      </c>
      <c r="O114" s="45">
        <v>768.77099999999996</v>
      </c>
      <c r="P114">
        <v>4.22</v>
      </c>
      <c r="Q114">
        <v>0.1218359</v>
      </c>
      <c r="R114" s="47" t="s">
        <v>147</v>
      </c>
    </row>
    <row r="115" spans="1:18" x14ac:dyDescent="0.3">
      <c r="A115" s="18" t="s">
        <v>284</v>
      </c>
      <c r="B115" s="43" t="s">
        <v>285</v>
      </c>
      <c r="C115" s="21">
        <v>9.0600500000000004</v>
      </c>
      <c r="D115" s="23">
        <v>8.4400000000000003E-2</v>
      </c>
      <c r="E115" s="25">
        <v>11.31</v>
      </c>
      <c r="F115" s="27">
        <v>1.0089999999999999</v>
      </c>
      <c r="G115" s="29">
        <v>921.70699999999999</v>
      </c>
      <c r="H115" s="31">
        <v>2.9</v>
      </c>
      <c r="I115">
        <v>7.0000000000000001E-3</v>
      </c>
      <c r="K115" s="36" t="s">
        <v>261</v>
      </c>
      <c r="L115" s="38">
        <v>5650</v>
      </c>
      <c r="M115" s="40">
        <v>0.91</v>
      </c>
      <c r="N115" s="42">
        <v>0.98</v>
      </c>
      <c r="O115" s="45">
        <v>1032.23</v>
      </c>
      <c r="P115">
        <v>4.4000000000000004</v>
      </c>
      <c r="Q115">
        <v>6.8359338000000003</v>
      </c>
      <c r="R115" s="47" t="s">
        <v>147</v>
      </c>
    </row>
    <row r="116" spans="1:18" x14ac:dyDescent="0.3">
      <c r="A116" s="18" t="s">
        <v>286</v>
      </c>
      <c r="B116" s="43" t="s">
        <v>287</v>
      </c>
      <c r="C116" s="21">
        <v>4.62941</v>
      </c>
      <c r="D116" s="23">
        <v>5.8599999999999999E-2</v>
      </c>
      <c r="E116" s="25">
        <v>16.364999999999998</v>
      </c>
      <c r="F116" s="27">
        <v>1.46</v>
      </c>
      <c r="G116" s="29">
        <v>266.97719999999998</v>
      </c>
      <c r="H116" s="31">
        <v>0.84</v>
      </c>
      <c r="I116">
        <v>0.02</v>
      </c>
      <c r="K116" s="36" t="s">
        <v>288</v>
      </c>
      <c r="L116" s="38">
        <v>5700</v>
      </c>
      <c r="M116" s="40">
        <v>2.15</v>
      </c>
      <c r="N116" s="42">
        <v>1.25</v>
      </c>
      <c r="O116" s="45">
        <v>2005.76</v>
      </c>
      <c r="P116">
        <v>3.85</v>
      </c>
      <c r="Q116">
        <v>-4.4222977999999999</v>
      </c>
      <c r="R116" s="47" t="s">
        <v>147</v>
      </c>
    </row>
    <row r="117" spans="1:18" x14ac:dyDescent="0.3">
      <c r="A117" s="18" t="s">
        <v>289</v>
      </c>
      <c r="B117" s="43" t="s">
        <v>290</v>
      </c>
      <c r="C117" s="21">
        <v>3.2274799999999999</v>
      </c>
      <c r="D117" s="23">
        <v>4.2900000000000001E-2</v>
      </c>
      <c r="E117" s="25">
        <v>18.831</v>
      </c>
      <c r="F117" s="27">
        <v>1.68</v>
      </c>
      <c r="G117" s="29">
        <v>349.61124999999998</v>
      </c>
      <c r="H117" s="31">
        <v>1.1000000000000001</v>
      </c>
      <c r="I117">
        <v>0</v>
      </c>
      <c r="J117" s="34">
        <v>1747</v>
      </c>
      <c r="K117" s="36" t="s">
        <v>86</v>
      </c>
      <c r="L117" s="38">
        <v>6390</v>
      </c>
      <c r="M117" s="40">
        <v>1.65</v>
      </c>
      <c r="N117" s="42">
        <v>1.01</v>
      </c>
      <c r="O117" s="45">
        <v>1123.21</v>
      </c>
      <c r="P117">
        <v>4.01</v>
      </c>
      <c r="Q117">
        <v>-2.7747085</v>
      </c>
      <c r="R117" s="47" t="s">
        <v>147</v>
      </c>
    </row>
    <row r="118" spans="1:18" x14ac:dyDescent="0.3">
      <c r="A118" s="18" t="s">
        <v>291</v>
      </c>
      <c r="B118" s="43" t="s">
        <v>292</v>
      </c>
      <c r="C118" s="21">
        <v>5.6165310000000002</v>
      </c>
      <c r="D118" s="23">
        <v>6.6000000000000003E-2</v>
      </c>
      <c r="E118" s="25">
        <v>15.805</v>
      </c>
      <c r="F118" s="27">
        <v>1.41</v>
      </c>
      <c r="G118" s="29">
        <v>216.12332000000001</v>
      </c>
      <c r="H118" s="31">
        <v>0.68</v>
      </c>
      <c r="I118">
        <v>0</v>
      </c>
      <c r="J118" s="34">
        <v>1567</v>
      </c>
      <c r="K118" s="36" t="s">
        <v>283</v>
      </c>
      <c r="L118" s="38">
        <v>6730</v>
      </c>
      <c r="M118" s="40">
        <v>1.52</v>
      </c>
      <c r="N118" s="42">
        <v>1.32</v>
      </c>
      <c r="O118" s="45">
        <v>925.95799999999997</v>
      </c>
      <c r="P118">
        <v>4.16</v>
      </c>
      <c r="Q118">
        <v>7.1833464999999999</v>
      </c>
      <c r="R118" s="47" t="s">
        <v>147</v>
      </c>
    </row>
    <row r="119" spans="1:18" x14ac:dyDescent="0.3">
      <c r="A119" s="18" t="s">
        <v>293</v>
      </c>
      <c r="B119" s="43" t="s">
        <v>294</v>
      </c>
      <c r="C119" s="21">
        <v>9.2020499999999998</v>
      </c>
      <c r="D119" s="23">
        <v>9.0483333333333305E-2</v>
      </c>
      <c r="E119" s="25">
        <v>13.226999999999901</v>
      </c>
      <c r="F119" s="27">
        <v>1.18</v>
      </c>
      <c r="G119" s="29">
        <v>228.19940666666599</v>
      </c>
      <c r="H119" s="31">
        <v>0.71799999999999997</v>
      </c>
      <c r="I119">
        <v>7.0000000000000007E-2</v>
      </c>
      <c r="J119" s="34">
        <v>1066</v>
      </c>
      <c r="L119" s="38">
        <v>6190</v>
      </c>
      <c r="M119" s="40">
        <v>1.16333333333333</v>
      </c>
      <c r="N119" s="42">
        <v>1.17</v>
      </c>
      <c r="O119" s="45">
        <v>726.41199999999901</v>
      </c>
      <c r="P119">
        <v>4.4050000000000002</v>
      </c>
      <c r="Q119">
        <v>-0.67278610000000005</v>
      </c>
      <c r="R119" s="47" t="s">
        <v>147</v>
      </c>
    </row>
    <row r="120" spans="1:18" x14ac:dyDescent="0.3">
      <c r="A120" s="18" t="s">
        <v>295</v>
      </c>
      <c r="B120" s="43" t="s">
        <v>296</v>
      </c>
      <c r="C120" s="21">
        <v>4.0379039599999897</v>
      </c>
      <c r="D120" s="23">
        <v>4.9660000000000003E-2</v>
      </c>
      <c r="E120" s="25">
        <v>14.611000000000001</v>
      </c>
      <c r="F120" s="27">
        <v>1.3034999999999899</v>
      </c>
      <c r="G120" s="29">
        <v>148.9017025</v>
      </c>
      <c r="H120" s="31">
        <v>0.46850000000000003</v>
      </c>
      <c r="I120">
        <v>8.8499999999999995E-2</v>
      </c>
      <c r="J120" s="34">
        <v>1394.3333333333301</v>
      </c>
      <c r="K120" s="36" t="s">
        <v>240</v>
      </c>
      <c r="L120" s="38">
        <v>6100</v>
      </c>
      <c r="M120" s="40">
        <v>1.135</v>
      </c>
      <c r="N120" s="42">
        <v>1.0024999999999999</v>
      </c>
      <c r="O120" s="45">
        <v>882.47199999999998</v>
      </c>
      <c r="P120">
        <v>4.3133333333333299</v>
      </c>
      <c r="Q120">
        <v>0.8152163</v>
      </c>
      <c r="R120" s="47" t="s">
        <v>147</v>
      </c>
    </row>
    <row r="121" spans="1:18" x14ac:dyDescent="0.3">
      <c r="A121" s="18" t="s">
        <v>297</v>
      </c>
      <c r="B121" s="43" t="s">
        <v>298</v>
      </c>
      <c r="C121" s="21">
        <v>8.8866019249999901</v>
      </c>
      <c r="D121" s="23">
        <v>8.5466666666666594E-2</v>
      </c>
      <c r="E121" s="25">
        <v>13.140333333333301</v>
      </c>
      <c r="F121" s="27">
        <v>1.1723333333333299</v>
      </c>
      <c r="G121" s="29">
        <v>939.70510000000002</v>
      </c>
      <c r="H121" s="31">
        <v>2.9566666666666599</v>
      </c>
      <c r="I121">
        <v>0.14000000000000001</v>
      </c>
      <c r="J121" s="34">
        <v>1021</v>
      </c>
      <c r="K121" s="36" t="s">
        <v>240</v>
      </c>
      <c r="L121" s="38">
        <v>6090</v>
      </c>
      <c r="M121" s="40">
        <v>1.02666666666666</v>
      </c>
      <c r="N121" s="42">
        <v>1.05</v>
      </c>
      <c r="O121" s="45">
        <v>645.29399999999998</v>
      </c>
      <c r="P121">
        <v>4.4249999999999998</v>
      </c>
      <c r="Q121">
        <v>6.6632062000000003</v>
      </c>
      <c r="R121" s="47" t="s">
        <v>147</v>
      </c>
    </row>
    <row r="122" spans="1:18" x14ac:dyDescent="0.3">
      <c r="A122" s="18" t="s">
        <v>299</v>
      </c>
      <c r="B122" s="43" t="s">
        <v>300</v>
      </c>
      <c r="C122" s="21">
        <v>0.85362873375000003</v>
      </c>
      <c r="D122" s="23">
        <v>1.7023199999999999E-2</v>
      </c>
      <c r="E122" s="25">
        <v>1.6524999999999901</v>
      </c>
      <c r="F122" s="27">
        <v>0.14733333333333301</v>
      </c>
      <c r="G122" s="29">
        <v>7.2493587499999999</v>
      </c>
      <c r="H122" s="31">
        <v>2.280625E-2</v>
      </c>
      <c r="I122">
        <v>0.03</v>
      </c>
      <c r="J122" s="34">
        <v>1833</v>
      </c>
      <c r="K122" s="36" t="s">
        <v>248</v>
      </c>
      <c r="L122" s="38">
        <v>5266.75</v>
      </c>
      <c r="M122" s="40">
        <v>0.86285714285714199</v>
      </c>
      <c r="N122" s="42">
        <v>0.89249999999999996</v>
      </c>
      <c r="O122" s="45">
        <v>159.90600000000001</v>
      </c>
      <c r="P122">
        <v>4.51</v>
      </c>
      <c r="Q122">
        <v>-1.0630075999999999</v>
      </c>
      <c r="R122" s="47" t="s">
        <v>147</v>
      </c>
    </row>
    <row r="123" spans="1:18" x14ac:dyDescent="0.3">
      <c r="A123" s="18" t="s">
        <v>301</v>
      </c>
      <c r="B123" s="43" t="s">
        <v>300</v>
      </c>
      <c r="C123" s="21">
        <v>3.6983333333333301</v>
      </c>
      <c r="D123" s="23">
        <v>4.5499999999999999E-2</v>
      </c>
      <c r="G123" s="29">
        <v>11.749666666666601</v>
      </c>
      <c r="H123" s="31">
        <v>3.7079999999999898E-2</v>
      </c>
      <c r="I123">
        <v>0.06</v>
      </c>
      <c r="K123" s="36" t="s">
        <v>248</v>
      </c>
      <c r="L123" s="38">
        <v>5254</v>
      </c>
      <c r="M123" s="40">
        <v>0.86</v>
      </c>
      <c r="N123" s="42">
        <v>0.90666666666666595</v>
      </c>
      <c r="O123" s="45">
        <v>159.90600000000001</v>
      </c>
      <c r="P123">
        <v>4.5199999999999996</v>
      </c>
      <c r="Q123">
        <v>-1.0630075999999999</v>
      </c>
      <c r="R123" s="47" t="s">
        <v>21</v>
      </c>
    </row>
    <row r="124" spans="1:18" x14ac:dyDescent="0.3">
      <c r="A124" s="18" t="s">
        <v>302</v>
      </c>
      <c r="B124" s="43" t="s">
        <v>300</v>
      </c>
      <c r="C124" s="21">
        <v>8.9659999999999993</v>
      </c>
      <c r="G124" s="29">
        <v>17.141999999999999</v>
      </c>
      <c r="H124" s="31">
        <v>5.3929999999999999E-2</v>
      </c>
      <c r="K124" s="36" t="s">
        <v>248</v>
      </c>
      <c r="L124" s="38">
        <v>5250</v>
      </c>
      <c r="N124" s="42">
        <v>0.92</v>
      </c>
      <c r="O124" s="45">
        <v>159.90600000000001</v>
      </c>
      <c r="Q124">
        <v>-1.0630075999999999</v>
      </c>
      <c r="R124" s="47" t="s">
        <v>21</v>
      </c>
    </row>
    <row r="125" spans="1:18" x14ac:dyDescent="0.3">
      <c r="A125" s="18" t="s">
        <v>303</v>
      </c>
      <c r="B125" s="43" t="s">
        <v>304</v>
      </c>
      <c r="C125" s="21">
        <v>6.2123514999999996</v>
      </c>
      <c r="D125" s="23">
        <v>6.3322500000000004E-2</v>
      </c>
      <c r="E125" s="25">
        <v>6.9245000000000001</v>
      </c>
      <c r="F125" s="27">
        <v>0.61775000000000002</v>
      </c>
      <c r="G125" s="29">
        <v>69.286289999999994</v>
      </c>
      <c r="H125" s="31">
        <v>0.218</v>
      </c>
      <c r="I125">
        <v>9.5000000000000001E-2</v>
      </c>
      <c r="J125" s="34">
        <v>896</v>
      </c>
      <c r="K125" s="36" t="s">
        <v>231</v>
      </c>
      <c r="L125" s="38">
        <v>5080</v>
      </c>
      <c r="M125" s="40">
        <v>0.81</v>
      </c>
      <c r="N125" s="42">
        <v>0.88249999999999995</v>
      </c>
      <c r="O125" s="45">
        <v>322.03699999999998</v>
      </c>
      <c r="P125">
        <v>4.5433333333333303</v>
      </c>
      <c r="Q125">
        <v>1.4262972</v>
      </c>
      <c r="R125" s="47" t="s">
        <v>147</v>
      </c>
    </row>
    <row r="126" spans="1:18" x14ac:dyDescent="0.3">
      <c r="A126" s="18" t="s">
        <v>305</v>
      </c>
      <c r="B126" s="43" t="s">
        <v>306</v>
      </c>
      <c r="C126" s="21">
        <v>95.273127399999893</v>
      </c>
      <c r="D126" s="23">
        <v>0.40367500000000001</v>
      </c>
      <c r="E126" s="25">
        <v>11.823</v>
      </c>
      <c r="F126" s="27">
        <v>1.0547500000000001</v>
      </c>
      <c r="G126" s="29">
        <v>266.33974000000001</v>
      </c>
      <c r="H126" s="31">
        <v>0.83799999999999997</v>
      </c>
      <c r="I126">
        <v>0.12566666666666601</v>
      </c>
      <c r="J126" s="34">
        <v>416.5</v>
      </c>
      <c r="K126" s="36" t="s">
        <v>261</v>
      </c>
      <c r="L126" s="38">
        <v>5625</v>
      </c>
      <c r="M126" s="40">
        <v>0.95</v>
      </c>
      <c r="N126" s="42">
        <v>0.96750000000000003</v>
      </c>
      <c r="O126" s="45">
        <v>412.98</v>
      </c>
      <c r="P126">
        <v>4.5199999999999996</v>
      </c>
      <c r="Q126">
        <v>6.2040782999999999</v>
      </c>
      <c r="R126" s="47" t="s">
        <v>147</v>
      </c>
    </row>
    <row r="127" spans="1:18" x14ac:dyDescent="0.3">
      <c r="A127" s="18" t="s">
        <v>307</v>
      </c>
      <c r="B127" s="43" t="s">
        <v>308</v>
      </c>
      <c r="C127" s="21">
        <v>6.7183688999999998</v>
      </c>
      <c r="D127" s="23">
        <v>7.0999999999999994E-2</v>
      </c>
      <c r="E127" s="25">
        <v>6.3890000000000002</v>
      </c>
      <c r="F127" s="27">
        <v>0.56999999999999995</v>
      </c>
      <c r="G127" s="29">
        <v>47.674500000000002</v>
      </c>
      <c r="H127" s="31">
        <v>0.15</v>
      </c>
      <c r="J127" s="34">
        <v>938</v>
      </c>
      <c r="K127" s="36" t="s">
        <v>309</v>
      </c>
      <c r="L127" s="38">
        <v>5970</v>
      </c>
      <c r="M127" s="40">
        <v>0.79</v>
      </c>
      <c r="N127" s="42">
        <v>1.08</v>
      </c>
      <c r="O127" s="45">
        <v>576.68299999999999</v>
      </c>
      <c r="P127">
        <v>4.67</v>
      </c>
      <c r="Q127">
        <v>9.2573953000000007</v>
      </c>
      <c r="R127" s="47" t="s">
        <v>147</v>
      </c>
    </row>
    <row r="128" spans="1:18" x14ac:dyDescent="0.3">
      <c r="A128" s="18" t="s">
        <v>310</v>
      </c>
      <c r="B128" s="43" t="s">
        <v>311</v>
      </c>
      <c r="C128" s="21">
        <v>4098.1000000000004</v>
      </c>
      <c r="D128" s="23">
        <v>5.75</v>
      </c>
      <c r="G128" s="29">
        <v>3823.2732999999998</v>
      </c>
      <c r="H128" s="31">
        <v>12.029299999999999</v>
      </c>
      <c r="I128">
        <v>0</v>
      </c>
      <c r="N128" s="42">
        <v>0.51</v>
      </c>
      <c r="O128" s="45">
        <v>30.522500000000001</v>
      </c>
      <c r="Q128">
        <v>45.545544900000003</v>
      </c>
      <c r="R128" s="47" t="s">
        <v>79</v>
      </c>
    </row>
    <row r="129" spans="1:18" x14ac:dyDescent="0.3">
      <c r="A129" s="18" t="s">
        <v>312</v>
      </c>
      <c r="B129" s="43" t="s">
        <v>313</v>
      </c>
      <c r="C129" s="21">
        <v>246.36</v>
      </c>
      <c r="D129" s="23">
        <v>0.36</v>
      </c>
      <c r="G129" s="29">
        <v>9057.77</v>
      </c>
      <c r="H129" s="31">
        <v>28.5</v>
      </c>
      <c r="I129">
        <v>0.34499999999999997</v>
      </c>
      <c r="K129" s="36" t="s">
        <v>314</v>
      </c>
      <c r="N129" s="42">
        <v>7.0000000000000007E-2</v>
      </c>
      <c r="Q129">
        <v>-49.200300800000001</v>
      </c>
      <c r="R129" s="47" t="s">
        <v>315</v>
      </c>
    </row>
    <row r="130" spans="1:18" x14ac:dyDescent="0.3">
      <c r="A130" s="18" t="s">
        <v>316</v>
      </c>
      <c r="B130" s="43" t="s">
        <v>317</v>
      </c>
      <c r="D130" s="23">
        <v>330</v>
      </c>
      <c r="E130" s="25">
        <v>30.263999999999999</v>
      </c>
      <c r="F130" s="27">
        <v>2.7</v>
      </c>
      <c r="G130" s="29">
        <v>3496.0650000000001</v>
      </c>
      <c r="H130" s="31">
        <v>11</v>
      </c>
      <c r="J130" s="34">
        <v>2200</v>
      </c>
      <c r="K130" s="36" t="s">
        <v>318</v>
      </c>
      <c r="L130" s="38">
        <v>4371</v>
      </c>
      <c r="M130" s="40">
        <v>0.82</v>
      </c>
      <c r="N130" s="42">
        <v>0.505</v>
      </c>
      <c r="O130" s="45">
        <v>134.846</v>
      </c>
      <c r="P130">
        <v>4</v>
      </c>
      <c r="Q130">
        <v>26.549389699999999</v>
      </c>
      <c r="R130" s="47" t="s">
        <v>43</v>
      </c>
    </row>
    <row r="131" spans="1:18" x14ac:dyDescent="0.3">
      <c r="A131" s="18" t="s">
        <v>319</v>
      </c>
      <c r="B131" s="43" t="s">
        <v>320</v>
      </c>
      <c r="C131" s="21">
        <v>18.57</v>
      </c>
      <c r="D131" s="23">
        <v>0.1462</v>
      </c>
      <c r="G131" s="29">
        <v>24.27</v>
      </c>
      <c r="H131" s="31">
        <v>7.6359999999999997E-2</v>
      </c>
      <c r="I131">
        <v>8.3000000000000004E-2</v>
      </c>
      <c r="J131" s="34">
        <v>877</v>
      </c>
      <c r="K131" s="36" t="s">
        <v>143</v>
      </c>
      <c r="L131" s="38">
        <v>6196</v>
      </c>
      <c r="M131" s="40">
        <v>1.26</v>
      </c>
      <c r="N131" s="42">
        <v>1.21</v>
      </c>
      <c r="O131" s="45">
        <v>62.538800000000002</v>
      </c>
      <c r="P131">
        <v>4.41</v>
      </c>
      <c r="Q131">
        <v>-10.6303217</v>
      </c>
      <c r="R131" s="47" t="s">
        <v>21</v>
      </c>
    </row>
    <row r="132" spans="1:18" x14ac:dyDescent="0.3">
      <c r="A132" s="18" t="s">
        <v>321</v>
      </c>
      <c r="B132" s="43" t="s">
        <v>320</v>
      </c>
      <c r="C132" s="21">
        <v>6.5839999999999996</v>
      </c>
      <c r="D132" s="23">
        <v>7.3300000000000004E-2</v>
      </c>
      <c r="G132" s="29">
        <v>9.6</v>
      </c>
      <c r="H132" s="31">
        <v>3.0200000000000001E-2</v>
      </c>
      <c r="I132">
        <v>5.7000000000000002E-2</v>
      </c>
      <c r="J132" s="34">
        <v>1239</v>
      </c>
      <c r="K132" s="36" t="s">
        <v>143</v>
      </c>
      <c r="L132" s="38">
        <v>6196</v>
      </c>
      <c r="M132" s="40">
        <v>1.26</v>
      </c>
      <c r="N132" s="42">
        <v>1.21</v>
      </c>
      <c r="O132" s="45">
        <v>62.538800000000002</v>
      </c>
      <c r="P132">
        <v>4.41</v>
      </c>
      <c r="Q132">
        <v>-10.6303217</v>
      </c>
      <c r="R132" s="47" t="s">
        <v>21</v>
      </c>
    </row>
    <row r="133" spans="1:18" x14ac:dyDescent="0.3">
      <c r="A133" s="18" t="s">
        <v>322</v>
      </c>
      <c r="B133" s="43" t="s">
        <v>320</v>
      </c>
      <c r="C133" s="21">
        <v>2.8820000000000001</v>
      </c>
      <c r="D133" s="23">
        <v>4.2200000000000001E-2</v>
      </c>
      <c r="G133" s="29">
        <v>3.35</v>
      </c>
      <c r="H133" s="31">
        <v>1.0540000000000001E-2</v>
      </c>
      <c r="I133">
        <v>7.0000000000000007E-2</v>
      </c>
      <c r="J133" s="34">
        <v>1632</v>
      </c>
      <c r="K133" s="36" t="s">
        <v>143</v>
      </c>
      <c r="L133" s="38">
        <v>6196</v>
      </c>
      <c r="M133" s="40">
        <v>1.26</v>
      </c>
      <c r="N133" s="42">
        <v>1.21</v>
      </c>
      <c r="O133" s="45">
        <v>62.538800000000002</v>
      </c>
      <c r="P133">
        <v>4.41</v>
      </c>
      <c r="Q133">
        <v>-10.6303217</v>
      </c>
      <c r="R133" s="47" t="s">
        <v>21</v>
      </c>
    </row>
    <row r="134" spans="1:18" x14ac:dyDescent="0.3">
      <c r="A134" s="18" t="s">
        <v>323</v>
      </c>
      <c r="B134" s="43" t="s">
        <v>320</v>
      </c>
      <c r="C134" s="21">
        <v>5.516</v>
      </c>
      <c r="D134" s="23">
        <v>6.5100000000000005E-2</v>
      </c>
      <c r="G134" s="29">
        <v>4.13</v>
      </c>
      <c r="H134" s="31">
        <v>1.299E-2</v>
      </c>
      <c r="I134">
        <v>7.0000000000000007E-2</v>
      </c>
      <c r="J134" s="34">
        <v>1314</v>
      </c>
      <c r="K134" s="36" t="s">
        <v>143</v>
      </c>
      <c r="L134" s="38">
        <v>6196</v>
      </c>
      <c r="M134" s="40">
        <v>1.26</v>
      </c>
      <c r="N134" s="42">
        <v>1.21</v>
      </c>
      <c r="O134" s="45">
        <v>62.538800000000002</v>
      </c>
      <c r="P134">
        <v>4.41</v>
      </c>
      <c r="Q134">
        <v>-10.6303217</v>
      </c>
      <c r="R134" s="47" t="s">
        <v>21</v>
      </c>
    </row>
    <row r="135" spans="1:18" x14ac:dyDescent="0.3">
      <c r="A135" s="18" t="s">
        <v>324</v>
      </c>
      <c r="B135" s="43" t="s">
        <v>325</v>
      </c>
      <c r="C135" s="21">
        <v>5.2072000000000003</v>
      </c>
      <c r="D135" s="23">
        <v>6.6400000000000001E-2</v>
      </c>
      <c r="G135" s="29">
        <v>138.89170999999999</v>
      </c>
      <c r="H135" s="31">
        <v>0.437</v>
      </c>
      <c r="I135">
        <v>7.8E-2</v>
      </c>
      <c r="J135" s="34">
        <v>1000</v>
      </c>
      <c r="K135" s="36" t="s">
        <v>326</v>
      </c>
      <c r="L135" s="38">
        <v>6500</v>
      </c>
      <c r="M135" s="40">
        <v>1.78</v>
      </c>
      <c r="N135" s="42">
        <v>1.44</v>
      </c>
      <c r="O135" s="45">
        <v>137.94</v>
      </c>
      <c r="P135">
        <v>4.0999999999999996</v>
      </c>
      <c r="Q135">
        <v>-34.459098500000003</v>
      </c>
      <c r="R135" s="47" t="s">
        <v>21</v>
      </c>
    </row>
    <row r="136" spans="1:18" x14ac:dyDescent="0.3">
      <c r="A136" s="18" t="s">
        <v>327</v>
      </c>
      <c r="B136" s="43" t="s">
        <v>328</v>
      </c>
      <c r="C136" s="21">
        <v>6.6734</v>
      </c>
      <c r="D136" s="23">
        <v>6.6199999999999995E-2</v>
      </c>
      <c r="G136" s="29">
        <v>2.58</v>
      </c>
      <c r="H136" s="31">
        <v>8.1200000000000005E-3</v>
      </c>
      <c r="I136">
        <v>7.0000000000000007E-2</v>
      </c>
      <c r="J136" s="34">
        <v>854</v>
      </c>
      <c r="K136" s="36" t="s">
        <v>30</v>
      </c>
      <c r="L136" s="38">
        <v>5138</v>
      </c>
      <c r="M136" s="40">
        <v>0.91</v>
      </c>
      <c r="N136" s="42">
        <v>0.87</v>
      </c>
      <c r="O136" s="45">
        <v>45.23</v>
      </c>
      <c r="P136">
        <v>4.3</v>
      </c>
      <c r="Q136">
        <v>-72.512664799999996</v>
      </c>
      <c r="R136" s="47" t="s">
        <v>21</v>
      </c>
    </row>
    <row r="137" spans="1:18" x14ac:dyDescent="0.3">
      <c r="A137" s="18" t="s">
        <v>329</v>
      </c>
      <c r="B137" s="43" t="s">
        <v>330</v>
      </c>
      <c r="C137" s="21">
        <v>3.4982000000000002</v>
      </c>
      <c r="D137" s="23">
        <v>4.8529999999999997E-2</v>
      </c>
      <c r="G137" s="29">
        <v>12.2</v>
      </c>
      <c r="H137" s="31">
        <v>3.8390000000000001E-2</v>
      </c>
      <c r="I137">
        <v>6.3E-2</v>
      </c>
      <c r="K137" s="36" t="s">
        <v>331</v>
      </c>
      <c r="L137" s="38">
        <v>6400</v>
      </c>
      <c r="M137" s="40">
        <v>1.38</v>
      </c>
      <c r="N137" s="42">
        <v>1.25</v>
      </c>
      <c r="O137" s="45">
        <v>25.328399999999998</v>
      </c>
      <c r="P137">
        <v>4.24</v>
      </c>
      <c r="Q137">
        <v>51.2358069</v>
      </c>
      <c r="R137" s="47" t="s">
        <v>21</v>
      </c>
    </row>
    <row r="138" spans="1:18" x14ac:dyDescent="0.3">
      <c r="A138" s="18" t="s">
        <v>332</v>
      </c>
      <c r="B138" s="43" t="s">
        <v>333</v>
      </c>
      <c r="C138" s="21">
        <v>9456.5</v>
      </c>
      <c r="D138" s="23">
        <v>8.3949999999999996</v>
      </c>
      <c r="G138" s="29">
        <v>1959.33916</v>
      </c>
      <c r="H138" s="31">
        <v>6.165</v>
      </c>
      <c r="I138">
        <v>0.39</v>
      </c>
      <c r="N138" s="42">
        <v>0.69</v>
      </c>
      <c r="O138" s="45">
        <v>305.68400000000003</v>
      </c>
      <c r="Q138">
        <v>17.9615717</v>
      </c>
      <c r="R138" s="47" t="s">
        <v>79</v>
      </c>
    </row>
    <row r="139" spans="1:18" x14ac:dyDescent="0.3">
      <c r="A139" s="18" t="s">
        <v>334</v>
      </c>
      <c r="B139" s="43" t="s">
        <v>335</v>
      </c>
      <c r="C139" s="21">
        <v>8.1384840000000001</v>
      </c>
      <c r="E139" s="25">
        <v>5.665</v>
      </c>
      <c r="F139" s="27">
        <v>0.50449999999999995</v>
      </c>
      <c r="G139" s="29">
        <v>413.17899999999997</v>
      </c>
      <c r="H139" s="31">
        <v>1.3</v>
      </c>
      <c r="I139">
        <v>0</v>
      </c>
      <c r="J139" s="34">
        <v>850</v>
      </c>
      <c r="K139" s="36" t="s">
        <v>336</v>
      </c>
      <c r="L139" s="38">
        <v>5485</v>
      </c>
      <c r="M139" s="40">
        <v>0.91500000000000004</v>
      </c>
      <c r="N139" s="42">
        <v>0.98499999999999999</v>
      </c>
      <c r="O139" s="45">
        <v>44.062199999999997</v>
      </c>
      <c r="P139">
        <v>4.5999999999999996</v>
      </c>
      <c r="Q139">
        <v>-69.196043000000003</v>
      </c>
      <c r="R139" s="47" t="s">
        <v>147</v>
      </c>
    </row>
    <row r="140" spans="1:18" x14ac:dyDescent="0.3">
      <c r="A140" s="18" t="s">
        <v>337</v>
      </c>
      <c r="B140" s="43" t="s">
        <v>338</v>
      </c>
      <c r="C140" s="21">
        <v>6.7987000000000002</v>
      </c>
      <c r="D140" s="23">
        <v>3.49E-2</v>
      </c>
      <c r="E140" s="25">
        <v>1.0469999999999999</v>
      </c>
      <c r="F140" s="27">
        <v>9.2999999999999999E-2</v>
      </c>
      <c r="I140">
        <v>0</v>
      </c>
      <c r="L140" s="38">
        <v>3648</v>
      </c>
      <c r="M140" s="40">
        <v>0.28000000000000003</v>
      </c>
      <c r="N140" s="42">
        <v>0.28999999999999998</v>
      </c>
      <c r="P140">
        <v>5</v>
      </c>
      <c r="Q140">
        <v>-4.8070038999999998</v>
      </c>
      <c r="R140" s="47" t="s">
        <v>147</v>
      </c>
    </row>
    <row r="141" spans="1:18" x14ac:dyDescent="0.3">
      <c r="A141" s="18" t="s">
        <v>339</v>
      </c>
      <c r="B141" s="43" t="s">
        <v>340</v>
      </c>
      <c r="C141" s="21">
        <v>28.1676</v>
      </c>
      <c r="E141" s="25">
        <v>2.0350000000000001</v>
      </c>
      <c r="F141" s="27">
        <v>0.1835</v>
      </c>
      <c r="M141" s="40">
        <v>0.37</v>
      </c>
      <c r="N141" s="42">
        <v>0.41</v>
      </c>
      <c r="O141" s="45">
        <v>159.25899999999999</v>
      </c>
      <c r="Q141">
        <v>-3.3894612999999998</v>
      </c>
      <c r="R141" s="47" t="s">
        <v>147</v>
      </c>
    </row>
    <row r="142" spans="1:18" x14ac:dyDescent="0.3">
      <c r="A142" s="18" t="s">
        <v>341</v>
      </c>
      <c r="B142" s="43" t="s">
        <v>342</v>
      </c>
      <c r="C142" s="21">
        <v>0.72091000000000005</v>
      </c>
      <c r="E142" s="25">
        <v>1.5</v>
      </c>
      <c r="F142" s="27">
        <v>0.13400000000000001</v>
      </c>
      <c r="L142" s="38">
        <v>5633</v>
      </c>
      <c r="M142" s="40">
        <v>0.94</v>
      </c>
      <c r="O142" s="45">
        <v>706.39099999999996</v>
      </c>
      <c r="P142">
        <v>4.4000000000000004</v>
      </c>
      <c r="Q142">
        <v>-0.55128860000000002</v>
      </c>
      <c r="R142" s="47" t="s">
        <v>147</v>
      </c>
    </row>
    <row r="143" spans="1:18" x14ac:dyDescent="0.3">
      <c r="A143" s="18" t="s">
        <v>343</v>
      </c>
      <c r="B143" s="43" t="s">
        <v>344</v>
      </c>
      <c r="C143" s="21">
        <v>2.1317400000000002</v>
      </c>
      <c r="E143" s="25">
        <v>0.69199999999999995</v>
      </c>
      <c r="F143" s="27">
        <v>6.2E-2</v>
      </c>
      <c r="N143" s="42">
        <v>0.78</v>
      </c>
      <c r="O143" s="45">
        <v>253.02600000000001</v>
      </c>
      <c r="Q143">
        <v>0.48806060000000001</v>
      </c>
      <c r="R143" s="47" t="s">
        <v>147</v>
      </c>
    </row>
    <row r="144" spans="1:18" x14ac:dyDescent="0.3">
      <c r="A144" s="18" t="s">
        <v>345</v>
      </c>
      <c r="B144" s="43" t="s">
        <v>346</v>
      </c>
      <c r="C144" s="21">
        <v>0.87714233333333302</v>
      </c>
      <c r="E144" s="25">
        <v>1.3019999999999901</v>
      </c>
      <c r="F144" s="27">
        <v>0.118666666666666</v>
      </c>
      <c r="J144" s="34">
        <v>1874</v>
      </c>
      <c r="L144" s="38">
        <v>5745.3899999999903</v>
      </c>
      <c r="M144" s="40">
        <v>0.95</v>
      </c>
      <c r="N144" s="42">
        <v>1.02</v>
      </c>
      <c r="O144" s="45">
        <v>232.1</v>
      </c>
      <c r="P144">
        <v>4.51</v>
      </c>
      <c r="Q144">
        <v>1.9681687999999999</v>
      </c>
      <c r="R144" s="47" t="s">
        <v>147</v>
      </c>
    </row>
    <row r="145" spans="1:18" x14ac:dyDescent="0.3">
      <c r="A145" s="18" t="s">
        <v>347</v>
      </c>
      <c r="B145" s="43" t="s">
        <v>348</v>
      </c>
      <c r="C145" s="21">
        <v>3.80464</v>
      </c>
      <c r="E145" s="25">
        <v>1.22</v>
      </c>
      <c r="F145" s="27">
        <v>0.109</v>
      </c>
      <c r="N145" s="42">
        <v>1.07</v>
      </c>
      <c r="O145" s="45">
        <v>476.88200000000001</v>
      </c>
      <c r="Q145">
        <v>2.2823788</v>
      </c>
      <c r="R145" s="47" t="s">
        <v>147</v>
      </c>
    </row>
    <row r="146" spans="1:18" x14ac:dyDescent="0.3">
      <c r="A146" s="18" t="s">
        <v>349</v>
      </c>
      <c r="B146" s="43" t="s">
        <v>350</v>
      </c>
      <c r="C146" s="21">
        <v>2.7157800000000001</v>
      </c>
      <c r="E146" s="25">
        <v>1.03</v>
      </c>
      <c r="F146" s="27">
        <v>9.1999999999999998E-2</v>
      </c>
      <c r="N146" s="42">
        <v>0.67</v>
      </c>
      <c r="O146" s="45">
        <v>334.96699999999998</v>
      </c>
      <c r="Q146">
        <v>4.5574310999999996</v>
      </c>
      <c r="R146" s="47" t="s">
        <v>147</v>
      </c>
    </row>
    <row r="147" spans="1:18" x14ac:dyDescent="0.3">
      <c r="A147" s="18" t="s">
        <v>351</v>
      </c>
      <c r="B147" s="43" t="s">
        <v>352</v>
      </c>
      <c r="C147" s="21">
        <v>2.0478000000000001</v>
      </c>
      <c r="D147" s="23">
        <v>2.9600000000000001E-2</v>
      </c>
      <c r="E147" s="25">
        <v>0.90800000000000003</v>
      </c>
      <c r="F147" s="27">
        <v>8.1000000000000003E-2</v>
      </c>
      <c r="I147">
        <v>0</v>
      </c>
      <c r="L147" s="38">
        <v>4520</v>
      </c>
      <c r="M147" s="40">
        <v>0.66</v>
      </c>
      <c r="N147" s="42">
        <v>0.73</v>
      </c>
      <c r="P147">
        <v>4.66</v>
      </c>
      <c r="Q147">
        <v>4.6164303000000002</v>
      </c>
      <c r="R147" s="47" t="s">
        <v>147</v>
      </c>
    </row>
    <row r="148" spans="1:18" x14ac:dyDescent="0.3">
      <c r="A148" s="18" t="s">
        <v>353</v>
      </c>
      <c r="B148" s="43" t="s">
        <v>354</v>
      </c>
      <c r="C148" s="21">
        <v>3.9615800000000001</v>
      </c>
      <c r="E148" s="25">
        <v>1.24</v>
      </c>
      <c r="F148" s="27">
        <v>0.1105</v>
      </c>
      <c r="M148" s="40">
        <v>0.63</v>
      </c>
      <c r="N148" s="42">
        <v>0.61</v>
      </c>
      <c r="O148" s="45">
        <v>257.44299999999998</v>
      </c>
      <c r="Q148">
        <v>5.988289</v>
      </c>
      <c r="R148" s="47" t="s">
        <v>147</v>
      </c>
    </row>
    <row r="149" spans="1:18" x14ac:dyDescent="0.3">
      <c r="A149" s="18" t="s">
        <v>355</v>
      </c>
      <c r="B149" s="43" t="s">
        <v>356</v>
      </c>
      <c r="C149" s="21">
        <v>4.1694233333333299</v>
      </c>
      <c r="D149" s="23">
        <v>3.5000000000000003E-2</v>
      </c>
      <c r="E149" s="25">
        <v>1.18333333333333</v>
      </c>
      <c r="F149" s="27">
        <v>0.10566666666666601</v>
      </c>
      <c r="L149" s="38">
        <v>5053</v>
      </c>
      <c r="M149" s="40">
        <v>0.63</v>
      </c>
      <c r="N149" s="42">
        <v>0.8</v>
      </c>
      <c r="O149" s="45">
        <v>436.488</v>
      </c>
      <c r="P149">
        <v>4.59</v>
      </c>
      <c r="Q149">
        <v>6.1348146000000003</v>
      </c>
      <c r="R149" s="47" t="s">
        <v>147</v>
      </c>
    </row>
    <row r="150" spans="1:18" x14ac:dyDescent="0.3">
      <c r="A150" s="18" t="s">
        <v>357</v>
      </c>
      <c r="B150" s="43" t="s">
        <v>358</v>
      </c>
      <c r="C150" s="21">
        <v>8.0497073333333304</v>
      </c>
      <c r="E150" s="25">
        <v>1.37</v>
      </c>
      <c r="F150" s="27">
        <v>0.122333333333333</v>
      </c>
      <c r="J150" s="34">
        <v>961</v>
      </c>
      <c r="L150" s="38">
        <v>5502.7</v>
      </c>
      <c r="M150" s="40">
        <v>0.86499999999999999</v>
      </c>
      <c r="N150" s="42">
        <v>0.89500000000000002</v>
      </c>
      <c r="O150" s="45">
        <v>243.935</v>
      </c>
      <c r="Q150">
        <v>-16.341886299999999</v>
      </c>
      <c r="R150" s="47" t="s">
        <v>147</v>
      </c>
    </row>
    <row r="151" spans="1:18" x14ac:dyDescent="0.3">
      <c r="A151" s="18" t="s">
        <v>359</v>
      </c>
      <c r="B151" s="43" t="s">
        <v>360</v>
      </c>
      <c r="C151" s="21">
        <v>4.5073650000000001</v>
      </c>
      <c r="E151" s="25">
        <v>1.5699999999999901</v>
      </c>
      <c r="F151" s="27">
        <v>0.14000000000000001</v>
      </c>
      <c r="M151" s="40">
        <v>0.82</v>
      </c>
      <c r="N151" s="42">
        <v>0.93</v>
      </c>
      <c r="O151" s="45">
        <v>369.88799999999998</v>
      </c>
      <c r="Q151">
        <v>-14.121801899999999</v>
      </c>
      <c r="R151" s="47" t="s">
        <v>147</v>
      </c>
    </row>
    <row r="152" spans="1:18" x14ac:dyDescent="0.3">
      <c r="A152" s="18" t="s">
        <v>361</v>
      </c>
      <c r="B152" s="43" t="s">
        <v>360</v>
      </c>
      <c r="C152" s="21">
        <v>0.91166623333333296</v>
      </c>
      <c r="E152" s="25">
        <v>1.3033333333333299</v>
      </c>
      <c r="F152" s="27">
        <v>0.11599999999999901</v>
      </c>
      <c r="L152" s="38">
        <v>5686</v>
      </c>
      <c r="M152" s="40">
        <v>0.95333333333333303</v>
      </c>
      <c r="O152" s="45">
        <v>369.88799999999998</v>
      </c>
      <c r="P152">
        <v>4.5</v>
      </c>
      <c r="Q152">
        <v>-14.121801899999999</v>
      </c>
      <c r="R152" s="47" t="s">
        <v>147</v>
      </c>
    </row>
    <row r="153" spans="1:18" x14ac:dyDescent="0.3">
      <c r="A153" s="18" t="s">
        <v>362</v>
      </c>
      <c r="B153" s="43" t="s">
        <v>360</v>
      </c>
      <c r="C153" s="21">
        <v>14.642393</v>
      </c>
      <c r="E153" s="25">
        <v>3.0150000000000001</v>
      </c>
      <c r="F153" s="27">
        <v>0.26974999999999999</v>
      </c>
      <c r="L153" s="38">
        <v>5936.6666666666597</v>
      </c>
      <c r="M153" s="40">
        <v>1.0899999999999901</v>
      </c>
      <c r="O153" s="45">
        <v>369.88799999999998</v>
      </c>
      <c r="P153">
        <v>4.3499999999999996</v>
      </c>
      <c r="Q153">
        <v>-14.121801899999999</v>
      </c>
      <c r="R153" s="47" t="s">
        <v>147</v>
      </c>
    </row>
    <row r="154" spans="1:18" x14ac:dyDescent="0.3">
      <c r="A154" s="18" t="s">
        <v>363</v>
      </c>
      <c r="B154" s="43" t="s">
        <v>364</v>
      </c>
      <c r="C154" s="21">
        <v>2.8781400000000001</v>
      </c>
      <c r="E154" s="25">
        <v>1.01</v>
      </c>
      <c r="F154" s="27">
        <v>0.09</v>
      </c>
      <c r="N154" s="42">
        <v>0.22</v>
      </c>
      <c r="O154" s="45">
        <v>161.36500000000001</v>
      </c>
      <c r="Q154">
        <v>-13.901122300000001</v>
      </c>
      <c r="R154" s="47" t="s">
        <v>147</v>
      </c>
    </row>
    <row r="155" spans="1:18" x14ac:dyDescent="0.3">
      <c r="A155" s="18" t="s">
        <v>365</v>
      </c>
      <c r="B155" s="43" t="s">
        <v>366</v>
      </c>
      <c r="C155" s="21">
        <v>5.2980799999999997</v>
      </c>
      <c r="E155" s="25">
        <v>2.2133333333333298</v>
      </c>
      <c r="F155" s="27">
        <v>0.19766666666666599</v>
      </c>
      <c r="L155" s="38">
        <v>4114</v>
      </c>
      <c r="M155" s="40">
        <v>0.58499999999999996</v>
      </c>
      <c r="N155" s="42">
        <v>0.56000000000000005</v>
      </c>
      <c r="O155" s="45">
        <v>451.76900000000001</v>
      </c>
      <c r="P155">
        <v>4.8</v>
      </c>
      <c r="Q155">
        <v>-13.6101475</v>
      </c>
      <c r="R155" s="47" t="s">
        <v>147</v>
      </c>
    </row>
    <row r="156" spans="1:18" x14ac:dyDescent="0.3">
      <c r="A156" s="18" t="s">
        <v>367</v>
      </c>
      <c r="B156" s="43" t="s">
        <v>366</v>
      </c>
      <c r="C156" s="21">
        <v>0.35489685999999998</v>
      </c>
      <c r="E156" s="25">
        <v>1.325</v>
      </c>
      <c r="F156" s="27">
        <v>0.11799999999999999</v>
      </c>
      <c r="L156" s="38">
        <v>4003.5</v>
      </c>
      <c r="M156" s="40">
        <v>0.53499999999999903</v>
      </c>
      <c r="O156" s="45">
        <v>451.76900000000001</v>
      </c>
      <c r="P156">
        <v>4.8</v>
      </c>
      <c r="Q156">
        <v>-13.6101475</v>
      </c>
      <c r="R156" s="47" t="s">
        <v>147</v>
      </c>
    </row>
    <row r="157" spans="1:18" x14ac:dyDescent="0.3">
      <c r="A157" s="18" t="s">
        <v>368</v>
      </c>
      <c r="B157" s="43" t="s">
        <v>369</v>
      </c>
      <c r="C157" s="21">
        <v>2.254912</v>
      </c>
      <c r="E157" s="25">
        <v>1.3</v>
      </c>
      <c r="F157" s="27">
        <v>0.123</v>
      </c>
      <c r="L157" s="38">
        <v>3297</v>
      </c>
      <c r="M157" s="40">
        <v>0.31</v>
      </c>
      <c r="N157" s="42">
        <v>0.41</v>
      </c>
      <c r="O157" s="45">
        <v>109.887999999999</v>
      </c>
      <c r="P157">
        <v>4.9000000000000004</v>
      </c>
      <c r="Q157">
        <v>-9.5097111999999999</v>
      </c>
      <c r="R157" s="47" t="s">
        <v>147</v>
      </c>
    </row>
    <row r="158" spans="1:18" x14ac:dyDescent="0.3">
      <c r="A158" s="18" t="s">
        <v>370</v>
      </c>
      <c r="B158" s="43" t="s">
        <v>371</v>
      </c>
      <c r="C158" s="21">
        <v>1.58284</v>
      </c>
      <c r="E158" s="25">
        <v>1.0899999999999901</v>
      </c>
      <c r="F158" s="27">
        <v>9.7500000000000003E-2</v>
      </c>
      <c r="M158" s="40">
        <v>0.67</v>
      </c>
      <c r="N158" s="42">
        <v>0.71</v>
      </c>
      <c r="O158" s="45">
        <v>314.35000000000002</v>
      </c>
      <c r="Q158">
        <v>-7.9724560000000002</v>
      </c>
      <c r="R158" s="47" t="s">
        <v>147</v>
      </c>
    </row>
    <row r="159" spans="1:18" x14ac:dyDescent="0.3">
      <c r="A159" s="18" t="s">
        <v>372</v>
      </c>
      <c r="B159" s="43" t="s">
        <v>371</v>
      </c>
      <c r="C159" s="21">
        <v>17.509878</v>
      </c>
      <c r="E159" s="25">
        <v>2.2913333333333301</v>
      </c>
      <c r="F159" s="27">
        <v>0.204666666666666</v>
      </c>
      <c r="L159" s="38">
        <v>4750.5</v>
      </c>
      <c r="M159" s="40">
        <v>0.72</v>
      </c>
      <c r="N159" s="42">
        <v>0.83</v>
      </c>
      <c r="O159" s="45">
        <v>314.35000000000002</v>
      </c>
      <c r="P159">
        <v>4.5999999999999996</v>
      </c>
      <c r="Q159">
        <v>-7.9724560000000002</v>
      </c>
      <c r="R159" s="47" t="s">
        <v>147</v>
      </c>
    </row>
    <row r="160" spans="1:18" x14ac:dyDescent="0.3">
      <c r="A160" s="18" t="s">
        <v>373</v>
      </c>
      <c r="B160" s="43" t="s">
        <v>374</v>
      </c>
      <c r="C160" s="21">
        <v>21.169002578333298</v>
      </c>
      <c r="D160" s="23">
        <v>0.12525</v>
      </c>
      <c r="E160" s="25">
        <v>2.0699999999999998</v>
      </c>
      <c r="F160" s="27">
        <v>0.1845</v>
      </c>
      <c r="I160">
        <v>0.12</v>
      </c>
      <c r="J160" s="34">
        <v>431</v>
      </c>
      <c r="L160" s="38">
        <v>3941.442</v>
      </c>
      <c r="M160" s="40">
        <v>0.59666666666666601</v>
      </c>
      <c r="N160" s="42">
        <v>0.61399999999999999</v>
      </c>
      <c r="O160" s="45">
        <v>186.197</v>
      </c>
      <c r="P160">
        <v>4.6666666666666599</v>
      </c>
      <c r="Q160">
        <v>17.6399744</v>
      </c>
      <c r="R160" s="47" t="s">
        <v>147</v>
      </c>
    </row>
    <row r="161" spans="1:18" x14ac:dyDescent="0.3">
      <c r="A161" s="18" t="s">
        <v>375</v>
      </c>
      <c r="B161" s="43" t="s">
        <v>376</v>
      </c>
      <c r="C161" s="21">
        <v>19.493618005555501</v>
      </c>
      <c r="D161" s="23">
        <v>0.14865</v>
      </c>
      <c r="E161" s="25">
        <v>6.0811666666666602</v>
      </c>
      <c r="F161" s="27">
        <v>0.54366666666666597</v>
      </c>
      <c r="G161" s="29">
        <v>27</v>
      </c>
      <c r="H161" s="31">
        <v>8.4949999999999998E-2</v>
      </c>
      <c r="I161">
        <v>0</v>
      </c>
      <c r="J161" s="34">
        <v>851.5</v>
      </c>
      <c r="K161" s="36" t="s">
        <v>187</v>
      </c>
      <c r="L161" s="38">
        <v>6105.8571428571404</v>
      </c>
      <c r="M161" s="40">
        <v>1.4055555555555499</v>
      </c>
      <c r="N161" s="42">
        <v>1.17</v>
      </c>
      <c r="O161" s="45">
        <v>181.69</v>
      </c>
      <c r="P161">
        <v>4.22</v>
      </c>
      <c r="Q161">
        <v>19.4020565</v>
      </c>
      <c r="R161" s="47" t="s">
        <v>147</v>
      </c>
    </row>
    <row r="162" spans="1:18" x14ac:dyDescent="0.3">
      <c r="A162" s="18" t="s">
        <v>377</v>
      </c>
      <c r="B162" s="43" t="s">
        <v>378</v>
      </c>
      <c r="C162" s="21">
        <v>2.2892509999999899</v>
      </c>
      <c r="E162" s="25">
        <v>1.54433333333333</v>
      </c>
      <c r="F162" s="27">
        <v>0.13766666666666599</v>
      </c>
      <c r="J162" s="34">
        <v>1149</v>
      </c>
      <c r="L162" s="38">
        <v>5171</v>
      </c>
      <c r="M162" s="40">
        <v>0.77500000000000002</v>
      </c>
      <c r="N162" s="42">
        <v>0.83</v>
      </c>
      <c r="O162" s="45">
        <v>418.39499999999998</v>
      </c>
      <c r="P162">
        <v>4.55</v>
      </c>
      <c r="Q162">
        <v>-17.6098985</v>
      </c>
      <c r="R162" s="47" t="s">
        <v>147</v>
      </c>
    </row>
    <row r="163" spans="1:18" x14ac:dyDescent="0.3">
      <c r="A163" s="18" t="s">
        <v>379</v>
      </c>
      <c r="B163" s="43" t="s">
        <v>378</v>
      </c>
      <c r="C163" s="21">
        <v>5.2135816666666601</v>
      </c>
      <c r="E163" s="25">
        <v>2.2799999999999998</v>
      </c>
      <c r="F163" s="27">
        <v>0.20349999999999999</v>
      </c>
      <c r="J163" s="34">
        <v>866</v>
      </c>
      <c r="L163" s="38">
        <v>5089.5</v>
      </c>
      <c r="M163" s="40">
        <v>0.77666666666666595</v>
      </c>
      <c r="N163" s="42">
        <v>0.83</v>
      </c>
      <c r="O163" s="45">
        <v>418.39499999999998</v>
      </c>
      <c r="P163">
        <v>4.5649999999999897</v>
      </c>
      <c r="Q163">
        <v>-17.6098985</v>
      </c>
      <c r="R163" s="47" t="s">
        <v>147</v>
      </c>
    </row>
    <row r="164" spans="1:18" x14ac:dyDescent="0.3">
      <c r="A164" s="18" t="s">
        <v>380</v>
      </c>
      <c r="B164" s="43" t="s">
        <v>381</v>
      </c>
      <c r="C164" s="21">
        <v>18.0977</v>
      </c>
      <c r="E164" s="25">
        <v>2.19</v>
      </c>
      <c r="F164" s="27">
        <v>0.19550000000000001</v>
      </c>
      <c r="M164" s="40">
        <v>1.22</v>
      </c>
      <c r="N164" s="42">
        <v>1.1100000000000001</v>
      </c>
      <c r="O164" s="45">
        <v>611.80399999999997</v>
      </c>
      <c r="Q164">
        <v>-14.3594358</v>
      </c>
      <c r="R164" s="47" t="s">
        <v>147</v>
      </c>
    </row>
    <row r="165" spans="1:18" x14ac:dyDescent="0.3">
      <c r="A165" s="18" t="s">
        <v>382</v>
      </c>
      <c r="B165" s="43" t="s">
        <v>383</v>
      </c>
      <c r="C165" s="21">
        <v>34.884999999999998</v>
      </c>
      <c r="E165" s="25">
        <v>1.6</v>
      </c>
      <c r="F165" s="27">
        <v>0.14299999999999999</v>
      </c>
      <c r="N165" s="42">
        <v>0.91</v>
      </c>
      <c r="O165" s="45">
        <v>283.29000000000002</v>
      </c>
      <c r="Q165">
        <v>-12.7347749</v>
      </c>
      <c r="R165" s="47" t="s">
        <v>147</v>
      </c>
    </row>
    <row r="166" spans="1:18" x14ac:dyDescent="0.3">
      <c r="A166" s="18" t="s">
        <v>384</v>
      </c>
      <c r="B166" s="43" t="s">
        <v>385</v>
      </c>
      <c r="C166" s="21">
        <v>15.2829933333333</v>
      </c>
      <c r="E166" s="25">
        <v>1.2566666666666599</v>
      </c>
      <c r="F166" s="27">
        <v>0.112</v>
      </c>
      <c r="J166" s="34">
        <v>756</v>
      </c>
      <c r="L166" s="38">
        <v>6004</v>
      </c>
      <c r="M166" s="40">
        <v>0.98</v>
      </c>
      <c r="N166" s="42">
        <v>0.97</v>
      </c>
      <c r="O166" s="45">
        <v>320.07</v>
      </c>
      <c r="P166">
        <v>4.45</v>
      </c>
      <c r="Q166">
        <v>-10.862546799999899</v>
      </c>
      <c r="R166" s="47" t="s">
        <v>147</v>
      </c>
    </row>
    <row r="167" spans="1:18" x14ac:dyDescent="0.3">
      <c r="A167" s="18" t="s">
        <v>386</v>
      </c>
      <c r="B167" s="43" t="s">
        <v>385</v>
      </c>
      <c r="C167" s="21">
        <v>23.228926943333299</v>
      </c>
      <c r="E167" s="25">
        <v>2.2937500000000002</v>
      </c>
      <c r="F167" s="27">
        <v>0.20574999999999999</v>
      </c>
      <c r="J167" s="34">
        <v>658</v>
      </c>
      <c r="L167" s="38">
        <v>6010.5</v>
      </c>
      <c r="M167" s="40">
        <v>0.96</v>
      </c>
      <c r="N167" s="42">
        <v>1.0833333333333299</v>
      </c>
      <c r="O167" s="45">
        <v>320.07</v>
      </c>
      <c r="P167">
        <v>4.5049999999999999</v>
      </c>
      <c r="Q167">
        <v>-10.862546799999899</v>
      </c>
      <c r="R167" s="47" t="s">
        <v>147</v>
      </c>
    </row>
    <row r="168" spans="1:18" x14ac:dyDescent="0.3">
      <c r="A168" s="18" t="s">
        <v>387</v>
      </c>
      <c r="B168" s="43" t="s">
        <v>388</v>
      </c>
      <c r="C168" s="21">
        <v>0.57865699999999998</v>
      </c>
      <c r="E168" s="25">
        <v>1.2</v>
      </c>
      <c r="F168" s="27">
        <v>0.107</v>
      </c>
      <c r="L168" s="38">
        <v>5765</v>
      </c>
      <c r="M168" s="40">
        <v>0.93</v>
      </c>
      <c r="O168" s="45">
        <v>561.92899999999997</v>
      </c>
      <c r="P168">
        <v>4.4000000000000004</v>
      </c>
      <c r="Q168">
        <v>-10.023685199999999</v>
      </c>
      <c r="R168" s="47" t="s">
        <v>147</v>
      </c>
    </row>
    <row r="169" spans="1:18" x14ac:dyDescent="0.3">
      <c r="A169" s="18" t="s">
        <v>389</v>
      </c>
      <c r="B169" s="43" t="s">
        <v>388</v>
      </c>
      <c r="C169" s="21">
        <v>11.8126535</v>
      </c>
      <c r="E169" s="25">
        <v>2.4849999999999999</v>
      </c>
      <c r="F169" s="27">
        <v>0.221499999999999</v>
      </c>
      <c r="L169" s="38">
        <v>5765</v>
      </c>
      <c r="M169" s="40">
        <v>0.94</v>
      </c>
      <c r="O169" s="45">
        <v>561.92899999999997</v>
      </c>
      <c r="P169">
        <v>4.4000000000000004</v>
      </c>
      <c r="Q169">
        <v>-10.023685199999999</v>
      </c>
      <c r="R169" s="47" t="s">
        <v>147</v>
      </c>
    </row>
    <row r="170" spans="1:18" x14ac:dyDescent="0.3">
      <c r="A170" s="18" t="s">
        <v>390</v>
      </c>
      <c r="B170" s="43" t="s">
        <v>391</v>
      </c>
      <c r="C170" s="21">
        <v>13.6043265133333</v>
      </c>
      <c r="D170" s="23">
        <v>9.8000000000000004E-2</v>
      </c>
      <c r="E170" s="25">
        <v>2.5859999999999999</v>
      </c>
      <c r="F170" s="27">
        <v>0.23100000000000001</v>
      </c>
      <c r="I170">
        <v>0.2</v>
      </c>
      <c r="J170" s="34">
        <v>536</v>
      </c>
      <c r="K170" s="36" t="s">
        <v>180</v>
      </c>
      <c r="L170" s="38">
        <v>4615.3333333333303</v>
      </c>
      <c r="M170" s="40">
        <v>0.67</v>
      </c>
      <c r="N170" s="42">
        <v>0.71</v>
      </c>
      <c r="O170" s="45">
        <v>336.25</v>
      </c>
      <c r="P170">
        <v>4.6399999999999997</v>
      </c>
      <c r="Q170">
        <v>-7.3180576999999998</v>
      </c>
      <c r="R170" s="47" t="s">
        <v>147</v>
      </c>
    </row>
    <row r="171" spans="1:18" x14ac:dyDescent="0.3">
      <c r="A171" s="18" t="s">
        <v>392</v>
      </c>
      <c r="B171" s="43" t="s">
        <v>391</v>
      </c>
      <c r="C171" s="21">
        <v>65.55</v>
      </c>
      <c r="D171" s="23">
        <v>0.28000000000000003</v>
      </c>
      <c r="E171" s="25">
        <v>2.69</v>
      </c>
      <c r="F171" s="27">
        <v>0.24</v>
      </c>
      <c r="I171">
        <v>0.2</v>
      </c>
      <c r="J171" s="34">
        <v>316</v>
      </c>
      <c r="K171" s="36" t="s">
        <v>180</v>
      </c>
      <c r="L171" s="38">
        <v>4684</v>
      </c>
      <c r="M171" s="40">
        <v>0.67</v>
      </c>
      <c r="N171" s="42">
        <v>0.69</v>
      </c>
      <c r="O171" s="45">
        <v>336.25</v>
      </c>
      <c r="P171">
        <v>4.62</v>
      </c>
      <c r="Q171">
        <v>-7.3180576999999998</v>
      </c>
      <c r="R171" s="47" t="s">
        <v>147</v>
      </c>
    </row>
    <row r="172" spans="1:18" x14ac:dyDescent="0.3">
      <c r="A172" s="18" t="s">
        <v>393</v>
      </c>
      <c r="B172" s="43" t="s">
        <v>394</v>
      </c>
      <c r="C172" s="21">
        <v>0.76240600000000003</v>
      </c>
      <c r="E172" s="25">
        <v>0.99</v>
      </c>
      <c r="F172" s="27">
        <v>8.7999999999999995E-2</v>
      </c>
      <c r="L172" s="38">
        <v>5620</v>
      </c>
      <c r="M172" s="40">
        <v>0.89</v>
      </c>
      <c r="O172" s="45">
        <v>624.51199999999994</v>
      </c>
      <c r="P172">
        <v>4.5</v>
      </c>
      <c r="Q172">
        <v>6.5887979999999997</v>
      </c>
      <c r="R172" s="47" t="s">
        <v>147</v>
      </c>
    </row>
    <row r="173" spans="1:18" x14ac:dyDescent="0.3">
      <c r="A173" s="18" t="s">
        <v>395</v>
      </c>
      <c r="B173" s="43" t="s">
        <v>396</v>
      </c>
      <c r="C173" s="21">
        <v>0.70533533333333298</v>
      </c>
      <c r="E173" s="25">
        <v>1.6033333333333299</v>
      </c>
      <c r="F173" s="27">
        <v>0.14299999999999999</v>
      </c>
      <c r="L173" s="38">
        <v>5499</v>
      </c>
      <c r="M173" s="40">
        <v>1.0049999999999999</v>
      </c>
      <c r="N173" s="42">
        <v>0.94</v>
      </c>
      <c r="O173" s="45">
        <v>496.28899999999999</v>
      </c>
      <c r="P173">
        <v>4.5</v>
      </c>
      <c r="Q173">
        <v>7.9952914000000002</v>
      </c>
      <c r="R173" s="47" t="s">
        <v>147</v>
      </c>
    </row>
    <row r="174" spans="1:18" x14ac:dyDescent="0.3">
      <c r="A174" s="18" t="s">
        <v>397</v>
      </c>
      <c r="B174" s="43" t="s">
        <v>398</v>
      </c>
      <c r="C174" s="21">
        <v>0.57126909999999997</v>
      </c>
      <c r="D174" s="23">
        <v>1.28449999999999E-2</v>
      </c>
      <c r="E174" s="25">
        <v>1.6941999999999999</v>
      </c>
      <c r="F174" s="27">
        <v>0.15110000000000001</v>
      </c>
      <c r="G174" s="29">
        <v>8.3224999999999998</v>
      </c>
      <c r="H174" s="31">
        <v>2.6185E-2</v>
      </c>
      <c r="I174">
        <v>0</v>
      </c>
      <c r="J174" s="34">
        <v>2203.75</v>
      </c>
      <c r="K174" s="36" t="s">
        <v>272</v>
      </c>
      <c r="L174" s="38">
        <v>5550.5</v>
      </c>
      <c r="M174" s="40">
        <v>0.94499999999999995</v>
      </c>
      <c r="N174" s="42">
        <v>0.94</v>
      </c>
      <c r="O174" s="45">
        <v>244.59</v>
      </c>
      <c r="P174">
        <v>4.50285714285714</v>
      </c>
      <c r="Q174">
        <v>10.7947051</v>
      </c>
      <c r="R174" s="47" t="s">
        <v>147</v>
      </c>
    </row>
    <row r="175" spans="1:18" x14ac:dyDescent="0.3">
      <c r="A175" s="18" t="s">
        <v>399</v>
      </c>
      <c r="B175" s="43" t="s">
        <v>398</v>
      </c>
      <c r="C175" s="21">
        <v>13.3389157777777</v>
      </c>
      <c r="D175" s="23">
        <v>0.107375</v>
      </c>
      <c r="E175" s="25">
        <v>2.7623333333333302</v>
      </c>
      <c r="F175" s="27">
        <v>0.24644444444444399</v>
      </c>
      <c r="G175" s="29">
        <v>6.8</v>
      </c>
      <c r="H175" s="31">
        <v>2.1393333333333299E-2</v>
      </c>
      <c r="I175">
        <v>0.103333333333333</v>
      </c>
      <c r="J175" s="34">
        <v>760.5</v>
      </c>
      <c r="K175" s="36" t="s">
        <v>272</v>
      </c>
      <c r="L175" s="38">
        <v>5558.2857142857101</v>
      </c>
      <c r="M175" s="40">
        <v>0.94111111111111101</v>
      </c>
      <c r="N175" s="42">
        <v>0.94666666666666599</v>
      </c>
      <c r="O175" s="45">
        <v>244.59</v>
      </c>
      <c r="P175">
        <v>4.5166666666666604</v>
      </c>
      <c r="Q175">
        <v>10.7947051</v>
      </c>
      <c r="R175" s="47" t="s">
        <v>147</v>
      </c>
    </row>
    <row r="176" spans="1:18" x14ac:dyDescent="0.3">
      <c r="A176" s="18" t="s">
        <v>400</v>
      </c>
      <c r="B176" s="43" t="s">
        <v>401</v>
      </c>
      <c r="C176" s="21">
        <v>0.72812149999999998</v>
      </c>
      <c r="E176" s="25">
        <v>1.1850000000000001</v>
      </c>
      <c r="F176" s="27">
        <v>0.1055</v>
      </c>
      <c r="J176" s="34">
        <v>932</v>
      </c>
      <c r="L176" s="38">
        <v>3644</v>
      </c>
      <c r="M176" s="40">
        <v>0.37</v>
      </c>
      <c r="N176" s="42">
        <v>0.42</v>
      </c>
      <c r="O176" s="45">
        <v>150.124</v>
      </c>
      <c r="P176">
        <v>4.9000000000000004</v>
      </c>
      <c r="Q176">
        <v>-5.2446247000000001</v>
      </c>
      <c r="R176" s="47" t="s">
        <v>147</v>
      </c>
    </row>
    <row r="177" spans="1:18" x14ac:dyDescent="0.3">
      <c r="A177" s="18" t="s">
        <v>402</v>
      </c>
      <c r="B177" s="43" t="s">
        <v>403</v>
      </c>
      <c r="C177" s="21">
        <v>16.139374666666601</v>
      </c>
      <c r="D177" s="23">
        <v>0.1237</v>
      </c>
      <c r="E177" s="25">
        <v>2.1373333333333302</v>
      </c>
      <c r="F177" s="27">
        <v>0.18933333333333299</v>
      </c>
      <c r="G177" s="29">
        <v>10.4</v>
      </c>
      <c r="H177" s="31">
        <v>3.2719999999999999E-2</v>
      </c>
      <c r="I177">
        <v>0.23</v>
      </c>
      <c r="J177" s="34">
        <v>771.5</v>
      </c>
      <c r="L177" s="38">
        <v>5874.6666666666597</v>
      </c>
      <c r="M177" s="40">
        <v>0.99333333333333296</v>
      </c>
      <c r="N177" s="42">
        <v>1.02</v>
      </c>
      <c r="O177" s="45">
        <v>121.971</v>
      </c>
      <c r="P177">
        <v>4.4349999999999996</v>
      </c>
      <c r="Q177">
        <v>-1.4047213999999999</v>
      </c>
      <c r="R177" s="47" t="s">
        <v>147</v>
      </c>
    </row>
    <row r="178" spans="1:18" x14ac:dyDescent="0.3">
      <c r="A178" s="18" t="s">
        <v>404</v>
      </c>
      <c r="B178" s="43" t="s">
        <v>405</v>
      </c>
      <c r="C178" s="21">
        <v>6.1802514500000001</v>
      </c>
      <c r="D178" s="23">
        <v>7.2289999999999993E-2</v>
      </c>
      <c r="E178" s="25">
        <v>11.781000000000001</v>
      </c>
      <c r="F178" s="27">
        <v>1.0509999999999999</v>
      </c>
      <c r="G178" s="29">
        <v>953.49</v>
      </c>
      <c r="H178" s="31">
        <v>3</v>
      </c>
      <c r="J178" s="34">
        <v>1401</v>
      </c>
      <c r="K178" s="36" t="s">
        <v>326</v>
      </c>
      <c r="L178" s="38">
        <v>6202</v>
      </c>
      <c r="M178" s="40">
        <v>1.59</v>
      </c>
      <c r="N178" s="42">
        <v>1.32</v>
      </c>
      <c r="O178" s="45">
        <v>372.63200000000001</v>
      </c>
      <c r="P178">
        <v>4.16</v>
      </c>
      <c r="Q178">
        <v>16.278699100000001</v>
      </c>
      <c r="R178" s="47" t="s">
        <v>147</v>
      </c>
    </row>
    <row r="179" spans="1:18" x14ac:dyDescent="0.3">
      <c r="A179" s="18" t="s">
        <v>406</v>
      </c>
      <c r="B179" s="43" t="s">
        <v>407</v>
      </c>
      <c r="C179" s="21">
        <v>3650</v>
      </c>
      <c r="D179" s="23">
        <v>4.5</v>
      </c>
      <c r="E179" s="25">
        <v>12.442</v>
      </c>
      <c r="F179" s="27">
        <v>1.1100000000000001</v>
      </c>
      <c r="G179" s="29">
        <v>4131.79</v>
      </c>
      <c r="H179" s="31">
        <v>13</v>
      </c>
      <c r="I179">
        <v>0</v>
      </c>
      <c r="J179" s="34">
        <v>183</v>
      </c>
      <c r="L179" s="38">
        <v>4898</v>
      </c>
      <c r="M179" s="40">
        <v>2.7</v>
      </c>
      <c r="N179" s="42">
        <v>0.9</v>
      </c>
      <c r="O179" s="45">
        <v>551.88599999999997</v>
      </c>
      <c r="P179">
        <v>3.52</v>
      </c>
      <c r="Q179">
        <v>11.8427484</v>
      </c>
      <c r="R179" s="47" t="s">
        <v>147</v>
      </c>
    </row>
    <row r="180" spans="1:18" x14ac:dyDescent="0.3">
      <c r="A180" s="18" t="s">
        <v>408</v>
      </c>
      <c r="B180" s="43" t="s">
        <v>409</v>
      </c>
      <c r="C180" s="21">
        <v>3.5951</v>
      </c>
      <c r="D180" s="23">
        <v>4.7E-2</v>
      </c>
      <c r="E180" s="25">
        <v>1.95</v>
      </c>
      <c r="F180" s="27">
        <v>0.17399999999999999</v>
      </c>
      <c r="G180" s="29">
        <v>8.75</v>
      </c>
      <c r="H180" s="31">
        <v>2.7529999999999999E-2</v>
      </c>
      <c r="I180">
        <v>0.06</v>
      </c>
      <c r="J180" s="34">
        <v>1616</v>
      </c>
      <c r="K180" s="36" t="s">
        <v>410</v>
      </c>
      <c r="L180" s="38">
        <v>5430</v>
      </c>
      <c r="M180" s="40">
        <v>1.71</v>
      </c>
      <c r="N180" s="42">
        <v>1.05</v>
      </c>
      <c r="O180" s="45">
        <v>321.29599999999999</v>
      </c>
      <c r="P180">
        <v>3.99</v>
      </c>
      <c r="Q180">
        <v>-16.724647399999998</v>
      </c>
      <c r="R180" s="47" t="s">
        <v>147</v>
      </c>
    </row>
    <row r="181" spans="1:18" x14ac:dyDescent="0.3">
      <c r="A181" s="18" t="s">
        <v>411</v>
      </c>
      <c r="B181" s="43" t="s">
        <v>409</v>
      </c>
      <c r="C181" s="21">
        <v>15.624000000000001</v>
      </c>
      <c r="D181" s="23">
        <v>0.13</v>
      </c>
      <c r="E181" s="25">
        <v>3.67</v>
      </c>
      <c r="F181" s="27">
        <v>0.32700000000000001</v>
      </c>
      <c r="G181" s="29">
        <v>14.67</v>
      </c>
      <c r="H181" s="31">
        <v>4.616E-2</v>
      </c>
      <c r="I181">
        <v>7.0000000000000007E-2</v>
      </c>
      <c r="J181" s="34">
        <v>990</v>
      </c>
      <c r="K181" s="36" t="s">
        <v>410</v>
      </c>
      <c r="L181" s="38">
        <v>5430</v>
      </c>
      <c r="M181" s="40">
        <v>1.71</v>
      </c>
      <c r="N181" s="42">
        <v>1.05</v>
      </c>
      <c r="O181" s="45">
        <v>321.29599999999999</v>
      </c>
      <c r="P181">
        <v>3.99</v>
      </c>
      <c r="Q181">
        <v>-16.724647399999998</v>
      </c>
      <c r="R181" s="47" t="s">
        <v>147</v>
      </c>
    </row>
    <row r="182" spans="1:18" x14ac:dyDescent="0.3">
      <c r="A182" s="18" t="s">
        <v>412</v>
      </c>
      <c r="B182" s="43" t="s">
        <v>409</v>
      </c>
      <c r="C182" s="21">
        <v>35.747</v>
      </c>
      <c r="D182" s="23">
        <v>0.22</v>
      </c>
      <c r="E182" s="25">
        <v>3.94</v>
      </c>
      <c r="F182" s="27">
        <v>0.35199999999999998</v>
      </c>
      <c r="G182" s="29">
        <v>10.18</v>
      </c>
      <c r="H182" s="31">
        <v>3.2030000000000003E-2</v>
      </c>
      <c r="I182">
        <v>0.15</v>
      </c>
      <c r="J182" s="34">
        <v>752</v>
      </c>
      <c r="K182" s="36" t="s">
        <v>410</v>
      </c>
      <c r="L182" s="38">
        <v>5430</v>
      </c>
      <c r="M182" s="40">
        <v>1.71</v>
      </c>
      <c r="N182" s="42">
        <v>1.05</v>
      </c>
      <c r="O182" s="45">
        <v>321.29599999999999</v>
      </c>
      <c r="P182">
        <v>3.99</v>
      </c>
      <c r="Q182">
        <v>-16.724647399999998</v>
      </c>
      <c r="R182" s="47" t="s">
        <v>147</v>
      </c>
    </row>
    <row r="183" spans="1:18" x14ac:dyDescent="0.3">
      <c r="A183" s="18" t="s">
        <v>413</v>
      </c>
      <c r="B183" s="43" t="s">
        <v>414</v>
      </c>
      <c r="D183" s="23">
        <v>763</v>
      </c>
      <c r="G183" s="29">
        <v>5562.009865</v>
      </c>
      <c r="H183" s="31">
        <v>17.5</v>
      </c>
      <c r="J183" s="34">
        <v>2467</v>
      </c>
      <c r="K183" s="36" t="s">
        <v>415</v>
      </c>
      <c r="L183" s="38">
        <v>2838</v>
      </c>
      <c r="N183" s="42">
        <v>0.05</v>
      </c>
      <c r="Q183">
        <v>25.050671099999999</v>
      </c>
      <c r="R183" s="47" t="s">
        <v>43</v>
      </c>
    </row>
    <row r="184" spans="1:18" x14ac:dyDescent="0.3">
      <c r="A184" s="18" t="s">
        <v>416</v>
      </c>
      <c r="B184" s="43" t="s">
        <v>417</v>
      </c>
      <c r="D184" s="23">
        <v>350</v>
      </c>
      <c r="G184" s="29">
        <v>8263.5385800000004</v>
      </c>
      <c r="H184" s="31">
        <v>26</v>
      </c>
      <c r="J184" s="34">
        <v>1670</v>
      </c>
      <c r="O184" s="45">
        <v>21.7912</v>
      </c>
      <c r="Q184">
        <v>50.386180600000003</v>
      </c>
      <c r="R184" s="47" t="s">
        <v>43</v>
      </c>
    </row>
    <row r="185" spans="1:18" x14ac:dyDescent="0.3">
      <c r="A185" s="18" t="s">
        <v>418</v>
      </c>
      <c r="B185" s="43" t="s">
        <v>419</v>
      </c>
      <c r="C185" s="21">
        <v>2.30538</v>
      </c>
      <c r="D185" s="23">
        <v>2.2790000000000001E-2</v>
      </c>
      <c r="G185" s="29">
        <v>2.5</v>
      </c>
      <c r="H185" s="31">
        <v>7.8700000000000003E-3</v>
      </c>
      <c r="J185" s="34">
        <v>587</v>
      </c>
      <c r="K185" s="36" t="s">
        <v>420</v>
      </c>
      <c r="L185" s="38">
        <v>3326</v>
      </c>
      <c r="M185" s="40">
        <v>0.3</v>
      </c>
      <c r="N185" s="42">
        <v>0.3</v>
      </c>
      <c r="O185" s="45">
        <v>16.009</v>
      </c>
      <c r="P185">
        <v>4.8499999999999996</v>
      </c>
      <c r="Q185">
        <v>66.803848000000002</v>
      </c>
      <c r="R185" s="47" t="s">
        <v>21</v>
      </c>
    </row>
    <row r="186" spans="1:18" x14ac:dyDescent="0.3">
      <c r="A186" s="18" t="s">
        <v>421</v>
      </c>
      <c r="B186" s="43" t="s">
        <v>419</v>
      </c>
      <c r="C186" s="21">
        <v>8.0518000000000001</v>
      </c>
      <c r="D186" s="23">
        <v>5.2499999999999998E-2</v>
      </c>
      <c r="G186" s="29">
        <v>3.75</v>
      </c>
      <c r="H186" s="31">
        <v>1.18E-2</v>
      </c>
      <c r="J186" s="34">
        <v>387</v>
      </c>
      <c r="K186" s="36" t="s">
        <v>420</v>
      </c>
      <c r="L186" s="38">
        <v>3326</v>
      </c>
      <c r="M186" s="40">
        <v>0.3</v>
      </c>
      <c r="N186" s="42">
        <v>0.3</v>
      </c>
      <c r="O186" s="45">
        <v>16.009</v>
      </c>
      <c r="P186">
        <v>4.8499999999999996</v>
      </c>
      <c r="Q186">
        <v>66.803848000000002</v>
      </c>
      <c r="R186" s="47" t="s">
        <v>21</v>
      </c>
    </row>
    <row r="187" spans="1:18" x14ac:dyDescent="0.3">
      <c r="A187" s="18" t="s">
        <v>422</v>
      </c>
      <c r="B187" s="43" t="s">
        <v>423</v>
      </c>
      <c r="C187" s="21">
        <v>5.7459728666666603</v>
      </c>
      <c r="D187" s="23">
        <v>3.85E-2</v>
      </c>
      <c r="E187" s="25">
        <v>2.0249999999999999</v>
      </c>
      <c r="F187" s="27">
        <v>0.18099999999999999</v>
      </c>
      <c r="G187" s="29">
        <v>11.7</v>
      </c>
      <c r="H187" s="31">
        <v>3.6810000000000002E-2</v>
      </c>
      <c r="I187">
        <v>0</v>
      </c>
      <c r="J187" s="34">
        <v>456</v>
      </c>
      <c r="K187" s="36" t="s">
        <v>424</v>
      </c>
      <c r="L187" s="38">
        <v>3362</v>
      </c>
      <c r="M187" s="40">
        <v>0.31</v>
      </c>
      <c r="N187" s="42">
        <v>0.28999999999999998</v>
      </c>
      <c r="O187" s="45">
        <v>27.927600000000002</v>
      </c>
      <c r="P187">
        <v>4.93333333333333</v>
      </c>
      <c r="Q187">
        <v>21.0747961</v>
      </c>
      <c r="R187" s="47" t="s">
        <v>147</v>
      </c>
    </row>
    <row r="188" spans="1:18" x14ac:dyDescent="0.3">
      <c r="A188" s="18" t="s">
        <v>425</v>
      </c>
      <c r="B188" s="43" t="s">
        <v>426</v>
      </c>
      <c r="C188" s="21">
        <v>10.346500000000001</v>
      </c>
      <c r="D188" s="23">
        <v>4.5699999999999998E-2</v>
      </c>
      <c r="G188" s="29">
        <v>1.08</v>
      </c>
      <c r="H188" s="31">
        <v>3.3999999999999998E-3</v>
      </c>
      <c r="J188" s="34">
        <v>231</v>
      </c>
      <c r="K188" s="36" t="s">
        <v>427</v>
      </c>
      <c r="L188" s="38">
        <v>3024</v>
      </c>
      <c r="M188" s="40">
        <v>0.14000000000000001</v>
      </c>
      <c r="N188" s="42">
        <v>0.12</v>
      </c>
      <c r="O188" s="45">
        <v>4.8486700000000003</v>
      </c>
      <c r="P188">
        <v>5.0999999999999996</v>
      </c>
      <c r="Q188">
        <v>-7.5462122999999997</v>
      </c>
      <c r="R188" s="47" t="s">
        <v>21</v>
      </c>
    </row>
    <row r="189" spans="1:18" x14ac:dyDescent="0.3">
      <c r="A189" s="18" t="s">
        <v>428</v>
      </c>
      <c r="B189" s="43" t="s">
        <v>426</v>
      </c>
      <c r="C189" s="21">
        <v>21.202000000000002</v>
      </c>
      <c r="D189" s="23">
        <v>7.3800000000000004E-2</v>
      </c>
      <c r="G189" s="29">
        <v>1.36</v>
      </c>
      <c r="H189" s="31">
        <v>4.28E-3</v>
      </c>
      <c r="J189" s="34">
        <v>182</v>
      </c>
      <c r="K189" s="36" t="s">
        <v>427</v>
      </c>
      <c r="L189" s="38">
        <v>3024</v>
      </c>
      <c r="M189" s="40">
        <v>0.14000000000000001</v>
      </c>
      <c r="N189" s="42">
        <v>0.12</v>
      </c>
      <c r="O189" s="45">
        <v>4.8486700000000003</v>
      </c>
      <c r="P189">
        <v>5.0999999999999996</v>
      </c>
      <c r="Q189">
        <v>-7.5462122999999997</v>
      </c>
      <c r="R189" s="47" t="s">
        <v>21</v>
      </c>
    </row>
    <row r="190" spans="1:18" x14ac:dyDescent="0.3">
      <c r="A190" s="18" t="s">
        <v>429</v>
      </c>
      <c r="B190" s="43" t="s">
        <v>430</v>
      </c>
      <c r="C190" s="21">
        <v>3.2040000000000002</v>
      </c>
      <c r="D190" s="23">
        <v>2.1000000000000001E-2</v>
      </c>
      <c r="G190" s="29">
        <v>1.37</v>
      </c>
      <c r="H190" s="31">
        <v>4.3099999999999996E-3</v>
      </c>
      <c r="I190">
        <v>0.31</v>
      </c>
      <c r="K190" s="36" t="s">
        <v>427</v>
      </c>
      <c r="L190" s="38">
        <v>2953</v>
      </c>
      <c r="M190" s="40">
        <v>0.16</v>
      </c>
      <c r="N190" s="42">
        <v>0.12</v>
      </c>
      <c r="O190" s="45">
        <v>3.6727799999999999</v>
      </c>
      <c r="Q190">
        <v>-44.514310399999999</v>
      </c>
      <c r="R190" s="47" t="s">
        <v>21</v>
      </c>
    </row>
    <row r="191" spans="1:18" x14ac:dyDescent="0.3">
      <c r="A191" s="18" t="s">
        <v>431</v>
      </c>
      <c r="B191" s="43" t="s">
        <v>430</v>
      </c>
      <c r="C191" s="21">
        <v>6.6890000000000001</v>
      </c>
      <c r="D191" s="23">
        <v>3.5000000000000003E-2</v>
      </c>
      <c r="G191" s="29">
        <v>1.74</v>
      </c>
      <c r="H191" s="31">
        <v>5.47E-3</v>
      </c>
      <c r="I191">
        <v>0.28999999999999998</v>
      </c>
      <c r="K191" s="36" t="s">
        <v>427</v>
      </c>
      <c r="L191" s="38">
        <v>2953</v>
      </c>
      <c r="M191" s="40">
        <v>0.16</v>
      </c>
      <c r="N191" s="42">
        <v>0.12</v>
      </c>
      <c r="O191" s="45">
        <v>3.6727799999999999</v>
      </c>
      <c r="Q191">
        <v>-44.514310399999999</v>
      </c>
      <c r="R191" s="47" t="s">
        <v>21</v>
      </c>
    </row>
    <row r="192" spans="1:18" x14ac:dyDescent="0.3">
      <c r="A192" s="18" t="s">
        <v>432</v>
      </c>
      <c r="B192" s="43" t="s">
        <v>430</v>
      </c>
      <c r="C192" s="21">
        <v>13.031000000000001</v>
      </c>
      <c r="D192" s="23">
        <v>5.3999999999999999E-2</v>
      </c>
      <c r="G192" s="29">
        <v>1.64</v>
      </c>
      <c r="H192" s="31">
        <v>5.1599999999999997E-3</v>
      </c>
      <c r="I192">
        <v>0.53</v>
      </c>
      <c r="K192" s="36" t="s">
        <v>427</v>
      </c>
      <c r="L192" s="38">
        <v>2953</v>
      </c>
      <c r="M192" s="40">
        <v>0.16</v>
      </c>
      <c r="N192" s="42">
        <v>0.12</v>
      </c>
      <c r="O192" s="45">
        <v>3.6727799999999999</v>
      </c>
      <c r="Q192">
        <v>-44.514310399999999</v>
      </c>
      <c r="R192" s="47" t="s">
        <v>21</v>
      </c>
    </row>
    <row r="193" spans="1:18" x14ac:dyDescent="0.3">
      <c r="A193" s="18" t="s">
        <v>433</v>
      </c>
      <c r="B193" s="43" t="s">
        <v>434</v>
      </c>
      <c r="C193" s="21">
        <v>1.6289300249999901</v>
      </c>
      <c r="D193" s="23">
        <v>1.53149999999999E-2</v>
      </c>
      <c r="E193" s="25">
        <v>1.24</v>
      </c>
      <c r="F193" s="27">
        <v>0.110666666666666</v>
      </c>
      <c r="G193" s="29">
        <v>1.6225000000000001</v>
      </c>
      <c r="H193" s="31">
        <v>5.1050000000000002E-3</v>
      </c>
      <c r="I193">
        <v>0.11</v>
      </c>
      <c r="J193" s="34">
        <v>527.33333333333303</v>
      </c>
      <c r="K193" s="36" t="s">
        <v>435</v>
      </c>
      <c r="L193" s="38">
        <v>3270</v>
      </c>
      <c r="M193" s="40">
        <v>0.222499999999999</v>
      </c>
      <c r="N193" s="42">
        <v>0.18</v>
      </c>
      <c r="O193" s="45">
        <v>12.613</v>
      </c>
      <c r="P193">
        <v>4.88</v>
      </c>
      <c r="Q193">
        <v>-47.154935799999997</v>
      </c>
      <c r="R193" s="47" t="s">
        <v>147</v>
      </c>
    </row>
    <row r="194" spans="1:18" x14ac:dyDescent="0.3">
      <c r="A194" s="18" t="s">
        <v>436</v>
      </c>
      <c r="B194" s="43" t="s">
        <v>434</v>
      </c>
      <c r="C194" s="21">
        <v>8.9290000000000003</v>
      </c>
      <c r="D194" s="23">
        <v>4.7600000000000003E-2</v>
      </c>
      <c r="G194" s="29">
        <v>2.64</v>
      </c>
      <c r="H194" s="31">
        <v>8.3099999999999997E-3</v>
      </c>
      <c r="I194">
        <v>0.27</v>
      </c>
      <c r="J194" s="34">
        <v>300</v>
      </c>
      <c r="L194" s="38">
        <v>3270</v>
      </c>
      <c r="M194" s="40">
        <v>0.21</v>
      </c>
      <c r="N194" s="42">
        <v>0.18</v>
      </c>
      <c r="O194" s="45">
        <v>12.613</v>
      </c>
      <c r="Q194">
        <v>-47.154935799999997</v>
      </c>
      <c r="R194" s="47" t="s">
        <v>21</v>
      </c>
    </row>
    <row r="195" spans="1:18" x14ac:dyDescent="0.3">
      <c r="A195" s="18" t="s">
        <v>437</v>
      </c>
      <c r="B195" s="43" t="s">
        <v>438</v>
      </c>
      <c r="C195" s="21">
        <v>41.384</v>
      </c>
      <c r="D195" s="23">
        <v>0.16603533333333301</v>
      </c>
      <c r="G195" s="29">
        <v>99.717743333333303</v>
      </c>
      <c r="H195" s="31">
        <v>0.31374999999999997</v>
      </c>
      <c r="I195">
        <v>0.353333333333333</v>
      </c>
      <c r="L195" s="38">
        <v>3310.5233333333299</v>
      </c>
      <c r="M195" s="40">
        <v>0.36333333333333301</v>
      </c>
      <c r="N195" s="42">
        <v>0.35</v>
      </c>
      <c r="O195" s="45">
        <v>11.0143</v>
      </c>
      <c r="P195">
        <v>4.8733333333333304</v>
      </c>
      <c r="Q195">
        <v>42.751586199999998</v>
      </c>
      <c r="R195" s="47" t="s">
        <v>21</v>
      </c>
    </row>
    <row r="196" spans="1:18" x14ac:dyDescent="0.3">
      <c r="A196" s="18" t="s">
        <v>439</v>
      </c>
      <c r="B196" s="43" t="s">
        <v>438</v>
      </c>
      <c r="C196" s="21">
        <v>534.24</v>
      </c>
      <c r="D196" s="23">
        <v>0.92110000000000003</v>
      </c>
      <c r="G196" s="29">
        <v>75.347695000000002</v>
      </c>
      <c r="H196" s="31">
        <v>0.23707</v>
      </c>
      <c r="I196">
        <v>0.30599999999999999</v>
      </c>
      <c r="L196" s="38">
        <v>3322.2849999999999</v>
      </c>
      <c r="M196" s="40">
        <v>0.36499999999999999</v>
      </c>
      <c r="N196" s="42">
        <v>0.35499999999999998</v>
      </c>
      <c r="O196" s="45">
        <v>11.0143</v>
      </c>
      <c r="P196">
        <v>4.875</v>
      </c>
      <c r="Q196">
        <v>42.751586199999998</v>
      </c>
      <c r="R196" s="47" t="s">
        <v>21</v>
      </c>
    </row>
    <row r="197" spans="1:18" x14ac:dyDescent="0.3">
      <c r="A197" s="18" t="s">
        <v>440</v>
      </c>
      <c r="B197" s="43" t="s">
        <v>441</v>
      </c>
      <c r="C197" s="21">
        <v>389.7</v>
      </c>
      <c r="D197" s="23">
        <v>0.57140000000000002</v>
      </c>
      <c r="G197" s="29">
        <v>10.62</v>
      </c>
      <c r="H197" s="31">
        <v>3.3410000000000002E-2</v>
      </c>
      <c r="K197" s="36" t="s">
        <v>442</v>
      </c>
      <c r="L197" s="38">
        <v>3280</v>
      </c>
      <c r="M197" s="40">
        <v>0.18</v>
      </c>
      <c r="N197" s="42">
        <v>0.16</v>
      </c>
      <c r="O197" s="45">
        <v>8.0362500000000008</v>
      </c>
      <c r="P197">
        <v>5.09</v>
      </c>
      <c r="Q197">
        <v>48.373233399999997</v>
      </c>
      <c r="R197" s="47" t="s">
        <v>21</v>
      </c>
    </row>
    <row r="198" spans="1:18" x14ac:dyDescent="0.3">
      <c r="A198" s="18" t="s">
        <v>443</v>
      </c>
      <c r="B198" s="43" t="s">
        <v>444</v>
      </c>
      <c r="C198" s="21">
        <v>1.5804041605555501</v>
      </c>
      <c r="D198" s="23">
        <v>1.46866666666666E-2</v>
      </c>
      <c r="E198" s="25">
        <v>2.6566666666666601</v>
      </c>
      <c r="F198" s="27">
        <v>0.23755555555555499</v>
      </c>
      <c r="G198" s="29">
        <v>6.9487499999999898</v>
      </c>
      <c r="H198" s="31">
        <v>2.1844285714285702E-2</v>
      </c>
      <c r="I198">
        <v>4.1840000000000002E-2</v>
      </c>
      <c r="J198" s="34">
        <v>573.79999999999995</v>
      </c>
      <c r="K198" s="36" t="s">
        <v>445</v>
      </c>
      <c r="L198" s="38">
        <v>3070.25</v>
      </c>
      <c r="M198" s="40">
        <v>0.20882352941176399</v>
      </c>
      <c r="N198" s="42">
        <v>0.16714285714285701</v>
      </c>
      <c r="O198" s="45">
        <v>14.6427</v>
      </c>
      <c r="P198">
        <v>5.0081249999999997</v>
      </c>
      <c r="Q198">
        <v>4.9606795000000004</v>
      </c>
      <c r="R198" s="47" t="s">
        <v>147</v>
      </c>
    </row>
    <row r="199" spans="1:18" x14ac:dyDescent="0.3">
      <c r="A199" s="18" t="s">
        <v>446</v>
      </c>
      <c r="B199" s="43" t="s">
        <v>447</v>
      </c>
      <c r="C199" s="21">
        <v>0.51823955999999904</v>
      </c>
      <c r="D199" s="23">
        <v>9.1549999999999999E-3</v>
      </c>
      <c r="E199" s="25">
        <v>1.1886666666666601</v>
      </c>
      <c r="F199" s="27">
        <v>0.10566666666666601</v>
      </c>
      <c r="G199" s="29">
        <v>1.57666666666666</v>
      </c>
      <c r="H199" s="31">
        <v>4.96E-3</v>
      </c>
      <c r="I199">
        <v>0</v>
      </c>
      <c r="J199" s="34">
        <v>1089</v>
      </c>
      <c r="K199" s="36" t="s">
        <v>448</v>
      </c>
      <c r="L199" s="38">
        <v>3458</v>
      </c>
      <c r="M199" s="40">
        <v>0.39</v>
      </c>
      <c r="N199" s="42">
        <v>0.38</v>
      </c>
      <c r="O199" s="45">
        <v>20.373000000000001</v>
      </c>
      <c r="Q199">
        <v>-56.462286499999898</v>
      </c>
      <c r="R199" s="47" t="s">
        <v>147</v>
      </c>
    </row>
    <row r="200" spans="1:18" x14ac:dyDescent="0.3">
      <c r="A200" s="18" t="s">
        <v>449</v>
      </c>
      <c r="B200" s="43" t="s">
        <v>450</v>
      </c>
      <c r="C200" s="21">
        <v>3.6511</v>
      </c>
      <c r="D200" s="23">
        <v>2.5999999999999999E-2</v>
      </c>
      <c r="G200" s="29">
        <v>7.4</v>
      </c>
      <c r="H200" s="31">
        <v>2.3279999999999999E-2</v>
      </c>
      <c r="I200">
        <v>0.04</v>
      </c>
      <c r="K200" s="36" t="s">
        <v>435</v>
      </c>
      <c r="L200" s="38">
        <v>3236</v>
      </c>
      <c r="M200" s="40">
        <v>0.19</v>
      </c>
      <c r="N200" s="42">
        <v>0.18</v>
      </c>
      <c r="O200" s="45">
        <v>10.2525</v>
      </c>
      <c r="P200">
        <v>5.09</v>
      </c>
      <c r="Q200">
        <v>-17.687062300000001</v>
      </c>
      <c r="R200" s="47" t="s">
        <v>21</v>
      </c>
    </row>
    <row r="201" spans="1:18" x14ac:dyDescent="0.3">
      <c r="A201" s="18" t="s">
        <v>451</v>
      </c>
      <c r="B201" s="43" t="s">
        <v>452</v>
      </c>
      <c r="C201" s="21">
        <v>35.600764999999903</v>
      </c>
      <c r="D201" s="23">
        <v>0.19234999999999999</v>
      </c>
      <c r="E201" s="25">
        <v>2.61</v>
      </c>
      <c r="F201" s="27">
        <v>0.23300000000000001</v>
      </c>
      <c r="G201" s="29">
        <v>26.664999999999999</v>
      </c>
      <c r="H201" s="31">
        <v>8.3894999999999997E-2</v>
      </c>
      <c r="I201">
        <v>0.25650000000000001</v>
      </c>
      <c r="J201" s="34">
        <v>422</v>
      </c>
      <c r="K201" s="36" t="s">
        <v>453</v>
      </c>
      <c r="L201" s="38">
        <v>4640</v>
      </c>
      <c r="M201" s="40">
        <v>0.71</v>
      </c>
      <c r="N201" s="42">
        <v>0.745</v>
      </c>
      <c r="O201" s="45">
        <v>16.32</v>
      </c>
      <c r="P201">
        <v>4.6100000000000003</v>
      </c>
      <c r="Q201">
        <v>-63.500166</v>
      </c>
      <c r="R201" s="47" t="s">
        <v>147</v>
      </c>
    </row>
    <row r="202" spans="1:18" x14ac:dyDescent="0.3">
      <c r="A202" s="18" t="s">
        <v>454</v>
      </c>
      <c r="B202" s="43" t="s">
        <v>455</v>
      </c>
      <c r="C202" s="21">
        <v>11.442399999999999</v>
      </c>
      <c r="D202" s="23">
        <v>7.2299999999999906E-2</v>
      </c>
      <c r="G202" s="29">
        <v>4.6049566666666601</v>
      </c>
      <c r="H202" s="31">
        <v>1.4486666666666599E-2</v>
      </c>
      <c r="I202">
        <v>5.6333333333333298E-2</v>
      </c>
      <c r="J202" s="34">
        <v>550</v>
      </c>
      <c r="K202" s="36" t="s">
        <v>146</v>
      </c>
      <c r="L202" s="38">
        <v>3638.89</v>
      </c>
      <c r="M202" s="40">
        <v>0.38333333333333303</v>
      </c>
      <c r="N202" s="42">
        <v>0.38666666666666599</v>
      </c>
      <c r="O202" s="45">
        <v>3.5622799999999999</v>
      </c>
      <c r="P202">
        <v>4.8866666666666596</v>
      </c>
      <c r="Q202">
        <v>44.024729600000001</v>
      </c>
      <c r="R202" s="47" t="s">
        <v>21</v>
      </c>
    </row>
    <row r="203" spans="1:18" x14ac:dyDescent="0.3">
      <c r="A203" s="18" t="s">
        <v>456</v>
      </c>
      <c r="B203" s="43" t="s">
        <v>455</v>
      </c>
      <c r="C203" s="21">
        <v>7600</v>
      </c>
      <c r="D203" s="23">
        <v>5.4</v>
      </c>
      <c r="G203" s="29">
        <v>36</v>
      </c>
      <c r="H203" s="31">
        <v>0.11327</v>
      </c>
      <c r="I203">
        <v>0.27</v>
      </c>
      <c r="K203" s="36" t="s">
        <v>146</v>
      </c>
      <c r="L203" s="38">
        <v>3607</v>
      </c>
      <c r="M203" s="40">
        <v>0.38</v>
      </c>
      <c r="N203" s="42">
        <v>0.38</v>
      </c>
      <c r="O203" s="45">
        <v>3.5622799999999999</v>
      </c>
      <c r="P203">
        <v>4.87</v>
      </c>
      <c r="Q203">
        <v>44.024729600000001</v>
      </c>
      <c r="R203" s="47" t="s">
        <v>21</v>
      </c>
    </row>
    <row r="204" spans="1:18" x14ac:dyDescent="0.3">
      <c r="A204" s="18" t="s">
        <v>457</v>
      </c>
      <c r="B204" s="43" t="s">
        <v>458</v>
      </c>
      <c r="C204" s="21">
        <v>5.2354000000000003</v>
      </c>
      <c r="D204" s="23">
        <v>5.2999999999999999E-2</v>
      </c>
      <c r="G204" s="29">
        <v>10.199999999999999</v>
      </c>
      <c r="H204" s="31">
        <v>3.209E-2</v>
      </c>
      <c r="I204">
        <v>0.06</v>
      </c>
      <c r="K204" s="36" t="s">
        <v>459</v>
      </c>
      <c r="L204" s="38">
        <v>4347</v>
      </c>
      <c r="N204" s="42">
        <v>0.69</v>
      </c>
      <c r="O204" s="45">
        <v>25.855699999999999</v>
      </c>
      <c r="Q204">
        <v>-20.856472400000001</v>
      </c>
      <c r="R204" s="47" t="s">
        <v>21</v>
      </c>
    </row>
    <row r="205" spans="1:18" x14ac:dyDescent="0.3">
      <c r="A205" s="18" t="s">
        <v>460</v>
      </c>
      <c r="B205" s="43" t="s">
        <v>461</v>
      </c>
      <c r="C205" s="21">
        <v>8.6318199999999994</v>
      </c>
      <c r="D205" s="23">
        <v>6.0699999999999997E-2</v>
      </c>
      <c r="G205" s="29">
        <v>10.6</v>
      </c>
      <c r="H205" s="31">
        <v>3.3349999999999998E-2</v>
      </c>
      <c r="I205">
        <v>7.2999999999999995E-2</v>
      </c>
      <c r="O205" s="45">
        <v>15.128500000000001</v>
      </c>
      <c r="Q205">
        <v>-53.371176800000001</v>
      </c>
      <c r="R205" s="47" t="s">
        <v>21</v>
      </c>
    </row>
    <row r="206" spans="1:18" x14ac:dyDescent="0.3">
      <c r="A206" s="18" t="s">
        <v>462</v>
      </c>
      <c r="B206" s="43" t="s">
        <v>461</v>
      </c>
      <c r="C206" s="21">
        <v>25.630579999999998</v>
      </c>
      <c r="D206" s="23">
        <v>0.12540000000000001</v>
      </c>
      <c r="G206" s="29">
        <v>6.8</v>
      </c>
      <c r="H206" s="31">
        <v>2.1399999999999999E-2</v>
      </c>
      <c r="I206">
        <v>9.9000000000000005E-2</v>
      </c>
      <c r="O206" s="45">
        <v>15.128500000000001</v>
      </c>
      <c r="Q206">
        <v>-53.371176800000001</v>
      </c>
      <c r="R206" s="47" t="s">
        <v>21</v>
      </c>
    </row>
    <row r="207" spans="1:18" x14ac:dyDescent="0.3">
      <c r="A207" s="18" t="s">
        <v>463</v>
      </c>
      <c r="B207" s="43" t="s">
        <v>461</v>
      </c>
      <c r="C207" s="21">
        <v>603.95115999999996</v>
      </c>
      <c r="D207" s="23">
        <v>1.0304</v>
      </c>
      <c r="G207" s="29">
        <v>29.4</v>
      </c>
      <c r="H207" s="31">
        <v>9.2499999999999999E-2</v>
      </c>
      <c r="I207">
        <v>0.373</v>
      </c>
      <c r="O207" s="45">
        <v>15.128500000000001</v>
      </c>
      <c r="Q207">
        <v>-53.371176800000001</v>
      </c>
      <c r="R207" s="47" t="s">
        <v>21</v>
      </c>
    </row>
    <row r="208" spans="1:18" x14ac:dyDescent="0.3">
      <c r="A208" s="18" t="s">
        <v>464</v>
      </c>
      <c r="B208" s="43" t="s">
        <v>465</v>
      </c>
      <c r="C208" s="21">
        <v>2308</v>
      </c>
      <c r="D208" s="23">
        <v>2.4523333333333301</v>
      </c>
      <c r="G208" s="29">
        <v>267.18464999999998</v>
      </c>
      <c r="H208" s="31">
        <v>0.84066666666666601</v>
      </c>
      <c r="I208">
        <v>0.186</v>
      </c>
      <c r="K208" s="36" t="s">
        <v>466</v>
      </c>
      <c r="L208" s="38">
        <v>3383.9266666666599</v>
      </c>
      <c r="M208" s="40">
        <v>0.38</v>
      </c>
      <c r="N208" s="42">
        <v>0.369999999999999</v>
      </c>
      <c r="O208" s="45">
        <v>12.356</v>
      </c>
      <c r="P208">
        <v>4.8433333333333302</v>
      </c>
      <c r="Q208">
        <v>6.4752346999999899</v>
      </c>
      <c r="R208" s="47" t="s">
        <v>21</v>
      </c>
    </row>
    <row r="209" spans="1:18" x14ac:dyDescent="0.3">
      <c r="A209" s="18" t="s">
        <v>467</v>
      </c>
      <c r="B209" s="43" t="s">
        <v>468</v>
      </c>
      <c r="C209" s="21">
        <v>17.256499999999999</v>
      </c>
      <c r="D209" s="23">
        <v>9.7500000000000003E-2</v>
      </c>
      <c r="G209" s="29">
        <v>7.3949999999999996</v>
      </c>
      <c r="H209" s="31">
        <v>2.3265000000000001E-2</v>
      </c>
      <c r="I209">
        <v>0.09</v>
      </c>
      <c r="K209" s="36" t="s">
        <v>466</v>
      </c>
      <c r="L209" s="38">
        <v>3371</v>
      </c>
      <c r="N209" s="42">
        <v>0.43</v>
      </c>
      <c r="O209" s="45">
        <v>11.9407</v>
      </c>
      <c r="Q209">
        <v>-17.776194</v>
      </c>
      <c r="R209" s="47" t="s">
        <v>21</v>
      </c>
    </row>
    <row r="210" spans="1:18" x14ac:dyDescent="0.3">
      <c r="A210" s="18" t="s">
        <v>469</v>
      </c>
      <c r="B210" s="43" t="s">
        <v>468</v>
      </c>
      <c r="C210" s="21">
        <v>24.329000000000001</v>
      </c>
      <c r="D210" s="23">
        <v>0.129</v>
      </c>
      <c r="G210" s="29">
        <v>6.4</v>
      </c>
      <c r="H210" s="31">
        <v>2.0140000000000002E-2</v>
      </c>
      <c r="I210">
        <v>0.09</v>
      </c>
      <c r="K210" s="36" t="s">
        <v>466</v>
      </c>
      <c r="L210" s="38">
        <v>3371</v>
      </c>
      <c r="N210" s="42">
        <v>0.43</v>
      </c>
      <c r="O210" s="45">
        <v>11.9407</v>
      </c>
      <c r="Q210">
        <v>-17.776194</v>
      </c>
      <c r="R210" s="47" t="s">
        <v>21</v>
      </c>
    </row>
    <row r="211" spans="1:18" x14ac:dyDescent="0.3">
      <c r="A211" s="18" t="s">
        <v>470</v>
      </c>
      <c r="B211" s="43" t="s">
        <v>468</v>
      </c>
      <c r="C211" s="21">
        <v>106.3</v>
      </c>
      <c r="D211" s="23">
        <v>0.309</v>
      </c>
      <c r="G211" s="29">
        <v>7.56</v>
      </c>
      <c r="H211" s="31">
        <v>2.3789999999999999E-2</v>
      </c>
      <c r="I211">
        <v>0.14000000000000001</v>
      </c>
      <c r="N211" s="42">
        <v>0.43</v>
      </c>
      <c r="O211" s="45">
        <v>11.9407</v>
      </c>
      <c r="Q211">
        <v>-17.776194</v>
      </c>
      <c r="R211" s="47" t="s">
        <v>21</v>
      </c>
    </row>
    <row r="212" spans="1:18" x14ac:dyDescent="0.3">
      <c r="A212" s="18" t="s">
        <v>471</v>
      </c>
      <c r="B212" s="43" t="s">
        <v>472</v>
      </c>
      <c r="C212" s="21">
        <v>2.3812899999999999</v>
      </c>
      <c r="D212" s="23">
        <v>3.4000000000000002E-2</v>
      </c>
      <c r="G212" s="29">
        <v>4.7674300000000001</v>
      </c>
      <c r="H212" s="31">
        <v>1.4999999999999999E-2</v>
      </c>
      <c r="I212">
        <v>0.23899999999999999</v>
      </c>
      <c r="N212" s="42">
        <v>0.96</v>
      </c>
      <c r="O212" s="45">
        <v>37.078800000000001</v>
      </c>
      <c r="Q212">
        <v>-7.7950429000000003</v>
      </c>
      <c r="R212" s="47" t="s">
        <v>21</v>
      </c>
    </row>
    <row r="213" spans="1:18" x14ac:dyDescent="0.3">
      <c r="A213" s="18" t="s">
        <v>473</v>
      </c>
      <c r="B213" s="43" t="s">
        <v>472</v>
      </c>
      <c r="C213" s="21">
        <v>25533.113529999999</v>
      </c>
      <c r="D213" s="23">
        <v>16.760999999999999</v>
      </c>
      <c r="G213" s="29">
        <v>4069.1570900000002</v>
      </c>
      <c r="H213" s="31">
        <v>12.803000000000001</v>
      </c>
      <c r="I213">
        <v>4.1000000000000002E-2</v>
      </c>
      <c r="N213" s="42">
        <v>0.96</v>
      </c>
      <c r="O213" s="45">
        <v>37.078800000000001</v>
      </c>
      <c r="Q213">
        <v>-7.7950429000000003</v>
      </c>
      <c r="R213" s="47" t="s">
        <v>21</v>
      </c>
    </row>
    <row r="214" spans="1:18" x14ac:dyDescent="0.3">
      <c r="A214" s="18" t="s">
        <v>474</v>
      </c>
      <c r="B214" s="43" t="s">
        <v>475</v>
      </c>
      <c r="C214" s="21">
        <v>69.971000000000004</v>
      </c>
      <c r="D214" s="23">
        <v>0.28299999999999997</v>
      </c>
      <c r="G214" s="29">
        <v>16.2</v>
      </c>
      <c r="H214" s="31">
        <v>5.0970000000000001E-2</v>
      </c>
      <c r="I214">
        <v>0.72</v>
      </c>
      <c r="N214" s="42">
        <v>0.62</v>
      </c>
      <c r="O214" s="45">
        <v>28.4434</v>
      </c>
      <c r="Q214">
        <v>-24.892100800000001</v>
      </c>
      <c r="R214" s="47" t="s">
        <v>21</v>
      </c>
    </row>
    <row r="215" spans="1:18" x14ac:dyDescent="0.3">
      <c r="A215" s="18" t="s">
        <v>476</v>
      </c>
      <c r="B215" s="43" t="s">
        <v>477</v>
      </c>
      <c r="C215" s="21">
        <v>121.96384</v>
      </c>
      <c r="D215" s="23">
        <v>0.36149999999999999</v>
      </c>
      <c r="G215" s="29">
        <v>7.9246850000000002</v>
      </c>
      <c r="H215" s="31">
        <v>2.4934999999999999E-2</v>
      </c>
      <c r="I215">
        <v>0.27800000000000002</v>
      </c>
      <c r="N215" s="42">
        <v>0.54499999999999904</v>
      </c>
      <c r="O215" s="45">
        <v>5.75624</v>
      </c>
      <c r="Q215">
        <v>-21.867723300000002</v>
      </c>
      <c r="R215" s="47" t="s">
        <v>21</v>
      </c>
    </row>
    <row r="216" spans="1:18" x14ac:dyDescent="0.3">
      <c r="A216" s="18" t="s">
        <v>478</v>
      </c>
      <c r="B216" s="43" t="s">
        <v>477</v>
      </c>
      <c r="C216" s="21">
        <v>525.52998333333301</v>
      </c>
      <c r="D216" s="23">
        <v>0.98466666666666602</v>
      </c>
      <c r="G216" s="29">
        <v>18.471979999999999</v>
      </c>
      <c r="H216" s="31">
        <v>5.8116666666666601E-2</v>
      </c>
      <c r="I216">
        <v>0.201333333333333</v>
      </c>
      <c r="K216" s="36" t="s">
        <v>479</v>
      </c>
      <c r="L216" s="38">
        <v>3564</v>
      </c>
      <c r="N216" s="42">
        <v>0.55666666666666598</v>
      </c>
      <c r="O216" s="45">
        <v>5.75624</v>
      </c>
      <c r="Q216">
        <v>-21.867723300000002</v>
      </c>
      <c r="R216" s="47" t="s">
        <v>21</v>
      </c>
    </row>
    <row r="217" spans="1:18" x14ac:dyDescent="0.3">
      <c r="A217" s="18" t="s">
        <v>480</v>
      </c>
      <c r="B217" s="43" t="s">
        <v>481</v>
      </c>
      <c r="C217" s="21">
        <v>14.238</v>
      </c>
      <c r="D217" s="23">
        <v>8.1799999999999998E-2</v>
      </c>
      <c r="G217" s="29">
        <v>4</v>
      </c>
      <c r="H217" s="31">
        <v>1.259E-2</v>
      </c>
      <c r="I217">
        <v>0.1</v>
      </c>
      <c r="J217" s="34">
        <v>351</v>
      </c>
      <c r="K217" s="36" t="s">
        <v>482</v>
      </c>
      <c r="L217" s="38">
        <v>3451</v>
      </c>
      <c r="M217" s="40">
        <v>0.36</v>
      </c>
      <c r="N217" s="42">
        <v>0.36</v>
      </c>
      <c r="O217" s="45">
        <v>5.5805699999999998</v>
      </c>
      <c r="P217">
        <v>4.96</v>
      </c>
      <c r="Q217">
        <v>33.266463199999997</v>
      </c>
      <c r="R217" s="47" t="s">
        <v>21</v>
      </c>
    </row>
    <row r="218" spans="1:18" x14ac:dyDescent="0.3">
      <c r="A218" s="18" t="s">
        <v>483</v>
      </c>
      <c r="B218" s="43" t="s">
        <v>484</v>
      </c>
      <c r="C218" s="21">
        <v>15.819000000000001</v>
      </c>
      <c r="D218" s="23">
        <v>0.10100000000000001</v>
      </c>
      <c r="G218" s="29">
        <v>13</v>
      </c>
      <c r="H218" s="31">
        <v>4.0899999999999999E-2</v>
      </c>
      <c r="I218">
        <v>0.08</v>
      </c>
      <c r="K218" s="36" t="s">
        <v>485</v>
      </c>
      <c r="L218" s="38">
        <v>3542</v>
      </c>
      <c r="N218" s="42">
        <v>0.53</v>
      </c>
      <c r="O218" s="45">
        <v>23.606200000000001</v>
      </c>
      <c r="Q218">
        <v>-44.254167899999999</v>
      </c>
      <c r="R218" s="47" t="s">
        <v>21</v>
      </c>
    </row>
    <row r="219" spans="1:18" x14ac:dyDescent="0.3">
      <c r="A219" s="18" t="s">
        <v>486</v>
      </c>
      <c r="B219" s="43" t="s">
        <v>487</v>
      </c>
      <c r="C219" s="21">
        <v>18.649799999999999</v>
      </c>
      <c r="D219" s="23">
        <v>9.1101000000000001E-2</v>
      </c>
      <c r="G219" s="29">
        <v>2.89</v>
      </c>
      <c r="H219" s="31">
        <v>9.0900000000000009E-3</v>
      </c>
      <c r="I219">
        <v>0.1</v>
      </c>
      <c r="K219" s="36" t="s">
        <v>219</v>
      </c>
      <c r="L219" s="38">
        <v>3382</v>
      </c>
      <c r="M219" s="40">
        <v>0.28999999999999998</v>
      </c>
      <c r="N219" s="42">
        <v>0.28999999999999998</v>
      </c>
      <c r="O219" s="45">
        <v>5.9215350000000004</v>
      </c>
      <c r="Q219">
        <v>5.2258069999999996</v>
      </c>
      <c r="R219" s="47" t="s">
        <v>21</v>
      </c>
    </row>
    <row r="220" spans="1:18" x14ac:dyDescent="0.3">
      <c r="A220" s="18" t="s">
        <v>488</v>
      </c>
      <c r="B220" s="43" t="s">
        <v>487</v>
      </c>
      <c r="C220" s="21">
        <v>4.7233999999999998</v>
      </c>
      <c r="D220" s="23">
        <v>3.6466999999999999E-2</v>
      </c>
      <c r="G220" s="29">
        <v>1.18</v>
      </c>
      <c r="H220" s="31">
        <v>3.7100000000000002E-3</v>
      </c>
      <c r="I220">
        <v>0.17</v>
      </c>
      <c r="K220" s="36" t="s">
        <v>219</v>
      </c>
      <c r="L220" s="38">
        <v>3382</v>
      </c>
      <c r="M220" s="40">
        <v>0.28999999999999998</v>
      </c>
      <c r="N220" s="42">
        <v>0.28999999999999998</v>
      </c>
      <c r="O220" s="45">
        <v>5.9215350000000004</v>
      </c>
      <c r="Q220">
        <v>5.2258069999999996</v>
      </c>
      <c r="R220" s="47" t="s">
        <v>21</v>
      </c>
    </row>
    <row r="221" spans="1:18" x14ac:dyDescent="0.3">
      <c r="A221" s="18" t="s">
        <v>489</v>
      </c>
      <c r="B221" s="43" t="s">
        <v>490</v>
      </c>
      <c r="C221" s="21">
        <v>133.71</v>
      </c>
      <c r="D221" s="23">
        <v>0.49</v>
      </c>
      <c r="G221" s="29">
        <v>1071.04</v>
      </c>
      <c r="H221" s="31">
        <v>3.37</v>
      </c>
      <c r="I221">
        <v>0.51100000000000001</v>
      </c>
      <c r="J221" s="34">
        <v>350</v>
      </c>
      <c r="K221" s="36" t="s">
        <v>336</v>
      </c>
      <c r="L221" s="38">
        <v>5540</v>
      </c>
      <c r="M221" s="40">
        <v>0.9</v>
      </c>
      <c r="N221" s="42">
        <v>0.9</v>
      </c>
      <c r="O221" s="45">
        <v>17.555900000000001</v>
      </c>
      <c r="P221">
        <v>4.7</v>
      </c>
      <c r="Q221">
        <v>-79.851421799999997</v>
      </c>
      <c r="R221" s="47" t="s">
        <v>21</v>
      </c>
    </row>
    <row r="222" spans="1:18" x14ac:dyDescent="0.3">
      <c r="A222" s="18" t="s">
        <v>491</v>
      </c>
      <c r="B222" s="43" t="s">
        <v>492</v>
      </c>
      <c r="C222" s="21">
        <v>11.949</v>
      </c>
      <c r="D222" s="23">
        <v>7.9000000000000001E-2</v>
      </c>
      <c r="G222" s="29">
        <v>8.1999999999999993</v>
      </c>
      <c r="H222" s="31">
        <v>2.58E-2</v>
      </c>
      <c r="I222">
        <v>0.22</v>
      </c>
      <c r="N222" s="42">
        <v>0.47</v>
      </c>
      <c r="O222" s="45">
        <v>16.618600000000001</v>
      </c>
      <c r="Q222">
        <v>-53.940775100000003</v>
      </c>
      <c r="R222" s="47" t="s">
        <v>21</v>
      </c>
    </row>
    <row r="223" spans="1:18" x14ac:dyDescent="0.3">
      <c r="A223" s="18" t="s">
        <v>493</v>
      </c>
      <c r="B223" s="43" t="s">
        <v>494</v>
      </c>
      <c r="C223" s="21">
        <v>2.8531054</v>
      </c>
      <c r="D223" s="23">
        <v>3.1649999999999998E-2</v>
      </c>
      <c r="E223" s="25">
        <v>2.13</v>
      </c>
      <c r="F223" s="27">
        <v>0.19</v>
      </c>
      <c r="G223" s="29">
        <v>3.34</v>
      </c>
      <c r="H223" s="31">
        <v>1.051E-2</v>
      </c>
      <c r="I223">
        <v>0.32</v>
      </c>
      <c r="J223" s="34">
        <v>693</v>
      </c>
      <c r="K223" s="36" t="s">
        <v>466</v>
      </c>
      <c r="L223" s="38">
        <v>3556</v>
      </c>
      <c r="M223" s="40">
        <v>0.52</v>
      </c>
      <c r="N223" s="42">
        <v>0.52</v>
      </c>
      <c r="O223" s="45">
        <v>22.475100000000001</v>
      </c>
      <c r="P223">
        <v>4.7300000000000004</v>
      </c>
      <c r="Q223">
        <v>-46.714723399999997</v>
      </c>
      <c r="R223" s="47" t="s">
        <v>147</v>
      </c>
    </row>
    <row r="224" spans="1:18" x14ac:dyDescent="0.3">
      <c r="A224" s="18" t="s">
        <v>495</v>
      </c>
      <c r="B224" s="43" t="s">
        <v>496</v>
      </c>
      <c r="C224" s="21">
        <v>1.2200299999999999</v>
      </c>
      <c r="D224" s="23">
        <v>1.9699999999999999E-2</v>
      </c>
      <c r="G224" s="29">
        <v>1.78</v>
      </c>
      <c r="H224" s="31">
        <v>5.5999999999999999E-3</v>
      </c>
      <c r="I224">
        <v>0.19</v>
      </c>
      <c r="K224" s="36" t="s">
        <v>497</v>
      </c>
      <c r="L224" s="38">
        <v>3717</v>
      </c>
      <c r="M224" s="40">
        <v>0.5</v>
      </c>
      <c r="N224" s="42">
        <v>0.68</v>
      </c>
      <c r="O224" s="45">
        <v>28.4712</v>
      </c>
      <c r="Q224">
        <v>-16.339249500000001</v>
      </c>
      <c r="R224" s="47" t="s">
        <v>21</v>
      </c>
    </row>
    <row r="225" spans="1:18" x14ac:dyDescent="0.3">
      <c r="A225" s="18" t="s">
        <v>498</v>
      </c>
      <c r="B225" s="43" t="s">
        <v>496</v>
      </c>
      <c r="C225" s="21">
        <v>5.9740000000000002</v>
      </c>
      <c r="D225" s="23">
        <v>5.7000000000000002E-2</v>
      </c>
      <c r="G225" s="29">
        <v>4.18</v>
      </c>
      <c r="H225" s="31">
        <v>1.315E-2</v>
      </c>
      <c r="I225">
        <v>0.11</v>
      </c>
      <c r="K225" s="36" t="s">
        <v>497</v>
      </c>
      <c r="L225" s="38">
        <v>3717</v>
      </c>
      <c r="M225" s="40">
        <v>0.5</v>
      </c>
      <c r="N225" s="42">
        <v>0.68</v>
      </c>
      <c r="O225" s="45">
        <v>28.4712</v>
      </c>
      <c r="Q225">
        <v>-16.339249500000001</v>
      </c>
      <c r="R225" s="47" t="s">
        <v>21</v>
      </c>
    </row>
    <row r="226" spans="1:18" x14ac:dyDescent="0.3">
      <c r="A226" s="18" t="s">
        <v>499</v>
      </c>
      <c r="B226" s="43" t="s">
        <v>496</v>
      </c>
      <c r="C226" s="21">
        <v>257.8</v>
      </c>
      <c r="D226" s="23">
        <v>0.69799999999999995</v>
      </c>
      <c r="G226" s="29">
        <v>10.5</v>
      </c>
      <c r="H226" s="31">
        <v>3.304E-2</v>
      </c>
      <c r="I226">
        <v>0.32</v>
      </c>
      <c r="K226" s="36" t="s">
        <v>497</v>
      </c>
      <c r="L226" s="38">
        <v>3717</v>
      </c>
      <c r="M226" s="40">
        <v>0.5</v>
      </c>
      <c r="N226" s="42">
        <v>0.68</v>
      </c>
      <c r="O226" s="45">
        <v>28.4712</v>
      </c>
      <c r="Q226">
        <v>-16.339249500000001</v>
      </c>
      <c r="R226" s="47" t="s">
        <v>21</v>
      </c>
    </row>
    <row r="227" spans="1:18" x14ac:dyDescent="0.3">
      <c r="A227" s="18" t="s">
        <v>500</v>
      </c>
      <c r="B227" s="43" t="s">
        <v>501</v>
      </c>
      <c r="C227" s="21">
        <v>693.98</v>
      </c>
      <c r="D227" s="23">
        <v>1.10775</v>
      </c>
      <c r="G227" s="29">
        <v>580.48401000000001</v>
      </c>
      <c r="H227" s="31">
        <v>1.8264549999999999</v>
      </c>
      <c r="I227">
        <v>0.11774999999999999</v>
      </c>
      <c r="K227" s="36" t="s">
        <v>424</v>
      </c>
      <c r="L227" s="38">
        <v>3501.3649999999998</v>
      </c>
      <c r="M227" s="40">
        <v>0.43</v>
      </c>
      <c r="N227" s="42">
        <v>0.38750000000000001</v>
      </c>
      <c r="O227" s="45">
        <v>15.1968</v>
      </c>
      <c r="P227">
        <v>4.82</v>
      </c>
      <c r="Q227">
        <v>-23.452808999999998</v>
      </c>
      <c r="R227" s="47" t="s">
        <v>21</v>
      </c>
    </row>
    <row r="228" spans="1:18" x14ac:dyDescent="0.3">
      <c r="A228" s="18" t="s">
        <v>502</v>
      </c>
      <c r="B228" s="43" t="s">
        <v>501</v>
      </c>
      <c r="C228" s="21">
        <v>7387.8307500000001</v>
      </c>
      <c r="D228" s="23">
        <v>12.0033333333333</v>
      </c>
      <c r="G228" s="29">
        <v>544.83627999999999</v>
      </c>
      <c r="H228" s="31">
        <v>1.71424</v>
      </c>
      <c r="I228">
        <v>0.38450000000000001</v>
      </c>
      <c r="K228" s="36" t="s">
        <v>424</v>
      </c>
      <c r="L228" s="38">
        <v>3501.3649999999998</v>
      </c>
      <c r="M228" s="40">
        <v>0.43</v>
      </c>
      <c r="N228" s="42">
        <v>0.38250000000000001</v>
      </c>
      <c r="O228" s="45">
        <v>15.1968</v>
      </c>
      <c r="P228">
        <v>4.82</v>
      </c>
      <c r="Q228">
        <v>-23.452808999999998</v>
      </c>
      <c r="R228" s="47" t="s">
        <v>21</v>
      </c>
    </row>
    <row r="229" spans="1:18" x14ac:dyDescent="0.3">
      <c r="A229" s="18" t="s">
        <v>503</v>
      </c>
      <c r="B229" s="43" t="s">
        <v>504</v>
      </c>
      <c r="C229" s="21">
        <v>10.666689999999999</v>
      </c>
      <c r="D229" s="23">
        <v>9.0999999999999998E-2</v>
      </c>
      <c r="G229" s="29">
        <v>11.44182</v>
      </c>
      <c r="H229" s="31">
        <v>3.5999999999999997E-2</v>
      </c>
      <c r="I229">
        <v>0.92900000000000005</v>
      </c>
      <c r="N229" s="42">
        <v>0.89</v>
      </c>
      <c r="O229" s="45">
        <v>18.23817</v>
      </c>
      <c r="Q229">
        <v>-40.076232500000003</v>
      </c>
      <c r="R229" s="47" t="s">
        <v>21</v>
      </c>
    </row>
    <row r="230" spans="1:18" x14ac:dyDescent="0.3">
      <c r="A230" s="18" t="s">
        <v>505</v>
      </c>
      <c r="B230" s="43" t="s">
        <v>506</v>
      </c>
      <c r="C230" s="21">
        <v>3935.5</v>
      </c>
      <c r="D230" s="23">
        <v>4.3049999999999997</v>
      </c>
      <c r="G230" s="29">
        <v>764.37464999999997</v>
      </c>
      <c r="H230" s="31">
        <v>2.4049999999999998</v>
      </c>
      <c r="I230">
        <v>0.29849999999999999</v>
      </c>
      <c r="K230" s="36" t="s">
        <v>507</v>
      </c>
      <c r="L230" s="38">
        <v>3898.5</v>
      </c>
      <c r="M230" s="40">
        <v>0.63</v>
      </c>
      <c r="N230" s="42">
        <v>0.66999999999999904</v>
      </c>
      <c r="O230" s="45">
        <v>20.526599999999998</v>
      </c>
      <c r="P230">
        <v>4.6399999999999997</v>
      </c>
      <c r="Q230">
        <v>1.5420011</v>
      </c>
      <c r="R230" s="47" t="s">
        <v>21</v>
      </c>
    </row>
    <row r="231" spans="1:18" x14ac:dyDescent="0.3">
      <c r="A231" s="18" t="s">
        <v>508</v>
      </c>
      <c r="B231" s="43" t="s">
        <v>506</v>
      </c>
      <c r="C231" s="21">
        <v>241.8</v>
      </c>
      <c r="D231" s="23">
        <v>0.65700000000000003</v>
      </c>
      <c r="G231" s="29">
        <v>21.4</v>
      </c>
      <c r="H231" s="31">
        <v>6.7330000000000001E-2</v>
      </c>
      <c r="K231" s="36" t="s">
        <v>507</v>
      </c>
      <c r="L231" s="38">
        <v>3897</v>
      </c>
      <c r="M231" s="40">
        <v>0.63</v>
      </c>
      <c r="N231" s="42">
        <v>0.65</v>
      </c>
      <c r="O231" s="45">
        <v>20.526599999999998</v>
      </c>
      <c r="P231">
        <v>4.6399999999999997</v>
      </c>
      <c r="Q231">
        <v>1.5420011</v>
      </c>
      <c r="R231" s="47" t="s">
        <v>21</v>
      </c>
    </row>
    <row r="232" spans="1:18" x14ac:dyDescent="0.3">
      <c r="A232" s="18" t="s">
        <v>509</v>
      </c>
      <c r="B232" s="43" t="s">
        <v>510</v>
      </c>
      <c r="C232" s="21">
        <v>30.599350000000001</v>
      </c>
      <c r="D232" s="23">
        <v>0.14339499999999999</v>
      </c>
      <c r="G232" s="29">
        <v>24.63</v>
      </c>
      <c r="H232" s="31">
        <v>7.7530000000000002E-2</v>
      </c>
      <c r="I232">
        <v>6.5000000000000002E-2</v>
      </c>
      <c r="K232" s="36" t="s">
        <v>511</v>
      </c>
      <c r="L232" s="38">
        <v>3466</v>
      </c>
      <c r="M232" s="40">
        <v>0.4</v>
      </c>
      <c r="N232" s="42">
        <v>0.42</v>
      </c>
      <c r="O232" s="45">
        <v>20.190300000000001</v>
      </c>
      <c r="Q232">
        <v>-25.1713396</v>
      </c>
      <c r="R232" s="47" t="s">
        <v>21</v>
      </c>
    </row>
    <row r="233" spans="1:18" x14ac:dyDescent="0.3">
      <c r="A233" s="18" t="s">
        <v>512</v>
      </c>
      <c r="B233" s="43" t="s">
        <v>510</v>
      </c>
      <c r="C233" s="21">
        <v>123.1848</v>
      </c>
      <c r="D233" s="23">
        <v>0.362875</v>
      </c>
      <c r="G233" s="29">
        <v>23.405000000000001</v>
      </c>
      <c r="H233" s="31">
        <v>7.3679999999999995E-2</v>
      </c>
      <c r="I233">
        <v>0.22</v>
      </c>
      <c r="K233" s="36" t="s">
        <v>511</v>
      </c>
      <c r="L233" s="38">
        <v>3466</v>
      </c>
      <c r="M233" s="40">
        <v>0.4</v>
      </c>
      <c r="N233" s="42">
        <v>0.42</v>
      </c>
      <c r="O233" s="45">
        <v>20.190300000000001</v>
      </c>
      <c r="Q233">
        <v>-25.1713396</v>
      </c>
      <c r="R233" s="47" t="s">
        <v>21</v>
      </c>
    </row>
    <row r="234" spans="1:18" x14ac:dyDescent="0.3">
      <c r="A234" s="18" t="s">
        <v>513</v>
      </c>
      <c r="B234" s="43" t="s">
        <v>510</v>
      </c>
      <c r="C234" s="21">
        <v>48.134500000000003</v>
      </c>
      <c r="D234" s="23">
        <v>0.19394</v>
      </c>
      <c r="G234" s="29">
        <v>7.6</v>
      </c>
      <c r="H234" s="31">
        <v>2.3910000000000001E-2</v>
      </c>
      <c r="I234">
        <v>0.12</v>
      </c>
      <c r="K234" s="36" t="s">
        <v>511</v>
      </c>
      <c r="L234" s="38">
        <v>3466</v>
      </c>
      <c r="M234" s="40">
        <v>0.4</v>
      </c>
      <c r="N234" s="42">
        <v>0.42</v>
      </c>
      <c r="O234" s="45">
        <v>20.190300000000001</v>
      </c>
      <c r="Q234">
        <v>-25.1713396</v>
      </c>
      <c r="R234" s="47" t="s">
        <v>21</v>
      </c>
    </row>
    <row r="235" spans="1:18" x14ac:dyDescent="0.3">
      <c r="A235" s="18" t="s">
        <v>514</v>
      </c>
      <c r="B235" s="43" t="s">
        <v>510</v>
      </c>
      <c r="C235" s="21">
        <v>13.254300000000001</v>
      </c>
      <c r="D235" s="23">
        <v>8.208E-2</v>
      </c>
      <c r="G235" s="29">
        <v>3.28</v>
      </c>
      <c r="H235" s="31">
        <v>1.0319999999999999E-2</v>
      </c>
      <c r="I235">
        <v>0.21</v>
      </c>
      <c r="K235" s="36" t="s">
        <v>511</v>
      </c>
      <c r="L235" s="38">
        <v>3466</v>
      </c>
      <c r="M235" s="40">
        <v>0.4</v>
      </c>
      <c r="N235" s="42">
        <v>0.42</v>
      </c>
      <c r="O235" s="45">
        <v>20.190300000000001</v>
      </c>
      <c r="Q235">
        <v>-25.1713396</v>
      </c>
      <c r="R235" s="47" t="s">
        <v>21</v>
      </c>
    </row>
    <row r="236" spans="1:18" x14ac:dyDescent="0.3">
      <c r="A236" s="18" t="s">
        <v>515</v>
      </c>
      <c r="B236" s="43" t="s">
        <v>516</v>
      </c>
      <c r="C236" s="21">
        <v>5.3635999999999999</v>
      </c>
      <c r="D236" s="23">
        <v>3.2820000000000002E-2</v>
      </c>
      <c r="G236" s="29">
        <v>2.02</v>
      </c>
      <c r="H236" s="31">
        <v>6.3600000000000002E-3</v>
      </c>
      <c r="I236">
        <v>0.23</v>
      </c>
      <c r="K236" s="36" t="s">
        <v>517</v>
      </c>
      <c r="L236" s="38">
        <v>3159</v>
      </c>
      <c r="M236" s="40">
        <v>0.12</v>
      </c>
      <c r="N236" s="42">
        <v>0.16</v>
      </c>
      <c r="O236" s="45">
        <v>5.3748399999999998</v>
      </c>
      <c r="Q236">
        <v>-6.9485133000000001</v>
      </c>
      <c r="R236" s="47" t="s">
        <v>21</v>
      </c>
    </row>
    <row r="237" spans="1:18" x14ac:dyDescent="0.3">
      <c r="A237" s="18" t="s">
        <v>518</v>
      </c>
      <c r="B237" s="43" t="s">
        <v>516</v>
      </c>
      <c r="C237" s="21">
        <v>40.54</v>
      </c>
      <c r="D237" s="23">
        <v>0.12640000000000001</v>
      </c>
      <c r="G237" s="29">
        <v>2.31</v>
      </c>
      <c r="H237" s="31">
        <v>7.2700000000000004E-3</v>
      </c>
      <c r="I237">
        <v>0.17</v>
      </c>
      <c r="K237" s="36" t="s">
        <v>517</v>
      </c>
      <c r="L237" s="38">
        <v>3159</v>
      </c>
      <c r="M237" s="40">
        <v>0.12</v>
      </c>
      <c r="N237" s="42">
        <v>0.16</v>
      </c>
      <c r="O237" s="45">
        <v>5.3748399999999998</v>
      </c>
      <c r="Q237">
        <v>-6.9485133000000001</v>
      </c>
      <c r="R237" s="47" t="s">
        <v>21</v>
      </c>
    </row>
    <row r="238" spans="1:18" x14ac:dyDescent="0.3">
      <c r="A238" s="18" t="s">
        <v>519</v>
      </c>
      <c r="B238" s="43" t="s">
        <v>520</v>
      </c>
      <c r="C238" s="21">
        <v>14.207000000000001</v>
      </c>
      <c r="D238" s="23">
        <v>8.8999999999999996E-2</v>
      </c>
      <c r="G238" s="29">
        <v>6.6</v>
      </c>
      <c r="H238" s="31">
        <v>2.0799999999999999E-2</v>
      </c>
      <c r="I238">
        <v>0.31</v>
      </c>
      <c r="K238" s="36" t="s">
        <v>511</v>
      </c>
      <c r="L238" s="38">
        <v>3526</v>
      </c>
      <c r="M238" s="40">
        <v>0.44</v>
      </c>
      <c r="N238" s="42">
        <v>0.47</v>
      </c>
      <c r="O238" s="45">
        <v>23.619</v>
      </c>
      <c r="Q238">
        <v>-31.294845800000001</v>
      </c>
      <c r="R238" s="47" t="s">
        <v>21</v>
      </c>
    </row>
    <row r="239" spans="1:18" x14ac:dyDescent="0.3">
      <c r="A239" s="18" t="s">
        <v>521</v>
      </c>
      <c r="B239" s="43" t="s">
        <v>522</v>
      </c>
      <c r="C239" s="21">
        <v>24.436</v>
      </c>
      <c r="D239" s="23">
        <v>0.14149999999999999</v>
      </c>
      <c r="G239" s="29">
        <v>10.434999999999899</v>
      </c>
      <c r="H239" s="31">
        <v>3.2829999999999998E-2</v>
      </c>
      <c r="I239">
        <v>0.1095</v>
      </c>
      <c r="J239" s="34">
        <v>391</v>
      </c>
      <c r="K239" s="36" t="s">
        <v>459</v>
      </c>
      <c r="L239" s="38">
        <v>4009.5</v>
      </c>
      <c r="M239" s="40">
        <v>0.57999999999999996</v>
      </c>
      <c r="N239" s="42">
        <v>0.64</v>
      </c>
      <c r="O239" s="45">
        <v>6.33256</v>
      </c>
      <c r="P239">
        <v>4.68</v>
      </c>
      <c r="Q239">
        <v>52.6835211</v>
      </c>
      <c r="R239" s="47" t="s">
        <v>21</v>
      </c>
    </row>
    <row r="240" spans="1:18" x14ac:dyDescent="0.3">
      <c r="A240" s="18" t="s">
        <v>523</v>
      </c>
      <c r="B240" s="43" t="s">
        <v>524</v>
      </c>
      <c r="C240" s="21">
        <v>3.3366993999999899</v>
      </c>
      <c r="D240" s="23">
        <v>3.4566E-2</v>
      </c>
      <c r="E240" s="25">
        <v>4.28</v>
      </c>
      <c r="F240" s="27">
        <v>0.38100000000000001</v>
      </c>
      <c r="G240" s="29">
        <v>13.7016666666666</v>
      </c>
      <c r="H240" s="31">
        <v>4.30666666666666E-2</v>
      </c>
      <c r="I240">
        <v>4.9750000000000003E-2</v>
      </c>
      <c r="J240" s="34">
        <v>607</v>
      </c>
      <c r="K240" s="36" t="s">
        <v>525</v>
      </c>
      <c r="L240" s="38">
        <v>3595.5555555555502</v>
      </c>
      <c r="M240" s="40">
        <v>0.51100000000000001</v>
      </c>
      <c r="N240" s="42">
        <v>0.52400000000000002</v>
      </c>
      <c r="O240" s="45">
        <v>29.421399999999998</v>
      </c>
      <c r="P240">
        <v>4.72</v>
      </c>
      <c r="Q240">
        <v>15.391209</v>
      </c>
      <c r="R240" s="47" t="s">
        <v>21</v>
      </c>
    </row>
    <row r="241" spans="1:18" x14ac:dyDescent="0.3">
      <c r="A241" s="18" t="s">
        <v>526</v>
      </c>
      <c r="B241" s="43" t="s">
        <v>527</v>
      </c>
      <c r="C241" s="21">
        <v>1.1980035</v>
      </c>
      <c r="D241" s="23">
        <v>1.5890000000000001E-2</v>
      </c>
      <c r="E241" s="25">
        <v>1.264</v>
      </c>
      <c r="F241" s="27">
        <v>0.113</v>
      </c>
      <c r="G241" s="29">
        <v>1.86</v>
      </c>
      <c r="H241" s="31">
        <v>5.8500000000000002E-3</v>
      </c>
      <c r="I241">
        <v>0</v>
      </c>
      <c r="J241" s="34">
        <v>773</v>
      </c>
      <c r="L241" s="38">
        <v>3347</v>
      </c>
      <c r="M241" s="40">
        <v>0.36</v>
      </c>
      <c r="N241" s="42">
        <v>0.36</v>
      </c>
      <c r="O241" s="45">
        <v>27.3644</v>
      </c>
      <c r="P241">
        <v>4.8099999999999996</v>
      </c>
      <c r="Q241">
        <v>3.3371629</v>
      </c>
      <c r="R241" s="47" t="s">
        <v>147</v>
      </c>
    </row>
    <row r="242" spans="1:18" x14ac:dyDescent="0.3">
      <c r="A242" s="18" t="s">
        <v>528</v>
      </c>
      <c r="B242" s="43" t="s">
        <v>527</v>
      </c>
      <c r="C242" s="21">
        <v>15.509</v>
      </c>
      <c r="D242" s="23">
        <v>8.7599999999999997E-2</v>
      </c>
      <c r="G242" s="29">
        <v>7.41</v>
      </c>
      <c r="H242" s="31">
        <v>2.3310000000000001E-2</v>
      </c>
      <c r="I242">
        <v>0</v>
      </c>
      <c r="J242" s="34">
        <v>329</v>
      </c>
      <c r="L242" s="38">
        <v>3347</v>
      </c>
      <c r="M242" s="40">
        <v>0.36</v>
      </c>
      <c r="N242" s="42">
        <v>0.36</v>
      </c>
      <c r="O242" s="45">
        <v>27.3644</v>
      </c>
      <c r="P242">
        <v>4.8099999999999996</v>
      </c>
      <c r="Q242">
        <v>3.3371629</v>
      </c>
      <c r="R242" s="47" t="s">
        <v>21</v>
      </c>
    </row>
    <row r="243" spans="1:18" x14ac:dyDescent="0.3">
      <c r="A243" s="18" t="s">
        <v>529</v>
      </c>
      <c r="B243" s="43" t="s">
        <v>530</v>
      </c>
      <c r="C243" s="21">
        <v>203.64</v>
      </c>
      <c r="D243" s="23">
        <v>0.33750000000000002</v>
      </c>
      <c r="G243" s="29">
        <v>146.67818</v>
      </c>
      <c r="H243" s="31">
        <v>0.46150000000000002</v>
      </c>
      <c r="I243">
        <v>0.43779999999999902</v>
      </c>
      <c r="K243" s="36" t="s">
        <v>427</v>
      </c>
      <c r="L243" s="38">
        <v>3081</v>
      </c>
      <c r="M243" s="40">
        <v>0.14000000000000001</v>
      </c>
      <c r="N243" s="42">
        <v>0.12</v>
      </c>
      <c r="O243" s="45">
        <v>9.4863700000000009</v>
      </c>
      <c r="Q243">
        <v>59.491836399999997</v>
      </c>
      <c r="R243" s="47" t="s">
        <v>21</v>
      </c>
    </row>
    <row r="244" spans="1:18" x14ac:dyDescent="0.3">
      <c r="A244" s="18" t="s">
        <v>531</v>
      </c>
      <c r="B244" s="43" t="s">
        <v>530</v>
      </c>
      <c r="C244" s="21">
        <v>1599.6</v>
      </c>
      <c r="D244" s="23">
        <v>1.292</v>
      </c>
      <c r="G244" s="29">
        <v>63.56568</v>
      </c>
      <c r="H244" s="31">
        <v>0.2</v>
      </c>
      <c r="I244">
        <v>1.83E-2</v>
      </c>
      <c r="K244" s="36" t="s">
        <v>427</v>
      </c>
      <c r="L244" s="38">
        <v>3081</v>
      </c>
      <c r="M244" s="40">
        <v>0.14000000000000001</v>
      </c>
      <c r="N244" s="42">
        <v>0.12</v>
      </c>
      <c r="O244" s="45">
        <v>9.4863700000000009</v>
      </c>
      <c r="Q244">
        <v>59.491836399999997</v>
      </c>
      <c r="R244" s="47" t="s">
        <v>21</v>
      </c>
    </row>
    <row r="245" spans="1:18" x14ac:dyDescent="0.3">
      <c r="A245" s="18" t="s">
        <v>532</v>
      </c>
      <c r="B245" s="43" t="s">
        <v>533</v>
      </c>
      <c r="C245" s="21">
        <v>3.9306476666666601</v>
      </c>
      <c r="D245" s="23">
        <v>3.5499999999999997E-2</v>
      </c>
      <c r="E245" s="25">
        <v>1.2084999999999999</v>
      </c>
      <c r="F245" s="27">
        <v>0.108</v>
      </c>
      <c r="G245" s="29">
        <v>1.84</v>
      </c>
      <c r="H245" s="31">
        <v>5.79E-3</v>
      </c>
      <c r="J245" s="34">
        <v>521.5</v>
      </c>
      <c r="K245" s="36" t="s">
        <v>424</v>
      </c>
      <c r="L245" s="38">
        <v>3505</v>
      </c>
      <c r="M245" s="40">
        <v>0.34</v>
      </c>
      <c r="N245" s="42">
        <v>0.34</v>
      </c>
      <c r="O245" s="45">
        <v>9.4418100000000003</v>
      </c>
      <c r="P245">
        <v>4.9400000000000004</v>
      </c>
      <c r="Q245">
        <v>-21.665063399999902</v>
      </c>
      <c r="R245" s="47" t="s">
        <v>147</v>
      </c>
    </row>
    <row r="246" spans="1:18" x14ac:dyDescent="0.3">
      <c r="A246" s="18" t="s">
        <v>534</v>
      </c>
      <c r="B246" s="43" t="s">
        <v>533</v>
      </c>
      <c r="C246" s="21">
        <v>9.1247000000000007</v>
      </c>
      <c r="D246" s="23">
        <v>6.0999999999999999E-2</v>
      </c>
      <c r="G246" s="29">
        <v>3.4</v>
      </c>
      <c r="H246" s="31">
        <v>1.0699999999999999E-2</v>
      </c>
      <c r="J246" s="34">
        <v>401</v>
      </c>
      <c r="K246" s="36" t="s">
        <v>424</v>
      </c>
      <c r="L246" s="38">
        <v>3505</v>
      </c>
      <c r="M246" s="40">
        <v>0.34</v>
      </c>
      <c r="N246" s="42">
        <v>0.34</v>
      </c>
      <c r="O246" s="45">
        <v>9.4418100000000003</v>
      </c>
      <c r="P246">
        <v>4.9400000000000004</v>
      </c>
      <c r="Q246">
        <v>-21.665063400000001</v>
      </c>
      <c r="R246" s="47" t="s">
        <v>21</v>
      </c>
    </row>
    <row r="247" spans="1:18" x14ac:dyDescent="0.3">
      <c r="A247" s="18" t="s">
        <v>535</v>
      </c>
      <c r="B247" s="43" t="s">
        <v>533</v>
      </c>
      <c r="C247" s="21">
        <v>55.661000000000001</v>
      </c>
      <c r="D247" s="23">
        <v>0.20399999999999999</v>
      </c>
      <c r="G247" s="29">
        <v>6.1</v>
      </c>
      <c r="H247" s="31">
        <v>1.9189999999999999E-2</v>
      </c>
      <c r="J247" s="34">
        <v>220</v>
      </c>
      <c r="K247" s="36" t="s">
        <v>424</v>
      </c>
      <c r="L247" s="38">
        <v>3505</v>
      </c>
      <c r="M247" s="40">
        <v>0.34</v>
      </c>
      <c r="N247" s="42">
        <v>0.34</v>
      </c>
      <c r="O247" s="45">
        <v>9.4418100000000003</v>
      </c>
      <c r="P247">
        <v>4.9400000000000004</v>
      </c>
      <c r="Q247">
        <v>-21.665063400000001</v>
      </c>
      <c r="R247" s="47" t="s">
        <v>21</v>
      </c>
    </row>
    <row r="248" spans="1:18" x14ac:dyDescent="0.3">
      <c r="A248" s="18" t="s">
        <v>536</v>
      </c>
      <c r="B248" s="43" t="s">
        <v>537</v>
      </c>
      <c r="C248" s="21">
        <v>2.64561</v>
      </c>
      <c r="D248" s="23">
        <v>2.87E-2</v>
      </c>
      <c r="G248" s="29">
        <v>8.4</v>
      </c>
      <c r="H248" s="31">
        <v>2.5999999999999999E-2</v>
      </c>
      <c r="I248">
        <v>0.08</v>
      </c>
      <c r="K248" s="36" t="s">
        <v>511</v>
      </c>
      <c r="M248" s="40">
        <v>0.43</v>
      </c>
      <c r="N248" s="42">
        <v>0.45</v>
      </c>
      <c r="O248" s="45">
        <v>20.3779</v>
      </c>
      <c r="Q248">
        <v>-31.144338300000001</v>
      </c>
      <c r="R248" s="47" t="s">
        <v>21</v>
      </c>
    </row>
    <row r="249" spans="1:18" x14ac:dyDescent="0.3">
      <c r="A249" s="18" t="s">
        <v>538</v>
      </c>
      <c r="B249" s="43" t="s">
        <v>539</v>
      </c>
      <c r="C249" s="21">
        <v>0.32194224999999999</v>
      </c>
      <c r="D249" s="23">
        <v>7.0949999999999997E-3</v>
      </c>
      <c r="E249" s="25">
        <v>0.70849999999999902</v>
      </c>
      <c r="F249" s="27">
        <v>6.3E-2</v>
      </c>
      <c r="G249" s="29">
        <v>0.58950000000000002</v>
      </c>
      <c r="H249" s="31">
        <v>1.8549999999999899E-3</v>
      </c>
      <c r="I249">
        <v>0.03</v>
      </c>
      <c r="J249" s="34">
        <v>1555</v>
      </c>
      <c r="K249" s="36" t="s">
        <v>540</v>
      </c>
      <c r="L249" s="38">
        <v>3522</v>
      </c>
      <c r="M249" s="40">
        <v>0.46</v>
      </c>
      <c r="N249" s="42">
        <v>0.45500000000000002</v>
      </c>
      <c r="O249" s="45">
        <v>9.4126300000000001</v>
      </c>
      <c r="P249">
        <v>4.78</v>
      </c>
      <c r="Q249">
        <v>-45.779016499999997</v>
      </c>
      <c r="R249" s="47" t="s">
        <v>147</v>
      </c>
    </row>
    <row r="250" spans="1:18" x14ac:dyDescent="0.3">
      <c r="A250" s="18" t="s">
        <v>541</v>
      </c>
      <c r="B250" s="43" t="s">
        <v>539</v>
      </c>
      <c r="C250" s="21">
        <v>11.530099999999999</v>
      </c>
      <c r="G250" s="29">
        <v>4.13</v>
      </c>
      <c r="H250" s="31">
        <v>1.299E-2</v>
      </c>
      <c r="I250">
        <v>0.09</v>
      </c>
      <c r="K250" s="36" t="s">
        <v>540</v>
      </c>
      <c r="L250" s="38">
        <v>3522</v>
      </c>
      <c r="M250" s="40">
        <v>0.46</v>
      </c>
      <c r="N250" s="42">
        <v>0.46</v>
      </c>
      <c r="O250" s="45">
        <v>9.4126300000000001</v>
      </c>
      <c r="P250">
        <v>4.78</v>
      </c>
      <c r="Q250">
        <v>-45.779016499999997</v>
      </c>
      <c r="R250" s="47" t="s">
        <v>21</v>
      </c>
    </row>
    <row r="251" spans="1:18" x14ac:dyDescent="0.3">
      <c r="A251" s="18" t="s">
        <v>542</v>
      </c>
      <c r="B251" s="43" t="s">
        <v>539</v>
      </c>
      <c r="C251" s="21">
        <v>34.369</v>
      </c>
      <c r="G251" s="29">
        <v>6.03</v>
      </c>
      <c r="H251" s="31">
        <v>1.8970000000000001E-2</v>
      </c>
      <c r="I251">
        <v>0.14000000000000001</v>
      </c>
      <c r="K251" s="36" t="s">
        <v>540</v>
      </c>
      <c r="L251" s="38">
        <v>3522</v>
      </c>
      <c r="M251" s="40">
        <v>0.46</v>
      </c>
      <c r="N251" s="42">
        <v>0.46</v>
      </c>
      <c r="O251" s="45">
        <v>9.4126300000000001</v>
      </c>
      <c r="P251">
        <v>4.78</v>
      </c>
      <c r="Q251">
        <v>-45.779016499999997</v>
      </c>
      <c r="R251" s="47" t="s">
        <v>21</v>
      </c>
    </row>
    <row r="252" spans="1:18" x14ac:dyDescent="0.3">
      <c r="A252" s="18" t="s">
        <v>543</v>
      </c>
      <c r="B252" s="43" t="s">
        <v>544</v>
      </c>
      <c r="C252" s="21">
        <v>3.0232000000000001</v>
      </c>
      <c r="D252" s="23">
        <v>2.5999999999999999E-2</v>
      </c>
      <c r="G252" s="29">
        <v>8</v>
      </c>
      <c r="H252" s="31">
        <v>2.5170000000000001E-2</v>
      </c>
      <c r="I252">
        <v>7.0000000000000007E-2</v>
      </c>
      <c r="K252" s="36" t="s">
        <v>420</v>
      </c>
      <c r="L252" s="38">
        <v>3324</v>
      </c>
      <c r="M252" s="40">
        <v>0.28000000000000003</v>
      </c>
      <c r="N252" s="42">
        <v>0.27</v>
      </c>
      <c r="O252" s="45">
        <v>13.743</v>
      </c>
      <c r="P252">
        <v>5.05</v>
      </c>
      <c r="Q252">
        <v>24.463942500000002</v>
      </c>
      <c r="R252" s="47" t="s">
        <v>21</v>
      </c>
    </row>
    <row r="253" spans="1:18" x14ac:dyDescent="0.3">
      <c r="A253" s="18" t="s">
        <v>545</v>
      </c>
      <c r="B253" s="43" t="s">
        <v>546</v>
      </c>
      <c r="C253" s="21">
        <v>2.61625475</v>
      </c>
      <c r="D253" s="23">
        <v>2.5444999999999999E-2</v>
      </c>
      <c r="E253" s="25">
        <v>1.1200000000000001</v>
      </c>
      <c r="F253" s="27">
        <v>0.1</v>
      </c>
      <c r="G253" s="29">
        <v>1.48</v>
      </c>
      <c r="H253" s="31">
        <v>4.6600000000000001E-3</v>
      </c>
      <c r="I253">
        <v>0</v>
      </c>
      <c r="J253" s="34">
        <v>568.5</v>
      </c>
      <c r="K253" s="36" t="s">
        <v>58</v>
      </c>
      <c r="L253" s="38">
        <v>3376.5</v>
      </c>
      <c r="M253" s="40">
        <v>0.32</v>
      </c>
      <c r="N253" s="42">
        <v>0.31</v>
      </c>
      <c r="O253" s="45">
        <v>15.8095</v>
      </c>
      <c r="P253">
        <v>4.8650000000000002</v>
      </c>
      <c r="Q253">
        <v>35.408114099999999</v>
      </c>
      <c r="R253" s="47" t="s">
        <v>147</v>
      </c>
    </row>
    <row r="254" spans="1:18" x14ac:dyDescent="0.3">
      <c r="A254" s="18" t="s">
        <v>547</v>
      </c>
      <c r="B254" s="43" t="s">
        <v>546</v>
      </c>
      <c r="C254" s="21">
        <v>15.04</v>
      </c>
      <c r="D254" s="23">
        <v>8.1000000000000003E-2</v>
      </c>
      <c r="G254" s="29">
        <v>5.71</v>
      </c>
      <c r="H254" s="31">
        <v>1.797E-2</v>
      </c>
      <c r="I254">
        <v>0</v>
      </c>
      <c r="J254" s="34">
        <v>317</v>
      </c>
      <c r="L254" s="38">
        <v>3384</v>
      </c>
      <c r="M254" s="40">
        <v>0.32</v>
      </c>
      <c r="N254" s="42">
        <v>0.31</v>
      </c>
      <c r="O254" s="45">
        <v>15.8095</v>
      </c>
      <c r="P254">
        <v>4.8899999999999997</v>
      </c>
      <c r="Q254">
        <v>35.408114099999999</v>
      </c>
      <c r="R254" s="47" t="s">
        <v>21</v>
      </c>
    </row>
    <row r="255" spans="1:18" x14ac:dyDescent="0.3">
      <c r="A255" s="18" t="s">
        <v>548</v>
      </c>
      <c r="B255" s="43" t="s">
        <v>549</v>
      </c>
      <c r="C255" s="21">
        <v>7.0267900000000001</v>
      </c>
      <c r="D255" s="23">
        <v>5.4019999999999999E-2</v>
      </c>
      <c r="G255" s="29">
        <v>1.71</v>
      </c>
      <c r="H255" s="31">
        <v>5.3800000000000002E-3</v>
      </c>
      <c r="J255" s="34">
        <v>485</v>
      </c>
      <c r="K255" s="36" t="s">
        <v>550</v>
      </c>
      <c r="L255" s="38">
        <v>3579</v>
      </c>
      <c r="M255" s="40">
        <v>0.43</v>
      </c>
      <c r="N255" s="42">
        <v>0.43</v>
      </c>
      <c r="O255" s="45">
        <v>7.0314899999999998</v>
      </c>
      <c r="P255">
        <v>4.88</v>
      </c>
      <c r="Q255">
        <v>0.8378485</v>
      </c>
      <c r="R255" s="47" t="s">
        <v>21</v>
      </c>
    </row>
    <row r="256" spans="1:18" x14ac:dyDescent="0.3">
      <c r="A256" s="18" t="s">
        <v>551</v>
      </c>
      <c r="B256" s="43" t="s">
        <v>552</v>
      </c>
      <c r="C256" s="21">
        <v>6.9050000000000002</v>
      </c>
      <c r="D256" s="23">
        <v>6.08E-2</v>
      </c>
      <c r="G256" s="29">
        <v>7.14</v>
      </c>
      <c r="H256" s="31">
        <v>2.2460000000000001E-2</v>
      </c>
      <c r="I256">
        <v>0.121</v>
      </c>
      <c r="J256" s="34">
        <v>590</v>
      </c>
      <c r="K256" s="36" t="s">
        <v>497</v>
      </c>
      <c r="L256" s="38">
        <v>3867</v>
      </c>
      <c r="M256" s="40">
        <v>0.61</v>
      </c>
      <c r="N256" s="42">
        <v>0.63</v>
      </c>
      <c r="O256" s="45">
        <v>16.928699999999999</v>
      </c>
      <c r="P256">
        <v>4.6500000000000004</v>
      </c>
      <c r="Q256">
        <v>52.944144299999998</v>
      </c>
      <c r="R256" s="47" t="s">
        <v>21</v>
      </c>
    </row>
    <row r="257" spans="1:18" x14ac:dyDescent="0.3">
      <c r="A257" s="18" t="s">
        <v>553</v>
      </c>
      <c r="B257" s="43" t="s">
        <v>554</v>
      </c>
      <c r="C257" s="21">
        <v>6.9442000000000004</v>
      </c>
      <c r="D257" s="23">
        <v>4.0500000000000001E-2</v>
      </c>
      <c r="G257" s="29">
        <v>3.69</v>
      </c>
      <c r="H257" s="31">
        <v>1.1610000000000001E-2</v>
      </c>
      <c r="I257">
        <v>0</v>
      </c>
      <c r="J257" s="34">
        <v>348</v>
      </c>
      <c r="K257" s="36" t="s">
        <v>435</v>
      </c>
      <c r="L257" s="38">
        <v>3273</v>
      </c>
      <c r="M257" s="40">
        <v>0.2</v>
      </c>
      <c r="N257" s="42">
        <v>0.18</v>
      </c>
      <c r="O257" s="45">
        <v>9.9105000000000008</v>
      </c>
      <c r="P257">
        <v>4.92</v>
      </c>
      <c r="Q257">
        <v>51.408979500000001</v>
      </c>
      <c r="R257" s="47" t="s">
        <v>21</v>
      </c>
    </row>
    <row r="258" spans="1:18" x14ac:dyDescent="0.3">
      <c r="A258" s="18" t="s">
        <v>555</v>
      </c>
      <c r="B258" s="43" t="s">
        <v>556</v>
      </c>
      <c r="C258" s="21">
        <v>2.6497700000000002</v>
      </c>
      <c r="D258" s="23">
        <v>2.9000000000000001E-2</v>
      </c>
      <c r="G258" s="29">
        <v>2.4700000000000002</v>
      </c>
      <c r="H258" s="31">
        <v>7.77E-3</v>
      </c>
      <c r="I258">
        <v>0</v>
      </c>
      <c r="K258" s="36" t="s">
        <v>146</v>
      </c>
      <c r="L258" s="38">
        <v>3722</v>
      </c>
      <c r="M258" s="40">
        <v>0.49</v>
      </c>
      <c r="N258" s="42">
        <v>0.5</v>
      </c>
      <c r="O258" s="45">
        <v>18.145900000000001</v>
      </c>
      <c r="P258">
        <v>4.7699999999999996</v>
      </c>
      <c r="Q258">
        <v>11.056175100000001</v>
      </c>
      <c r="R258" s="47" t="s">
        <v>21</v>
      </c>
    </row>
    <row r="259" spans="1:18" x14ac:dyDescent="0.3">
      <c r="A259" s="18" t="s">
        <v>557</v>
      </c>
      <c r="B259" s="43" t="s">
        <v>556</v>
      </c>
      <c r="C259" s="21">
        <v>13.74</v>
      </c>
      <c r="D259" s="23">
        <v>8.8999999999999996E-2</v>
      </c>
      <c r="G259" s="29">
        <v>6.26</v>
      </c>
      <c r="H259" s="31">
        <v>1.9699999999999999E-2</v>
      </c>
      <c r="I259">
        <v>4.9000000000000002E-2</v>
      </c>
      <c r="K259" s="36" t="s">
        <v>146</v>
      </c>
      <c r="L259" s="38">
        <v>3722</v>
      </c>
      <c r="M259" s="40">
        <v>0.49</v>
      </c>
      <c r="N259" s="42">
        <v>0.5</v>
      </c>
      <c r="O259" s="45">
        <v>18.145900000000001</v>
      </c>
      <c r="P259">
        <v>4.7699999999999996</v>
      </c>
      <c r="Q259">
        <v>11.056175100000001</v>
      </c>
      <c r="R259" s="47" t="s">
        <v>21</v>
      </c>
    </row>
    <row r="260" spans="1:18" x14ac:dyDescent="0.3">
      <c r="A260" s="18" t="s">
        <v>558</v>
      </c>
      <c r="B260" s="43" t="s">
        <v>559</v>
      </c>
      <c r="C260" s="21">
        <v>12.9442</v>
      </c>
      <c r="D260" s="23">
        <v>7.87775E-2</v>
      </c>
      <c r="G260" s="29">
        <v>2.7933124999999999</v>
      </c>
      <c r="H260" s="31">
        <v>8.7875000000000002E-3</v>
      </c>
      <c r="I260">
        <v>0.1245</v>
      </c>
      <c r="J260" s="34">
        <v>360</v>
      </c>
      <c r="K260" s="36" t="s">
        <v>560</v>
      </c>
      <c r="L260" s="38">
        <v>3650.7375000000002</v>
      </c>
      <c r="M260" s="40">
        <v>0.38</v>
      </c>
      <c r="N260" s="42">
        <v>0.39</v>
      </c>
      <c r="O260" s="45">
        <v>5.6757730000000004</v>
      </c>
      <c r="P260">
        <v>4.8866666666666596</v>
      </c>
      <c r="Q260">
        <v>35.972316999999997</v>
      </c>
      <c r="R260" s="47" t="s">
        <v>21</v>
      </c>
    </row>
    <row r="261" spans="1:18" x14ac:dyDescent="0.3">
      <c r="A261" s="18" t="s">
        <v>561</v>
      </c>
      <c r="B261" s="43" t="s">
        <v>562</v>
      </c>
      <c r="C261" s="21">
        <v>51.212499999999999</v>
      </c>
      <c r="D261" s="23">
        <v>0.23635</v>
      </c>
      <c r="E261" s="25">
        <v>2.63</v>
      </c>
      <c r="F261" s="27">
        <v>0.23499999999999999</v>
      </c>
      <c r="G261" s="29">
        <v>8.9170349999999896</v>
      </c>
      <c r="H261" s="31">
        <v>2.8055E-2</v>
      </c>
      <c r="I261">
        <v>0.36499999999999999</v>
      </c>
      <c r="J261" s="34">
        <v>309</v>
      </c>
      <c r="K261" s="36" t="s">
        <v>42</v>
      </c>
      <c r="L261" s="38">
        <v>4162.9650000000001</v>
      </c>
      <c r="M261" s="40">
        <v>0.67500000000000004</v>
      </c>
      <c r="N261" s="42">
        <v>0.66999999999999904</v>
      </c>
      <c r="O261" s="45">
        <v>11.8893</v>
      </c>
      <c r="P261">
        <v>4.6349999999999998</v>
      </c>
      <c r="Q261">
        <v>30.445168800000001</v>
      </c>
      <c r="R261" s="47" t="s">
        <v>21</v>
      </c>
    </row>
    <row r="262" spans="1:18" x14ac:dyDescent="0.3">
      <c r="A262" s="18" t="s">
        <v>563</v>
      </c>
      <c r="B262" s="43" t="s">
        <v>562</v>
      </c>
      <c r="C262" s="21">
        <v>747.26499999999999</v>
      </c>
      <c r="D262" s="23">
        <v>1.4119999999999999</v>
      </c>
      <c r="E262" s="25">
        <v>8.4</v>
      </c>
      <c r="F262" s="27">
        <v>0.749</v>
      </c>
      <c r="G262" s="29">
        <v>56.155214999999998</v>
      </c>
      <c r="H262" s="31">
        <v>0.17668499999999901</v>
      </c>
      <c r="I262">
        <v>0.14499999999999999</v>
      </c>
      <c r="J262" s="34">
        <v>125</v>
      </c>
      <c r="K262" s="36" t="s">
        <v>42</v>
      </c>
      <c r="L262" s="38">
        <v>4162.9650000000001</v>
      </c>
      <c r="M262" s="40">
        <v>0.67500000000000004</v>
      </c>
      <c r="N262" s="42">
        <v>0.66999999999999904</v>
      </c>
      <c r="O262" s="45">
        <v>11.8893</v>
      </c>
      <c r="P262">
        <v>4.6349999999999998</v>
      </c>
      <c r="Q262">
        <v>30.445168800000001</v>
      </c>
      <c r="R262" s="47" t="s">
        <v>21</v>
      </c>
    </row>
    <row r="263" spans="1:18" x14ac:dyDescent="0.3">
      <c r="A263" s="18" t="s">
        <v>564</v>
      </c>
      <c r="B263" s="43" t="s">
        <v>565</v>
      </c>
      <c r="C263" s="21">
        <v>23.145</v>
      </c>
      <c r="D263" s="23">
        <v>0.11499999999999901</v>
      </c>
      <c r="G263" s="29">
        <v>10.484999999999999</v>
      </c>
      <c r="H263" s="31">
        <v>3.2989999999999998E-2</v>
      </c>
      <c r="I263">
        <v>0.08</v>
      </c>
      <c r="K263" s="36" t="s">
        <v>58</v>
      </c>
      <c r="L263" s="38">
        <v>3323</v>
      </c>
      <c r="N263" s="42">
        <v>0.35</v>
      </c>
      <c r="O263" s="45">
        <v>12.6631</v>
      </c>
      <c r="Q263">
        <v>-57.5425629</v>
      </c>
      <c r="R263" s="47" t="s">
        <v>21</v>
      </c>
    </row>
    <row r="264" spans="1:18" x14ac:dyDescent="0.3">
      <c r="A264" s="18" t="s">
        <v>566</v>
      </c>
      <c r="B264" s="43" t="s">
        <v>567</v>
      </c>
      <c r="C264" s="21">
        <v>13.352</v>
      </c>
      <c r="D264" s="23">
        <v>8.2000000000000003E-2</v>
      </c>
      <c r="G264" s="29">
        <v>16.57</v>
      </c>
      <c r="H264" s="31">
        <v>5.2130000000000003E-2</v>
      </c>
      <c r="I264">
        <v>0.37</v>
      </c>
      <c r="K264" s="36" t="s">
        <v>568</v>
      </c>
      <c r="L264" s="38">
        <v>3387</v>
      </c>
      <c r="M264" s="40">
        <v>0.41</v>
      </c>
      <c r="N264" s="42">
        <v>0.41</v>
      </c>
      <c r="O264" s="45">
        <v>21.336200000000002</v>
      </c>
      <c r="P264">
        <v>4.97</v>
      </c>
      <c r="Q264">
        <v>59.412503000000001</v>
      </c>
      <c r="R264" s="47" t="s">
        <v>21</v>
      </c>
    </row>
    <row r="265" spans="1:18" x14ac:dyDescent="0.3">
      <c r="A265" s="18" t="s">
        <v>569</v>
      </c>
      <c r="B265" s="43" t="s">
        <v>570</v>
      </c>
      <c r="C265" s="21">
        <v>7.3704999999999998</v>
      </c>
      <c r="D265" s="23">
        <v>0.06</v>
      </c>
      <c r="G265" s="29">
        <v>5.8723999999999998</v>
      </c>
      <c r="H265" s="31">
        <v>1.8422500000000001E-2</v>
      </c>
      <c r="I265">
        <v>6.25E-2</v>
      </c>
      <c r="K265" s="36" t="s">
        <v>525</v>
      </c>
      <c r="L265" s="38">
        <v>3511</v>
      </c>
      <c r="M265" s="40">
        <v>0.5</v>
      </c>
      <c r="N265" s="42">
        <v>0.50749999999999995</v>
      </c>
      <c r="O265" s="45">
        <v>9.0645600000000002</v>
      </c>
      <c r="P265">
        <v>4.8099999999999996</v>
      </c>
      <c r="Q265">
        <v>-32.543630200000003</v>
      </c>
      <c r="R265" s="47" t="s">
        <v>21</v>
      </c>
    </row>
    <row r="266" spans="1:18" x14ac:dyDescent="0.3">
      <c r="A266" s="18" t="s">
        <v>571</v>
      </c>
      <c r="B266" s="43" t="s">
        <v>570</v>
      </c>
      <c r="C266" s="21">
        <v>4247.0524999999998</v>
      </c>
      <c r="D266" s="23">
        <v>4.2095000000000002</v>
      </c>
      <c r="G266" s="29">
        <v>38.710999999999999</v>
      </c>
      <c r="H266" s="31">
        <v>0.12179999999999901</v>
      </c>
      <c r="I266">
        <v>0.1</v>
      </c>
      <c r="K266" s="36" t="s">
        <v>560</v>
      </c>
      <c r="L266" s="38">
        <v>3472</v>
      </c>
      <c r="N266" s="42">
        <v>0.48</v>
      </c>
      <c r="O266" s="45">
        <v>9.0645600000000002</v>
      </c>
      <c r="Q266">
        <v>-32.543630200000003</v>
      </c>
      <c r="R266" s="47" t="s">
        <v>21</v>
      </c>
    </row>
    <row r="267" spans="1:18" x14ac:dyDescent="0.3">
      <c r="A267" s="18" t="s">
        <v>572</v>
      </c>
      <c r="B267" s="43" t="s">
        <v>570</v>
      </c>
      <c r="C267" s="21">
        <v>36.058999999999997</v>
      </c>
      <c r="D267" s="23">
        <v>0.17799999999999999</v>
      </c>
      <c r="G267" s="29">
        <v>5.2229999999999999</v>
      </c>
      <c r="H267" s="31">
        <v>1.643E-2</v>
      </c>
      <c r="I267">
        <v>7.0000000000000007E-2</v>
      </c>
      <c r="N267" s="42">
        <v>0.48</v>
      </c>
      <c r="O267" s="45">
        <v>9.0645600000000002</v>
      </c>
      <c r="Q267">
        <v>-32.543630200000003</v>
      </c>
      <c r="R267" s="47" t="s">
        <v>21</v>
      </c>
    </row>
    <row r="268" spans="1:18" x14ac:dyDescent="0.3">
      <c r="A268" s="18" t="s">
        <v>573</v>
      </c>
      <c r="B268" s="43" t="s">
        <v>574</v>
      </c>
      <c r="C268" s="21">
        <v>2.6417103394999999</v>
      </c>
      <c r="D268" s="23">
        <v>2.88135714285714E-2</v>
      </c>
      <c r="E268" s="25">
        <v>4.1371111111111096</v>
      </c>
      <c r="F268" s="27">
        <v>0.36855555555555503</v>
      </c>
      <c r="G268" s="29">
        <v>22.681155999999898</v>
      </c>
      <c r="H268" s="31">
        <v>7.1421999999999999E-2</v>
      </c>
      <c r="I268">
        <v>0.15749749999999901</v>
      </c>
      <c r="J268" s="34">
        <v>663.5</v>
      </c>
      <c r="K268" s="36" t="s">
        <v>424</v>
      </c>
      <c r="L268" s="38">
        <v>3446.256875</v>
      </c>
      <c r="M268" s="40">
        <v>0.44533333333333303</v>
      </c>
      <c r="N268" s="42">
        <v>0.44764705882352901</v>
      </c>
      <c r="O268" s="45">
        <v>9.7532099999999993</v>
      </c>
      <c r="P268">
        <v>4.7833333333333297</v>
      </c>
      <c r="Q268">
        <v>26.7030669</v>
      </c>
      <c r="R268" s="47" t="s">
        <v>21</v>
      </c>
    </row>
    <row r="269" spans="1:18" x14ac:dyDescent="0.3">
      <c r="A269" s="18" t="s">
        <v>575</v>
      </c>
      <c r="B269" s="43" t="s">
        <v>576</v>
      </c>
      <c r="C269" s="21">
        <v>3448</v>
      </c>
      <c r="D269" s="23">
        <v>3.53</v>
      </c>
      <c r="G269" s="29">
        <v>905.81096000000002</v>
      </c>
      <c r="H269" s="31">
        <v>2.85</v>
      </c>
      <c r="I269">
        <v>0.09</v>
      </c>
      <c r="K269" s="36" t="s">
        <v>224</v>
      </c>
      <c r="L269" s="38">
        <v>3540</v>
      </c>
      <c r="M269" s="40">
        <v>0.49</v>
      </c>
      <c r="N269" s="42">
        <v>0.49</v>
      </c>
      <c r="O269" s="45">
        <v>18.355399999999999</v>
      </c>
      <c r="P269">
        <v>4.8600000000000003</v>
      </c>
      <c r="Q269">
        <v>64.032431099999997</v>
      </c>
      <c r="R269" s="47" t="s">
        <v>21</v>
      </c>
    </row>
    <row r="270" spans="1:18" x14ac:dyDescent="0.3">
      <c r="A270" s="18" t="s">
        <v>577</v>
      </c>
      <c r="B270" s="43" t="s">
        <v>578</v>
      </c>
      <c r="C270" s="21">
        <v>9.5670000000000002</v>
      </c>
      <c r="D270" s="23">
        <v>6.8000000000000005E-2</v>
      </c>
      <c r="G270" s="29">
        <v>13.2</v>
      </c>
      <c r="H270" s="31">
        <v>4.1529999999999997E-2</v>
      </c>
      <c r="I270">
        <v>0.1</v>
      </c>
      <c r="K270" s="36" t="s">
        <v>579</v>
      </c>
      <c r="N270" s="42">
        <v>0.45</v>
      </c>
      <c r="O270" s="45">
        <v>14.235799999999999</v>
      </c>
      <c r="Q270">
        <v>11.6950708</v>
      </c>
      <c r="R270" s="47" t="s">
        <v>21</v>
      </c>
    </row>
    <row r="271" spans="1:18" x14ac:dyDescent="0.3">
      <c r="A271" s="18" t="s">
        <v>580</v>
      </c>
      <c r="B271" s="43" t="s">
        <v>581</v>
      </c>
      <c r="C271" s="21">
        <v>1.4671190000000001</v>
      </c>
      <c r="D271" s="23">
        <v>1.7340000000000001E-2</v>
      </c>
      <c r="E271" s="25">
        <v>1.3049999999999999</v>
      </c>
      <c r="F271" s="27">
        <v>0.11600000000000001</v>
      </c>
      <c r="G271" s="29">
        <v>2.82</v>
      </c>
      <c r="H271" s="31">
        <v>8.8699999999999994E-3</v>
      </c>
      <c r="I271">
        <v>0.05</v>
      </c>
      <c r="J271" s="34">
        <v>701</v>
      </c>
      <c r="K271" s="36" t="s">
        <v>58</v>
      </c>
      <c r="L271" s="38">
        <v>3340</v>
      </c>
      <c r="M271" s="40">
        <v>0.33</v>
      </c>
      <c r="N271" s="42">
        <v>0.32</v>
      </c>
      <c r="O271" s="45">
        <v>8.0742600000000007</v>
      </c>
      <c r="Q271">
        <v>9.7494180999999998</v>
      </c>
      <c r="R271" s="47" t="s">
        <v>21</v>
      </c>
    </row>
    <row r="272" spans="1:18" x14ac:dyDescent="0.3">
      <c r="A272" s="18" t="s">
        <v>582</v>
      </c>
      <c r="B272" s="43" t="s">
        <v>583</v>
      </c>
      <c r="D272" s="23">
        <v>43.5</v>
      </c>
      <c r="G272" s="29">
        <v>1271.3</v>
      </c>
      <c r="H272" s="31">
        <v>4</v>
      </c>
      <c r="J272" s="34">
        <v>510</v>
      </c>
      <c r="K272" s="36" t="s">
        <v>95</v>
      </c>
      <c r="L272" s="38">
        <v>6234</v>
      </c>
      <c r="N272" s="42">
        <v>1.22</v>
      </c>
      <c r="O272" s="45">
        <v>17.529900000000001</v>
      </c>
      <c r="P272">
        <v>4.5999999999999996</v>
      </c>
      <c r="Q272">
        <v>9.4249781000000006</v>
      </c>
      <c r="R272" s="47" t="s">
        <v>43</v>
      </c>
    </row>
    <row r="273" spans="1:18" x14ac:dyDescent="0.3">
      <c r="A273" s="18" t="s">
        <v>584</v>
      </c>
      <c r="B273" s="43" t="s">
        <v>585</v>
      </c>
      <c r="C273" s="21">
        <v>140.43</v>
      </c>
      <c r="D273" s="23">
        <v>0.42199999999999999</v>
      </c>
      <c r="G273" s="29">
        <v>5.2</v>
      </c>
      <c r="H273" s="31">
        <v>1.636E-2</v>
      </c>
      <c r="I273">
        <v>0.45</v>
      </c>
      <c r="J273" s="34">
        <v>202</v>
      </c>
      <c r="K273" s="36" t="s">
        <v>586</v>
      </c>
      <c r="L273" s="38">
        <v>3728</v>
      </c>
      <c r="M273" s="40">
        <v>0.5</v>
      </c>
      <c r="N273" s="42">
        <v>0.51</v>
      </c>
      <c r="O273" s="45">
        <v>7.6177799999999998</v>
      </c>
      <c r="P273">
        <v>4.76</v>
      </c>
      <c r="Q273">
        <v>10.3725387</v>
      </c>
      <c r="R273" s="47" t="s">
        <v>21</v>
      </c>
    </row>
    <row r="274" spans="1:18" x14ac:dyDescent="0.3">
      <c r="A274" s="18" t="s">
        <v>587</v>
      </c>
      <c r="B274" s="43" t="s">
        <v>588</v>
      </c>
      <c r="C274" s="21">
        <v>8.70779999999999</v>
      </c>
      <c r="D274" s="23">
        <v>6.6805000000000003E-2</v>
      </c>
      <c r="G274" s="29">
        <v>5.9399999999999897</v>
      </c>
      <c r="H274" s="31">
        <v>1.8685E-2</v>
      </c>
      <c r="I274">
        <v>9.9500000000000005E-2</v>
      </c>
      <c r="K274" s="36" t="s">
        <v>589</v>
      </c>
      <c r="L274" s="38">
        <v>3679.5</v>
      </c>
      <c r="M274" s="40">
        <v>0.505</v>
      </c>
      <c r="N274" s="42">
        <v>0.51500000000000001</v>
      </c>
      <c r="O274" s="45">
        <v>10.4092</v>
      </c>
      <c r="P274">
        <v>4.74</v>
      </c>
      <c r="Q274">
        <v>-2.6522901000000001</v>
      </c>
      <c r="R274" s="47" t="s">
        <v>21</v>
      </c>
    </row>
    <row r="275" spans="1:18" x14ac:dyDescent="0.3">
      <c r="A275" s="18" t="s">
        <v>590</v>
      </c>
      <c r="B275" s="43" t="s">
        <v>591</v>
      </c>
      <c r="C275" s="21">
        <v>5.3680899999999996</v>
      </c>
      <c r="D275" s="23">
        <v>4.0702666666666602E-2</v>
      </c>
      <c r="G275" s="29">
        <v>15.848504999999999</v>
      </c>
      <c r="H275" s="31">
        <v>4.9821666666666597E-2</v>
      </c>
      <c r="I275">
        <v>6.9999999999999897E-3</v>
      </c>
      <c r="K275" s="36" t="s">
        <v>224</v>
      </c>
      <c r="L275" s="38">
        <v>3427.46333333333</v>
      </c>
      <c r="M275" s="40">
        <v>0.312</v>
      </c>
      <c r="N275" s="42">
        <v>0.312</v>
      </c>
      <c r="O275" s="45">
        <v>6.2980999999999998</v>
      </c>
      <c r="P275">
        <v>4.9066666666666601</v>
      </c>
      <c r="Q275">
        <v>-7.7226935000000001</v>
      </c>
      <c r="R275" s="47" t="s">
        <v>21</v>
      </c>
    </row>
    <row r="276" spans="1:18" x14ac:dyDescent="0.3">
      <c r="A276" s="18" t="s">
        <v>592</v>
      </c>
      <c r="B276" s="43" t="s">
        <v>591</v>
      </c>
      <c r="C276" s="21">
        <v>12.919139999999899</v>
      </c>
      <c r="D276" s="23">
        <v>7.2536599999999896E-2</v>
      </c>
      <c r="G276" s="29">
        <v>5.4330939999999996</v>
      </c>
      <c r="H276" s="31">
        <v>1.712E-2</v>
      </c>
      <c r="I276">
        <v>7.5399999999999995E-2</v>
      </c>
      <c r="K276" s="36" t="s">
        <v>224</v>
      </c>
      <c r="L276" s="38">
        <v>3427.46333333333</v>
      </c>
      <c r="M276" s="40">
        <v>0.3175</v>
      </c>
      <c r="N276" s="42">
        <v>0.3125</v>
      </c>
      <c r="O276" s="45">
        <v>6.2980999999999998</v>
      </c>
      <c r="P276">
        <v>4.9066666666666601</v>
      </c>
      <c r="Q276">
        <v>-7.7226935000000001</v>
      </c>
      <c r="R276" s="47" t="s">
        <v>21</v>
      </c>
    </row>
    <row r="277" spans="1:18" x14ac:dyDescent="0.3">
      <c r="A277" s="18" t="s">
        <v>593</v>
      </c>
      <c r="B277" s="43" t="s">
        <v>591</v>
      </c>
      <c r="C277" s="21">
        <v>3.1500224999999999</v>
      </c>
      <c r="D277" s="23">
        <v>2.8900749999999999E-2</v>
      </c>
      <c r="G277" s="29">
        <v>1.74925</v>
      </c>
      <c r="H277" s="31">
        <v>5.4650000000000002E-3</v>
      </c>
      <c r="I277">
        <v>3.125E-2</v>
      </c>
      <c r="K277" s="36" t="s">
        <v>224</v>
      </c>
      <c r="L277" s="38">
        <v>3396</v>
      </c>
      <c r="M277" s="40">
        <v>0.31666666666666599</v>
      </c>
      <c r="N277" s="42">
        <v>0.31</v>
      </c>
      <c r="O277" s="45">
        <v>6.2980999999999998</v>
      </c>
      <c r="P277">
        <v>4.8899999999999997</v>
      </c>
      <c r="Q277">
        <v>-7.7226935000000001</v>
      </c>
      <c r="R277" s="47" t="s">
        <v>21</v>
      </c>
    </row>
    <row r="278" spans="1:18" x14ac:dyDescent="0.3">
      <c r="A278" s="18" t="s">
        <v>594</v>
      </c>
      <c r="B278" s="43" t="s">
        <v>595</v>
      </c>
      <c r="C278" s="21">
        <v>14.628</v>
      </c>
      <c r="D278" s="23">
        <v>7.8361E-2</v>
      </c>
      <c r="G278" s="29">
        <v>2.82</v>
      </c>
      <c r="H278" s="31">
        <v>8.8699999999999994E-3</v>
      </c>
      <c r="I278">
        <v>0.13</v>
      </c>
      <c r="K278" s="36" t="s">
        <v>596</v>
      </c>
      <c r="L278" s="38">
        <v>3499</v>
      </c>
      <c r="M278" s="40">
        <v>0.31</v>
      </c>
      <c r="N278" s="42">
        <v>0.3</v>
      </c>
      <c r="O278" s="45">
        <v>6.4724899999999996</v>
      </c>
      <c r="P278">
        <v>4.9400000000000004</v>
      </c>
      <c r="Q278">
        <v>54.303362499999999</v>
      </c>
      <c r="R278" s="47" t="s">
        <v>21</v>
      </c>
    </row>
    <row r="279" spans="1:18" x14ac:dyDescent="0.3">
      <c r="A279" s="18" t="s">
        <v>597</v>
      </c>
      <c r="B279" s="43" t="s">
        <v>598</v>
      </c>
      <c r="C279" s="21">
        <v>601.06666666666604</v>
      </c>
      <c r="D279" s="23">
        <v>1.1265000000000001</v>
      </c>
      <c r="G279" s="29">
        <v>91.215513333333305</v>
      </c>
      <c r="H279" s="31">
        <v>0.28699999999999998</v>
      </c>
      <c r="I279">
        <v>0.18433333333333299</v>
      </c>
      <c r="K279" s="36" t="s">
        <v>599</v>
      </c>
      <c r="L279" s="38">
        <v>3747.0733333333301</v>
      </c>
      <c r="M279" s="40">
        <v>0.5</v>
      </c>
      <c r="N279" s="42">
        <v>0.52666666666666595</v>
      </c>
      <c r="O279" s="45">
        <v>10.3796</v>
      </c>
      <c r="P279">
        <v>4.76</v>
      </c>
      <c r="Q279">
        <v>25.741971899999999</v>
      </c>
      <c r="R279" s="47" t="s">
        <v>21</v>
      </c>
    </row>
    <row r="280" spans="1:18" x14ac:dyDescent="0.3">
      <c r="A280" s="18" t="s">
        <v>600</v>
      </c>
      <c r="B280" s="43" t="s">
        <v>601</v>
      </c>
      <c r="C280" s="21">
        <v>7.2007919999999999</v>
      </c>
      <c r="D280" s="23">
        <v>4.9982749999999999E-2</v>
      </c>
      <c r="G280" s="29">
        <v>5.6352499999999903</v>
      </c>
      <c r="H280" s="31">
        <v>1.7972499999999999E-2</v>
      </c>
      <c r="I280">
        <v>0.15479999999999999</v>
      </c>
      <c r="K280" s="36" t="s">
        <v>560</v>
      </c>
      <c r="L280" s="38">
        <v>3550</v>
      </c>
      <c r="N280" s="42">
        <v>0.33</v>
      </c>
      <c r="O280" s="45">
        <v>7.2439599999999897</v>
      </c>
      <c r="P280">
        <v>4.6900000000000004</v>
      </c>
      <c r="Q280">
        <v>-34.997765100000002</v>
      </c>
      <c r="R280" s="47" t="s">
        <v>21</v>
      </c>
    </row>
    <row r="281" spans="1:18" x14ac:dyDescent="0.3">
      <c r="A281" s="18" t="s">
        <v>602</v>
      </c>
      <c r="B281" s="43" t="s">
        <v>601</v>
      </c>
      <c r="C281" s="21">
        <v>28.134499999999999</v>
      </c>
      <c r="D281" s="23">
        <v>0.1245025</v>
      </c>
      <c r="G281" s="29">
        <v>4.0372500000000002</v>
      </c>
      <c r="H281" s="31">
        <v>1.3100000000000001E-2</v>
      </c>
      <c r="I281">
        <v>0.17324999999999999</v>
      </c>
      <c r="K281" s="36" t="s">
        <v>560</v>
      </c>
      <c r="L281" s="38">
        <v>3550</v>
      </c>
      <c r="N281" s="42">
        <v>0.33</v>
      </c>
      <c r="O281" s="45">
        <v>7.2439600000000004</v>
      </c>
      <c r="P281">
        <v>4.6900000000000004</v>
      </c>
      <c r="Q281">
        <v>-34.997765100000002</v>
      </c>
      <c r="R281" s="47" t="s">
        <v>21</v>
      </c>
    </row>
    <row r="282" spans="1:18" x14ac:dyDescent="0.3">
      <c r="A282" s="18" t="s">
        <v>603</v>
      </c>
      <c r="B282" s="43" t="s">
        <v>601</v>
      </c>
      <c r="C282" s="21">
        <v>62.24</v>
      </c>
      <c r="D282" s="23">
        <v>0.21299999999999999</v>
      </c>
      <c r="G282" s="29">
        <v>2.7</v>
      </c>
      <c r="H282" s="31">
        <v>8.0000000000000002E-3</v>
      </c>
      <c r="I282">
        <v>0.02</v>
      </c>
      <c r="K282" s="36" t="s">
        <v>560</v>
      </c>
      <c r="L282" s="38">
        <v>3350</v>
      </c>
      <c r="N282" s="42">
        <v>0.33</v>
      </c>
      <c r="O282" s="45">
        <v>7.2439600000000004</v>
      </c>
      <c r="P282">
        <v>4.6900000000000004</v>
      </c>
      <c r="Q282">
        <v>-34.997765100000002</v>
      </c>
      <c r="R282" s="47" t="s">
        <v>21</v>
      </c>
    </row>
    <row r="283" spans="1:18" x14ac:dyDescent="0.3">
      <c r="A283" s="18" t="s">
        <v>604</v>
      </c>
      <c r="B283" s="43" t="s">
        <v>601</v>
      </c>
      <c r="C283" s="21">
        <v>39.026000000000003</v>
      </c>
      <c r="D283" s="23">
        <v>0.156</v>
      </c>
      <c r="G283" s="29">
        <v>2.7</v>
      </c>
      <c r="H283" s="31">
        <v>8.0000000000000002E-3</v>
      </c>
      <c r="I283">
        <v>0.03</v>
      </c>
      <c r="K283" s="36" t="s">
        <v>560</v>
      </c>
      <c r="L283" s="38">
        <v>3350</v>
      </c>
      <c r="N283" s="42">
        <v>0.33</v>
      </c>
      <c r="O283" s="45">
        <v>7.2439600000000004</v>
      </c>
      <c r="P283">
        <v>4.6900000000000004</v>
      </c>
      <c r="Q283">
        <v>-34.997765100000002</v>
      </c>
      <c r="R283" s="47" t="s">
        <v>21</v>
      </c>
    </row>
    <row r="284" spans="1:18" x14ac:dyDescent="0.3">
      <c r="A284" s="18" t="s">
        <v>605</v>
      </c>
      <c r="B284" s="43" t="s">
        <v>601</v>
      </c>
      <c r="C284" s="21">
        <v>256.2</v>
      </c>
      <c r="D284" s="23">
        <v>0.54900000000000004</v>
      </c>
      <c r="G284" s="29">
        <v>4.5999999999999996</v>
      </c>
      <c r="H284" s="31">
        <v>1.4E-2</v>
      </c>
      <c r="I284">
        <v>0.08</v>
      </c>
      <c r="K284" s="36" t="s">
        <v>560</v>
      </c>
      <c r="L284" s="38">
        <v>3350</v>
      </c>
      <c r="N284" s="42">
        <v>0.33</v>
      </c>
      <c r="O284" s="45">
        <v>7.2439600000000004</v>
      </c>
      <c r="P284">
        <v>4.6900000000000004</v>
      </c>
      <c r="Q284">
        <v>-34.997765100000002</v>
      </c>
      <c r="R284" s="47" t="s">
        <v>21</v>
      </c>
    </row>
    <row r="285" spans="1:18" x14ac:dyDescent="0.3">
      <c r="A285" s="18" t="s">
        <v>606</v>
      </c>
      <c r="B285" s="43" t="s">
        <v>607</v>
      </c>
      <c r="C285" s="21">
        <v>4.6938000000000004</v>
      </c>
      <c r="D285" s="23">
        <v>3.9E-2</v>
      </c>
      <c r="G285" s="29">
        <v>11.09</v>
      </c>
      <c r="H285" s="31">
        <v>3.5000000000000003E-2</v>
      </c>
      <c r="I285">
        <v>0.2</v>
      </c>
      <c r="K285" s="36" t="s">
        <v>511</v>
      </c>
      <c r="L285" s="38">
        <v>3600</v>
      </c>
      <c r="N285" s="42">
        <v>0.35</v>
      </c>
      <c r="O285" s="45">
        <v>4.5489600000000001</v>
      </c>
      <c r="Q285">
        <v>-46.898982599999997</v>
      </c>
      <c r="R285" s="47" t="s">
        <v>21</v>
      </c>
    </row>
    <row r="286" spans="1:18" x14ac:dyDescent="0.3">
      <c r="A286" s="18" t="s">
        <v>608</v>
      </c>
      <c r="B286" s="43" t="s">
        <v>609</v>
      </c>
      <c r="C286" s="21">
        <v>1053.2890520000001</v>
      </c>
      <c r="D286" s="23">
        <v>1.7974000000000001</v>
      </c>
      <c r="G286" s="29">
        <v>1734.8121859999901</v>
      </c>
      <c r="H286" s="31">
        <v>5.4603999999999999</v>
      </c>
      <c r="I286">
        <v>0.32519999999999999</v>
      </c>
      <c r="K286" s="36" t="s">
        <v>459</v>
      </c>
      <c r="L286" s="38">
        <v>3734</v>
      </c>
      <c r="M286" s="40">
        <v>0.69</v>
      </c>
      <c r="N286" s="42">
        <v>0.69</v>
      </c>
      <c r="O286" s="45">
        <v>16.027200000000001</v>
      </c>
      <c r="P286">
        <v>4.62</v>
      </c>
      <c r="Q286">
        <v>-51.637777700000001</v>
      </c>
      <c r="R286" s="47" t="s">
        <v>21</v>
      </c>
    </row>
    <row r="287" spans="1:18" x14ac:dyDescent="0.3">
      <c r="A287" s="18" t="s">
        <v>610</v>
      </c>
      <c r="B287" s="43" t="s">
        <v>609</v>
      </c>
      <c r="C287" s="21">
        <v>10629.211509999999</v>
      </c>
      <c r="D287" s="23">
        <v>8.1630000000000003</v>
      </c>
      <c r="G287" s="29">
        <v>3224.6924349999999</v>
      </c>
      <c r="H287" s="31">
        <v>10.146000000000001</v>
      </c>
      <c r="I287">
        <v>0.29499999999999998</v>
      </c>
      <c r="N287" s="42">
        <v>0.63</v>
      </c>
      <c r="O287" s="45">
        <v>16.027200000000001</v>
      </c>
      <c r="Q287">
        <v>-51.637777700000001</v>
      </c>
      <c r="R287" s="47" t="s">
        <v>21</v>
      </c>
    </row>
    <row r="288" spans="1:18" x14ac:dyDescent="0.3">
      <c r="A288" s="18" t="s">
        <v>611</v>
      </c>
      <c r="B288" s="43" t="s">
        <v>609</v>
      </c>
      <c r="C288" s="21">
        <v>3.60041999999999</v>
      </c>
      <c r="D288" s="23">
        <v>4.0149999999999998E-2</v>
      </c>
      <c r="G288" s="29">
        <v>4.20464666666666</v>
      </c>
      <c r="H288" s="31">
        <v>1.3333333333333299E-2</v>
      </c>
      <c r="I288">
        <v>0.201333333333333</v>
      </c>
      <c r="K288" s="36" t="s">
        <v>459</v>
      </c>
      <c r="N288" s="42">
        <v>0.66999999999999904</v>
      </c>
      <c r="O288" s="45">
        <v>16.027200000000001</v>
      </c>
      <c r="Q288">
        <v>-51.637777699999901</v>
      </c>
      <c r="R288" s="47" t="s">
        <v>21</v>
      </c>
    </row>
    <row r="289" spans="1:18" x14ac:dyDescent="0.3">
      <c r="A289" s="18" t="s">
        <v>612</v>
      </c>
      <c r="B289" s="43" t="s">
        <v>609</v>
      </c>
      <c r="C289" s="21">
        <v>35.411193333333301</v>
      </c>
      <c r="D289" s="23">
        <v>0.184</v>
      </c>
      <c r="G289" s="29">
        <v>8.7581333333333298</v>
      </c>
      <c r="H289" s="31">
        <v>2.73333333333333E-2</v>
      </c>
      <c r="I289">
        <v>0.17233333333333301</v>
      </c>
      <c r="K289" s="36" t="s">
        <v>459</v>
      </c>
      <c r="N289" s="42">
        <v>0.66999999999999904</v>
      </c>
      <c r="O289" s="45">
        <v>16.027200000000001</v>
      </c>
      <c r="Q289">
        <v>-51.637777699999901</v>
      </c>
      <c r="R289" s="47" t="s">
        <v>21</v>
      </c>
    </row>
    <row r="290" spans="1:18" x14ac:dyDescent="0.3">
      <c r="A290" s="18" t="s">
        <v>613</v>
      </c>
      <c r="B290" s="43" t="s">
        <v>614</v>
      </c>
      <c r="C290" s="21">
        <v>17281.665140000001</v>
      </c>
      <c r="D290" s="23">
        <v>10.138</v>
      </c>
      <c r="G290" s="29">
        <v>7977.4930199999999</v>
      </c>
      <c r="H290" s="31">
        <v>25.1</v>
      </c>
      <c r="I290">
        <v>0.38100000000000001</v>
      </c>
      <c r="N290" s="42">
        <v>0.46</v>
      </c>
      <c r="O290" s="45">
        <v>9.6731499999999997</v>
      </c>
      <c r="Q290">
        <v>-48.678842699999997</v>
      </c>
      <c r="R290" s="47" t="s">
        <v>21</v>
      </c>
    </row>
    <row r="291" spans="1:18" x14ac:dyDescent="0.3">
      <c r="A291" s="18" t="s">
        <v>615</v>
      </c>
      <c r="B291" s="43" t="s">
        <v>616</v>
      </c>
      <c r="C291" s="21">
        <v>17.478000000000002</v>
      </c>
      <c r="D291" s="23">
        <v>0.08</v>
      </c>
      <c r="G291" s="29">
        <v>4.4000000000000004</v>
      </c>
      <c r="H291" s="31">
        <v>1.384E-2</v>
      </c>
      <c r="I291">
        <v>0.08</v>
      </c>
      <c r="K291" s="36" t="s">
        <v>58</v>
      </c>
      <c r="L291" s="38">
        <v>3028</v>
      </c>
      <c r="N291" s="42">
        <v>0.27</v>
      </c>
      <c r="O291" s="45">
        <v>5.00671</v>
      </c>
      <c r="Q291">
        <v>-44.323251900000002</v>
      </c>
      <c r="R291" s="47" t="s">
        <v>21</v>
      </c>
    </row>
    <row r="292" spans="1:18" x14ac:dyDescent="0.3">
      <c r="A292" s="18" t="s">
        <v>617</v>
      </c>
      <c r="B292" s="43" t="s">
        <v>616</v>
      </c>
      <c r="C292" s="21">
        <v>57.32</v>
      </c>
      <c r="D292" s="23">
        <v>0.17599999999999999</v>
      </c>
      <c r="G292" s="29">
        <v>8.6999999999999993</v>
      </c>
      <c r="H292" s="31">
        <v>2.7369999999999998E-2</v>
      </c>
      <c r="I292">
        <v>0.1</v>
      </c>
      <c r="K292" s="36" t="s">
        <v>58</v>
      </c>
      <c r="L292" s="38">
        <v>3028</v>
      </c>
      <c r="N292" s="42">
        <v>0.27</v>
      </c>
      <c r="O292" s="45">
        <v>5.00671</v>
      </c>
      <c r="Q292">
        <v>-44.323251900000002</v>
      </c>
      <c r="R292" s="47" t="s">
        <v>21</v>
      </c>
    </row>
    <row r="293" spans="1:18" x14ac:dyDescent="0.3">
      <c r="A293" s="18" t="s">
        <v>618</v>
      </c>
      <c r="B293" s="43" t="s">
        <v>619</v>
      </c>
      <c r="C293" s="21">
        <v>24.16</v>
      </c>
      <c r="D293" s="23">
        <v>0.13439999999999999</v>
      </c>
      <c r="G293" s="29">
        <v>9</v>
      </c>
      <c r="H293" s="31">
        <v>2.8320000000000001E-2</v>
      </c>
      <c r="I293">
        <v>0</v>
      </c>
      <c r="K293" s="36" t="s">
        <v>318</v>
      </c>
      <c r="L293" s="38">
        <v>3816</v>
      </c>
      <c r="M293" s="40">
        <v>0.54</v>
      </c>
      <c r="N293" s="42">
        <v>0.55000000000000004</v>
      </c>
      <c r="O293" s="45">
        <v>14.3155</v>
      </c>
      <c r="P293">
        <v>4.72</v>
      </c>
      <c r="Q293">
        <v>61.6793482</v>
      </c>
      <c r="R293" s="47" t="s">
        <v>21</v>
      </c>
    </row>
    <row r="294" spans="1:18" x14ac:dyDescent="0.3">
      <c r="A294" s="18" t="s">
        <v>620</v>
      </c>
      <c r="B294" s="43" t="s">
        <v>621</v>
      </c>
      <c r="C294" s="21">
        <v>38.143500000000003</v>
      </c>
      <c r="D294" s="23">
        <v>0.16558249999999999</v>
      </c>
      <c r="G294" s="29">
        <v>18.059927500000001</v>
      </c>
      <c r="H294" s="31">
        <v>5.6855000000000003E-2</v>
      </c>
      <c r="I294">
        <v>0.10075000000000001</v>
      </c>
      <c r="K294" s="36" t="s">
        <v>224</v>
      </c>
      <c r="L294" s="38">
        <v>3438.1</v>
      </c>
      <c r="M294" s="40">
        <v>0.41666666666666602</v>
      </c>
      <c r="N294" s="42">
        <v>0.42</v>
      </c>
      <c r="O294" s="45">
        <v>4.5493899999999998</v>
      </c>
      <c r="P294">
        <v>4.84</v>
      </c>
      <c r="Q294">
        <v>68.333674099999996</v>
      </c>
      <c r="R294" s="47" t="s">
        <v>21</v>
      </c>
    </row>
    <row r="295" spans="1:18" x14ac:dyDescent="0.3">
      <c r="A295" s="18" t="s">
        <v>622</v>
      </c>
      <c r="B295" s="43" t="s">
        <v>621</v>
      </c>
      <c r="C295" s="21">
        <v>727.56200000000001</v>
      </c>
      <c r="D295" s="23">
        <v>1.165</v>
      </c>
      <c r="G295" s="29">
        <v>16</v>
      </c>
      <c r="H295" s="31">
        <v>5.0340000000000003E-2</v>
      </c>
      <c r="I295">
        <v>0.4</v>
      </c>
      <c r="N295" s="42">
        <v>0.4</v>
      </c>
      <c r="O295" s="45">
        <v>4.5493899999999998</v>
      </c>
      <c r="Q295">
        <v>68.333674099999996</v>
      </c>
      <c r="R295" s="47" t="s">
        <v>21</v>
      </c>
    </row>
    <row r="296" spans="1:18" x14ac:dyDescent="0.3">
      <c r="A296" s="18" t="s">
        <v>623</v>
      </c>
      <c r="B296" s="43" t="s">
        <v>624</v>
      </c>
      <c r="C296" s="21">
        <v>19.466000000000001</v>
      </c>
      <c r="D296" s="23">
        <v>0.11899999999999999</v>
      </c>
      <c r="G296" s="29">
        <v>13.64</v>
      </c>
      <c r="H296" s="31">
        <v>4.292E-2</v>
      </c>
      <c r="I296">
        <v>0.12</v>
      </c>
      <c r="J296" s="34">
        <v>401</v>
      </c>
      <c r="K296" s="36" t="s">
        <v>485</v>
      </c>
      <c r="L296" s="38">
        <v>3837</v>
      </c>
      <c r="M296" s="40">
        <v>0.56000000000000005</v>
      </c>
      <c r="N296" s="42">
        <v>0.56999999999999995</v>
      </c>
      <c r="O296" s="45">
        <v>15.557499999999999</v>
      </c>
      <c r="P296">
        <v>4.71</v>
      </c>
      <c r="Q296">
        <v>45.745603799999998</v>
      </c>
      <c r="R296" s="47" t="s">
        <v>21</v>
      </c>
    </row>
    <row r="297" spans="1:18" x14ac:dyDescent="0.3">
      <c r="A297" s="18" t="s">
        <v>625</v>
      </c>
      <c r="B297" s="43" t="s">
        <v>626</v>
      </c>
      <c r="C297" s="21">
        <v>5.1012839999999997</v>
      </c>
      <c r="D297" s="23">
        <v>4.6850000000000003E-2</v>
      </c>
      <c r="G297" s="29">
        <v>10.75</v>
      </c>
      <c r="H297" s="31">
        <v>3.3820000000000003E-2</v>
      </c>
      <c r="I297">
        <v>0.57699999999999996</v>
      </c>
      <c r="J297" s="34">
        <v>611</v>
      </c>
      <c r="K297" s="36" t="s">
        <v>540</v>
      </c>
      <c r="L297" s="38">
        <v>3799</v>
      </c>
      <c r="M297" s="40">
        <v>0.52</v>
      </c>
      <c r="N297" s="42">
        <v>0.53</v>
      </c>
      <c r="O297" s="45">
        <v>16.965800000000002</v>
      </c>
      <c r="P297">
        <v>4.88</v>
      </c>
      <c r="Q297">
        <v>-13.3824997</v>
      </c>
      <c r="R297" s="47" t="s">
        <v>21</v>
      </c>
    </row>
    <row r="298" spans="1:18" x14ac:dyDescent="0.3">
      <c r="A298" s="18" t="s">
        <v>627</v>
      </c>
      <c r="B298" s="43" t="s">
        <v>628</v>
      </c>
      <c r="C298" s="21">
        <v>2.3775599999999999</v>
      </c>
      <c r="D298" s="23">
        <v>2.9000000000000001E-2</v>
      </c>
      <c r="G298" s="29">
        <v>2.96</v>
      </c>
      <c r="H298" s="31">
        <v>9.3100000000000006E-3</v>
      </c>
      <c r="I298">
        <v>0.24</v>
      </c>
      <c r="J298" s="34">
        <v>829</v>
      </c>
      <c r="K298" s="36" t="s">
        <v>540</v>
      </c>
      <c r="L298" s="38">
        <v>3913</v>
      </c>
      <c r="M298" s="40">
        <v>0.56000000000000005</v>
      </c>
      <c r="N298" s="42">
        <v>0.57999999999999996</v>
      </c>
      <c r="O298" s="45">
        <v>11.101699999999999</v>
      </c>
      <c r="P298">
        <v>4.68</v>
      </c>
      <c r="Q298">
        <v>5.9028669999999996</v>
      </c>
      <c r="R298" s="47" t="s">
        <v>21</v>
      </c>
    </row>
    <row r="299" spans="1:18" x14ac:dyDescent="0.3">
      <c r="A299" s="18" t="s">
        <v>629</v>
      </c>
      <c r="B299" s="43" t="s">
        <v>630</v>
      </c>
      <c r="C299" s="21">
        <v>0.92632369999999997</v>
      </c>
      <c r="D299" s="23">
        <v>1.406E-2</v>
      </c>
      <c r="E299" s="25">
        <v>1.331</v>
      </c>
      <c r="F299" s="27">
        <v>0.11899999999999999</v>
      </c>
      <c r="G299" s="29">
        <v>1.9</v>
      </c>
      <c r="H299" s="31">
        <v>5.9800000000000001E-3</v>
      </c>
      <c r="J299" s="34">
        <v>940</v>
      </c>
      <c r="K299" s="36" t="s">
        <v>560</v>
      </c>
      <c r="L299" s="38">
        <v>3600</v>
      </c>
      <c r="M299" s="40">
        <v>0.41</v>
      </c>
      <c r="N299" s="42">
        <v>0.41</v>
      </c>
      <c r="O299" s="45">
        <v>12.044499999999999</v>
      </c>
      <c r="P299">
        <v>4.9800000000000004</v>
      </c>
      <c r="Q299">
        <v>44.500235099999998</v>
      </c>
      <c r="R299" s="47" t="s">
        <v>147</v>
      </c>
    </row>
    <row r="300" spans="1:18" x14ac:dyDescent="0.3">
      <c r="A300" s="18" t="s">
        <v>631</v>
      </c>
      <c r="B300" s="43" t="s">
        <v>630</v>
      </c>
      <c r="C300" s="21">
        <v>6.6406400000000003</v>
      </c>
      <c r="D300" s="23">
        <v>5.2299999999999999E-2</v>
      </c>
      <c r="G300" s="29">
        <v>5.8</v>
      </c>
      <c r="H300" s="31">
        <v>1.8249999999999999E-2</v>
      </c>
      <c r="J300" s="34">
        <v>490</v>
      </c>
      <c r="K300" s="36" t="s">
        <v>560</v>
      </c>
      <c r="L300" s="38">
        <v>3600</v>
      </c>
      <c r="M300" s="40">
        <v>0.41</v>
      </c>
      <c r="N300" s="42">
        <v>0.41</v>
      </c>
      <c r="O300" s="45">
        <v>12.044499999999999</v>
      </c>
      <c r="P300">
        <v>4.9800000000000004</v>
      </c>
      <c r="Q300">
        <v>44.500235099999998</v>
      </c>
      <c r="R300" s="47" t="s">
        <v>21</v>
      </c>
    </row>
    <row r="301" spans="1:18" x14ac:dyDescent="0.3">
      <c r="A301" s="18" t="s">
        <v>632</v>
      </c>
      <c r="B301" s="43" t="s">
        <v>633</v>
      </c>
      <c r="C301" s="21">
        <v>3608.6</v>
      </c>
      <c r="D301" s="23">
        <v>3.53</v>
      </c>
      <c r="G301" s="29">
        <v>237.07176999999999</v>
      </c>
      <c r="H301" s="31">
        <v>0.746</v>
      </c>
      <c r="I301">
        <v>7.9799999999999996E-2</v>
      </c>
      <c r="K301" s="36" t="s">
        <v>589</v>
      </c>
      <c r="L301" s="38">
        <v>3533.6666666666601</v>
      </c>
      <c r="M301" s="40">
        <v>0.45999999999999902</v>
      </c>
      <c r="N301" s="42">
        <v>0.44800000000000001</v>
      </c>
      <c r="O301" s="45">
        <v>4.9643499999999996</v>
      </c>
      <c r="P301">
        <v>4.7225000000000001</v>
      </c>
      <c r="Q301">
        <v>-49.012516900000001</v>
      </c>
      <c r="R301" s="47" t="s">
        <v>21</v>
      </c>
    </row>
    <row r="302" spans="1:18" x14ac:dyDescent="0.3">
      <c r="A302" s="18" t="s">
        <v>634</v>
      </c>
      <c r="B302" s="43" t="s">
        <v>635</v>
      </c>
      <c r="C302" s="21">
        <v>1903.04428571428</v>
      </c>
      <c r="D302" s="23">
        <v>2.3565</v>
      </c>
      <c r="G302" s="29">
        <v>287.17606428571401</v>
      </c>
      <c r="H302" s="31">
        <v>0.90357142857142803</v>
      </c>
      <c r="I302">
        <v>4.4499999999999998E-2</v>
      </c>
      <c r="K302" s="36" t="s">
        <v>219</v>
      </c>
      <c r="L302" s="38">
        <v>3419.42</v>
      </c>
      <c r="M302" s="40">
        <v>0.47749999999999998</v>
      </c>
      <c r="N302" s="42">
        <v>0.504285714285714</v>
      </c>
      <c r="O302" s="45">
        <v>8.8005800000000001</v>
      </c>
      <c r="P302">
        <v>4.79</v>
      </c>
      <c r="Q302">
        <v>-4.6408316999999997</v>
      </c>
      <c r="R302" s="47" t="s">
        <v>21</v>
      </c>
    </row>
    <row r="303" spans="1:18" x14ac:dyDescent="0.3">
      <c r="A303" s="18" t="s">
        <v>636</v>
      </c>
      <c r="B303" s="43" t="s">
        <v>635</v>
      </c>
      <c r="C303" s="21">
        <v>6269.3333333333303</v>
      </c>
      <c r="D303" s="23">
        <v>4.9619999999999997</v>
      </c>
      <c r="G303" s="29">
        <v>293.56750333333298</v>
      </c>
      <c r="H303" s="31">
        <v>0.92366666666666597</v>
      </c>
      <c r="I303">
        <v>9.5500000000000002E-2</v>
      </c>
      <c r="K303" s="36" t="s">
        <v>219</v>
      </c>
      <c r="L303" s="38">
        <v>3514.84</v>
      </c>
      <c r="M303" s="40">
        <v>0.45999999999999902</v>
      </c>
      <c r="N303" s="42">
        <v>0.48</v>
      </c>
      <c r="O303" s="45">
        <v>8.8005800000000001</v>
      </c>
      <c r="P303">
        <v>4.7949999999999999</v>
      </c>
      <c r="Q303">
        <v>-4.6408316999999997</v>
      </c>
      <c r="R303" s="47" t="s">
        <v>21</v>
      </c>
    </row>
    <row r="304" spans="1:18" x14ac:dyDescent="0.3">
      <c r="A304" s="18" t="s">
        <v>637</v>
      </c>
      <c r="B304" s="43" t="s">
        <v>638</v>
      </c>
      <c r="C304" s="21">
        <v>15.7646066666666</v>
      </c>
      <c r="D304" s="23">
        <v>0.11233333333333299</v>
      </c>
      <c r="G304" s="29">
        <v>1310.5006000000001</v>
      </c>
      <c r="H304" s="31">
        <v>4.1233333333333304</v>
      </c>
      <c r="I304">
        <v>4.2533333333333298E-2</v>
      </c>
      <c r="L304" s="38">
        <v>5166.5</v>
      </c>
      <c r="M304" s="40">
        <v>0.77</v>
      </c>
      <c r="N304" s="42">
        <v>0.83333333333333304</v>
      </c>
      <c r="O304" s="45">
        <v>10.7836</v>
      </c>
      <c r="P304">
        <v>4.6099999999999897</v>
      </c>
      <c r="Q304">
        <v>-50.820994499999998</v>
      </c>
      <c r="R304" s="47" t="s">
        <v>21</v>
      </c>
    </row>
    <row r="305" spans="1:18" x14ac:dyDescent="0.3">
      <c r="A305" s="18" t="s">
        <v>639</v>
      </c>
      <c r="B305" s="43" t="s">
        <v>640</v>
      </c>
      <c r="C305" s="21">
        <v>61.010667499999997</v>
      </c>
      <c r="D305" s="23">
        <v>0.21191774999999999</v>
      </c>
      <c r="G305" s="29">
        <v>755.34974124999997</v>
      </c>
      <c r="H305" s="31">
        <v>2.3766474999999998</v>
      </c>
      <c r="I305">
        <v>6.6625000000000004E-2</v>
      </c>
      <c r="K305" s="36" t="s">
        <v>445</v>
      </c>
      <c r="L305" s="38">
        <v>3275.5479999999998</v>
      </c>
      <c r="M305" s="40">
        <v>0.34499999999999997</v>
      </c>
      <c r="N305" s="42">
        <v>0.34375</v>
      </c>
      <c r="O305" s="45">
        <v>4.6751699999999996</v>
      </c>
      <c r="P305">
        <v>4.87</v>
      </c>
      <c r="Q305">
        <v>-14.266595799999999</v>
      </c>
      <c r="R305" s="47" t="s">
        <v>21</v>
      </c>
    </row>
    <row r="306" spans="1:18" x14ac:dyDescent="0.3">
      <c r="A306" s="18" t="s">
        <v>641</v>
      </c>
      <c r="B306" s="43" t="s">
        <v>640</v>
      </c>
      <c r="C306" s="21">
        <v>30.193645714285701</v>
      </c>
      <c r="D306" s="23">
        <v>0.13264699999999999</v>
      </c>
      <c r="G306" s="29">
        <v>242.73511428571399</v>
      </c>
      <c r="H306" s="31">
        <v>0.76374285714285695</v>
      </c>
      <c r="I306">
        <v>0.22344428571428501</v>
      </c>
      <c r="K306" s="36" t="s">
        <v>445</v>
      </c>
      <c r="L306" s="38">
        <v>3276.6849999999999</v>
      </c>
      <c r="M306" s="40">
        <v>0.34399999999999997</v>
      </c>
      <c r="N306" s="42">
        <v>0.34428571428571397</v>
      </c>
      <c r="O306" s="45">
        <v>4.6751699999999996</v>
      </c>
      <c r="P306">
        <v>4.87</v>
      </c>
      <c r="Q306">
        <v>-14.266595799999999</v>
      </c>
      <c r="R306" s="47" t="s">
        <v>21</v>
      </c>
    </row>
    <row r="307" spans="1:18" x14ac:dyDescent="0.3">
      <c r="A307" s="18" t="s">
        <v>642</v>
      </c>
      <c r="B307" s="43" t="s">
        <v>640</v>
      </c>
      <c r="C307" s="21">
        <v>1.9378448571428499</v>
      </c>
      <c r="D307" s="23">
        <v>2.12138333333333E-2</v>
      </c>
      <c r="G307" s="29">
        <v>7.0013542857142799</v>
      </c>
      <c r="H307" s="31">
        <v>2.15342857142857E-2</v>
      </c>
      <c r="I307">
        <v>0.14457142857142799</v>
      </c>
      <c r="K307" s="36" t="s">
        <v>445</v>
      </c>
      <c r="L307" s="38">
        <v>3276.6849999999999</v>
      </c>
      <c r="M307" s="40">
        <v>0.34399999999999997</v>
      </c>
      <c r="N307" s="42">
        <v>0.34428571428571397</v>
      </c>
      <c r="O307" s="45">
        <v>4.6751699999999996</v>
      </c>
      <c r="P307">
        <v>4.87</v>
      </c>
      <c r="Q307">
        <v>-14.266595799999999</v>
      </c>
      <c r="R307" s="47" t="s">
        <v>21</v>
      </c>
    </row>
    <row r="308" spans="1:18" x14ac:dyDescent="0.3">
      <c r="A308" s="18" t="s">
        <v>643</v>
      </c>
      <c r="B308" s="43" t="s">
        <v>640</v>
      </c>
      <c r="C308" s="21">
        <v>124.386666666666</v>
      </c>
      <c r="D308" s="23">
        <v>0.34356666666666602</v>
      </c>
      <c r="G308" s="29">
        <v>16.393716666666599</v>
      </c>
      <c r="H308" s="31">
        <v>5.16033333333333E-2</v>
      </c>
      <c r="I308">
        <v>4.2000000000000003E-2</v>
      </c>
      <c r="L308" s="38">
        <v>3271</v>
      </c>
      <c r="M308" s="40">
        <v>0.32499999999999901</v>
      </c>
      <c r="N308" s="42">
        <v>0.34333333333333299</v>
      </c>
      <c r="O308" s="45">
        <v>4.6751699999999996</v>
      </c>
      <c r="P308">
        <v>4.87</v>
      </c>
      <c r="Q308">
        <v>-14.266595799999999</v>
      </c>
      <c r="R308" s="47" t="s">
        <v>21</v>
      </c>
    </row>
    <row r="309" spans="1:18" x14ac:dyDescent="0.3">
      <c r="A309" s="18" t="s">
        <v>644</v>
      </c>
      <c r="B309" s="43" t="s">
        <v>645</v>
      </c>
      <c r="C309" s="21">
        <v>9.2620000000000005</v>
      </c>
      <c r="D309" s="23">
        <v>6.8000000000000005E-2</v>
      </c>
      <c r="G309" s="29">
        <v>4.2</v>
      </c>
      <c r="H309" s="31">
        <v>1.321E-2</v>
      </c>
      <c r="I309">
        <v>0</v>
      </c>
      <c r="J309" s="34">
        <v>468</v>
      </c>
      <c r="K309" s="36" t="s">
        <v>589</v>
      </c>
      <c r="L309" s="38">
        <v>3688</v>
      </c>
      <c r="M309" s="40">
        <v>0.47</v>
      </c>
      <c r="N309" s="42">
        <v>0.49</v>
      </c>
      <c r="O309" s="45">
        <v>3.29</v>
      </c>
      <c r="P309">
        <v>4.78</v>
      </c>
      <c r="Q309">
        <v>-35.853069300000001</v>
      </c>
      <c r="R309" s="47" t="s">
        <v>21</v>
      </c>
    </row>
    <row r="310" spans="1:18" x14ac:dyDescent="0.3">
      <c r="A310" s="18" t="s">
        <v>646</v>
      </c>
      <c r="B310" s="43" t="s">
        <v>645</v>
      </c>
      <c r="C310" s="21">
        <v>21.789000000000001</v>
      </c>
      <c r="D310" s="23">
        <v>0.12</v>
      </c>
      <c r="G310" s="29">
        <v>7.6</v>
      </c>
      <c r="H310" s="31">
        <v>2.3910000000000001E-2</v>
      </c>
      <c r="J310" s="34">
        <v>352</v>
      </c>
      <c r="K310" s="36" t="s">
        <v>589</v>
      </c>
      <c r="L310" s="38">
        <v>3688</v>
      </c>
      <c r="M310" s="40">
        <v>0.47</v>
      </c>
      <c r="N310" s="42">
        <v>0.49</v>
      </c>
      <c r="O310" s="45">
        <v>3.29</v>
      </c>
      <c r="P310">
        <v>4.78</v>
      </c>
      <c r="Q310">
        <v>-35.853069300000001</v>
      </c>
      <c r="R310" s="47" t="s">
        <v>21</v>
      </c>
    </row>
    <row r="311" spans="1:18" x14ac:dyDescent="0.3">
      <c r="A311" s="18" t="s">
        <v>647</v>
      </c>
      <c r="B311" s="43" t="s">
        <v>648</v>
      </c>
      <c r="C311" s="21">
        <v>284.39</v>
      </c>
      <c r="D311" s="23">
        <v>0.63965000000000005</v>
      </c>
      <c r="G311" s="29">
        <v>718.29219999999998</v>
      </c>
      <c r="H311" s="31">
        <v>2.2599999999999998</v>
      </c>
      <c r="I311">
        <v>0.35</v>
      </c>
      <c r="K311" s="36" t="s">
        <v>58</v>
      </c>
      <c r="N311" s="42">
        <v>0.44</v>
      </c>
      <c r="O311" s="45">
        <v>6.2602200000000003</v>
      </c>
      <c r="Q311">
        <v>19.9370011</v>
      </c>
      <c r="R311" s="47" t="s">
        <v>315</v>
      </c>
    </row>
    <row r="312" spans="1:18" x14ac:dyDescent="0.3">
      <c r="A312" s="18" t="s">
        <v>649</v>
      </c>
      <c r="B312" s="43" t="s">
        <v>650</v>
      </c>
      <c r="C312" s="21">
        <v>769.62349999999901</v>
      </c>
      <c r="D312" s="23">
        <v>0.875</v>
      </c>
      <c r="G312" s="29">
        <v>69.171985000000006</v>
      </c>
      <c r="H312" s="31">
        <v>0.21764</v>
      </c>
      <c r="I312">
        <v>0.39500000000000002</v>
      </c>
      <c r="K312" s="36" t="s">
        <v>435</v>
      </c>
      <c r="L312" s="38">
        <v>3154</v>
      </c>
      <c r="M312" s="40">
        <v>0.16</v>
      </c>
      <c r="N312" s="42">
        <v>0.15</v>
      </c>
      <c r="O312" s="45">
        <v>4.4710000000000001</v>
      </c>
      <c r="P312">
        <v>5.01</v>
      </c>
      <c r="Q312">
        <v>13.0443172</v>
      </c>
      <c r="R312" s="47" t="s">
        <v>21</v>
      </c>
    </row>
    <row r="313" spans="1:18" x14ac:dyDescent="0.3">
      <c r="A313" s="18" t="s">
        <v>651</v>
      </c>
      <c r="B313" s="43" t="s">
        <v>652</v>
      </c>
      <c r="C313" s="21">
        <v>13.458600000000001</v>
      </c>
      <c r="D313" s="23">
        <v>9.4299999999999995E-2</v>
      </c>
      <c r="G313" s="29">
        <v>11.9</v>
      </c>
      <c r="H313" s="31">
        <v>3.7440000000000001E-2</v>
      </c>
      <c r="I313">
        <v>0.49</v>
      </c>
      <c r="N313" s="42">
        <v>0.62</v>
      </c>
      <c r="O313" s="45">
        <v>23.883900000000001</v>
      </c>
      <c r="Q313">
        <v>28.382712600000001</v>
      </c>
      <c r="R313" s="47" t="s">
        <v>21</v>
      </c>
    </row>
    <row r="314" spans="1:18" x14ac:dyDescent="0.3">
      <c r="A314" s="18" t="s">
        <v>653</v>
      </c>
      <c r="B314" s="43" t="s">
        <v>654</v>
      </c>
      <c r="C314" s="21">
        <v>73.94</v>
      </c>
      <c r="D314" s="23">
        <v>0.29099999999999998</v>
      </c>
      <c r="G314" s="29">
        <v>19.66</v>
      </c>
      <c r="H314" s="31">
        <v>6.1859999999999998E-2</v>
      </c>
      <c r="I314">
        <v>0.44</v>
      </c>
      <c r="K314" s="36" t="s">
        <v>596</v>
      </c>
      <c r="L314" s="38">
        <v>3785</v>
      </c>
      <c r="N314" s="42">
        <v>0.6</v>
      </c>
      <c r="O314" s="45">
        <v>11.9315</v>
      </c>
      <c r="Q314">
        <v>47.880207499999997</v>
      </c>
      <c r="R314" s="47" t="s">
        <v>21</v>
      </c>
    </row>
    <row r="315" spans="1:18" x14ac:dyDescent="0.3">
      <c r="A315" s="18" t="s">
        <v>655</v>
      </c>
      <c r="B315" s="43" t="s">
        <v>656</v>
      </c>
      <c r="C315" s="21">
        <v>18.27</v>
      </c>
      <c r="D315" s="23">
        <v>0.1139</v>
      </c>
      <c r="G315" s="29">
        <v>9.65</v>
      </c>
      <c r="H315" s="31">
        <v>3.0360000000000002E-2</v>
      </c>
      <c r="I315">
        <v>0.28999999999999998</v>
      </c>
      <c r="J315" s="34">
        <v>453</v>
      </c>
      <c r="K315" s="36" t="s">
        <v>318</v>
      </c>
      <c r="L315" s="38">
        <v>3836</v>
      </c>
      <c r="M315" s="40">
        <v>0.56999999999999995</v>
      </c>
      <c r="N315" s="42">
        <v>0.59</v>
      </c>
      <c r="O315" s="45">
        <v>30.6203</v>
      </c>
      <c r="P315">
        <v>4.6900000000000004</v>
      </c>
      <c r="Q315">
        <v>13.3888921</v>
      </c>
      <c r="R315" s="47" t="s">
        <v>21</v>
      </c>
    </row>
    <row r="316" spans="1:18" x14ac:dyDescent="0.3">
      <c r="A316" s="18" t="s">
        <v>657</v>
      </c>
      <c r="B316" s="43" t="s">
        <v>658</v>
      </c>
      <c r="C316" s="21">
        <v>19240.754669999998</v>
      </c>
      <c r="D316" s="23">
        <v>12.319000000000001</v>
      </c>
      <c r="G316" s="29">
        <v>2988.5405099999998</v>
      </c>
      <c r="H316" s="31">
        <v>9.4030000000000005</v>
      </c>
      <c r="I316">
        <v>0.155</v>
      </c>
      <c r="N316" s="42">
        <v>0.67</v>
      </c>
      <c r="O316" s="45">
        <v>20.5121</v>
      </c>
      <c r="Q316">
        <v>-32.525002800000003</v>
      </c>
      <c r="R316" s="47" t="s">
        <v>21</v>
      </c>
    </row>
    <row r="317" spans="1:18" x14ac:dyDescent="0.3">
      <c r="A317" s="18" t="s">
        <v>659</v>
      </c>
      <c r="B317" s="43" t="s">
        <v>660</v>
      </c>
      <c r="C317" s="21">
        <v>1.2089769875</v>
      </c>
      <c r="D317" s="23">
        <v>1.933E-2</v>
      </c>
      <c r="E317" s="25">
        <v>1.58785714285714</v>
      </c>
      <c r="F317" s="27">
        <v>0.14171428571428499</v>
      </c>
      <c r="G317" s="29">
        <v>4.3883333333333301</v>
      </c>
      <c r="H317" s="31">
        <v>1.3808333333333299E-2</v>
      </c>
      <c r="I317">
        <v>3.15E-2</v>
      </c>
      <c r="J317" s="34">
        <v>1108</v>
      </c>
      <c r="K317" s="36" t="s">
        <v>661</v>
      </c>
      <c r="L317" s="38">
        <v>4266.75</v>
      </c>
      <c r="M317" s="40">
        <v>0.61375000000000002</v>
      </c>
      <c r="N317" s="42">
        <v>0.62749999999999995</v>
      </c>
      <c r="O317" s="45">
        <v>29.661000000000001</v>
      </c>
      <c r="P317">
        <v>4.6842857142857097</v>
      </c>
      <c r="Q317">
        <v>-1.2853435</v>
      </c>
      <c r="R317" s="47" t="s">
        <v>147</v>
      </c>
    </row>
    <row r="318" spans="1:18" x14ac:dyDescent="0.3">
      <c r="A318" s="18" t="s">
        <v>662</v>
      </c>
      <c r="B318" s="43" t="s">
        <v>660</v>
      </c>
      <c r="C318" s="21">
        <v>3.6481060285714202</v>
      </c>
      <c r="D318" s="23">
        <v>4.0386666666666599E-2</v>
      </c>
      <c r="E318" s="25">
        <v>1.2468333333333299</v>
      </c>
      <c r="F318" s="27">
        <v>0.11133333333333301</v>
      </c>
      <c r="G318" s="29">
        <v>1.5740000000000001</v>
      </c>
      <c r="H318" s="31">
        <v>4.9500000000000004E-3</v>
      </c>
      <c r="I318">
        <v>4.7E-2</v>
      </c>
      <c r="J318" s="34">
        <v>766.6</v>
      </c>
      <c r="K318" s="36" t="s">
        <v>661</v>
      </c>
      <c r="L318" s="38">
        <v>4268.4285714285697</v>
      </c>
      <c r="M318" s="40">
        <v>0.61571428571428499</v>
      </c>
      <c r="N318" s="42">
        <v>0.63</v>
      </c>
      <c r="O318" s="45">
        <v>29.661000000000001</v>
      </c>
      <c r="P318">
        <v>4.6816666666666604</v>
      </c>
      <c r="Q318">
        <v>-1.2853435</v>
      </c>
      <c r="R318" s="47" t="s">
        <v>147</v>
      </c>
    </row>
    <row r="319" spans="1:18" x14ac:dyDescent="0.3">
      <c r="A319" s="18" t="s">
        <v>663</v>
      </c>
      <c r="B319" s="43" t="s">
        <v>660</v>
      </c>
      <c r="C319" s="21">
        <v>6.2015081333333297</v>
      </c>
      <c r="D319" s="23">
        <v>5.756E-2</v>
      </c>
      <c r="E319" s="25">
        <v>2.0239999999999898</v>
      </c>
      <c r="F319" s="27">
        <v>0.18049999999999999</v>
      </c>
      <c r="G319" s="29">
        <v>3.6280000000000001</v>
      </c>
      <c r="H319" s="31">
        <v>1.1414000000000001E-2</v>
      </c>
      <c r="I319">
        <v>6.5000000000000002E-2</v>
      </c>
      <c r="J319" s="34">
        <v>642.4</v>
      </c>
      <c r="K319" s="36" t="s">
        <v>661</v>
      </c>
      <c r="L319" s="38">
        <v>4270.6666666666597</v>
      </c>
      <c r="M319" s="40">
        <v>0.61</v>
      </c>
      <c r="N319" s="42">
        <v>0.625</v>
      </c>
      <c r="O319" s="45">
        <v>29.661000000000001</v>
      </c>
      <c r="P319">
        <v>4.6779999999999999</v>
      </c>
      <c r="Q319">
        <v>-1.2853435</v>
      </c>
      <c r="R319" s="47" t="s">
        <v>147</v>
      </c>
    </row>
    <row r="320" spans="1:18" x14ac:dyDescent="0.3">
      <c r="A320" s="18" t="s">
        <v>664</v>
      </c>
      <c r="B320" s="43" t="s">
        <v>665</v>
      </c>
      <c r="C320" s="21">
        <v>1.7445790000000001</v>
      </c>
      <c r="D320" s="23">
        <v>3.3799999999999997E-2</v>
      </c>
      <c r="E320" s="25">
        <v>16.477</v>
      </c>
      <c r="F320" s="27">
        <v>1.47</v>
      </c>
      <c r="G320" s="29">
        <v>6261.2196199999998</v>
      </c>
      <c r="H320" s="31">
        <v>19.7</v>
      </c>
      <c r="I320">
        <v>0</v>
      </c>
      <c r="J320" s="34">
        <v>2300</v>
      </c>
      <c r="K320" s="36" t="s">
        <v>666</v>
      </c>
      <c r="L320" s="38">
        <v>7000</v>
      </c>
      <c r="M320" s="40">
        <v>1.56</v>
      </c>
      <c r="N320" s="42">
        <v>1.68</v>
      </c>
      <c r="O320" s="45">
        <v>655.01300000000003</v>
      </c>
      <c r="P320">
        <v>4.2699999999999996</v>
      </c>
      <c r="Q320">
        <v>56.025708000000002</v>
      </c>
      <c r="R320" s="47" t="s">
        <v>147</v>
      </c>
    </row>
    <row r="321" spans="1:18" x14ac:dyDescent="0.3">
      <c r="A321" s="18" t="s">
        <v>667</v>
      </c>
      <c r="B321" s="43" t="s">
        <v>668</v>
      </c>
      <c r="D321" s="23">
        <v>100</v>
      </c>
      <c r="E321" s="25">
        <v>42.580500000000001</v>
      </c>
      <c r="F321" s="27">
        <v>3.8</v>
      </c>
      <c r="G321" s="29">
        <v>8104.3649999999998</v>
      </c>
      <c r="H321" s="31">
        <v>25.5</v>
      </c>
      <c r="J321" s="34">
        <v>2525</v>
      </c>
      <c r="K321" s="36" t="s">
        <v>669</v>
      </c>
      <c r="L321" s="38">
        <v>4360</v>
      </c>
      <c r="M321" s="40">
        <v>1.94</v>
      </c>
      <c r="N321" s="42">
        <v>0.7</v>
      </c>
      <c r="O321" s="45">
        <v>151.16900000000001</v>
      </c>
      <c r="Q321">
        <v>-35.651505499999999</v>
      </c>
      <c r="R321" s="47" t="s">
        <v>43</v>
      </c>
    </row>
    <row r="322" spans="1:18" x14ac:dyDescent="0.3">
      <c r="A322" s="18" t="s">
        <v>670</v>
      </c>
      <c r="B322" s="43" t="s">
        <v>671</v>
      </c>
      <c r="D322" s="23">
        <v>313.33333333333297</v>
      </c>
      <c r="E322" s="25">
        <v>20.175999999999998</v>
      </c>
      <c r="F322" s="27">
        <v>1.8</v>
      </c>
      <c r="G322" s="29">
        <v>4831.5375000000004</v>
      </c>
      <c r="H322" s="31">
        <v>15.375</v>
      </c>
      <c r="J322" s="34">
        <v>2266.6666666666601</v>
      </c>
      <c r="K322" s="36" t="s">
        <v>672</v>
      </c>
      <c r="L322" s="38">
        <v>4277.3333333333303</v>
      </c>
      <c r="M322" s="40">
        <v>0.9</v>
      </c>
      <c r="N322" s="42">
        <v>0.77249999999999996</v>
      </c>
      <c r="O322" s="45">
        <v>108.5</v>
      </c>
      <c r="P322">
        <v>4.37</v>
      </c>
      <c r="Q322">
        <v>-20.7193398</v>
      </c>
      <c r="R322" s="47" t="s">
        <v>43</v>
      </c>
    </row>
    <row r="323" spans="1:18" x14ac:dyDescent="0.3">
      <c r="A323" s="18" t="s">
        <v>673</v>
      </c>
      <c r="B323" s="43" t="s">
        <v>674</v>
      </c>
      <c r="D323" s="23">
        <v>2000</v>
      </c>
      <c r="E323" s="25">
        <v>14.179</v>
      </c>
      <c r="F323" s="27">
        <v>1.2649999999999999</v>
      </c>
      <c r="G323" s="29">
        <v>3591.3</v>
      </c>
      <c r="H323" s="31">
        <v>11.3</v>
      </c>
      <c r="J323" s="34">
        <v>1050</v>
      </c>
      <c r="K323" s="36" t="s">
        <v>448</v>
      </c>
      <c r="N323" s="42">
        <v>0.33</v>
      </c>
      <c r="O323" s="45">
        <v>47.5501</v>
      </c>
      <c r="Q323">
        <v>17.0650029</v>
      </c>
      <c r="R323" s="47" t="s">
        <v>43</v>
      </c>
    </row>
    <row r="324" spans="1:18" x14ac:dyDescent="0.3">
      <c r="A324" s="18" t="s">
        <v>675</v>
      </c>
      <c r="B324" s="43" t="s">
        <v>676</v>
      </c>
      <c r="C324" s="21">
        <v>3.052524</v>
      </c>
      <c r="D324" s="23">
        <v>4.0469999999999999E-2</v>
      </c>
      <c r="E324" s="25">
        <v>13.776</v>
      </c>
      <c r="F324" s="27">
        <v>1.2290000000000001</v>
      </c>
      <c r="G324" s="29">
        <v>533.95172000000002</v>
      </c>
      <c r="H324" s="31">
        <v>1.68</v>
      </c>
      <c r="L324" s="38">
        <v>5470</v>
      </c>
      <c r="M324" s="40">
        <v>0.95</v>
      </c>
      <c r="N324" s="42">
        <v>0.95</v>
      </c>
      <c r="O324" s="45">
        <v>363.66</v>
      </c>
      <c r="Q324">
        <v>-0.57710989999999995</v>
      </c>
      <c r="R324" s="47" t="s">
        <v>147</v>
      </c>
    </row>
    <row r="325" spans="1:18" x14ac:dyDescent="0.3">
      <c r="A325" s="18" t="s">
        <v>677</v>
      </c>
      <c r="B325" s="43" t="s">
        <v>678</v>
      </c>
      <c r="C325" s="21">
        <v>3.6915224000000002</v>
      </c>
      <c r="D325" s="23">
        <v>4.6699999999999998E-2</v>
      </c>
      <c r="E325" s="25">
        <v>14.818</v>
      </c>
      <c r="F325" s="27">
        <v>1.3220000000000001</v>
      </c>
      <c r="G325" s="29">
        <v>259.66581000000002</v>
      </c>
      <c r="H325" s="31">
        <v>0.81699999999999995</v>
      </c>
      <c r="L325" s="38">
        <v>5720</v>
      </c>
      <c r="M325" s="40">
        <v>1.06</v>
      </c>
      <c r="N325" s="42">
        <v>1</v>
      </c>
      <c r="O325" s="45">
        <v>209.22900000000001</v>
      </c>
      <c r="Q325">
        <v>67.252656500000001</v>
      </c>
      <c r="R325" s="47" t="s">
        <v>147</v>
      </c>
    </row>
    <row r="326" spans="1:18" x14ac:dyDescent="0.3">
      <c r="A326" s="18" t="s">
        <v>679</v>
      </c>
      <c r="B326" s="43" t="s">
        <v>680</v>
      </c>
      <c r="C326" s="21">
        <v>3.8220000000000001</v>
      </c>
      <c r="D326" s="23">
        <v>3.9434999999999998E-2</v>
      </c>
      <c r="G326" s="29">
        <v>13.02</v>
      </c>
      <c r="H326" s="31">
        <v>4.0969999999999999E-2</v>
      </c>
      <c r="I326">
        <v>0.109</v>
      </c>
      <c r="J326" s="34">
        <v>830</v>
      </c>
      <c r="K326" s="36" t="s">
        <v>146</v>
      </c>
      <c r="L326" s="38">
        <v>3879</v>
      </c>
      <c r="M326" s="40">
        <v>0.56000000000000005</v>
      </c>
      <c r="N326" s="42">
        <v>0.56000000000000005</v>
      </c>
      <c r="O326" s="45">
        <v>14.954499999999999</v>
      </c>
      <c r="Q326">
        <v>48.082451499999998</v>
      </c>
      <c r="R326" s="47" t="s">
        <v>21</v>
      </c>
    </row>
    <row r="327" spans="1:18" x14ac:dyDescent="0.3">
      <c r="A327" s="18" t="s">
        <v>681</v>
      </c>
      <c r="B327" s="43" t="s">
        <v>682</v>
      </c>
      <c r="C327" s="21">
        <v>13.8508</v>
      </c>
      <c r="D327" s="23">
        <v>9.0499999999999997E-2</v>
      </c>
      <c r="G327" s="29">
        <v>5.63</v>
      </c>
      <c r="H327" s="31">
        <v>1.771E-2</v>
      </c>
      <c r="I327">
        <v>0.36299999999999999</v>
      </c>
      <c r="K327" s="36" t="s">
        <v>560</v>
      </c>
      <c r="L327" s="38">
        <v>3805</v>
      </c>
      <c r="M327" s="40">
        <v>0.51</v>
      </c>
      <c r="N327" s="42">
        <v>0.52</v>
      </c>
      <c r="O327" s="45">
        <v>9.8528000000000002</v>
      </c>
      <c r="P327">
        <v>4.6900000000000004</v>
      </c>
      <c r="Q327">
        <v>62.345438600000001</v>
      </c>
      <c r="R327" s="47" t="s">
        <v>21</v>
      </c>
    </row>
    <row r="328" spans="1:18" x14ac:dyDescent="0.3">
      <c r="A328" s="18" t="s">
        <v>683</v>
      </c>
      <c r="B328" s="43" t="s">
        <v>684</v>
      </c>
      <c r="C328" s="21">
        <v>15.5311633333333</v>
      </c>
      <c r="D328" s="23">
        <v>9.1233333333333305E-2</v>
      </c>
      <c r="G328" s="29">
        <v>6.7879999999999896</v>
      </c>
      <c r="H328" s="31">
        <v>2.13566666666666E-2</v>
      </c>
      <c r="I328">
        <v>4.2333333333333299E-2</v>
      </c>
      <c r="J328" s="34">
        <v>379</v>
      </c>
      <c r="K328" s="36" t="s">
        <v>146</v>
      </c>
      <c r="L328" s="38">
        <v>3657.6666666666601</v>
      </c>
      <c r="M328" s="40">
        <v>0.42666666666666597</v>
      </c>
      <c r="N328" s="42">
        <v>0.42666666666666597</v>
      </c>
      <c r="O328" s="45">
        <v>8.1572800000000001</v>
      </c>
      <c r="P328">
        <v>4.8600000000000003</v>
      </c>
      <c r="Q328">
        <v>18.595950899999998</v>
      </c>
      <c r="R328" s="47" t="s">
        <v>21</v>
      </c>
    </row>
    <row r="329" spans="1:18" x14ac:dyDescent="0.3">
      <c r="A329" s="18" t="s">
        <v>685</v>
      </c>
      <c r="B329" s="43" t="s">
        <v>686</v>
      </c>
      <c r="C329" s="21">
        <v>4.4649281771428502</v>
      </c>
      <c r="D329" s="23">
        <v>5.5338571428571397E-2</v>
      </c>
      <c r="E329" s="25">
        <v>14.353249999999999</v>
      </c>
      <c r="F329" s="27">
        <v>1.2805</v>
      </c>
      <c r="G329" s="29">
        <v>167.848785555555</v>
      </c>
      <c r="H329" s="31">
        <v>0.52811111111111098</v>
      </c>
      <c r="I329">
        <v>2.1999999999999902E-3</v>
      </c>
      <c r="J329" s="34">
        <v>1313.8333333333301</v>
      </c>
      <c r="K329" s="36" t="s">
        <v>95</v>
      </c>
      <c r="L329" s="38">
        <v>5996.8738461538396</v>
      </c>
      <c r="M329" s="40">
        <v>1.14636363636363</v>
      </c>
      <c r="N329" s="42">
        <v>1.1299999999999999</v>
      </c>
      <c r="O329" s="45">
        <v>158.97900000000001</v>
      </c>
      <c r="P329">
        <v>4.3929999999999998</v>
      </c>
      <c r="Q329">
        <v>38.674919000000003</v>
      </c>
      <c r="R329" s="47" t="s">
        <v>147</v>
      </c>
    </row>
    <row r="330" spans="1:18" x14ac:dyDescent="0.3">
      <c r="A330" s="18" t="s">
        <v>687</v>
      </c>
      <c r="B330" s="43" t="s">
        <v>688</v>
      </c>
      <c r="C330" s="21">
        <v>4.8878052318750003</v>
      </c>
      <c r="D330" s="23">
        <v>5.2766250000000001E-2</v>
      </c>
      <c r="E330" s="25">
        <v>4.7115454545454503</v>
      </c>
      <c r="F330" s="27">
        <v>0.41349999999999998</v>
      </c>
      <c r="G330" s="29">
        <v>25.694673999999999</v>
      </c>
      <c r="H330" s="31">
        <v>8.0843999999999999E-2</v>
      </c>
      <c r="I330">
        <v>0.1048</v>
      </c>
      <c r="J330" s="34">
        <v>816.142857142857</v>
      </c>
      <c r="K330" s="36" t="s">
        <v>689</v>
      </c>
      <c r="L330" s="38">
        <v>4770.3413333333301</v>
      </c>
      <c r="M330" s="40">
        <v>0.74733333333333296</v>
      </c>
      <c r="N330" s="42">
        <v>0.81333333333333302</v>
      </c>
      <c r="O330" s="45">
        <v>37.764699999999998</v>
      </c>
      <c r="P330">
        <v>4.5699999999999896</v>
      </c>
      <c r="Q330">
        <v>48.081863499999997</v>
      </c>
      <c r="R330" s="47" t="s">
        <v>147</v>
      </c>
    </row>
    <row r="331" spans="1:18" x14ac:dyDescent="0.3">
      <c r="A331" s="18" t="s">
        <v>690</v>
      </c>
      <c r="B331" s="43" t="s">
        <v>688</v>
      </c>
      <c r="C331" s="21">
        <v>3402</v>
      </c>
      <c r="D331" s="23">
        <v>4.13</v>
      </c>
      <c r="G331" s="29">
        <v>619.00450000000001</v>
      </c>
      <c r="H331" s="31">
        <v>1.947595</v>
      </c>
      <c r="I331">
        <v>0.60250000000000004</v>
      </c>
      <c r="L331" s="38">
        <v>4780</v>
      </c>
      <c r="M331" s="40">
        <v>0.68</v>
      </c>
      <c r="N331" s="42">
        <v>0.81</v>
      </c>
      <c r="O331" s="45">
        <v>37.764699999999998</v>
      </c>
      <c r="Q331">
        <v>48.081863499999997</v>
      </c>
      <c r="R331" s="47" t="s">
        <v>21</v>
      </c>
    </row>
    <row r="332" spans="1:18" x14ac:dyDescent="0.3">
      <c r="A332" s="18" t="s">
        <v>691</v>
      </c>
      <c r="B332" s="43" t="s">
        <v>692</v>
      </c>
      <c r="C332" s="21">
        <v>3.2127806818181801</v>
      </c>
      <c r="D332" s="23">
        <v>3.8205000000000003E-2</v>
      </c>
      <c r="E332" s="25">
        <v>11.406833333333299</v>
      </c>
      <c r="F332" s="27">
        <v>1.0176666666666601</v>
      </c>
      <c r="G332" s="29">
        <v>66.212622857142804</v>
      </c>
      <c r="H332" s="31">
        <v>0.208328571428571</v>
      </c>
      <c r="I332">
        <v>1.01666666666666E-2</v>
      </c>
      <c r="J332" s="34">
        <v>963.2</v>
      </c>
      <c r="K332" s="36" t="s">
        <v>689</v>
      </c>
      <c r="L332" s="38">
        <v>4644.1449999999904</v>
      </c>
      <c r="M332" s="40">
        <v>0.69818181818181801</v>
      </c>
      <c r="N332" s="42">
        <v>0.72833333333333306</v>
      </c>
      <c r="O332" s="45">
        <v>142.751</v>
      </c>
      <c r="P332">
        <v>4.6100000000000003</v>
      </c>
      <c r="Q332">
        <v>43.493310000000001</v>
      </c>
      <c r="R332" s="47" t="s">
        <v>147</v>
      </c>
    </row>
    <row r="333" spans="1:18" x14ac:dyDescent="0.3">
      <c r="A333" s="18" t="s">
        <v>693</v>
      </c>
      <c r="B333" s="43" t="s">
        <v>694</v>
      </c>
      <c r="C333" s="21">
        <v>2.9162427263636301</v>
      </c>
      <c r="D333" s="23">
        <v>4.3082500000000003E-2</v>
      </c>
      <c r="E333" s="25">
        <v>15.2624</v>
      </c>
      <c r="F333" s="27">
        <v>1.3595999999999999</v>
      </c>
      <c r="G333" s="29">
        <v>280.26936833333298</v>
      </c>
      <c r="H333" s="31">
        <v>0.88183333333333302</v>
      </c>
      <c r="I333">
        <v>1.44E-2</v>
      </c>
      <c r="J333" s="34">
        <v>1696.5</v>
      </c>
      <c r="K333" s="36" t="s">
        <v>695</v>
      </c>
      <c r="L333" s="38">
        <v>5653</v>
      </c>
      <c r="M333" s="40">
        <v>1.6</v>
      </c>
      <c r="N333" s="42">
        <v>1.2533333333333301</v>
      </c>
      <c r="O333" s="45">
        <v>246.80999999999901</v>
      </c>
      <c r="P333">
        <v>4.13</v>
      </c>
      <c r="Q333">
        <v>47.351907599999997</v>
      </c>
      <c r="R333" s="47" t="s">
        <v>147</v>
      </c>
    </row>
    <row r="334" spans="1:18" x14ac:dyDescent="0.3">
      <c r="A334" s="18" t="s">
        <v>696</v>
      </c>
      <c r="B334" s="43" t="s">
        <v>694</v>
      </c>
      <c r="C334" s="21">
        <v>441.602499999999</v>
      </c>
      <c r="D334" s="23">
        <v>1.2229999999999901</v>
      </c>
      <c r="G334" s="29">
        <v>4664.0043249999999</v>
      </c>
      <c r="H334" s="31">
        <v>14.674999999999899</v>
      </c>
      <c r="I334">
        <v>0.66577500000000001</v>
      </c>
      <c r="J334" s="34">
        <v>340</v>
      </c>
      <c r="K334" s="36" t="s">
        <v>695</v>
      </c>
      <c r="L334" s="38">
        <v>5653</v>
      </c>
      <c r="M334" s="40">
        <v>1.66</v>
      </c>
      <c r="N334" s="42">
        <v>1.28666666666666</v>
      </c>
      <c r="O334" s="45">
        <v>246.81</v>
      </c>
      <c r="P334">
        <v>4.13</v>
      </c>
      <c r="Q334">
        <v>47.351907599999997</v>
      </c>
      <c r="R334" s="47" t="s">
        <v>21</v>
      </c>
    </row>
    <row r="335" spans="1:18" x14ac:dyDescent="0.3">
      <c r="A335" s="18" t="s">
        <v>697</v>
      </c>
      <c r="B335" s="43" t="s">
        <v>698</v>
      </c>
      <c r="C335" s="21">
        <v>4.6276667727272702</v>
      </c>
      <c r="D335" s="23">
        <v>6.0475000000000001E-2</v>
      </c>
      <c r="E335" s="25">
        <v>13.6021666666666</v>
      </c>
      <c r="F335" s="27">
        <v>1.2135</v>
      </c>
      <c r="G335" s="29">
        <v>775.228551428571</v>
      </c>
      <c r="H335" s="31">
        <v>2.43914285714285</v>
      </c>
      <c r="I335">
        <v>0.102066666666666</v>
      </c>
      <c r="J335" s="34">
        <v>1602</v>
      </c>
      <c r="K335" s="36" t="s">
        <v>699</v>
      </c>
      <c r="L335" s="38">
        <v>6612.29</v>
      </c>
      <c r="M335" s="40">
        <v>1.5377777777777699</v>
      </c>
      <c r="N335" s="42">
        <v>1.5189999999999999</v>
      </c>
      <c r="O335" s="45">
        <v>222.66300000000001</v>
      </c>
      <c r="P335">
        <v>4.22</v>
      </c>
      <c r="Q335">
        <v>38.242168200000002</v>
      </c>
      <c r="R335" s="47" t="s">
        <v>147</v>
      </c>
    </row>
    <row r="336" spans="1:18" x14ac:dyDescent="0.3">
      <c r="A336" s="18" t="s">
        <v>700</v>
      </c>
      <c r="B336" s="43" t="s">
        <v>701</v>
      </c>
      <c r="C336" s="21">
        <v>10.863491529999999</v>
      </c>
      <c r="D336" s="23">
        <v>9.6449999999999994E-2</v>
      </c>
      <c r="E336" s="25">
        <v>11.9713333333333</v>
      </c>
      <c r="F336" s="27">
        <v>1.0680000000000001</v>
      </c>
      <c r="G336" s="29">
        <v>625.95964000000004</v>
      </c>
      <c r="H336" s="31">
        <v>1.9695</v>
      </c>
      <c r="I336">
        <v>0.1956</v>
      </c>
      <c r="J336" s="34">
        <v>904</v>
      </c>
      <c r="K336" s="36" t="s">
        <v>272</v>
      </c>
      <c r="L336" s="38">
        <v>5568</v>
      </c>
      <c r="M336" s="40">
        <v>1.0774999999999999</v>
      </c>
      <c r="N336" s="42">
        <v>1.008</v>
      </c>
      <c r="O336" s="45">
        <v>192.51599999999999</v>
      </c>
      <c r="P336">
        <v>4.38</v>
      </c>
      <c r="Q336">
        <v>39.460602000000002</v>
      </c>
      <c r="R336" s="47" t="s">
        <v>147</v>
      </c>
    </row>
    <row r="337" spans="1:18" x14ac:dyDescent="0.3">
      <c r="A337" s="18" t="s">
        <v>702</v>
      </c>
      <c r="B337" s="43" t="s">
        <v>703</v>
      </c>
      <c r="C337" s="21">
        <v>2.7759669033333298</v>
      </c>
      <c r="D337" s="23">
        <v>4.1313333333333299E-2</v>
      </c>
      <c r="E337" s="25">
        <v>14.17375</v>
      </c>
      <c r="F337" s="27">
        <v>1.2645</v>
      </c>
      <c r="G337" s="29">
        <v>1335.8918180000001</v>
      </c>
      <c r="H337" s="31">
        <v>4.2031999999999998</v>
      </c>
      <c r="I337">
        <v>3.8642857142857097E-2</v>
      </c>
      <c r="J337" s="34">
        <v>1598.5</v>
      </c>
      <c r="K337" s="36" t="s">
        <v>704</v>
      </c>
      <c r="L337" s="38">
        <v>6158</v>
      </c>
      <c r="M337" s="40">
        <v>1.24</v>
      </c>
      <c r="N337" s="42">
        <v>1.2166666666666599</v>
      </c>
      <c r="O337" s="45">
        <v>226.637</v>
      </c>
      <c r="P337">
        <v>4.34</v>
      </c>
      <c r="Q337">
        <v>42.463096100000001</v>
      </c>
      <c r="R337" s="47" t="s">
        <v>147</v>
      </c>
    </row>
    <row r="338" spans="1:18" x14ac:dyDescent="0.3">
      <c r="A338" s="18" t="s">
        <v>705</v>
      </c>
      <c r="B338" s="43" t="s">
        <v>706</v>
      </c>
      <c r="C338" s="21">
        <v>10.3385286033333</v>
      </c>
      <c r="D338" s="23">
        <v>8.8200000000000001E-2</v>
      </c>
      <c r="E338" s="25">
        <v>11.470333333333301</v>
      </c>
      <c r="F338" s="27">
        <v>1.0233333333333301</v>
      </c>
      <c r="G338" s="29">
        <v>177.26687749999999</v>
      </c>
      <c r="H338" s="31">
        <v>0.55774999999999997</v>
      </c>
      <c r="I338">
        <v>0.34354000000000001</v>
      </c>
      <c r="J338" s="34">
        <v>792</v>
      </c>
      <c r="K338" s="36" t="s">
        <v>707</v>
      </c>
      <c r="L338" s="38">
        <v>5261.16</v>
      </c>
      <c r="M338" s="40">
        <v>0.84499999999999997</v>
      </c>
      <c r="N338" s="42">
        <v>0.88714285714285701</v>
      </c>
      <c r="O338" s="45">
        <v>92.383099999999999</v>
      </c>
      <c r="P338">
        <v>4.5279999999999996</v>
      </c>
      <c r="Q338">
        <v>30.4881882</v>
      </c>
      <c r="R338" s="47" t="s">
        <v>147</v>
      </c>
    </row>
    <row r="339" spans="1:18" x14ac:dyDescent="0.3">
      <c r="A339" s="18" t="s">
        <v>708</v>
      </c>
      <c r="B339" s="43" t="s">
        <v>706</v>
      </c>
      <c r="C339" s="21">
        <v>3722</v>
      </c>
      <c r="D339" s="23">
        <v>4.2749999999999897</v>
      </c>
      <c r="G339" s="29">
        <v>804.09679999999901</v>
      </c>
      <c r="H339" s="31">
        <v>2.5299999999999998</v>
      </c>
      <c r="I339">
        <v>0.25700000000000001</v>
      </c>
      <c r="K339" s="36" t="s">
        <v>707</v>
      </c>
      <c r="L339" s="38">
        <v>5276.32</v>
      </c>
      <c r="M339" s="40">
        <v>0.84</v>
      </c>
      <c r="N339" s="42">
        <v>0.88</v>
      </c>
      <c r="O339" s="45">
        <v>92.383099999999999</v>
      </c>
      <c r="P339">
        <v>4.5350000000000001</v>
      </c>
      <c r="Q339">
        <v>30.4881882</v>
      </c>
      <c r="R339" s="47" t="s">
        <v>21</v>
      </c>
    </row>
    <row r="340" spans="1:18" x14ac:dyDescent="0.3">
      <c r="A340" s="18" t="s">
        <v>709</v>
      </c>
      <c r="B340" s="43" t="s">
        <v>710</v>
      </c>
      <c r="C340" s="21">
        <v>5.5080205512499996</v>
      </c>
      <c r="D340" s="23">
        <v>5.5919999999999997E-2</v>
      </c>
      <c r="E340" s="25">
        <v>10.973666666666601</v>
      </c>
      <c r="F340" s="27">
        <v>0.97899999999999998</v>
      </c>
      <c r="G340" s="29">
        <v>61.658392499999998</v>
      </c>
      <c r="H340" s="31">
        <v>0.19400000000000001</v>
      </c>
      <c r="I340">
        <v>7.1499999999999994E-2</v>
      </c>
      <c r="J340" s="34">
        <v>846.5</v>
      </c>
      <c r="K340" s="36" t="s">
        <v>711</v>
      </c>
      <c r="L340" s="38">
        <v>4808.125</v>
      </c>
      <c r="M340" s="40">
        <v>0.74375000000000002</v>
      </c>
      <c r="N340" s="42">
        <v>0.77</v>
      </c>
      <c r="O340" s="45">
        <v>161.4</v>
      </c>
      <c r="P340">
        <v>4.5814285714285701</v>
      </c>
      <c r="Q340">
        <v>33.012325099999998</v>
      </c>
      <c r="R340" s="47" t="s">
        <v>147</v>
      </c>
    </row>
    <row r="341" spans="1:18" x14ac:dyDescent="0.3">
      <c r="A341" s="18" t="s">
        <v>712</v>
      </c>
      <c r="B341" s="43" t="s">
        <v>713</v>
      </c>
      <c r="C341" s="21">
        <v>4.0087822685714203</v>
      </c>
      <c r="D341" s="23">
        <v>4.641E-2</v>
      </c>
      <c r="E341" s="25">
        <v>12.2256666666666</v>
      </c>
      <c r="F341" s="27">
        <v>1.09066666666666</v>
      </c>
      <c r="G341" s="29">
        <v>90.368063333333296</v>
      </c>
      <c r="H341" s="31">
        <v>0.28433333333333299</v>
      </c>
      <c r="I341">
        <v>5.3666666666666599E-2</v>
      </c>
      <c r="J341" s="34">
        <v>995.5</v>
      </c>
      <c r="K341" s="36" t="s">
        <v>171</v>
      </c>
      <c r="L341" s="38">
        <v>4988.1666666666597</v>
      </c>
      <c r="M341" s="40">
        <v>0.80833333333333302</v>
      </c>
      <c r="N341" s="42">
        <v>0.83333333333333304</v>
      </c>
      <c r="O341" s="45">
        <v>202.078</v>
      </c>
      <c r="P341">
        <v>4.55</v>
      </c>
      <c r="Q341">
        <v>34.711402499999998</v>
      </c>
      <c r="R341" s="47" t="s">
        <v>147</v>
      </c>
    </row>
    <row r="342" spans="1:18" x14ac:dyDescent="0.3">
      <c r="A342" s="18" t="s">
        <v>714</v>
      </c>
      <c r="B342" s="43" t="s">
        <v>715</v>
      </c>
      <c r="C342" s="21">
        <v>5.6312272533333303</v>
      </c>
      <c r="D342" s="23">
        <v>6.8052500000000002E-2</v>
      </c>
      <c r="E342" s="25">
        <v>12.24225</v>
      </c>
      <c r="F342" s="27">
        <v>1.0925</v>
      </c>
      <c r="G342" s="29">
        <v>2914.4805481818098</v>
      </c>
      <c r="H342" s="31">
        <v>9.17</v>
      </c>
      <c r="I342">
        <v>0.51217999999999997</v>
      </c>
      <c r="J342" s="34">
        <v>1538.5</v>
      </c>
      <c r="K342" s="36" t="s">
        <v>704</v>
      </c>
      <c r="L342" s="38">
        <v>6321.2</v>
      </c>
      <c r="M342" s="40">
        <v>1.536</v>
      </c>
      <c r="N342" s="42">
        <v>1.375</v>
      </c>
      <c r="O342" s="45">
        <v>127.774</v>
      </c>
      <c r="P342">
        <v>4.17</v>
      </c>
      <c r="Q342">
        <v>41.047960099999997</v>
      </c>
      <c r="R342" s="47" t="s">
        <v>147</v>
      </c>
    </row>
    <row r="343" spans="1:18" x14ac:dyDescent="0.3">
      <c r="A343" s="18" t="s">
        <v>716</v>
      </c>
      <c r="B343" s="43" t="s">
        <v>715</v>
      </c>
      <c r="C343" s="21">
        <v>8500</v>
      </c>
      <c r="G343" s="29">
        <v>3400.76395</v>
      </c>
      <c r="H343" s="31">
        <v>10.7</v>
      </c>
      <c r="I343">
        <v>0.37</v>
      </c>
      <c r="N343" s="42">
        <v>1.33</v>
      </c>
      <c r="O343" s="45">
        <v>127.774</v>
      </c>
      <c r="Q343">
        <v>41.047960099999997</v>
      </c>
      <c r="R343" s="47" t="s">
        <v>21</v>
      </c>
    </row>
    <row r="344" spans="1:18" x14ac:dyDescent="0.3">
      <c r="A344" s="18" t="s">
        <v>717</v>
      </c>
      <c r="B344" s="43" t="s">
        <v>718</v>
      </c>
      <c r="C344" s="21">
        <v>2.8784029099999899</v>
      </c>
      <c r="D344" s="23">
        <v>3.6049999999999999E-2</v>
      </c>
      <c r="E344" s="25">
        <v>10.168749999999999</v>
      </c>
      <c r="F344" s="27">
        <v>0.90725</v>
      </c>
      <c r="G344" s="29">
        <v>2305.8889799999902</v>
      </c>
      <c r="H344" s="31">
        <v>7.2551999999999897</v>
      </c>
      <c r="I344">
        <v>1.37E-2</v>
      </c>
      <c r="J344" s="34">
        <v>1004.5</v>
      </c>
      <c r="K344" s="36" t="s">
        <v>180</v>
      </c>
      <c r="L344" s="38">
        <v>4597.0042857142798</v>
      </c>
      <c r="M344" s="40">
        <v>0.68666666666666598</v>
      </c>
      <c r="N344" s="42">
        <v>0.752857142857142</v>
      </c>
      <c r="O344" s="45">
        <v>71.037400000000005</v>
      </c>
      <c r="P344">
        <v>4.6099999999999897</v>
      </c>
      <c r="Q344">
        <v>24.336118500000001</v>
      </c>
      <c r="R344" s="47" t="s">
        <v>147</v>
      </c>
    </row>
    <row r="345" spans="1:18" x14ac:dyDescent="0.3">
      <c r="A345" s="18" t="s">
        <v>719</v>
      </c>
      <c r="B345" s="43" t="s">
        <v>720</v>
      </c>
      <c r="C345" s="21">
        <v>4.1244830683333298</v>
      </c>
      <c r="D345" s="23">
        <v>4.9450000000000001E-2</v>
      </c>
      <c r="E345" s="25">
        <v>11.799333333333299</v>
      </c>
      <c r="F345" s="27">
        <v>1.05266666666666</v>
      </c>
      <c r="G345" s="29">
        <v>1366.96873333333</v>
      </c>
      <c r="H345" s="31">
        <v>4.3010000000000002</v>
      </c>
      <c r="I345">
        <v>0.22575000000000001</v>
      </c>
      <c r="J345" s="34">
        <v>1283</v>
      </c>
      <c r="K345" s="36" t="s">
        <v>721</v>
      </c>
      <c r="L345" s="38">
        <v>5588</v>
      </c>
      <c r="M345" s="40">
        <v>1.1439999999999999</v>
      </c>
      <c r="N345" s="42">
        <v>1.0660000000000001</v>
      </c>
      <c r="O345" s="45">
        <v>277.27800000000002</v>
      </c>
      <c r="P345">
        <v>4.33</v>
      </c>
      <c r="Q345">
        <v>41.028020699999999</v>
      </c>
      <c r="R345" s="47" t="s">
        <v>147</v>
      </c>
    </row>
    <row r="346" spans="1:18" x14ac:dyDescent="0.3">
      <c r="A346" s="18" t="s">
        <v>722</v>
      </c>
      <c r="B346" s="43" t="s">
        <v>723</v>
      </c>
      <c r="C346" s="21">
        <v>3.2122283033333301</v>
      </c>
      <c r="D346" s="23">
        <v>4.1482499999999999E-2</v>
      </c>
      <c r="E346" s="25">
        <v>12.218</v>
      </c>
      <c r="F346" s="27">
        <v>1.0900000000000001</v>
      </c>
      <c r="G346" s="29">
        <v>703.77672833333304</v>
      </c>
      <c r="H346" s="31">
        <v>2.2143333333333302</v>
      </c>
      <c r="I346">
        <v>1.27333333333333E-2</v>
      </c>
      <c r="J346" s="34">
        <v>1346.3333333333301</v>
      </c>
      <c r="K346" s="36" t="s">
        <v>272</v>
      </c>
      <c r="L346" s="38">
        <v>5303.5</v>
      </c>
      <c r="M346" s="40">
        <v>1.0549999999999999</v>
      </c>
      <c r="N346" s="42">
        <v>0.95285714285714196</v>
      </c>
      <c r="O346" s="45">
        <v>81.764700000000005</v>
      </c>
      <c r="P346">
        <v>4.3600000000000003</v>
      </c>
      <c r="Q346">
        <v>50.128711500000001</v>
      </c>
      <c r="R346" s="47" t="s">
        <v>147</v>
      </c>
    </row>
    <row r="347" spans="1:18" x14ac:dyDescent="0.3">
      <c r="A347" s="18" t="s">
        <v>724</v>
      </c>
      <c r="B347" s="43" t="s">
        <v>725</v>
      </c>
      <c r="C347" s="21">
        <v>1.2128844088888799</v>
      </c>
      <c r="D347" s="23">
        <v>2.31399999999999E-2</v>
      </c>
      <c r="E347" s="25">
        <v>14.3924</v>
      </c>
      <c r="F347" s="27">
        <v>1.284</v>
      </c>
      <c r="G347" s="29">
        <v>607.7038</v>
      </c>
      <c r="H347" s="31">
        <v>1.9119999999999899</v>
      </c>
      <c r="I347">
        <v>7.8333333333333297E-2</v>
      </c>
      <c r="J347" s="34">
        <v>2003.5</v>
      </c>
      <c r="K347" s="36" t="s">
        <v>187</v>
      </c>
      <c r="L347" s="38">
        <v>5904.8888888888796</v>
      </c>
      <c r="M347" s="40">
        <v>1.1628571428571399</v>
      </c>
      <c r="N347" s="42">
        <v>1.04714285714285</v>
      </c>
      <c r="O347" s="45">
        <v>364.81299999999999</v>
      </c>
      <c r="P347">
        <v>4.3342857142857101</v>
      </c>
      <c r="Q347">
        <v>16.7621462</v>
      </c>
      <c r="R347" s="47" t="s">
        <v>147</v>
      </c>
    </row>
    <row r="348" spans="1:18" x14ac:dyDescent="0.3">
      <c r="A348" s="18" t="s">
        <v>726</v>
      </c>
      <c r="B348" s="43" t="s">
        <v>727</v>
      </c>
      <c r="C348" s="21">
        <v>3.3552440942857098</v>
      </c>
      <c r="D348" s="23">
        <v>4.6503333333333299E-2</v>
      </c>
      <c r="E348" s="25">
        <v>14.29175</v>
      </c>
      <c r="F348" s="27">
        <v>1.2749999999999999</v>
      </c>
      <c r="G348" s="29">
        <v>226.165918</v>
      </c>
      <c r="H348" s="31">
        <v>0.71160000000000001</v>
      </c>
      <c r="I348">
        <v>5.5E-2</v>
      </c>
      <c r="J348" s="34">
        <v>1637</v>
      </c>
      <c r="K348" s="36" t="s">
        <v>704</v>
      </c>
      <c r="L348" s="38">
        <v>6373</v>
      </c>
      <c r="M348" s="40">
        <v>1.33</v>
      </c>
      <c r="N348" s="42">
        <v>1.21571428571428</v>
      </c>
      <c r="O348" s="45">
        <v>415.34399999999999</v>
      </c>
      <c r="P348">
        <v>4.2699999999999996</v>
      </c>
      <c r="Q348">
        <v>14.262606399999999</v>
      </c>
      <c r="R348" s="47" t="s">
        <v>147</v>
      </c>
    </row>
    <row r="349" spans="1:18" x14ac:dyDescent="0.3">
      <c r="A349" s="18" t="s">
        <v>728</v>
      </c>
      <c r="B349" s="43" t="s">
        <v>729</v>
      </c>
      <c r="C349" s="21">
        <v>3.6528214014285698</v>
      </c>
      <c r="D349" s="23">
        <v>4.6596666666666599E-2</v>
      </c>
      <c r="E349" s="25">
        <v>13.133333333333301</v>
      </c>
      <c r="F349" s="27">
        <v>1.17166666666666</v>
      </c>
      <c r="G349" s="29">
        <v>180.41896</v>
      </c>
      <c r="H349" s="31">
        <v>0.56766666666666599</v>
      </c>
      <c r="I349">
        <v>2.775E-2</v>
      </c>
      <c r="J349" s="34">
        <v>1192</v>
      </c>
      <c r="K349" s="36" t="s">
        <v>272</v>
      </c>
      <c r="L349" s="38">
        <v>5521.5</v>
      </c>
      <c r="M349" s="40">
        <v>0.94499999999999995</v>
      </c>
      <c r="N349" s="42">
        <v>1.0066666666666599</v>
      </c>
      <c r="O349" s="45">
        <v>300.38400000000001</v>
      </c>
      <c r="P349">
        <v>4.4960000000000004</v>
      </c>
      <c r="Q349">
        <v>25.197354799999999</v>
      </c>
      <c r="R349" s="47" t="s">
        <v>147</v>
      </c>
    </row>
    <row r="350" spans="1:18" x14ac:dyDescent="0.3">
      <c r="A350" s="18" t="s">
        <v>730</v>
      </c>
      <c r="B350" s="43" t="s">
        <v>731</v>
      </c>
      <c r="C350" s="21">
        <v>4.2345063285714204</v>
      </c>
      <c r="D350" s="23">
        <v>4.7899999999999998E-2</v>
      </c>
      <c r="E350" s="25">
        <v>6.6974999999999998</v>
      </c>
      <c r="F350" s="27">
        <v>0.59749999999999903</v>
      </c>
      <c r="G350" s="29">
        <v>19.969996666666599</v>
      </c>
      <c r="H350" s="31">
        <v>6.2833333333333297E-2</v>
      </c>
      <c r="I350">
        <v>0.126</v>
      </c>
      <c r="J350" s="34">
        <v>1001</v>
      </c>
      <c r="K350" s="36" t="s">
        <v>171</v>
      </c>
      <c r="L350" s="38">
        <v>5076.1499999999996</v>
      </c>
      <c r="M350" s="40">
        <v>0.81499999999999995</v>
      </c>
      <c r="N350" s="42">
        <v>0.86714285714285699</v>
      </c>
      <c r="O350" s="45">
        <v>141.83699999999999</v>
      </c>
      <c r="P350">
        <v>4.55</v>
      </c>
      <c r="Q350">
        <v>4.0594175000000003</v>
      </c>
      <c r="R350" s="47" t="s">
        <v>147</v>
      </c>
    </row>
    <row r="351" spans="1:18" x14ac:dyDescent="0.3">
      <c r="A351" s="18" t="s">
        <v>732</v>
      </c>
      <c r="B351" s="43" t="s">
        <v>733</v>
      </c>
      <c r="C351" s="21">
        <v>3.0395802485714198</v>
      </c>
      <c r="D351" s="23">
        <v>4.00933333333333E-2</v>
      </c>
      <c r="E351" s="25">
        <v>11.499333333333301</v>
      </c>
      <c r="F351" s="27">
        <v>1.026</v>
      </c>
      <c r="G351" s="29">
        <v>200.86409333333299</v>
      </c>
      <c r="H351" s="31">
        <v>0.63200000000000001</v>
      </c>
      <c r="I351">
        <v>4.65E-2</v>
      </c>
      <c r="K351" s="36" t="s">
        <v>734</v>
      </c>
      <c r="L351" s="38">
        <v>5287</v>
      </c>
      <c r="M351" s="40">
        <v>0.88166666666666604</v>
      </c>
      <c r="N351" s="42">
        <v>0.93</v>
      </c>
      <c r="O351" s="45">
        <v>199.173</v>
      </c>
      <c r="P351">
        <v>4.5179999999999998</v>
      </c>
      <c r="Q351">
        <v>5.9473625999999999</v>
      </c>
      <c r="R351" s="47" t="s">
        <v>147</v>
      </c>
    </row>
    <row r="352" spans="1:18" x14ac:dyDescent="0.3">
      <c r="A352" s="18" t="s">
        <v>735</v>
      </c>
      <c r="B352" s="43" t="s">
        <v>736</v>
      </c>
      <c r="C352" s="21">
        <v>3.257213965</v>
      </c>
      <c r="D352" s="23">
        <v>4.3385E-2</v>
      </c>
      <c r="E352" s="25">
        <v>13.585000000000001</v>
      </c>
      <c r="F352" s="27">
        <v>1.212</v>
      </c>
      <c r="G352" s="29">
        <v>200.705355</v>
      </c>
      <c r="H352" s="31">
        <v>0.63149999999999995</v>
      </c>
      <c r="I352">
        <v>4.6666666666666599E-2</v>
      </c>
      <c r="J352" s="34">
        <v>1384</v>
      </c>
      <c r="K352" s="36" t="s">
        <v>721</v>
      </c>
      <c r="L352" s="38">
        <v>5680</v>
      </c>
      <c r="M352" s="40">
        <v>1.1000000000000001</v>
      </c>
      <c r="N352" s="42">
        <v>1.02</v>
      </c>
      <c r="O352" s="45">
        <v>401.31900000000002</v>
      </c>
      <c r="P352">
        <v>4.3600000000000003</v>
      </c>
      <c r="Q352">
        <v>34.728402000000003</v>
      </c>
      <c r="R352" s="47" t="s">
        <v>147</v>
      </c>
    </row>
    <row r="353" spans="1:18" x14ac:dyDescent="0.3">
      <c r="A353" s="18" t="s">
        <v>737</v>
      </c>
      <c r="B353" s="43" t="s">
        <v>738</v>
      </c>
      <c r="C353" s="21">
        <v>5.7233306500000003</v>
      </c>
      <c r="D353" s="23">
        <v>6.6629999999999995E-2</v>
      </c>
      <c r="E353" s="25">
        <v>12.46425</v>
      </c>
      <c r="F353" s="27">
        <v>1.1120000000000001</v>
      </c>
      <c r="G353" s="29">
        <v>246.25253599999999</v>
      </c>
      <c r="H353" s="31">
        <v>0.77480000000000004</v>
      </c>
      <c r="I353">
        <v>8.2500000000000004E-2</v>
      </c>
      <c r="J353" s="34">
        <v>1265.5</v>
      </c>
      <c r="K353" s="36" t="s">
        <v>704</v>
      </c>
      <c r="L353" s="38">
        <v>6090.8571428571404</v>
      </c>
      <c r="M353" s="40">
        <v>1.23571428571428</v>
      </c>
      <c r="N353" s="42">
        <v>1.23</v>
      </c>
      <c r="O353" s="45">
        <v>313.57600000000002</v>
      </c>
      <c r="P353">
        <v>4.335</v>
      </c>
      <c r="Q353">
        <v>51.778775400000001</v>
      </c>
      <c r="R353" s="47" t="s">
        <v>147</v>
      </c>
    </row>
    <row r="354" spans="1:18" x14ac:dyDescent="0.3">
      <c r="A354" s="18" t="s">
        <v>739</v>
      </c>
      <c r="B354" s="43" t="s">
        <v>740</v>
      </c>
      <c r="C354" s="21">
        <v>2.89972905307692</v>
      </c>
      <c r="D354" s="23">
        <v>3.8760000000000003E-2</v>
      </c>
      <c r="E354" s="25">
        <v>10.09225</v>
      </c>
      <c r="F354" s="27">
        <v>0.90037500000000004</v>
      </c>
      <c r="G354" s="29">
        <v>191.191565555555</v>
      </c>
      <c r="H354" s="31">
        <v>0.60155555555555495</v>
      </c>
      <c r="I354">
        <v>2E-3</v>
      </c>
      <c r="J354" s="34">
        <v>1162</v>
      </c>
      <c r="K354" s="36" t="s">
        <v>707</v>
      </c>
      <c r="L354" s="38">
        <v>5176.2727272727197</v>
      </c>
      <c r="M354" s="40">
        <v>0.83272727272727198</v>
      </c>
      <c r="N354" s="42">
        <v>0.93899999999999995</v>
      </c>
      <c r="O354" s="45">
        <v>134.554</v>
      </c>
      <c r="P354">
        <v>4.5666666666666602</v>
      </c>
      <c r="Q354">
        <v>48.028565</v>
      </c>
      <c r="R354" s="47" t="s">
        <v>147</v>
      </c>
    </row>
    <row r="355" spans="1:18" x14ac:dyDescent="0.3">
      <c r="A355" s="18" t="s">
        <v>741</v>
      </c>
      <c r="B355" s="43" t="s">
        <v>742</v>
      </c>
      <c r="C355" s="21">
        <v>2.8106003662500001</v>
      </c>
      <c r="D355" s="23">
        <v>4.19E-2</v>
      </c>
      <c r="E355" s="25">
        <v>15.66175</v>
      </c>
      <c r="F355" s="27">
        <v>1.3972500000000001</v>
      </c>
      <c r="G355" s="29">
        <v>238.11641</v>
      </c>
      <c r="H355" s="31">
        <v>0.74919999999999998</v>
      </c>
      <c r="I355">
        <v>2.775E-2</v>
      </c>
      <c r="J355" s="34">
        <v>1630</v>
      </c>
      <c r="L355" s="38">
        <v>6304</v>
      </c>
      <c r="M355" s="40">
        <v>1.2533333333333301</v>
      </c>
      <c r="N355" s="42">
        <v>1.2916666666666601</v>
      </c>
      <c r="O355" s="45">
        <v>213.98500000000001</v>
      </c>
      <c r="P355">
        <v>4.3440000000000003</v>
      </c>
      <c r="Q355">
        <v>5.8368669000000004</v>
      </c>
      <c r="R355" s="47" t="s">
        <v>147</v>
      </c>
    </row>
    <row r="356" spans="1:18" x14ac:dyDescent="0.3">
      <c r="A356" s="18" t="s">
        <v>743</v>
      </c>
      <c r="B356" s="43" t="s">
        <v>744</v>
      </c>
      <c r="C356" s="21">
        <v>5.0053574285714202</v>
      </c>
      <c r="D356" s="23">
        <v>5.7999999999999899E-2</v>
      </c>
      <c r="E356" s="25">
        <v>12.0673333333333</v>
      </c>
      <c r="F356" s="27">
        <v>1.07666666666666</v>
      </c>
      <c r="G356" s="29">
        <v>700.41062999999997</v>
      </c>
      <c r="H356" s="31">
        <v>2.2037499999999999</v>
      </c>
      <c r="I356">
        <v>0.24872</v>
      </c>
      <c r="J356" s="34">
        <v>1450</v>
      </c>
      <c r="L356" s="38">
        <v>6074.1666666666597</v>
      </c>
      <c r="M356" s="40">
        <v>1.3883333333333301</v>
      </c>
      <c r="N356" s="42">
        <v>1.23571428571428</v>
      </c>
      <c r="O356" s="45">
        <v>344.05</v>
      </c>
      <c r="P356">
        <v>4.2299999999999898</v>
      </c>
      <c r="Q356">
        <v>26.426606100000001</v>
      </c>
      <c r="R356" s="47" t="s">
        <v>147</v>
      </c>
    </row>
    <row r="357" spans="1:18" x14ac:dyDescent="0.3">
      <c r="A357" s="18" t="s">
        <v>745</v>
      </c>
      <c r="B357" s="43" t="s">
        <v>746</v>
      </c>
      <c r="C357" s="21">
        <v>2.1500083349999999</v>
      </c>
      <c r="D357" s="23">
        <v>3.4209999999999997E-2</v>
      </c>
      <c r="E357" s="25">
        <v>20.349999999999898</v>
      </c>
      <c r="F357" s="27">
        <v>1.8154999999999999</v>
      </c>
      <c r="G357" s="29">
        <v>252.672883333333</v>
      </c>
      <c r="H357" s="31">
        <v>0.79499999999999904</v>
      </c>
      <c r="I357">
        <v>7.1275000000000005E-2</v>
      </c>
      <c r="J357" s="34">
        <v>1800.3333333333301</v>
      </c>
      <c r="L357" s="38">
        <v>6196.75</v>
      </c>
      <c r="M357" s="40">
        <v>1.2349999999999901</v>
      </c>
      <c r="N357" s="42">
        <v>1.1475</v>
      </c>
      <c r="O357" s="45">
        <v>289.20499999999998</v>
      </c>
      <c r="P357">
        <v>4.2933333333333303</v>
      </c>
      <c r="Q357">
        <v>46.687851199999898</v>
      </c>
      <c r="R357" s="47" t="s">
        <v>147</v>
      </c>
    </row>
    <row r="358" spans="1:18" x14ac:dyDescent="0.3">
      <c r="A358" s="18" t="s">
        <v>747</v>
      </c>
      <c r="B358" s="43" t="s">
        <v>748</v>
      </c>
      <c r="C358" s="21">
        <v>3.47447464333333</v>
      </c>
      <c r="D358" s="23">
        <v>4.9924999999999997E-2</v>
      </c>
      <c r="E358" s="25">
        <v>19.510999999999999</v>
      </c>
      <c r="F358" s="27">
        <v>1.7406666666666599</v>
      </c>
      <c r="G358" s="29">
        <v>237.73422499999899</v>
      </c>
      <c r="H358" s="31">
        <v>0.748</v>
      </c>
      <c r="I358">
        <v>8.7499999999999994E-2</v>
      </c>
      <c r="J358" s="34">
        <v>1782</v>
      </c>
      <c r="L358" s="38">
        <v>6446</v>
      </c>
      <c r="M358" s="40">
        <v>1.67</v>
      </c>
      <c r="N358" s="42">
        <v>1.45333333333333</v>
      </c>
      <c r="O358" s="45">
        <v>396.11</v>
      </c>
      <c r="P358">
        <v>4.1500000000000004</v>
      </c>
      <c r="Q358">
        <v>33.835021400000002</v>
      </c>
      <c r="R358" s="47" t="s">
        <v>147</v>
      </c>
    </row>
    <row r="359" spans="1:18" x14ac:dyDescent="0.3">
      <c r="A359" s="18" t="s">
        <v>749</v>
      </c>
      <c r="B359" s="43" t="s">
        <v>750</v>
      </c>
      <c r="C359" s="21">
        <v>5.45265191714285</v>
      </c>
      <c r="D359" s="23">
        <v>6.7720000000000002E-2</v>
      </c>
      <c r="E359" s="25">
        <v>13.9886666666666</v>
      </c>
      <c r="F359" s="27">
        <v>1.248</v>
      </c>
      <c r="G359" s="29">
        <v>1398.282025</v>
      </c>
      <c r="H359" s="31">
        <v>4.3994999999999997</v>
      </c>
      <c r="I359">
        <v>0.43280000000000002</v>
      </c>
      <c r="J359" s="34">
        <v>1520</v>
      </c>
      <c r="L359" s="38">
        <v>6461.1428571428496</v>
      </c>
      <c r="M359" s="40">
        <v>1.55285714285714</v>
      </c>
      <c r="N359" s="42">
        <v>1.73875</v>
      </c>
      <c r="O359" s="45">
        <v>249.32499999999999</v>
      </c>
      <c r="P359">
        <v>4.2066666666666599</v>
      </c>
      <c r="Q359">
        <v>18.104777599999998</v>
      </c>
      <c r="R359" s="47" t="s">
        <v>147</v>
      </c>
    </row>
    <row r="360" spans="1:18" x14ac:dyDescent="0.3">
      <c r="A360" s="18" t="s">
        <v>751</v>
      </c>
      <c r="B360" s="43" t="s">
        <v>752</v>
      </c>
      <c r="C360" s="21">
        <v>3.6466827333333298</v>
      </c>
      <c r="D360" s="23">
        <v>4.9790000000000001E-2</v>
      </c>
      <c r="E360" s="25">
        <v>23.217333333333301</v>
      </c>
      <c r="F360" s="27">
        <v>2.0713333333333299</v>
      </c>
      <c r="G360" s="29">
        <v>1020.22969333333</v>
      </c>
      <c r="H360" s="31">
        <v>3.2099999999999902</v>
      </c>
      <c r="I360">
        <v>2.5000000000000001E-2</v>
      </c>
      <c r="J360" s="34">
        <v>1581</v>
      </c>
      <c r="L360" s="38">
        <v>6112.4</v>
      </c>
      <c r="M360" s="40">
        <v>1.9</v>
      </c>
      <c r="N360" s="42">
        <v>5.6919999999999904</v>
      </c>
      <c r="O360" s="45">
        <v>506.96499999999997</v>
      </c>
      <c r="P360">
        <v>4.2249999999999996</v>
      </c>
      <c r="Q360">
        <v>4.7870287999999999</v>
      </c>
      <c r="R360" s="47" t="s">
        <v>147</v>
      </c>
    </row>
    <row r="361" spans="1:18" x14ac:dyDescent="0.3">
      <c r="A361" s="18" t="s">
        <v>753</v>
      </c>
      <c r="B361" s="43" t="s">
        <v>754</v>
      </c>
      <c r="C361" s="21">
        <v>1.327347155</v>
      </c>
      <c r="D361" s="23">
        <v>2.3924000000000001E-2</v>
      </c>
      <c r="E361" s="25">
        <v>14.228</v>
      </c>
      <c r="F361" s="27">
        <v>1.2693333333333301</v>
      </c>
      <c r="G361" s="29">
        <v>574.06045333333304</v>
      </c>
      <c r="H361" s="31">
        <v>1.8062</v>
      </c>
      <c r="I361">
        <v>6.1600000000000002E-2</v>
      </c>
      <c r="J361" s="34">
        <v>1803</v>
      </c>
      <c r="K361" s="36" t="s">
        <v>116</v>
      </c>
      <c r="L361" s="38">
        <v>5580</v>
      </c>
      <c r="M361" s="40">
        <v>1.07</v>
      </c>
      <c r="N361" s="42">
        <v>1</v>
      </c>
      <c r="O361" s="45">
        <v>294.41899999999998</v>
      </c>
      <c r="P361">
        <v>4.3866666666666596</v>
      </c>
      <c r="Q361">
        <v>44.915367199999999</v>
      </c>
      <c r="R361" s="47" t="s">
        <v>147</v>
      </c>
    </row>
    <row r="362" spans="1:18" x14ac:dyDescent="0.3">
      <c r="A362" s="18" t="s">
        <v>755</v>
      </c>
      <c r="B362" s="43" t="s">
        <v>756</v>
      </c>
      <c r="C362" s="21">
        <v>2.7974409100000002</v>
      </c>
      <c r="D362" s="23">
        <v>3.7913333333333299E-2</v>
      </c>
      <c r="E362" s="25">
        <v>13.401999999999999</v>
      </c>
      <c r="F362" s="27">
        <v>1.19566666666666</v>
      </c>
      <c r="G362" s="29">
        <v>377.047233333333</v>
      </c>
      <c r="H362" s="31">
        <v>1.1863333333333299</v>
      </c>
      <c r="I362">
        <v>9.9000000000000005E-2</v>
      </c>
      <c r="J362" s="34">
        <v>1271</v>
      </c>
      <c r="L362" s="38">
        <v>5500</v>
      </c>
      <c r="M362" s="40">
        <v>0.88200000000000001</v>
      </c>
      <c r="N362" s="42">
        <v>0.93</v>
      </c>
      <c r="O362" s="45">
        <v>390.59399999999999</v>
      </c>
      <c r="P362">
        <v>4.51</v>
      </c>
      <c r="Q362">
        <v>51.269121200000001</v>
      </c>
      <c r="R362" s="47" t="s">
        <v>147</v>
      </c>
    </row>
    <row r="363" spans="1:18" x14ac:dyDescent="0.3">
      <c r="A363" s="18" t="s">
        <v>757</v>
      </c>
      <c r="B363" s="43" t="s">
        <v>758</v>
      </c>
      <c r="C363" s="21">
        <v>4.64034626166666</v>
      </c>
      <c r="D363" s="23">
        <v>5.2304999999999997E-2</v>
      </c>
      <c r="E363" s="25">
        <v>9.2469999999999999</v>
      </c>
      <c r="F363" s="27">
        <v>0.82499999999999996</v>
      </c>
      <c r="G363" s="29">
        <v>84.858804999999904</v>
      </c>
      <c r="H363" s="31">
        <v>0.26700000000000002</v>
      </c>
      <c r="I363">
        <v>6.4000000000000001E-2</v>
      </c>
      <c r="J363" s="34">
        <v>1082</v>
      </c>
      <c r="L363" s="38">
        <v>5302.2</v>
      </c>
      <c r="M363" s="40">
        <v>0.93799999999999994</v>
      </c>
      <c r="N363" s="42">
        <v>0.88800000000000001</v>
      </c>
      <c r="O363" s="45">
        <v>255.20599999999999</v>
      </c>
      <c r="P363">
        <v>4.37</v>
      </c>
      <c r="Q363">
        <v>32.246044099999999</v>
      </c>
      <c r="R363" s="47" t="s">
        <v>147</v>
      </c>
    </row>
    <row r="364" spans="1:18" x14ac:dyDescent="0.3">
      <c r="A364" s="18" t="s">
        <v>759</v>
      </c>
      <c r="B364" s="43" t="s">
        <v>760</v>
      </c>
      <c r="C364" s="21">
        <v>3.5438712333333302</v>
      </c>
      <c r="D364" s="23">
        <v>5.0924999999999998E-2</v>
      </c>
      <c r="E364" s="25">
        <v>17.609000000000002</v>
      </c>
      <c r="F364" s="27">
        <v>1.571</v>
      </c>
      <c r="G364" s="29">
        <v>185.60863499999999</v>
      </c>
      <c r="H364" s="31">
        <v>0.58399999999999996</v>
      </c>
      <c r="I364">
        <v>8.5000000000000006E-2</v>
      </c>
      <c r="J364" s="34">
        <v>1752</v>
      </c>
      <c r="L364" s="38">
        <v>6430</v>
      </c>
      <c r="M364" s="40">
        <v>1.62</v>
      </c>
      <c r="N364" s="42">
        <v>1.3999999999999899</v>
      </c>
      <c r="O364" s="45">
        <v>697.00400000000002</v>
      </c>
      <c r="Q364">
        <v>17.830028299999999</v>
      </c>
      <c r="R364" s="47" t="s">
        <v>147</v>
      </c>
    </row>
    <row r="365" spans="1:18" x14ac:dyDescent="0.3">
      <c r="A365" s="18" t="s">
        <v>761</v>
      </c>
      <c r="B365" s="43" t="s">
        <v>762</v>
      </c>
      <c r="C365" s="21">
        <v>3.0565045829999899</v>
      </c>
      <c r="D365" s="23">
        <v>4.4524000000000001E-2</v>
      </c>
      <c r="E365" s="25">
        <v>14.672333333333301</v>
      </c>
      <c r="F365" s="27">
        <v>1.3089999999999999</v>
      </c>
      <c r="G365" s="29">
        <v>207.06457875000001</v>
      </c>
      <c r="H365" s="31">
        <v>0.65149999999999997</v>
      </c>
      <c r="I365">
        <v>1.36142857142857E-2</v>
      </c>
      <c r="J365" s="34">
        <v>1688.5</v>
      </c>
      <c r="K365" s="36" t="s">
        <v>699</v>
      </c>
      <c r="L365" s="38">
        <v>5866.7142857142799</v>
      </c>
      <c r="M365" s="40">
        <v>1.6</v>
      </c>
      <c r="N365" s="42">
        <v>1.1599999999999999</v>
      </c>
      <c r="O365" s="45">
        <v>320.45100000000002</v>
      </c>
      <c r="P365">
        <v>4.1349999999999998</v>
      </c>
      <c r="Q365">
        <v>36.229545000000002</v>
      </c>
      <c r="R365" s="47" t="s">
        <v>147</v>
      </c>
    </row>
    <row r="366" spans="1:18" x14ac:dyDescent="0.3">
      <c r="A366" s="18" t="s">
        <v>763</v>
      </c>
      <c r="B366" s="43" t="s">
        <v>764</v>
      </c>
      <c r="C366" s="21">
        <v>4.4572299666666604</v>
      </c>
      <c r="D366" s="23">
        <v>6.0780000000000001E-2</v>
      </c>
      <c r="E366" s="25">
        <v>18.607333333333301</v>
      </c>
      <c r="F366" s="27">
        <v>1.66</v>
      </c>
      <c r="G366" s="29">
        <v>177.55821</v>
      </c>
      <c r="H366" s="31">
        <v>0.55866666666666598</v>
      </c>
      <c r="I366">
        <v>0.04</v>
      </c>
      <c r="J366" s="34">
        <v>1770</v>
      </c>
      <c r="L366" s="38">
        <v>6080</v>
      </c>
      <c r="M366" s="40">
        <v>2.1559999999999899</v>
      </c>
      <c r="N366" s="42">
        <v>1.4139999999999999</v>
      </c>
      <c r="O366" s="45">
        <v>464.46899999999999</v>
      </c>
      <c r="P366">
        <v>3.93</v>
      </c>
      <c r="Q366">
        <v>45.457342300000001</v>
      </c>
      <c r="R366" s="47" t="s">
        <v>147</v>
      </c>
    </row>
    <row r="367" spans="1:18" x14ac:dyDescent="0.3">
      <c r="A367" s="18" t="s">
        <v>765</v>
      </c>
      <c r="B367" s="43" t="s">
        <v>766</v>
      </c>
      <c r="C367" s="21">
        <v>2.69404839666666</v>
      </c>
      <c r="D367" s="23">
        <v>4.2590000000000003E-2</v>
      </c>
      <c r="E367" s="25">
        <v>19.909749999999999</v>
      </c>
      <c r="F367" s="27">
        <v>1.7762500000000001</v>
      </c>
      <c r="G367" s="29">
        <v>284.852387499999</v>
      </c>
      <c r="H367" s="31">
        <v>0.89624999999999999</v>
      </c>
      <c r="I367">
        <v>7.3333333333333306E-2</v>
      </c>
      <c r="J367" s="34">
        <v>1941</v>
      </c>
      <c r="L367" s="38">
        <v>6402.7142857142799</v>
      </c>
      <c r="M367" s="40">
        <v>1.6628571428571399</v>
      </c>
      <c r="N367" s="42">
        <v>1.5628571428571401</v>
      </c>
      <c r="O367" s="45">
        <v>348.185</v>
      </c>
      <c r="P367">
        <v>4.2649999999999997</v>
      </c>
      <c r="Q367">
        <v>4.6724123999999998</v>
      </c>
      <c r="R367" s="47" t="s">
        <v>147</v>
      </c>
    </row>
    <row r="368" spans="1:18" x14ac:dyDescent="0.3">
      <c r="A368" s="18" t="s">
        <v>767</v>
      </c>
      <c r="B368" s="43" t="s">
        <v>768</v>
      </c>
      <c r="C368" s="21">
        <v>4.6418538416666602</v>
      </c>
      <c r="D368" s="23">
        <v>5.7500000000000002E-2</v>
      </c>
      <c r="E368" s="25">
        <v>14.348000000000001</v>
      </c>
      <c r="F368" s="27">
        <v>1.28</v>
      </c>
      <c r="G368" s="29">
        <v>305.7457</v>
      </c>
      <c r="H368" s="31">
        <v>0.96199999999999997</v>
      </c>
      <c r="I368">
        <v>5.5E-2</v>
      </c>
      <c r="J368" s="34">
        <v>1428</v>
      </c>
      <c r="L368" s="38">
        <v>5766.2</v>
      </c>
      <c r="M368" s="40">
        <v>1.506</v>
      </c>
      <c r="N368" s="42">
        <v>1.1559999999999999</v>
      </c>
      <c r="O368" s="45">
        <v>405.238</v>
      </c>
      <c r="P368">
        <v>4.1449999999999996</v>
      </c>
      <c r="Q368">
        <v>6.0970827999999999</v>
      </c>
      <c r="R368" s="47" t="s">
        <v>147</v>
      </c>
    </row>
    <row r="369" spans="1:18" x14ac:dyDescent="0.3">
      <c r="A369" s="18" t="s">
        <v>769</v>
      </c>
      <c r="B369" s="43" t="s">
        <v>770</v>
      </c>
      <c r="C369" s="21">
        <v>3.3326775342857098</v>
      </c>
      <c r="D369" s="23">
        <v>4.4383333333333302E-2</v>
      </c>
      <c r="E369" s="25">
        <v>14.116</v>
      </c>
      <c r="F369" s="27">
        <v>1.2593333333333301</v>
      </c>
      <c r="G369" s="29">
        <v>221.20544999999899</v>
      </c>
      <c r="H369" s="31">
        <v>0.69599999999999995</v>
      </c>
      <c r="I369">
        <v>0.105</v>
      </c>
      <c r="J369" s="34">
        <v>1357</v>
      </c>
      <c r="L369" s="38">
        <v>5658.8916666666601</v>
      </c>
      <c r="M369" s="40">
        <v>1.0983333333333301</v>
      </c>
      <c r="N369" s="42">
        <v>1.04</v>
      </c>
      <c r="O369" s="45">
        <v>528.82500000000005</v>
      </c>
      <c r="P369">
        <v>4.3680000000000003</v>
      </c>
      <c r="Q369">
        <v>10.2065866</v>
      </c>
      <c r="R369" s="47" t="s">
        <v>147</v>
      </c>
    </row>
    <row r="370" spans="1:18" x14ac:dyDescent="0.3">
      <c r="A370" s="18" t="s">
        <v>771</v>
      </c>
      <c r="B370" s="43" t="s">
        <v>772</v>
      </c>
      <c r="C370" s="21">
        <v>4.301195646</v>
      </c>
      <c r="D370" s="23">
        <v>5.0700000000000002E-2</v>
      </c>
      <c r="E370" s="25">
        <v>13.922000000000001</v>
      </c>
      <c r="F370" s="27">
        <v>1.242</v>
      </c>
      <c r="G370" s="29">
        <v>111.871</v>
      </c>
      <c r="H370" s="31">
        <v>0.35199999999999998</v>
      </c>
      <c r="I370">
        <v>4.3999999999999997E-2</v>
      </c>
      <c r="J370" s="34">
        <v>1108</v>
      </c>
      <c r="L370" s="38">
        <v>5250.04</v>
      </c>
      <c r="M370" s="40">
        <v>0.97</v>
      </c>
      <c r="N370" s="42">
        <v>0.91999999999999904</v>
      </c>
      <c r="O370" s="45">
        <v>347.85</v>
      </c>
      <c r="P370">
        <v>4.43</v>
      </c>
      <c r="Q370">
        <v>47.014782599999997</v>
      </c>
      <c r="R370" s="47" t="s">
        <v>147</v>
      </c>
    </row>
    <row r="371" spans="1:18" x14ac:dyDescent="0.3">
      <c r="A371" s="18" t="s">
        <v>773</v>
      </c>
      <c r="B371" s="43" t="s">
        <v>772</v>
      </c>
      <c r="C371" s="21">
        <v>872.2</v>
      </c>
      <c r="D371" s="23">
        <v>1.752</v>
      </c>
      <c r="G371" s="29">
        <v>1271.3</v>
      </c>
      <c r="H371" s="31">
        <v>4</v>
      </c>
      <c r="I371">
        <v>0.49399999999999999</v>
      </c>
      <c r="L371" s="38">
        <v>5295</v>
      </c>
      <c r="M371" s="40">
        <v>0.95</v>
      </c>
      <c r="N371" s="42">
        <v>0.94</v>
      </c>
      <c r="O371" s="45">
        <v>347.85</v>
      </c>
      <c r="P371">
        <v>4.46</v>
      </c>
      <c r="Q371">
        <v>47.014782599999997</v>
      </c>
      <c r="R371" s="47" t="s">
        <v>21</v>
      </c>
    </row>
    <row r="372" spans="1:18" x14ac:dyDescent="0.3">
      <c r="A372" s="18" t="s">
        <v>774</v>
      </c>
      <c r="B372" s="43" t="s">
        <v>775</v>
      </c>
      <c r="C372" s="21">
        <v>3.128992722</v>
      </c>
      <c r="D372" s="23">
        <v>4.5204999999999898E-2</v>
      </c>
      <c r="E372" s="25">
        <v>15.984</v>
      </c>
      <c r="F372" s="27">
        <v>1.4259999999999999</v>
      </c>
      <c r="G372" s="29">
        <v>278.41289999999998</v>
      </c>
      <c r="H372" s="31">
        <v>0.876</v>
      </c>
      <c r="I372">
        <v>7.9500000000000001E-2</v>
      </c>
      <c r="J372" s="34">
        <v>1652</v>
      </c>
      <c r="L372" s="38">
        <v>6143.75</v>
      </c>
      <c r="M372" s="40">
        <v>1.3525</v>
      </c>
      <c r="N372" s="42">
        <v>1.1924999999999999</v>
      </c>
      <c r="O372" s="45">
        <v>298.64</v>
      </c>
      <c r="P372">
        <v>4.2366666666666601</v>
      </c>
      <c r="Q372">
        <v>-3.3810593999999901</v>
      </c>
      <c r="R372" s="47" t="s">
        <v>147</v>
      </c>
    </row>
    <row r="373" spans="1:18" x14ac:dyDescent="0.3">
      <c r="A373" s="18" t="s">
        <v>776</v>
      </c>
      <c r="B373" s="43" t="s">
        <v>777</v>
      </c>
      <c r="C373" s="21">
        <v>4.4631345600000003</v>
      </c>
      <c r="D373" s="23">
        <v>5.7700000000000001E-2</v>
      </c>
      <c r="E373" s="25">
        <v>14.391999999999999</v>
      </c>
      <c r="F373" s="27">
        <v>1.284</v>
      </c>
      <c r="G373" s="29">
        <v>156.684</v>
      </c>
      <c r="H373" s="31">
        <v>0.49299999999999999</v>
      </c>
      <c r="I373">
        <v>0.1215</v>
      </c>
      <c r="J373" s="34">
        <v>1458</v>
      </c>
      <c r="L373" s="38">
        <v>6609</v>
      </c>
      <c r="M373" s="40">
        <v>1.3999999999999899</v>
      </c>
      <c r="N373" s="42">
        <v>1.44</v>
      </c>
      <c r="O373" s="45">
        <v>290.73599999999999</v>
      </c>
      <c r="P373">
        <v>4.3</v>
      </c>
      <c r="Q373">
        <v>-2.97098</v>
      </c>
      <c r="R373" s="47" t="s">
        <v>147</v>
      </c>
    </row>
    <row r="374" spans="1:18" x14ac:dyDescent="0.3">
      <c r="A374" s="18" t="s">
        <v>778</v>
      </c>
      <c r="B374" s="43" t="s">
        <v>779</v>
      </c>
      <c r="C374" s="21">
        <v>2.6915517216666598</v>
      </c>
      <c r="D374" s="23">
        <v>4.3789999999999898E-2</v>
      </c>
      <c r="E374" s="25">
        <v>16.499333333333301</v>
      </c>
      <c r="F374" s="27">
        <v>1.472</v>
      </c>
      <c r="G374" s="29">
        <v>603.869366666666</v>
      </c>
      <c r="H374" s="31">
        <v>1.9</v>
      </c>
      <c r="I374">
        <v>0.04</v>
      </c>
      <c r="J374" s="34">
        <v>2131</v>
      </c>
      <c r="K374" s="36" t="s">
        <v>699</v>
      </c>
      <c r="L374" s="38">
        <v>6820</v>
      </c>
      <c r="M374" s="40">
        <v>1.8759999999999999</v>
      </c>
      <c r="N374" s="42">
        <v>1.6759999999999999</v>
      </c>
      <c r="O374" s="45">
        <v>350.35099999999898</v>
      </c>
      <c r="P374">
        <v>4.0999999999999996</v>
      </c>
      <c r="Q374">
        <v>26.692675900000001</v>
      </c>
      <c r="R374" s="47" t="s">
        <v>147</v>
      </c>
    </row>
    <row r="375" spans="1:18" x14ac:dyDescent="0.3">
      <c r="A375" s="18" t="s">
        <v>780</v>
      </c>
      <c r="B375" s="43" t="s">
        <v>781</v>
      </c>
      <c r="C375" s="21">
        <v>2.7884810944444398</v>
      </c>
      <c r="D375" s="23">
        <v>4.079E-2</v>
      </c>
      <c r="E375" s="25">
        <v>13.873799999999999</v>
      </c>
      <c r="F375" s="27">
        <v>1.2378</v>
      </c>
      <c r="G375" s="29">
        <v>327.36245000000002</v>
      </c>
      <c r="H375" s="31">
        <v>1.03</v>
      </c>
      <c r="I375">
        <v>2.39999999999999E-2</v>
      </c>
      <c r="J375" s="34">
        <v>1539</v>
      </c>
      <c r="K375" s="36" t="s">
        <v>168</v>
      </c>
      <c r="L375" s="38">
        <v>5960</v>
      </c>
      <c r="M375" s="40">
        <v>1.1399999999999999</v>
      </c>
      <c r="N375" s="42">
        <v>1.0879999999999901</v>
      </c>
      <c r="O375" s="45">
        <v>303.33600000000001</v>
      </c>
      <c r="P375">
        <v>4.37</v>
      </c>
      <c r="Q375">
        <v>36.621461699999998</v>
      </c>
      <c r="R375" s="47" t="s">
        <v>147</v>
      </c>
    </row>
    <row r="376" spans="1:18" x14ac:dyDescent="0.3">
      <c r="A376" s="18" t="s">
        <v>782</v>
      </c>
      <c r="B376" s="43" t="s">
        <v>783</v>
      </c>
      <c r="C376" s="21">
        <v>3.1220083083333301</v>
      </c>
      <c r="D376" s="23">
        <v>4.5284999999999999E-2</v>
      </c>
      <c r="E376" s="25">
        <v>14.436999999999999</v>
      </c>
      <c r="F376" s="27">
        <v>1.288</v>
      </c>
      <c r="G376" s="29">
        <v>430.500734999999</v>
      </c>
      <c r="H376" s="31">
        <v>1.3545</v>
      </c>
      <c r="I376">
        <v>9.9500000000000005E-2</v>
      </c>
      <c r="J376" s="34">
        <v>1862</v>
      </c>
      <c r="L376" s="38">
        <v>6280</v>
      </c>
      <c r="M376" s="40">
        <v>1.7</v>
      </c>
      <c r="N376" s="42">
        <v>1.27</v>
      </c>
      <c r="O376" s="45">
        <v>515.45799999999997</v>
      </c>
      <c r="P376">
        <v>4.07</v>
      </c>
      <c r="Q376">
        <v>12.1393474</v>
      </c>
      <c r="R376" s="47" t="s">
        <v>147</v>
      </c>
    </row>
    <row r="377" spans="1:18" x14ac:dyDescent="0.3">
      <c r="A377" s="18" t="s">
        <v>784</v>
      </c>
      <c r="B377" s="43" t="s">
        <v>785</v>
      </c>
      <c r="C377" s="21">
        <v>4.2180240659999999</v>
      </c>
      <c r="D377" s="23">
        <v>5.0593333333333303E-2</v>
      </c>
      <c r="E377" s="25">
        <v>14.1643333333333</v>
      </c>
      <c r="F377" s="27">
        <v>1.2636666666666601</v>
      </c>
      <c r="G377" s="29">
        <v>98.209306666666606</v>
      </c>
      <c r="H377" s="31">
        <v>0.309</v>
      </c>
      <c r="I377">
        <v>9.6500000000000002E-2</v>
      </c>
      <c r="J377" s="34">
        <v>1180</v>
      </c>
      <c r="L377" s="38">
        <v>5449.8</v>
      </c>
      <c r="M377" s="40">
        <v>1.03</v>
      </c>
      <c r="N377" s="42">
        <v>0.97599999999999998</v>
      </c>
      <c r="O377" s="45">
        <v>440.089</v>
      </c>
      <c r="P377">
        <v>4.3999999999999897</v>
      </c>
      <c r="Q377">
        <v>32.810699999999997</v>
      </c>
      <c r="R377" s="47" t="s">
        <v>147</v>
      </c>
    </row>
    <row r="378" spans="1:18" x14ac:dyDescent="0.3">
      <c r="A378" s="18" t="s">
        <v>786</v>
      </c>
      <c r="B378" s="43" t="s">
        <v>787</v>
      </c>
      <c r="C378" s="21">
        <v>2.7535966033333299</v>
      </c>
      <c r="D378" s="23">
        <v>3.6949999999999997E-2</v>
      </c>
      <c r="E378" s="25">
        <v>11.31</v>
      </c>
      <c r="F378" s="27">
        <v>1.0089999999999999</v>
      </c>
      <c r="G378" s="29">
        <v>259.82602499999899</v>
      </c>
      <c r="H378" s="31">
        <v>0.81749999999999901</v>
      </c>
      <c r="I378">
        <v>3.85E-2</v>
      </c>
      <c r="J378" s="34">
        <v>1218</v>
      </c>
      <c r="L378" s="38">
        <v>5111.2160000000003</v>
      </c>
      <c r="M378" s="40">
        <v>0.88400000000000001</v>
      </c>
      <c r="N378" s="42">
        <v>0.88</v>
      </c>
      <c r="O378" s="45">
        <v>361.15499999999997</v>
      </c>
      <c r="P378">
        <v>4.4850000000000003</v>
      </c>
      <c r="Q378">
        <v>29.022249200000001</v>
      </c>
      <c r="R378" s="47" t="s">
        <v>147</v>
      </c>
    </row>
    <row r="379" spans="1:18" x14ac:dyDescent="0.3">
      <c r="A379" s="18" t="s">
        <v>788</v>
      </c>
      <c r="B379" s="43" t="s">
        <v>789</v>
      </c>
      <c r="C379" s="21">
        <v>1.9616244</v>
      </c>
      <c r="D379" s="23">
        <v>3.1594999999999998E-2</v>
      </c>
      <c r="E379" s="25">
        <v>14.773</v>
      </c>
      <c r="F379" s="27">
        <v>1.3180000000000001</v>
      </c>
      <c r="G379" s="29">
        <v>470.54731500000003</v>
      </c>
      <c r="H379" s="31">
        <v>1.4804999999999999</v>
      </c>
      <c r="I379">
        <v>0.1095</v>
      </c>
      <c r="J379" s="34">
        <v>1778</v>
      </c>
      <c r="L379" s="38">
        <v>5956</v>
      </c>
      <c r="M379" s="40">
        <v>1.21</v>
      </c>
      <c r="N379" s="42">
        <v>1.0900000000000001</v>
      </c>
      <c r="O379" s="45">
        <v>666.80200000000002</v>
      </c>
      <c r="P379">
        <v>4.3099999999999996</v>
      </c>
      <c r="Q379">
        <v>38.968113700000004</v>
      </c>
      <c r="R379" s="47" t="s">
        <v>147</v>
      </c>
    </row>
    <row r="380" spans="1:18" x14ac:dyDescent="0.3">
      <c r="A380" s="18" t="s">
        <v>790</v>
      </c>
      <c r="B380" s="43" t="s">
        <v>791</v>
      </c>
      <c r="C380" s="21">
        <v>3.7998818962500001</v>
      </c>
      <c r="D380" s="23">
        <v>4.1194999999999898E-2</v>
      </c>
      <c r="E380" s="25">
        <v>16.752400000000002</v>
      </c>
      <c r="F380" s="27">
        <v>1.5004</v>
      </c>
      <c r="G380" s="29">
        <v>410.00069999999999</v>
      </c>
      <c r="H380" s="31">
        <v>1.29</v>
      </c>
      <c r="I380">
        <v>0.36699999999999999</v>
      </c>
      <c r="J380" s="34">
        <v>818</v>
      </c>
      <c r="L380" s="38">
        <v>4362</v>
      </c>
      <c r="M380" s="40">
        <v>0.64142857142857101</v>
      </c>
      <c r="N380" s="42">
        <v>0.65</v>
      </c>
      <c r="O380" s="45">
        <v>143.65100000000001</v>
      </c>
      <c r="P380">
        <v>4.66</v>
      </c>
      <c r="Q380">
        <v>25.482400500000001</v>
      </c>
      <c r="R380" s="47" t="s">
        <v>147</v>
      </c>
    </row>
    <row r="381" spans="1:18" x14ac:dyDescent="0.3">
      <c r="A381" s="18" t="s">
        <v>792</v>
      </c>
      <c r="B381" s="43" t="s">
        <v>793</v>
      </c>
      <c r="C381" s="21">
        <v>3.5852382585714202</v>
      </c>
      <c r="D381" s="23">
        <v>4.6119999999999897E-2</v>
      </c>
      <c r="E381" s="25">
        <v>13.7796666666666</v>
      </c>
      <c r="F381" s="27">
        <v>1.2293333333333301</v>
      </c>
      <c r="G381" s="29">
        <v>186.24806333333299</v>
      </c>
      <c r="H381" s="31">
        <v>0.58599999999999997</v>
      </c>
      <c r="I381">
        <v>0.1545</v>
      </c>
      <c r="J381" s="34">
        <v>1340</v>
      </c>
      <c r="L381" s="38">
        <v>5807.3333333333303</v>
      </c>
      <c r="M381" s="40">
        <v>1.0249999999999999</v>
      </c>
      <c r="N381" s="42">
        <v>1.0133333333333301</v>
      </c>
      <c r="O381" s="45">
        <v>511.38799999999998</v>
      </c>
      <c r="P381">
        <v>4.4159999999999897</v>
      </c>
      <c r="Q381">
        <v>25.731146800000001</v>
      </c>
      <c r="R381" s="47" t="s">
        <v>147</v>
      </c>
    </row>
    <row r="382" spans="1:18" x14ac:dyDescent="0.3">
      <c r="A382" s="18" t="s">
        <v>794</v>
      </c>
      <c r="B382" s="43" t="s">
        <v>795</v>
      </c>
      <c r="C382" s="21">
        <v>2.79085087899999</v>
      </c>
      <c r="D382" s="23">
        <v>4.3106666666666599E-2</v>
      </c>
      <c r="E382" s="25">
        <v>17.101666666666599</v>
      </c>
      <c r="F382" s="27">
        <v>1.52583333333333</v>
      </c>
      <c r="G382" s="29">
        <v>676.97789999999998</v>
      </c>
      <c r="H382" s="31">
        <v>2.13</v>
      </c>
      <c r="I382">
        <v>0.26800000000000002</v>
      </c>
      <c r="J382" s="34">
        <v>1840</v>
      </c>
      <c r="L382" s="38">
        <v>6615</v>
      </c>
      <c r="M382" s="40">
        <v>1.5387499999999901</v>
      </c>
      <c r="N382" s="42">
        <v>1.3583333333333301</v>
      </c>
      <c r="O382" s="45">
        <v>320.63900000000001</v>
      </c>
      <c r="P382">
        <v>4.0750000000000002</v>
      </c>
      <c r="Q382">
        <v>27.252182300000001</v>
      </c>
      <c r="R382" s="47" t="s">
        <v>147</v>
      </c>
    </row>
    <row r="383" spans="1:18" x14ac:dyDescent="0.3">
      <c r="A383" s="18" t="s">
        <v>796</v>
      </c>
      <c r="B383" s="43" t="s">
        <v>797</v>
      </c>
      <c r="C383" s="21">
        <v>2.4652961200000001</v>
      </c>
      <c r="D383" s="23">
        <v>4.0599999999999997E-2</v>
      </c>
      <c r="E383" s="25">
        <v>17.670999999999999</v>
      </c>
      <c r="F383" s="27">
        <v>1.5765</v>
      </c>
      <c r="G383" s="29">
        <v>518.06290000000001</v>
      </c>
      <c r="H383" s="31">
        <v>1.63</v>
      </c>
      <c r="I383">
        <v>0</v>
      </c>
      <c r="J383" s="34">
        <v>2200</v>
      </c>
      <c r="K383" s="36" t="s">
        <v>798</v>
      </c>
      <c r="L383" s="38">
        <v>7207.5</v>
      </c>
      <c r="M383" s="40">
        <v>1.5874999999999999</v>
      </c>
      <c r="N383" s="42">
        <v>1.7949999999999999</v>
      </c>
      <c r="O383" s="45">
        <v>279.86</v>
      </c>
      <c r="P383">
        <v>4.25</v>
      </c>
      <c r="Q383">
        <v>10.597196800000001</v>
      </c>
      <c r="R383" s="47" t="s">
        <v>147</v>
      </c>
    </row>
    <row r="384" spans="1:18" x14ac:dyDescent="0.3">
      <c r="A384" s="18" t="s">
        <v>799</v>
      </c>
      <c r="B384" s="43" t="s">
        <v>800</v>
      </c>
      <c r="C384" s="21">
        <v>4.0138368499999997</v>
      </c>
      <c r="D384" s="23">
        <v>4.9939999999999998E-2</v>
      </c>
      <c r="E384" s="25">
        <v>14.93</v>
      </c>
      <c r="F384" s="27">
        <v>1.3320000000000001</v>
      </c>
      <c r="G384" s="29">
        <v>118.23217</v>
      </c>
      <c r="H384" s="31">
        <v>0.372</v>
      </c>
      <c r="I384">
        <v>7.2999999999999995E-2</v>
      </c>
      <c r="J384" s="34">
        <v>1622</v>
      </c>
      <c r="L384" s="38">
        <v>6078</v>
      </c>
      <c r="M384" s="40">
        <v>1.53</v>
      </c>
      <c r="N384" s="42">
        <v>1.03</v>
      </c>
      <c r="O384" s="45">
        <v>515.59</v>
      </c>
      <c r="P384">
        <v>4.08</v>
      </c>
      <c r="Q384">
        <v>56.868269099999999</v>
      </c>
      <c r="R384" s="47" t="s">
        <v>147</v>
      </c>
    </row>
    <row r="385" spans="1:18" x14ac:dyDescent="0.3">
      <c r="A385" s="18" t="s">
        <v>801</v>
      </c>
      <c r="B385" s="43" t="s">
        <v>802</v>
      </c>
      <c r="C385" s="21">
        <v>4.1419772333333302</v>
      </c>
      <c r="D385" s="23">
        <v>5.0639999999999998E-2</v>
      </c>
      <c r="E385" s="25">
        <v>12.587999999999999</v>
      </c>
      <c r="F385" s="27">
        <v>1.123</v>
      </c>
      <c r="G385" s="29">
        <v>489.45575000000002</v>
      </c>
      <c r="H385" s="31">
        <v>1.54</v>
      </c>
      <c r="I385">
        <v>0.03</v>
      </c>
      <c r="J385" s="34">
        <v>1278</v>
      </c>
      <c r="L385" s="38">
        <v>5678</v>
      </c>
      <c r="M385" s="40">
        <v>1.1000000000000001</v>
      </c>
      <c r="N385" s="42">
        <v>1.01</v>
      </c>
      <c r="O385" s="45">
        <v>265.471</v>
      </c>
      <c r="P385">
        <v>4.3600000000000003</v>
      </c>
      <c r="Q385">
        <v>62.529189199999998</v>
      </c>
      <c r="R385" s="47" t="s">
        <v>147</v>
      </c>
    </row>
    <row r="386" spans="1:18" x14ac:dyDescent="0.3">
      <c r="A386" s="18" t="s">
        <v>803</v>
      </c>
      <c r="B386" s="43" t="s">
        <v>804</v>
      </c>
      <c r="C386" s="21">
        <v>3.8529934212499999</v>
      </c>
      <c r="D386" s="23">
        <v>5.2387499999999997E-2</v>
      </c>
      <c r="E386" s="25">
        <v>15.39</v>
      </c>
      <c r="F386" s="27">
        <v>1.373</v>
      </c>
      <c r="G386" s="29">
        <v>355.54344166666601</v>
      </c>
      <c r="H386" s="31">
        <v>1.11866666666666</v>
      </c>
      <c r="I386">
        <v>1.6750000000000001E-2</v>
      </c>
      <c r="J386" s="34">
        <v>1689.5</v>
      </c>
      <c r="L386" s="38">
        <v>6570</v>
      </c>
      <c r="M386" s="40">
        <v>1.49142857142857</v>
      </c>
      <c r="N386" s="42">
        <v>1.3525</v>
      </c>
      <c r="O386" s="45">
        <v>275.358</v>
      </c>
      <c r="P386">
        <v>4.2140000000000004</v>
      </c>
      <c r="Q386">
        <v>42.465986600000001</v>
      </c>
      <c r="R386" s="47" t="s">
        <v>147</v>
      </c>
    </row>
    <row r="387" spans="1:18" x14ac:dyDescent="0.3">
      <c r="A387" s="18" t="s">
        <v>805</v>
      </c>
      <c r="B387" s="43" t="s">
        <v>806</v>
      </c>
      <c r="C387" s="21">
        <v>4.7947869000000001</v>
      </c>
      <c r="D387" s="23">
        <v>6.2770000000000006E-2</v>
      </c>
      <c r="E387" s="25">
        <v>18.282</v>
      </c>
      <c r="F387" s="27">
        <v>1.631</v>
      </c>
      <c r="G387" s="29">
        <v>182.43351000000001</v>
      </c>
      <c r="H387" s="31">
        <v>0.57399999999999995</v>
      </c>
      <c r="I387">
        <v>0.25</v>
      </c>
      <c r="J387" s="34">
        <v>1772</v>
      </c>
      <c r="L387" s="38">
        <v>6212</v>
      </c>
      <c r="M387" s="40">
        <v>2.2000000000000002</v>
      </c>
      <c r="N387" s="42">
        <v>1.44</v>
      </c>
      <c r="O387" s="45">
        <v>233.22</v>
      </c>
      <c r="P387">
        <v>3.91</v>
      </c>
      <c r="Q387">
        <v>52.053920900000001</v>
      </c>
      <c r="R387" s="47" t="s">
        <v>147</v>
      </c>
    </row>
    <row r="388" spans="1:18" x14ac:dyDescent="0.3">
      <c r="A388" s="18" t="s">
        <v>807</v>
      </c>
      <c r="B388" s="43" t="s">
        <v>808</v>
      </c>
      <c r="C388" s="21">
        <v>1.9023128899999999</v>
      </c>
      <c r="D388" s="23">
        <v>3.0099999999999998E-2</v>
      </c>
      <c r="E388" s="25">
        <v>10.077</v>
      </c>
      <c r="F388" s="27">
        <v>0.89900000000000002</v>
      </c>
      <c r="G388" s="29">
        <v>335.94463000000002</v>
      </c>
      <c r="H388" s="31">
        <v>1.0569999999999999</v>
      </c>
      <c r="I388">
        <v>0.113</v>
      </c>
      <c r="J388" s="34">
        <v>1505</v>
      </c>
      <c r="L388" s="38">
        <v>5587</v>
      </c>
      <c r="M388" s="40">
        <v>0.94</v>
      </c>
      <c r="N388" s="42">
        <v>1</v>
      </c>
      <c r="O388" s="45">
        <v>338.84</v>
      </c>
      <c r="P388">
        <v>4.5</v>
      </c>
      <c r="Q388">
        <v>50.131178400000003</v>
      </c>
      <c r="R388" s="47" t="s">
        <v>147</v>
      </c>
    </row>
    <row r="389" spans="1:18" x14ac:dyDescent="0.3">
      <c r="A389" s="18" t="s">
        <v>809</v>
      </c>
      <c r="B389" s="43" t="s">
        <v>810</v>
      </c>
      <c r="C389" s="21">
        <v>2.6453232799999999</v>
      </c>
      <c r="D389" s="23">
        <v>3.7719999999999997E-2</v>
      </c>
      <c r="E389" s="25">
        <v>12.026999999999999</v>
      </c>
      <c r="F389" s="27">
        <v>1.073</v>
      </c>
      <c r="G389" s="29">
        <v>241.86742000000001</v>
      </c>
      <c r="H389" s="31">
        <v>0.76100000000000001</v>
      </c>
      <c r="I389">
        <v>0.10100000000000001</v>
      </c>
      <c r="J389" s="34">
        <v>1512</v>
      </c>
      <c r="L389" s="38">
        <v>5629</v>
      </c>
      <c r="M389" s="40">
        <v>1.17</v>
      </c>
      <c r="N389" s="42">
        <v>1.02</v>
      </c>
      <c r="O389" s="45">
        <v>348.815</v>
      </c>
      <c r="P389">
        <v>4.3099999999999996</v>
      </c>
      <c r="Q389">
        <v>48.3008551</v>
      </c>
      <c r="R389" s="47" t="s">
        <v>147</v>
      </c>
    </row>
    <row r="390" spans="1:18" x14ac:dyDescent="0.3">
      <c r="A390" s="18" t="s">
        <v>811</v>
      </c>
      <c r="B390" s="43" t="s">
        <v>812</v>
      </c>
      <c r="C390" s="21">
        <v>3.3777279999999998</v>
      </c>
      <c r="D390" s="23">
        <v>4.2939999999999999E-2</v>
      </c>
      <c r="E390" s="25">
        <v>12.542999999999999</v>
      </c>
      <c r="F390" s="27">
        <v>1.119</v>
      </c>
      <c r="G390" s="29">
        <v>195.14663999999999</v>
      </c>
      <c r="H390" s="31">
        <v>0.61399999999999999</v>
      </c>
      <c r="I390">
        <v>6.9000000000000006E-2</v>
      </c>
      <c r="J390" s="34">
        <v>1237</v>
      </c>
      <c r="L390" s="38">
        <v>5400</v>
      </c>
      <c r="M390" s="40">
        <v>0.97</v>
      </c>
      <c r="N390" s="42">
        <v>0.93</v>
      </c>
      <c r="O390" s="45">
        <v>4483.05</v>
      </c>
      <c r="P390">
        <v>4.43</v>
      </c>
      <c r="Q390">
        <v>-20.0242684</v>
      </c>
      <c r="R390" s="47" t="s">
        <v>147</v>
      </c>
    </row>
    <row r="391" spans="1:18" x14ac:dyDescent="0.3">
      <c r="A391" s="18" t="s">
        <v>813</v>
      </c>
      <c r="B391" s="43" t="s">
        <v>814</v>
      </c>
      <c r="C391" s="21">
        <v>4.0072330999999997</v>
      </c>
      <c r="D391" s="23">
        <v>5.3870000000000001E-2</v>
      </c>
      <c r="E391" s="25">
        <v>19.088999999999999</v>
      </c>
      <c r="F391" s="27">
        <v>1.7030000000000001</v>
      </c>
      <c r="G391" s="29">
        <v>184.34048000000001</v>
      </c>
      <c r="H391" s="31">
        <v>0.57999999999999996</v>
      </c>
      <c r="I391">
        <v>0.10100000000000001</v>
      </c>
      <c r="J391" s="34">
        <v>1766</v>
      </c>
      <c r="L391" s="38">
        <v>6457</v>
      </c>
      <c r="M391" s="40">
        <v>1.74</v>
      </c>
      <c r="N391" s="42">
        <v>1.3</v>
      </c>
      <c r="O391" s="45">
        <v>651.89700000000005</v>
      </c>
      <c r="P391">
        <v>4.07</v>
      </c>
      <c r="Q391">
        <v>2.4312732000000001</v>
      </c>
      <c r="R391" s="47" t="s">
        <v>147</v>
      </c>
    </row>
    <row r="392" spans="1:18" x14ac:dyDescent="0.3">
      <c r="A392" s="18" t="s">
        <v>815</v>
      </c>
      <c r="B392" s="43" t="s">
        <v>816</v>
      </c>
      <c r="C392" s="21">
        <v>2.6054496125000002</v>
      </c>
      <c r="D392" s="23">
        <v>3.9965000000000001E-2</v>
      </c>
      <c r="E392" s="25">
        <v>19.621499999999902</v>
      </c>
      <c r="F392" s="27">
        <v>1.7504999999999999</v>
      </c>
      <c r="G392" s="29">
        <v>171.786675</v>
      </c>
      <c r="H392" s="31">
        <v>0.54049999999999998</v>
      </c>
      <c r="I392">
        <v>0.30399999999999999</v>
      </c>
      <c r="J392" s="34">
        <v>1874</v>
      </c>
      <c r="K392" s="36" t="s">
        <v>275</v>
      </c>
      <c r="L392" s="38">
        <v>5844.25</v>
      </c>
      <c r="M392" s="40">
        <v>1.8125</v>
      </c>
      <c r="N392" s="42">
        <v>1.2324999999999999</v>
      </c>
      <c r="O392" s="45">
        <v>738.51900000000001</v>
      </c>
      <c r="P392">
        <v>4.0125000000000002</v>
      </c>
      <c r="Q392">
        <v>11.9893675</v>
      </c>
      <c r="R392" s="47" t="s">
        <v>147</v>
      </c>
    </row>
    <row r="393" spans="1:18" x14ac:dyDescent="0.3">
      <c r="A393" s="18" t="s">
        <v>817</v>
      </c>
      <c r="B393" s="43" t="s">
        <v>818</v>
      </c>
      <c r="C393" s="21">
        <v>2.9720874249999998</v>
      </c>
      <c r="D393" s="23">
        <v>4.3630000000000002E-2</v>
      </c>
      <c r="E393" s="25">
        <v>17.821999999999999</v>
      </c>
      <c r="F393" s="27">
        <v>1.59</v>
      </c>
      <c r="G393" s="29">
        <v>248.86089000000001</v>
      </c>
      <c r="H393" s="31">
        <v>0.78300000000000003</v>
      </c>
      <c r="I393">
        <v>0.09</v>
      </c>
      <c r="J393" s="34">
        <v>1896</v>
      </c>
      <c r="K393" s="36" t="s">
        <v>187</v>
      </c>
      <c r="L393" s="38">
        <v>6002</v>
      </c>
      <c r="M393" s="40">
        <v>1.88</v>
      </c>
      <c r="N393" s="42">
        <v>1.25</v>
      </c>
      <c r="O393" s="45">
        <v>935.45600000000002</v>
      </c>
      <c r="P393">
        <v>3.99</v>
      </c>
      <c r="Q393">
        <v>53.950823700000001</v>
      </c>
      <c r="R393" s="47" t="s">
        <v>147</v>
      </c>
    </row>
    <row r="394" spans="1:18" x14ac:dyDescent="0.3">
      <c r="A394" s="18" t="s">
        <v>819</v>
      </c>
      <c r="B394" s="43" t="s">
        <v>820</v>
      </c>
      <c r="C394" s="21">
        <v>4.8101037666666597</v>
      </c>
      <c r="D394" s="23">
        <v>6.5049999999999997E-2</v>
      </c>
      <c r="E394" s="25">
        <v>23.370999999999999</v>
      </c>
      <c r="F394" s="27">
        <v>2.085</v>
      </c>
      <c r="G394" s="29">
        <v>108.0622</v>
      </c>
      <c r="H394" s="31">
        <v>0.34</v>
      </c>
      <c r="I394">
        <v>0</v>
      </c>
      <c r="J394" s="34">
        <v>1903</v>
      </c>
      <c r="L394" s="38">
        <v>6406</v>
      </c>
      <c r="M394" s="40">
        <v>2.5499999999999998</v>
      </c>
      <c r="N394" s="42">
        <v>1.64</v>
      </c>
      <c r="O394" s="45">
        <v>371.68599999999998</v>
      </c>
      <c r="P394">
        <v>3.85</v>
      </c>
      <c r="Q394">
        <v>44.776884899999999</v>
      </c>
      <c r="R394" s="47" t="s">
        <v>147</v>
      </c>
    </row>
    <row r="395" spans="1:18" x14ac:dyDescent="0.3">
      <c r="A395" s="18" t="s">
        <v>821</v>
      </c>
      <c r="B395" s="43" t="s">
        <v>822</v>
      </c>
      <c r="C395" s="21">
        <v>2.2984055300000001</v>
      </c>
      <c r="D395" s="23">
        <v>2.9960000000000001E-2</v>
      </c>
      <c r="E395" s="25">
        <v>12.016</v>
      </c>
      <c r="F395" s="27">
        <v>1.0720000000000001</v>
      </c>
      <c r="G395" s="29">
        <v>230.10892000000001</v>
      </c>
      <c r="H395" s="31">
        <v>0.72399999999999998</v>
      </c>
      <c r="I395">
        <v>4.1000000000000002E-2</v>
      </c>
      <c r="J395" s="34">
        <v>1028</v>
      </c>
      <c r="K395" s="36" t="s">
        <v>707</v>
      </c>
      <c r="L395" s="38">
        <v>4508</v>
      </c>
      <c r="M395" s="40">
        <v>0.67</v>
      </c>
      <c r="N395" s="42">
        <v>0.68</v>
      </c>
      <c r="O395" s="45">
        <v>202.15199999999999</v>
      </c>
      <c r="P395">
        <v>4.62</v>
      </c>
      <c r="Q395">
        <v>23.938219199999999</v>
      </c>
      <c r="R395" s="47" t="s">
        <v>147</v>
      </c>
    </row>
    <row r="396" spans="1:18" x14ac:dyDescent="0.3">
      <c r="A396" s="18" t="s">
        <v>823</v>
      </c>
      <c r="B396" s="43" t="s">
        <v>824</v>
      </c>
      <c r="C396" s="21">
        <v>4.7869608249999898</v>
      </c>
      <c r="D396" s="23">
        <v>6.5549999999999997E-2</v>
      </c>
      <c r="E396" s="25">
        <v>18.786000000000001</v>
      </c>
      <c r="F396" s="27">
        <v>1.6759999999999999</v>
      </c>
      <c r="G396" s="29">
        <v>1137.8314</v>
      </c>
      <c r="H396" s="31">
        <v>3.58</v>
      </c>
      <c r="I396">
        <v>0</v>
      </c>
      <c r="J396" s="34">
        <v>1930</v>
      </c>
      <c r="L396" s="38">
        <v>7394</v>
      </c>
      <c r="M396" s="40">
        <v>1.93</v>
      </c>
      <c r="N396" s="42">
        <v>1.6499999999999899</v>
      </c>
      <c r="O396" s="45">
        <v>341.26299999999998</v>
      </c>
      <c r="P396">
        <v>4.1100000000000003</v>
      </c>
      <c r="Q396">
        <v>3.7105662000000001</v>
      </c>
      <c r="R396" s="47" t="s">
        <v>147</v>
      </c>
    </row>
    <row r="397" spans="1:18" x14ac:dyDescent="0.3">
      <c r="A397" s="18" t="s">
        <v>825</v>
      </c>
      <c r="B397" s="43" t="s">
        <v>826</v>
      </c>
      <c r="C397" s="21">
        <v>2.2047355177777699</v>
      </c>
      <c r="D397" s="23">
        <v>3.7185454545454501E-2</v>
      </c>
      <c r="E397" s="25">
        <v>16.6606428571428</v>
      </c>
      <c r="F397" s="27">
        <v>1.44411111111111</v>
      </c>
      <c r="G397" s="29">
        <v>562.43389375000004</v>
      </c>
      <c r="H397" s="31">
        <v>1.769625</v>
      </c>
      <c r="I397">
        <v>3.9769230769230697E-3</v>
      </c>
      <c r="J397" s="34">
        <v>2250.3333333333298</v>
      </c>
      <c r="L397" s="38">
        <v>6394.7605555555501</v>
      </c>
      <c r="M397" s="40">
        <v>1.99277777777777</v>
      </c>
      <c r="N397" s="42">
        <v>1.4733333333333301</v>
      </c>
      <c r="O397" s="45">
        <v>341.07900000000001</v>
      </c>
      <c r="P397">
        <v>4.0007142857142801</v>
      </c>
      <c r="Q397">
        <v>47.9695429</v>
      </c>
      <c r="R397" s="47" t="s">
        <v>147</v>
      </c>
    </row>
    <row r="398" spans="1:18" x14ac:dyDescent="0.3">
      <c r="A398" s="18" t="s">
        <v>827</v>
      </c>
      <c r="B398" s="43" t="s">
        <v>828</v>
      </c>
      <c r="C398" s="21">
        <v>2.7443221025</v>
      </c>
      <c r="D398" s="23">
        <v>4.7390000000000002E-2</v>
      </c>
      <c r="E398" s="25">
        <v>20.960999999999999</v>
      </c>
      <c r="F398" s="27">
        <v>1.87</v>
      </c>
      <c r="G398" s="29">
        <v>2154.8874000000001</v>
      </c>
      <c r="H398" s="31">
        <v>6.78</v>
      </c>
      <c r="I398">
        <v>0</v>
      </c>
      <c r="J398" s="34">
        <v>2562</v>
      </c>
      <c r="L398" s="38">
        <v>8450</v>
      </c>
      <c r="M398" s="40">
        <v>1.86</v>
      </c>
      <c r="N398" s="42">
        <v>1.89</v>
      </c>
      <c r="O398" s="45">
        <v>330.73899999999998</v>
      </c>
      <c r="P398">
        <v>4.18</v>
      </c>
      <c r="Q398">
        <v>9.9979794000000002</v>
      </c>
      <c r="R398" s="47" t="s">
        <v>147</v>
      </c>
    </row>
    <row r="399" spans="1:18" x14ac:dyDescent="0.3">
      <c r="A399" s="18" t="s">
        <v>829</v>
      </c>
      <c r="B399" s="43" t="s">
        <v>830</v>
      </c>
      <c r="C399" s="21">
        <v>3.0763471671428499</v>
      </c>
      <c r="D399" s="23">
        <v>4.6186666666666598E-2</v>
      </c>
      <c r="E399" s="25">
        <v>16.439</v>
      </c>
      <c r="F399" s="27">
        <v>1.4666666666666599</v>
      </c>
      <c r="G399" s="29">
        <v>443.559227999999</v>
      </c>
      <c r="H399" s="31">
        <v>1.3956</v>
      </c>
      <c r="I399">
        <v>1.7799999999999999E-3</v>
      </c>
      <c r="J399" s="34">
        <v>1700</v>
      </c>
      <c r="L399" s="38">
        <v>6200</v>
      </c>
      <c r="M399" s="40">
        <v>1.5780000000000001</v>
      </c>
      <c r="N399" s="42">
        <v>1.2633333333333301</v>
      </c>
      <c r="O399" s="45">
        <v>211.553</v>
      </c>
      <c r="P399">
        <v>4.1500000000000004</v>
      </c>
      <c r="Q399">
        <v>35.447177799999999</v>
      </c>
      <c r="R399" s="47" t="s">
        <v>147</v>
      </c>
    </row>
    <row r="400" spans="1:18" x14ac:dyDescent="0.3">
      <c r="A400" s="18" t="s">
        <v>831</v>
      </c>
      <c r="B400" s="43" t="s">
        <v>832</v>
      </c>
      <c r="C400" s="21">
        <v>3.9228291999999998</v>
      </c>
      <c r="D400" s="23">
        <v>5.2917499999999999E-2</v>
      </c>
      <c r="E400" s="25">
        <v>15.631600000000001</v>
      </c>
      <c r="F400" s="27">
        <v>1.3946000000000001</v>
      </c>
      <c r="G400" s="29">
        <v>237.608228</v>
      </c>
      <c r="H400" s="31">
        <v>0.74760000000000004</v>
      </c>
      <c r="I400">
        <v>8.1000000000000003E-2</v>
      </c>
      <c r="J400" s="34">
        <v>1536.6666666666599</v>
      </c>
      <c r="L400" s="38">
        <v>6350</v>
      </c>
      <c r="M400" s="40">
        <v>1.3285714285714201</v>
      </c>
      <c r="N400" s="42">
        <v>1.28</v>
      </c>
      <c r="O400" s="45">
        <v>455.20299999999901</v>
      </c>
      <c r="P400">
        <v>4.29</v>
      </c>
      <c r="Q400">
        <v>37.1405946</v>
      </c>
      <c r="R400" s="47" t="s">
        <v>147</v>
      </c>
    </row>
    <row r="401" spans="1:18" x14ac:dyDescent="0.3">
      <c r="A401" s="18" t="s">
        <v>833</v>
      </c>
      <c r="B401" s="43" t="s">
        <v>834</v>
      </c>
      <c r="C401" s="21">
        <v>3.4464570379999899</v>
      </c>
      <c r="D401" s="23">
        <v>4.4429999999999997E-2</v>
      </c>
      <c r="E401" s="25">
        <v>14.593999999999999</v>
      </c>
      <c r="F401" s="27">
        <v>1.302</v>
      </c>
      <c r="G401" s="29">
        <v>572.87625000000003</v>
      </c>
      <c r="H401" s="31">
        <v>1.8025</v>
      </c>
      <c r="I401">
        <v>0.107333333333333</v>
      </c>
      <c r="J401" s="34">
        <v>1359</v>
      </c>
      <c r="L401" s="38">
        <v>5870</v>
      </c>
      <c r="M401" s="40">
        <v>1.04</v>
      </c>
      <c r="N401" s="42">
        <v>0.99</v>
      </c>
      <c r="O401" s="45">
        <v>283.971</v>
      </c>
      <c r="Q401">
        <v>-23.354845099999999</v>
      </c>
      <c r="R401" s="47" t="s">
        <v>147</v>
      </c>
    </row>
    <row r="402" spans="1:18" x14ac:dyDescent="0.3">
      <c r="A402" s="18" t="s">
        <v>835</v>
      </c>
      <c r="B402" s="43" t="s">
        <v>836</v>
      </c>
      <c r="C402" s="21">
        <v>3.3128400333333299</v>
      </c>
      <c r="D402" s="23">
        <v>4.4920000000000002E-2</v>
      </c>
      <c r="E402" s="25">
        <v>10.862</v>
      </c>
      <c r="F402" s="27">
        <v>0.96899999999999997</v>
      </c>
      <c r="G402" s="29">
        <v>176.554565</v>
      </c>
      <c r="H402" s="31">
        <v>0.55549999999999999</v>
      </c>
      <c r="I402">
        <v>0.39050000000000001</v>
      </c>
      <c r="J402" s="34">
        <v>1407</v>
      </c>
      <c r="L402" s="38">
        <v>5880</v>
      </c>
      <c r="M402" s="40">
        <v>1.1000000000000001</v>
      </c>
      <c r="N402" s="42">
        <v>1.1000000000000001</v>
      </c>
      <c r="O402" s="45">
        <v>534.88900000000001</v>
      </c>
      <c r="P402">
        <v>4.3899999999999997</v>
      </c>
      <c r="Q402">
        <v>-22.204487199999999</v>
      </c>
      <c r="R402" s="47" t="s">
        <v>147</v>
      </c>
    </row>
    <row r="403" spans="1:18" x14ac:dyDescent="0.3">
      <c r="A403" s="18" t="s">
        <v>837</v>
      </c>
      <c r="B403" s="43" t="s">
        <v>838</v>
      </c>
      <c r="C403" s="21">
        <v>3.6191710499999998</v>
      </c>
      <c r="D403" s="23">
        <v>4.8419999999999998E-2</v>
      </c>
      <c r="E403" s="25">
        <v>15.9048</v>
      </c>
      <c r="F403" s="27">
        <v>1.4192</v>
      </c>
      <c r="G403" s="29">
        <v>266.97719999999998</v>
      </c>
      <c r="H403" s="31">
        <v>0.84</v>
      </c>
      <c r="I403">
        <v>0.34</v>
      </c>
      <c r="J403" s="34">
        <v>1616.5</v>
      </c>
      <c r="K403" s="36" t="s">
        <v>187</v>
      </c>
      <c r="L403" s="38">
        <v>6138.5</v>
      </c>
      <c r="M403" s="40">
        <v>1.38</v>
      </c>
      <c r="N403" s="42">
        <v>1.0974999999999999</v>
      </c>
      <c r="O403" s="45">
        <v>944.60299999999995</v>
      </c>
      <c r="P403">
        <v>4.1399999999999997</v>
      </c>
      <c r="Q403">
        <v>-22.390009199999898</v>
      </c>
      <c r="R403" s="47" t="s">
        <v>147</v>
      </c>
    </row>
    <row r="404" spans="1:18" x14ac:dyDescent="0.3">
      <c r="A404" s="18" t="s">
        <v>839</v>
      </c>
      <c r="B404" s="43" t="s">
        <v>840</v>
      </c>
      <c r="C404" s="21">
        <v>3.1427911166666598</v>
      </c>
      <c r="D404" s="23">
        <v>4.6024999999999899E-2</v>
      </c>
      <c r="E404" s="25">
        <v>10.123333333333299</v>
      </c>
      <c r="F404" s="27">
        <v>0.90383333333333304</v>
      </c>
      <c r="G404" s="29">
        <v>758.02454999999998</v>
      </c>
      <c r="H404" s="31">
        <v>2.3849999999999998</v>
      </c>
      <c r="I404">
        <v>8.5000000000000006E-2</v>
      </c>
      <c r="J404" s="34">
        <v>1771.5</v>
      </c>
      <c r="K404" s="36" t="s">
        <v>699</v>
      </c>
      <c r="L404" s="38">
        <v>6333.3333333333303</v>
      </c>
      <c r="M404" s="40">
        <v>1.3420000000000001</v>
      </c>
      <c r="N404" s="42">
        <v>1.28666666666666</v>
      </c>
      <c r="O404" s="45">
        <v>746.13800000000003</v>
      </c>
      <c r="P404">
        <v>4.1666666666666599</v>
      </c>
      <c r="Q404">
        <v>-19.355922700000001</v>
      </c>
      <c r="R404" s="47" t="s">
        <v>147</v>
      </c>
    </row>
    <row r="405" spans="1:18" x14ac:dyDescent="0.3">
      <c r="A405" s="18" t="s">
        <v>841</v>
      </c>
      <c r="B405" s="43" t="s">
        <v>842</v>
      </c>
      <c r="C405" s="21">
        <v>3.04405204333333</v>
      </c>
      <c r="D405" s="23">
        <v>4.0579999999999998E-2</v>
      </c>
      <c r="E405" s="25">
        <v>13.585000000000001</v>
      </c>
      <c r="F405" s="27">
        <v>1.212</v>
      </c>
      <c r="G405" s="29">
        <v>180.36852500000001</v>
      </c>
      <c r="H405" s="31">
        <v>0.5675</v>
      </c>
      <c r="I405">
        <v>0.20050000000000001</v>
      </c>
      <c r="J405" s="34">
        <v>1244</v>
      </c>
      <c r="L405" s="38">
        <v>5523</v>
      </c>
      <c r="M405" s="40">
        <v>0.89</v>
      </c>
      <c r="N405" s="42">
        <v>0.96</v>
      </c>
      <c r="O405" s="45">
        <v>421.85500000000002</v>
      </c>
      <c r="P405">
        <v>4.5199999999999996</v>
      </c>
      <c r="Q405">
        <v>-26.0967205</v>
      </c>
      <c r="R405" s="47" t="s">
        <v>147</v>
      </c>
    </row>
    <row r="406" spans="1:18" x14ac:dyDescent="0.3">
      <c r="A406" s="18" t="s">
        <v>843</v>
      </c>
      <c r="B406" s="43" t="s">
        <v>844</v>
      </c>
      <c r="C406" s="21">
        <v>2.7667624320000002</v>
      </c>
      <c r="D406" s="23">
        <v>3.8150000000000003E-2</v>
      </c>
      <c r="E406" s="25">
        <v>11.649666666666599</v>
      </c>
      <c r="F406" s="27">
        <v>1.0393333333333299</v>
      </c>
      <c r="G406" s="29">
        <v>340.07810000000001</v>
      </c>
      <c r="H406" s="31">
        <v>1.07</v>
      </c>
      <c r="I406">
        <v>0.126</v>
      </c>
      <c r="J406" s="34">
        <v>1276</v>
      </c>
      <c r="L406" s="38">
        <v>5361.5</v>
      </c>
      <c r="M406" s="40">
        <v>0.93</v>
      </c>
      <c r="N406" s="42">
        <v>0.97</v>
      </c>
      <c r="O406" s="45">
        <v>513.01099999999997</v>
      </c>
      <c r="P406">
        <v>4.4800000000000004</v>
      </c>
      <c r="Q406">
        <v>-25.687375599999999</v>
      </c>
      <c r="R406" s="47" t="s">
        <v>147</v>
      </c>
    </row>
    <row r="407" spans="1:18" x14ac:dyDescent="0.3">
      <c r="A407" s="18" t="s">
        <v>845</v>
      </c>
      <c r="B407" s="43" t="s">
        <v>846</v>
      </c>
      <c r="C407" s="21">
        <v>1.7474875299999999</v>
      </c>
      <c r="D407" s="23">
        <v>2.7119999999999998E-2</v>
      </c>
      <c r="E407" s="25">
        <v>12.385999999999999</v>
      </c>
      <c r="F407" s="27">
        <v>1.105</v>
      </c>
      <c r="G407" s="29">
        <v>689.69110000000001</v>
      </c>
      <c r="H407" s="31">
        <v>2.17</v>
      </c>
      <c r="I407">
        <v>0.126</v>
      </c>
      <c r="J407" s="34">
        <v>1505</v>
      </c>
      <c r="K407" s="36" t="s">
        <v>248</v>
      </c>
      <c r="L407" s="38">
        <v>5311</v>
      </c>
      <c r="M407" s="40">
        <v>0.92</v>
      </c>
      <c r="N407" s="42">
        <v>0.87</v>
      </c>
      <c r="O407" s="45">
        <v>1139.55</v>
      </c>
      <c r="P407">
        <v>4.45</v>
      </c>
      <c r="Q407">
        <v>-19.437526600000002</v>
      </c>
      <c r="R407" s="47" t="s">
        <v>147</v>
      </c>
    </row>
    <row r="408" spans="1:18" x14ac:dyDescent="0.3">
      <c r="A408" s="18" t="s">
        <v>847</v>
      </c>
      <c r="B408" s="43" t="s">
        <v>848</v>
      </c>
      <c r="C408" s="21">
        <v>2.6865025999999999</v>
      </c>
      <c r="D408" s="23">
        <v>3.7440000000000001E-2</v>
      </c>
      <c r="E408" s="25">
        <v>14.571999999999999</v>
      </c>
      <c r="F408" s="27">
        <v>1.3</v>
      </c>
      <c r="G408" s="29">
        <v>1039.3041000000001</v>
      </c>
      <c r="H408" s="31">
        <v>3.27</v>
      </c>
      <c r="I408">
        <v>0</v>
      </c>
      <c r="J408" s="34">
        <v>1592</v>
      </c>
      <c r="K408" s="36" t="s">
        <v>261</v>
      </c>
      <c r="L408" s="38">
        <v>5738</v>
      </c>
      <c r="M408" s="40">
        <v>1.24</v>
      </c>
      <c r="N408" s="42">
        <v>0.97</v>
      </c>
      <c r="O408" s="45">
        <v>757.04399999999998</v>
      </c>
      <c r="P408">
        <v>4.24</v>
      </c>
      <c r="Q408">
        <v>-30.0130385</v>
      </c>
      <c r="R408" s="47" t="s">
        <v>147</v>
      </c>
    </row>
    <row r="409" spans="1:18" x14ac:dyDescent="0.3">
      <c r="A409" s="18" t="s">
        <v>849</v>
      </c>
      <c r="B409" s="43" t="s">
        <v>850</v>
      </c>
      <c r="C409" s="21">
        <v>16.254649499999999</v>
      </c>
      <c r="D409" s="23">
        <v>0.1308</v>
      </c>
      <c r="E409" s="25">
        <v>8.7089999999999996</v>
      </c>
      <c r="F409" s="27">
        <v>0.77700000000000002</v>
      </c>
      <c r="G409" s="29">
        <v>425.25653999999997</v>
      </c>
      <c r="H409" s="31">
        <v>1.3380000000000001</v>
      </c>
      <c r="I409">
        <v>2.9000000000000001E-2</v>
      </c>
      <c r="J409" s="34">
        <v>814</v>
      </c>
      <c r="K409" s="36" t="s">
        <v>851</v>
      </c>
      <c r="L409" s="38">
        <v>5846</v>
      </c>
      <c r="M409" s="40">
        <v>1.0900000000000001</v>
      </c>
      <c r="N409" s="42">
        <v>1.1299999999999999</v>
      </c>
      <c r="O409" s="45">
        <v>400.33100000000002</v>
      </c>
      <c r="P409">
        <v>4.42</v>
      </c>
      <c r="Q409">
        <v>-47.613678899999996</v>
      </c>
      <c r="R409" s="47" t="s">
        <v>147</v>
      </c>
    </row>
    <row r="410" spans="1:18" x14ac:dyDescent="0.3">
      <c r="A410" s="18" t="s">
        <v>852</v>
      </c>
      <c r="B410" s="43" t="s">
        <v>853</v>
      </c>
      <c r="C410" s="21">
        <v>0.83784170000000002</v>
      </c>
      <c r="D410" s="23">
        <v>1.7505E-2</v>
      </c>
      <c r="E410" s="25">
        <v>14.9415</v>
      </c>
      <c r="F410" s="27">
        <v>1.333</v>
      </c>
      <c r="G410" s="29">
        <v>629.22394499999996</v>
      </c>
      <c r="H410" s="31">
        <v>1.9797499999999999</v>
      </c>
      <c r="I410">
        <v>0.16600000000000001</v>
      </c>
      <c r="J410" s="34">
        <v>2064.5</v>
      </c>
      <c r="K410" s="36" t="s">
        <v>851</v>
      </c>
      <c r="L410" s="38">
        <v>5600</v>
      </c>
      <c r="M410" s="40">
        <v>1.02</v>
      </c>
      <c r="N410" s="42">
        <v>1.04</v>
      </c>
      <c r="O410" s="45">
        <v>624.36800000000005</v>
      </c>
      <c r="P410">
        <v>4.4400000000000004</v>
      </c>
      <c r="Q410">
        <v>-29.156063899999999</v>
      </c>
      <c r="R410" s="47" t="s">
        <v>147</v>
      </c>
    </row>
    <row r="411" spans="1:18" x14ac:dyDescent="0.3">
      <c r="A411" s="18" t="s">
        <v>854</v>
      </c>
      <c r="B411" s="43" t="s">
        <v>855</v>
      </c>
      <c r="C411" s="21">
        <v>1.3541333633333299</v>
      </c>
      <c r="D411" s="23">
        <v>2.3050000000000001E-2</v>
      </c>
      <c r="E411" s="25">
        <v>12.92</v>
      </c>
      <c r="F411" s="27">
        <v>1.1526666666666601</v>
      </c>
      <c r="G411" s="29">
        <v>449.72260666666602</v>
      </c>
      <c r="H411" s="31">
        <v>1.415</v>
      </c>
      <c r="I411">
        <v>0.14499999999999999</v>
      </c>
      <c r="J411" s="34">
        <v>1563.5</v>
      </c>
      <c r="K411" s="36" t="s">
        <v>707</v>
      </c>
      <c r="L411" s="38">
        <v>5227</v>
      </c>
      <c r="M411" s="40">
        <v>0.89600000000000002</v>
      </c>
      <c r="N411" s="42">
        <v>0.88400000000000001</v>
      </c>
      <c r="O411" s="45">
        <v>341.92500000000001</v>
      </c>
      <c r="P411">
        <v>4.4874999999999998</v>
      </c>
      <c r="Q411">
        <v>-22.563009699999999</v>
      </c>
      <c r="R411" s="47" t="s">
        <v>147</v>
      </c>
    </row>
    <row r="412" spans="1:18" x14ac:dyDescent="0.3">
      <c r="A412" s="18" t="s">
        <v>856</v>
      </c>
      <c r="B412" s="43" t="s">
        <v>857</v>
      </c>
      <c r="C412" s="21">
        <v>4.7228154199999999</v>
      </c>
      <c r="D412" s="23">
        <v>5.0250000000000003E-2</v>
      </c>
      <c r="E412" s="25">
        <v>10.682</v>
      </c>
      <c r="F412" s="27">
        <v>0.95299999999999996</v>
      </c>
      <c r="G412" s="29">
        <v>870.85419999999999</v>
      </c>
      <c r="H412" s="31">
        <v>2.74</v>
      </c>
      <c r="I412">
        <v>7.9500000000000001E-2</v>
      </c>
      <c r="J412" s="34">
        <v>858</v>
      </c>
      <c r="K412" s="36" t="s">
        <v>858</v>
      </c>
      <c r="L412" s="38">
        <v>4803</v>
      </c>
      <c r="M412" s="40">
        <v>0.69</v>
      </c>
      <c r="N412" s="42">
        <v>0.76</v>
      </c>
      <c r="O412" s="45">
        <v>229.51799999999901</v>
      </c>
      <c r="P412">
        <v>4.6399999999999997</v>
      </c>
      <c r="Q412">
        <v>-29.5433641999999</v>
      </c>
      <c r="R412" s="47" t="s">
        <v>147</v>
      </c>
    </row>
    <row r="413" spans="1:18" x14ac:dyDescent="0.3">
      <c r="A413" s="18" t="s">
        <v>859</v>
      </c>
      <c r="B413" s="43" t="s">
        <v>860</v>
      </c>
      <c r="C413" s="21">
        <v>2.1605131499999999</v>
      </c>
      <c r="D413" s="23">
        <v>3.397E-2</v>
      </c>
      <c r="E413" s="25">
        <v>20.849</v>
      </c>
      <c r="F413" s="27">
        <v>1.86</v>
      </c>
      <c r="G413" s="29">
        <v>467.21010000000001</v>
      </c>
      <c r="H413" s="31">
        <v>1.47</v>
      </c>
      <c r="I413">
        <v>0.114</v>
      </c>
      <c r="J413" s="34">
        <v>1654</v>
      </c>
      <c r="K413" s="36" t="s">
        <v>851</v>
      </c>
      <c r="L413" s="38">
        <v>5780</v>
      </c>
      <c r="M413" s="40">
        <v>1.2</v>
      </c>
      <c r="N413" s="42">
        <v>1.1200000000000001</v>
      </c>
      <c r="O413" s="45">
        <v>639.00400000000002</v>
      </c>
      <c r="P413">
        <v>4.33</v>
      </c>
      <c r="Q413">
        <v>-50.0673496</v>
      </c>
      <c r="R413" s="47" t="s">
        <v>147</v>
      </c>
    </row>
    <row r="414" spans="1:18" x14ac:dyDescent="0.3">
      <c r="A414" s="18" t="s">
        <v>861</v>
      </c>
      <c r="B414" s="43" t="s">
        <v>862</v>
      </c>
      <c r="C414" s="21">
        <v>1.34849692142857</v>
      </c>
      <c r="D414" s="23">
        <v>2.5010000000000001E-2</v>
      </c>
      <c r="E414" s="25">
        <v>16.559666666666601</v>
      </c>
      <c r="F414" s="27">
        <v>1.4773333333333301</v>
      </c>
      <c r="G414" s="29">
        <v>746.90049999999997</v>
      </c>
      <c r="H414" s="31">
        <v>2.3499999999999899</v>
      </c>
      <c r="I414">
        <v>0.121</v>
      </c>
      <c r="J414" s="34">
        <v>2116.5</v>
      </c>
      <c r="K414" s="36" t="s">
        <v>863</v>
      </c>
      <c r="L414" s="38">
        <v>6272.3333333333303</v>
      </c>
      <c r="M414" s="40">
        <v>1.1566666666666601</v>
      </c>
      <c r="N414" s="42">
        <v>1.165</v>
      </c>
      <c r="O414" s="45">
        <v>494.18200000000002</v>
      </c>
      <c r="P414">
        <v>4.3759999999999897</v>
      </c>
      <c r="Q414">
        <v>-61.747399999999999</v>
      </c>
      <c r="R414" s="47" t="s">
        <v>147</v>
      </c>
    </row>
    <row r="415" spans="1:18" x14ac:dyDescent="0.3">
      <c r="A415" s="18" t="s">
        <v>864</v>
      </c>
      <c r="B415" s="43" t="s">
        <v>865</v>
      </c>
      <c r="C415" s="21">
        <v>4.2986451150000002</v>
      </c>
      <c r="D415" s="23">
        <v>5.1630000000000002E-2</v>
      </c>
      <c r="E415" s="25">
        <v>14.122999999999999</v>
      </c>
      <c r="F415" s="27">
        <v>1.26</v>
      </c>
      <c r="G415" s="29">
        <v>194.82979</v>
      </c>
      <c r="H415" s="31">
        <v>0.61299999999999999</v>
      </c>
      <c r="I415">
        <v>0.17599999999999999</v>
      </c>
      <c r="J415" s="34">
        <v>1277</v>
      </c>
      <c r="K415" s="36" t="s">
        <v>168</v>
      </c>
      <c r="L415" s="38">
        <v>5715</v>
      </c>
      <c r="M415" s="40">
        <v>1.1100000000000001</v>
      </c>
      <c r="N415" s="42">
        <v>0.98999999999999899</v>
      </c>
      <c r="O415" s="45">
        <v>471.15800000000002</v>
      </c>
      <c r="P415">
        <v>4.3499999999999996</v>
      </c>
      <c r="Q415">
        <v>-23.7812403</v>
      </c>
      <c r="R415" s="47" t="s">
        <v>147</v>
      </c>
    </row>
    <row r="416" spans="1:18" x14ac:dyDescent="0.3">
      <c r="A416" s="18" t="s">
        <v>866</v>
      </c>
      <c r="B416" s="43" t="s">
        <v>867</v>
      </c>
      <c r="C416" s="21">
        <v>3.3023907499999998</v>
      </c>
      <c r="D416" s="23">
        <v>4.7350000000000003E-2</v>
      </c>
      <c r="E416" s="25">
        <v>19.616</v>
      </c>
      <c r="F416" s="27">
        <v>1.75</v>
      </c>
      <c r="G416" s="29">
        <v>206.58949999999999</v>
      </c>
      <c r="H416" s="31">
        <v>0.65</v>
      </c>
      <c r="I416">
        <v>0.245</v>
      </c>
      <c r="J416" s="34">
        <v>1918</v>
      </c>
      <c r="K416" s="36" t="s">
        <v>699</v>
      </c>
      <c r="L416" s="38">
        <v>6071</v>
      </c>
      <c r="M416" s="40">
        <v>2.04</v>
      </c>
      <c r="N416" s="42">
        <v>1.3</v>
      </c>
      <c r="O416" s="45">
        <v>861.84299999999996</v>
      </c>
      <c r="P416">
        <v>3.94</v>
      </c>
      <c r="Q416">
        <v>-28.585600400000001</v>
      </c>
      <c r="R416" s="47" t="s">
        <v>147</v>
      </c>
    </row>
    <row r="417" spans="1:18" x14ac:dyDescent="0.3">
      <c r="A417" s="18" t="s">
        <v>868</v>
      </c>
      <c r="B417" s="43" t="s">
        <v>869</v>
      </c>
      <c r="C417" s="21">
        <v>4.6370437750000004</v>
      </c>
      <c r="D417" s="23">
        <v>6.1100000000000002E-2</v>
      </c>
      <c r="E417" s="25">
        <v>16.814</v>
      </c>
      <c r="F417" s="27">
        <v>1.5</v>
      </c>
      <c r="G417" s="29">
        <v>168.44990000000001</v>
      </c>
      <c r="H417" s="31">
        <v>0.53</v>
      </c>
      <c r="I417">
        <v>0.58099999999999996</v>
      </c>
      <c r="J417" s="34">
        <v>1659</v>
      </c>
      <c r="K417" s="36" t="s">
        <v>699</v>
      </c>
      <c r="L417" s="38">
        <v>6438</v>
      </c>
      <c r="M417" s="40">
        <v>1.74</v>
      </c>
      <c r="N417" s="42">
        <v>1.42</v>
      </c>
      <c r="O417" s="45">
        <v>816.98800000000006</v>
      </c>
      <c r="P417">
        <v>4.1100000000000003</v>
      </c>
      <c r="Q417">
        <v>-46.587715899999999</v>
      </c>
      <c r="R417" s="47" t="s">
        <v>147</v>
      </c>
    </row>
    <row r="418" spans="1:18" x14ac:dyDescent="0.3">
      <c r="A418" s="18" t="s">
        <v>870</v>
      </c>
      <c r="B418" s="43" t="s">
        <v>871</v>
      </c>
      <c r="C418" s="21">
        <v>3.1810752</v>
      </c>
      <c r="D418" s="23">
        <v>4.1309999999999999E-2</v>
      </c>
      <c r="E418" s="25">
        <v>13.384</v>
      </c>
      <c r="F418" s="27">
        <v>1.194</v>
      </c>
      <c r="G418" s="29">
        <v>213.58176</v>
      </c>
      <c r="H418" s="31">
        <v>0.67200000000000004</v>
      </c>
      <c r="I418">
        <v>0.20200000000000001</v>
      </c>
      <c r="J418" s="34">
        <v>1253</v>
      </c>
      <c r="K418" s="36" t="s">
        <v>168</v>
      </c>
      <c r="L418" s="38">
        <v>5498</v>
      </c>
      <c r="M418" s="40">
        <v>0.92</v>
      </c>
      <c r="N418" s="42">
        <v>0.93</v>
      </c>
      <c r="O418" s="45">
        <v>535.38300000000004</v>
      </c>
      <c r="P418">
        <v>4.4800000000000004</v>
      </c>
      <c r="Q418">
        <v>-49.138512599999899</v>
      </c>
      <c r="R418" s="47" t="s">
        <v>147</v>
      </c>
    </row>
    <row r="419" spans="1:18" x14ac:dyDescent="0.3">
      <c r="A419" s="18" t="s">
        <v>872</v>
      </c>
      <c r="B419" s="43" t="s">
        <v>873</v>
      </c>
      <c r="C419" s="21">
        <v>4.6058770249999998</v>
      </c>
      <c r="D419" s="23">
        <v>5.475E-2</v>
      </c>
      <c r="E419" s="25">
        <v>14.022</v>
      </c>
      <c r="F419" s="27">
        <v>1.2509999999999999</v>
      </c>
      <c r="G419" s="29">
        <v>207.54299</v>
      </c>
      <c r="H419" s="31">
        <v>0.65300000000000002</v>
      </c>
      <c r="I419">
        <v>0.158</v>
      </c>
      <c r="J419" s="34">
        <v>1212</v>
      </c>
      <c r="K419" s="36" t="s">
        <v>168</v>
      </c>
      <c r="L419" s="38">
        <v>5670</v>
      </c>
      <c r="M419" s="40">
        <v>1.07</v>
      </c>
      <c r="N419" s="42">
        <v>1.03</v>
      </c>
      <c r="O419" s="45">
        <v>353.89100000000002</v>
      </c>
      <c r="P419">
        <v>4.3899999999999997</v>
      </c>
      <c r="Q419">
        <v>-54.893340799999997</v>
      </c>
      <c r="R419" s="47" t="s">
        <v>147</v>
      </c>
    </row>
    <row r="420" spans="1:18" x14ac:dyDescent="0.3">
      <c r="A420" s="18" t="s">
        <v>874</v>
      </c>
      <c r="B420" s="43" t="s">
        <v>875</v>
      </c>
      <c r="C420" s="21">
        <v>3.5478507228571399</v>
      </c>
      <c r="D420" s="23">
        <v>4.8506666666666601E-2</v>
      </c>
      <c r="E420" s="25">
        <v>14.38425</v>
      </c>
      <c r="F420" s="27">
        <v>1.28325</v>
      </c>
      <c r="G420" s="29">
        <v>301.29935749999999</v>
      </c>
      <c r="H420" s="31">
        <v>0.94799999999999995</v>
      </c>
      <c r="I420">
        <v>7.4999999999999997E-2</v>
      </c>
      <c r="J420" s="34">
        <v>1648</v>
      </c>
      <c r="K420" s="36" t="s">
        <v>699</v>
      </c>
      <c r="L420" s="38">
        <v>6351</v>
      </c>
      <c r="M420" s="40">
        <v>1.3333333333333299</v>
      </c>
      <c r="N420" s="42">
        <v>1.0816666666666599</v>
      </c>
      <c r="O420" s="45">
        <v>411.21099999999899</v>
      </c>
      <c r="P420">
        <v>4.22</v>
      </c>
      <c r="Q420">
        <v>-24.428693800000001</v>
      </c>
      <c r="R420" s="47" t="s">
        <v>147</v>
      </c>
    </row>
    <row r="421" spans="1:18" x14ac:dyDescent="0.3">
      <c r="A421" s="18" t="s">
        <v>876</v>
      </c>
      <c r="B421" s="43" t="s">
        <v>877</v>
      </c>
      <c r="C421" s="21">
        <v>3.1743513774999998</v>
      </c>
      <c r="D421" s="23">
        <v>4.3540000000000002E-2</v>
      </c>
      <c r="E421" s="25">
        <v>13.170999999999999</v>
      </c>
      <c r="F421" s="27">
        <v>1.175</v>
      </c>
      <c r="G421" s="29">
        <v>224.38798</v>
      </c>
      <c r="H421" s="31">
        <v>0.70599999999999996</v>
      </c>
      <c r="I421">
        <v>9.6000000000000002E-2</v>
      </c>
      <c r="J421" s="34">
        <v>1414</v>
      </c>
      <c r="K421" s="36" t="s">
        <v>168</v>
      </c>
      <c r="L421" s="38">
        <v>5943</v>
      </c>
      <c r="M421" s="40">
        <v>1.06</v>
      </c>
      <c r="N421" s="42">
        <v>1.0900000000000001</v>
      </c>
      <c r="O421" s="45">
        <v>342.14</v>
      </c>
      <c r="P421">
        <v>4.42</v>
      </c>
      <c r="Q421">
        <v>-59.9425892</v>
      </c>
      <c r="R421" s="47" t="s">
        <v>147</v>
      </c>
    </row>
    <row r="422" spans="1:18" x14ac:dyDescent="0.3">
      <c r="A422" s="18" t="s">
        <v>878</v>
      </c>
      <c r="B422" s="43" t="s">
        <v>879</v>
      </c>
      <c r="C422" s="21">
        <v>3.3779471999999999</v>
      </c>
      <c r="D422" s="23">
        <v>4.7800000000000002E-2</v>
      </c>
      <c r="E422" s="25">
        <v>18.382999999999999</v>
      </c>
      <c r="F422" s="27">
        <v>1.64</v>
      </c>
      <c r="G422" s="29">
        <v>279.69040000000001</v>
      </c>
      <c r="H422" s="31">
        <v>0.88</v>
      </c>
      <c r="I422">
        <v>0.23300000000000001</v>
      </c>
      <c r="J422" s="34">
        <v>1823</v>
      </c>
      <c r="L422" s="38">
        <v>6050</v>
      </c>
      <c r="M422" s="40">
        <v>1.87</v>
      </c>
      <c r="N422" s="42">
        <v>1.27</v>
      </c>
      <c r="O422" s="45">
        <v>773.97400000000005</v>
      </c>
      <c r="P422">
        <v>4</v>
      </c>
      <c r="Q422">
        <v>-24.427389699999999</v>
      </c>
      <c r="R422" s="47" t="s">
        <v>147</v>
      </c>
    </row>
    <row r="423" spans="1:18" x14ac:dyDescent="0.3">
      <c r="A423" s="18" t="s">
        <v>880</v>
      </c>
      <c r="B423" s="43" t="s">
        <v>881</v>
      </c>
      <c r="C423" s="21">
        <v>2.8126542666666601</v>
      </c>
      <c r="D423" s="23">
        <v>4.0239999999999998E-2</v>
      </c>
      <c r="E423" s="25">
        <v>14</v>
      </c>
      <c r="F423" s="27">
        <v>1.2490000000000001</v>
      </c>
      <c r="G423" s="29">
        <v>292.40359999999998</v>
      </c>
      <c r="H423" s="31">
        <v>0.92</v>
      </c>
      <c r="I423">
        <v>0.47099999999999997</v>
      </c>
      <c r="J423" s="34">
        <v>1437</v>
      </c>
      <c r="L423" s="38">
        <v>5700</v>
      </c>
      <c r="M423" s="40">
        <v>1.1000000000000001</v>
      </c>
      <c r="N423" s="42">
        <v>1.1000000000000001</v>
      </c>
      <c r="O423" s="45">
        <v>745.11599999999999</v>
      </c>
      <c r="P423">
        <v>4.4000000000000004</v>
      </c>
      <c r="Q423">
        <v>-21.272016799999999</v>
      </c>
      <c r="R423" s="47" t="s">
        <v>147</v>
      </c>
    </row>
    <row r="424" spans="1:18" x14ac:dyDescent="0.3">
      <c r="A424" s="18" t="s">
        <v>882</v>
      </c>
      <c r="B424" s="43" t="s">
        <v>883</v>
      </c>
      <c r="C424" s="21">
        <v>2.5495616116666602</v>
      </c>
      <c r="D424" s="23">
        <v>3.7289999999999997E-2</v>
      </c>
      <c r="E424" s="25">
        <v>13.361000000000001</v>
      </c>
      <c r="F424" s="27">
        <v>1.1919999999999999</v>
      </c>
      <c r="G424" s="29">
        <v>378.85336000000001</v>
      </c>
      <c r="H424" s="31">
        <v>1.1919999999999999</v>
      </c>
      <c r="I424">
        <v>0.08</v>
      </c>
      <c r="J424" s="34">
        <v>1429</v>
      </c>
      <c r="L424" s="38">
        <v>5659</v>
      </c>
      <c r="M424" s="40">
        <v>1.02</v>
      </c>
      <c r="N424" s="42">
        <v>1.06</v>
      </c>
      <c r="O424" s="45">
        <v>248.46</v>
      </c>
      <c r="P424">
        <v>4.45</v>
      </c>
      <c r="Q424">
        <v>-55.330269199999996</v>
      </c>
      <c r="R424" s="47" t="s">
        <v>147</v>
      </c>
    </row>
    <row r="425" spans="1:18" x14ac:dyDescent="0.3">
      <c r="A425" s="18" t="s">
        <v>884</v>
      </c>
      <c r="B425" s="43" t="s">
        <v>885</v>
      </c>
      <c r="C425" s="21">
        <v>2.10616089333333</v>
      </c>
      <c r="D425" s="23">
        <v>3.1660000000000001E-2</v>
      </c>
      <c r="E425" s="25">
        <v>16.029</v>
      </c>
      <c r="F425" s="27">
        <v>1.43</v>
      </c>
      <c r="G425" s="29">
        <v>299.07803000000001</v>
      </c>
      <c r="H425" s="31">
        <v>0.94099999999999995</v>
      </c>
      <c r="I425">
        <v>0.108</v>
      </c>
      <c r="J425" s="34">
        <v>1445</v>
      </c>
      <c r="L425" s="38">
        <v>5380</v>
      </c>
      <c r="M425" s="40">
        <v>0.98</v>
      </c>
      <c r="N425" s="42">
        <v>0.94999999999999896</v>
      </c>
      <c r="O425" s="45">
        <v>508.84199999999902</v>
      </c>
      <c r="P425">
        <v>4.43</v>
      </c>
      <c r="Q425">
        <v>-62.4693167</v>
      </c>
      <c r="R425" s="47" t="s">
        <v>147</v>
      </c>
    </row>
    <row r="426" spans="1:18" x14ac:dyDescent="0.3">
      <c r="A426" s="18" t="s">
        <v>886</v>
      </c>
      <c r="B426" s="43" t="s">
        <v>887</v>
      </c>
      <c r="C426" s="21">
        <v>1.82100047</v>
      </c>
      <c r="D426" s="23">
        <v>3.1989999999999998E-2</v>
      </c>
      <c r="E426" s="25">
        <v>16.41</v>
      </c>
      <c r="F426" s="27">
        <v>1.464</v>
      </c>
      <c r="G426" s="29">
        <v>388.38826</v>
      </c>
      <c r="H426" s="31">
        <v>1.222</v>
      </c>
      <c r="I426">
        <v>0.30599999999999999</v>
      </c>
      <c r="J426" s="34">
        <v>2037</v>
      </c>
      <c r="L426" s="38">
        <v>6300</v>
      </c>
      <c r="M426" s="40">
        <v>1.43</v>
      </c>
      <c r="N426" s="42">
        <v>1.32</v>
      </c>
      <c r="O426" s="45">
        <v>514.55499999999995</v>
      </c>
      <c r="P426">
        <v>4.24</v>
      </c>
      <c r="Q426">
        <v>-63.565648799999998</v>
      </c>
      <c r="R426" s="47" t="s">
        <v>147</v>
      </c>
    </row>
    <row r="427" spans="1:18" x14ac:dyDescent="0.3">
      <c r="A427" s="18" t="s">
        <v>888</v>
      </c>
      <c r="B427" s="43" t="s">
        <v>889</v>
      </c>
      <c r="C427" s="21">
        <v>4.1752116749999999</v>
      </c>
      <c r="D427" s="23">
        <v>5.3275000000000003E-2</v>
      </c>
      <c r="E427" s="25">
        <v>13.23325</v>
      </c>
      <c r="F427" s="27">
        <v>1.1817500000000001</v>
      </c>
      <c r="G427" s="29">
        <v>1022.1412800000001</v>
      </c>
      <c r="H427" s="31">
        <v>3.2160000000000002</v>
      </c>
      <c r="I427">
        <v>0.105</v>
      </c>
      <c r="J427" s="34">
        <v>1279.5</v>
      </c>
      <c r="K427" s="36" t="s">
        <v>95</v>
      </c>
      <c r="L427" s="38">
        <v>6049.5</v>
      </c>
      <c r="M427" s="40">
        <v>1.125</v>
      </c>
      <c r="N427" s="42">
        <v>1.1599999999999999</v>
      </c>
      <c r="O427" s="45">
        <v>856.43600000000004</v>
      </c>
      <c r="P427">
        <v>4.4000000000000004</v>
      </c>
      <c r="Q427">
        <v>-23.202818300000001</v>
      </c>
      <c r="R427" s="47" t="s">
        <v>147</v>
      </c>
    </row>
    <row r="428" spans="1:18" x14ac:dyDescent="0.3">
      <c r="A428" s="18" t="s">
        <v>890</v>
      </c>
      <c r="B428" s="43" t="s">
        <v>891</v>
      </c>
      <c r="C428" s="21">
        <v>4.3315365999999997</v>
      </c>
      <c r="D428" s="23">
        <v>4.913E-2</v>
      </c>
      <c r="E428" s="25">
        <v>6.7930000000000001</v>
      </c>
      <c r="F428" s="27">
        <v>0.60599999999999998</v>
      </c>
      <c r="G428" s="29">
        <v>31.465170000000001</v>
      </c>
      <c r="H428" s="31">
        <v>9.9000000000000005E-2</v>
      </c>
      <c r="I428">
        <v>0</v>
      </c>
      <c r="J428" s="34">
        <v>1085</v>
      </c>
      <c r="L428" s="38">
        <v>5326</v>
      </c>
      <c r="M428" s="40">
        <v>0.88</v>
      </c>
      <c r="N428" s="42">
        <v>0.84</v>
      </c>
      <c r="O428" s="45">
        <v>211.89599999999999</v>
      </c>
      <c r="P428">
        <v>4.4800000000000004</v>
      </c>
      <c r="Q428">
        <v>-22.986843100000002</v>
      </c>
      <c r="R428" s="47" t="s">
        <v>147</v>
      </c>
    </row>
    <row r="429" spans="1:18" x14ac:dyDescent="0.3">
      <c r="A429" s="18" t="s">
        <v>892</v>
      </c>
      <c r="B429" s="43" t="s">
        <v>893</v>
      </c>
      <c r="C429" s="21">
        <v>4.3750315000000004</v>
      </c>
      <c r="D429" s="23">
        <v>5.0360000000000002E-2</v>
      </c>
      <c r="E429" s="25">
        <v>6.8819999999999997</v>
      </c>
      <c r="F429" s="27">
        <v>0.61399999999999999</v>
      </c>
      <c r="G429" s="29">
        <v>23.51942</v>
      </c>
      <c r="H429" s="31">
        <v>7.3999999999999996E-2</v>
      </c>
      <c r="I429">
        <v>0</v>
      </c>
      <c r="J429" s="34">
        <v>1294</v>
      </c>
      <c r="L429" s="38">
        <v>5732</v>
      </c>
      <c r="M429" s="40">
        <v>1.1000000000000001</v>
      </c>
      <c r="N429" s="42">
        <v>0.89</v>
      </c>
      <c r="O429" s="45">
        <v>343.52499999999998</v>
      </c>
      <c r="P429">
        <v>4.3</v>
      </c>
      <c r="Q429">
        <v>-25.276298199999999</v>
      </c>
      <c r="R429" s="47" t="s">
        <v>147</v>
      </c>
    </row>
    <row r="430" spans="1:18" x14ac:dyDescent="0.3">
      <c r="A430" s="18" t="s">
        <v>894</v>
      </c>
      <c r="B430" s="43" t="s">
        <v>895</v>
      </c>
      <c r="C430" s="21">
        <v>4.5776351000000002</v>
      </c>
      <c r="D430" s="23">
        <v>6.0069999999999998E-2</v>
      </c>
      <c r="E430" s="25">
        <v>17.597999999999999</v>
      </c>
      <c r="F430" s="27">
        <v>1.57</v>
      </c>
      <c r="G430" s="29">
        <v>200.2329</v>
      </c>
      <c r="H430" s="31">
        <v>0.63</v>
      </c>
      <c r="I430">
        <v>0.27500000000000002</v>
      </c>
      <c r="J430" s="34">
        <v>1645</v>
      </c>
      <c r="L430" s="38">
        <v>6572</v>
      </c>
      <c r="M430" s="40">
        <v>1.62</v>
      </c>
      <c r="N430" s="42">
        <v>1.38</v>
      </c>
      <c r="O430" s="45">
        <v>878.52099999999996</v>
      </c>
      <c r="P430">
        <v>4.16</v>
      </c>
      <c r="Q430">
        <v>-29.937916300000001</v>
      </c>
      <c r="R430" s="47" t="s">
        <v>147</v>
      </c>
    </row>
    <row r="431" spans="1:18" x14ac:dyDescent="0.3">
      <c r="A431" s="18" t="s">
        <v>896</v>
      </c>
      <c r="B431" s="43" t="s">
        <v>897</v>
      </c>
      <c r="C431" s="21">
        <v>2.5167278249999998</v>
      </c>
      <c r="D431" s="23">
        <v>3.6214999999999997E-2</v>
      </c>
      <c r="E431" s="25">
        <v>11.433</v>
      </c>
      <c r="F431" s="27">
        <v>1.02</v>
      </c>
      <c r="G431" s="29">
        <v>418.255234999999</v>
      </c>
      <c r="H431" s="31">
        <v>1.3159999999999901</v>
      </c>
      <c r="I431">
        <v>1.8499999999999999E-2</v>
      </c>
      <c r="J431" s="34">
        <v>1315</v>
      </c>
      <c r="K431" s="36" t="s">
        <v>168</v>
      </c>
      <c r="L431" s="38">
        <v>5403</v>
      </c>
      <c r="M431" s="40">
        <v>0.93</v>
      </c>
      <c r="N431" s="42">
        <v>1</v>
      </c>
      <c r="O431" s="45">
        <v>416.459</v>
      </c>
      <c r="P431">
        <v>4.51</v>
      </c>
      <c r="Q431">
        <v>-22.546882400000001</v>
      </c>
      <c r="R431" s="47" t="s">
        <v>147</v>
      </c>
    </row>
    <row r="432" spans="1:18" x14ac:dyDescent="0.3">
      <c r="A432" s="18" t="s">
        <v>898</v>
      </c>
      <c r="B432" s="43" t="s">
        <v>899</v>
      </c>
      <c r="C432" s="21">
        <v>3.2642761666666602</v>
      </c>
      <c r="D432" s="23">
        <v>4.9970000000000001E-2</v>
      </c>
      <c r="E432" s="25">
        <v>17.71</v>
      </c>
      <c r="F432" s="27">
        <v>1.58</v>
      </c>
      <c r="G432" s="29">
        <v>505.34969999999998</v>
      </c>
      <c r="H432" s="31">
        <v>1.59</v>
      </c>
      <c r="I432">
        <v>0.312</v>
      </c>
      <c r="J432" s="34">
        <v>2101</v>
      </c>
      <c r="L432" s="38">
        <v>6460</v>
      </c>
      <c r="M432" s="40">
        <v>2.2599999999999998</v>
      </c>
      <c r="N432" s="42">
        <v>1.5599999999999901</v>
      </c>
      <c r="O432" s="45">
        <v>1342.29</v>
      </c>
      <c r="P432">
        <v>3.92</v>
      </c>
      <c r="Q432">
        <v>-29.776779999999999</v>
      </c>
      <c r="R432" s="47" t="s">
        <v>147</v>
      </c>
    </row>
    <row r="433" spans="1:18" x14ac:dyDescent="0.3">
      <c r="A433" s="18" t="s">
        <v>900</v>
      </c>
      <c r="B433" s="43" t="s">
        <v>901</v>
      </c>
      <c r="C433" s="21">
        <v>4.1936564750000001</v>
      </c>
      <c r="D433" s="23">
        <v>5.8299999999999998E-2</v>
      </c>
      <c r="E433" s="25">
        <v>14.907999999999999</v>
      </c>
      <c r="F433" s="27">
        <v>1.33</v>
      </c>
      <c r="G433" s="29">
        <v>3082.951</v>
      </c>
      <c r="H433" s="31">
        <v>9.6999999999999993</v>
      </c>
      <c r="I433">
        <v>0.38</v>
      </c>
      <c r="J433" s="34">
        <v>1710</v>
      </c>
      <c r="L433" s="38">
        <v>6424</v>
      </c>
      <c r="M433" s="40">
        <v>1.71</v>
      </c>
      <c r="N433" s="42">
        <v>1.5</v>
      </c>
      <c r="O433" s="45">
        <v>737.66800000000001</v>
      </c>
      <c r="P433">
        <v>4.1399999999999997</v>
      </c>
      <c r="Q433">
        <v>-27.050415600000001</v>
      </c>
      <c r="R433" s="47" t="s">
        <v>147</v>
      </c>
    </row>
    <row r="434" spans="1:18" x14ac:dyDescent="0.3">
      <c r="A434" s="18" t="s">
        <v>902</v>
      </c>
      <c r="B434" s="43" t="s">
        <v>903</v>
      </c>
      <c r="C434" s="21">
        <v>2.2921024349999999</v>
      </c>
      <c r="D434" s="23">
        <v>3.6889999999999999E-2</v>
      </c>
      <c r="E434" s="25">
        <v>15.693</v>
      </c>
      <c r="F434" s="27">
        <v>1.4</v>
      </c>
      <c r="G434" s="29">
        <v>597.5204</v>
      </c>
      <c r="H434" s="31">
        <v>1.88</v>
      </c>
      <c r="I434">
        <v>0.22900000000000001</v>
      </c>
      <c r="J434" s="34">
        <v>1856</v>
      </c>
      <c r="L434" s="38">
        <v>6060</v>
      </c>
      <c r="M434" s="40">
        <v>1.47999999999999</v>
      </c>
      <c r="N434" s="42">
        <v>1.27</v>
      </c>
      <c r="O434" s="45">
        <v>800.37699999999995</v>
      </c>
      <c r="P434">
        <v>4.2</v>
      </c>
      <c r="Q434">
        <v>-33.4373462</v>
      </c>
      <c r="R434" s="47" t="s">
        <v>147</v>
      </c>
    </row>
    <row r="435" spans="1:18" x14ac:dyDescent="0.3">
      <c r="A435" s="18" t="s">
        <v>904</v>
      </c>
      <c r="B435" s="43" t="s">
        <v>905</v>
      </c>
      <c r="C435" s="21">
        <v>4.3888492000000001</v>
      </c>
      <c r="D435" s="23">
        <v>4.9439999999999998E-2</v>
      </c>
      <c r="E435" s="25">
        <v>13.227</v>
      </c>
      <c r="F435" s="27">
        <v>1.18</v>
      </c>
      <c r="G435" s="29">
        <v>82.953630000000004</v>
      </c>
      <c r="H435" s="31">
        <v>0.26100000000000001</v>
      </c>
      <c r="I435">
        <v>0.17149999999999899</v>
      </c>
      <c r="J435" s="34">
        <v>1003</v>
      </c>
      <c r="L435" s="38">
        <v>5099</v>
      </c>
      <c r="M435" s="40">
        <v>0.81</v>
      </c>
      <c r="N435" s="42">
        <v>0.84</v>
      </c>
      <c r="O435" s="45">
        <v>362.27300000000002</v>
      </c>
      <c r="P435">
        <v>4.54</v>
      </c>
      <c r="Q435">
        <v>-30.970817899999901</v>
      </c>
      <c r="R435" s="47" t="s">
        <v>147</v>
      </c>
    </row>
    <row r="436" spans="1:18" x14ac:dyDescent="0.3">
      <c r="A436" s="18" t="s">
        <v>906</v>
      </c>
      <c r="B436" s="43" t="s">
        <v>907</v>
      </c>
      <c r="C436" s="21">
        <v>2.7439002499999998</v>
      </c>
      <c r="D436" s="23">
        <v>3.6490000000000002E-2</v>
      </c>
      <c r="E436" s="25">
        <v>11.96</v>
      </c>
      <c r="F436" s="27">
        <v>1.0669999999999999</v>
      </c>
      <c r="G436" s="29">
        <v>177.98480000000001</v>
      </c>
      <c r="H436" s="31">
        <v>0.56000000000000005</v>
      </c>
      <c r="I436">
        <v>0.27900000000000003</v>
      </c>
      <c r="J436" s="34">
        <v>1161</v>
      </c>
      <c r="L436" s="38">
        <v>5080</v>
      </c>
      <c r="M436" s="40">
        <v>0.85</v>
      </c>
      <c r="N436" s="42">
        <v>0.86</v>
      </c>
      <c r="O436" s="45">
        <v>446.03500000000003</v>
      </c>
      <c r="P436">
        <v>4.51</v>
      </c>
      <c r="Q436">
        <v>-27.972575800000001</v>
      </c>
      <c r="R436" s="47" t="s">
        <v>147</v>
      </c>
    </row>
    <row r="437" spans="1:18" x14ac:dyDescent="0.3">
      <c r="A437" s="18" t="s">
        <v>908</v>
      </c>
      <c r="B437" s="43" t="s">
        <v>909</v>
      </c>
      <c r="C437" s="21">
        <v>4.1876200249999904</v>
      </c>
      <c r="D437" s="23">
        <v>5.5109999999999999E-2</v>
      </c>
      <c r="E437" s="25">
        <v>14.414999999999999</v>
      </c>
      <c r="F437" s="27">
        <v>1.286</v>
      </c>
      <c r="G437" s="29">
        <v>222.48099999999999</v>
      </c>
      <c r="H437" s="31">
        <v>0.7</v>
      </c>
      <c r="I437">
        <v>0.24</v>
      </c>
      <c r="J437" s="34">
        <v>1518</v>
      </c>
      <c r="L437" s="38">
        <v>6450</v>
      </c>
      <c r="M437" s="40">
        <v>1.31</v>
      </c>
      <c r="N437" s="42">
        <v>1.27</v>
      </c>
      <c r="O437" s="45">
        <v>772.11</v>
      </c>
      <c r="P437">
        <v>4.3</v>
      </c>
      <c r="Q437">
        <v>-21.910711200000001</v>
      </c>
      <c r="R437" s="47" t="s">
        <v>147</v>
      </c>
    </row>
    <row r="438" spans="1:18" x14ac:dyDescent="0.3">
      <c r="A438" s="18" t="s">
        <v>910</v>
      </c>
      <c r="B438" s="43" t="s">
        <v>911</v>
      </c>
      <c r="C438" s="21">
        <v>4.7423713750000003</v>
      </c>
      <c r="D438" s="23">
        <v>5.3670000000000002E-2</v>
      </c>
      <c r="E438" s="25">
        <v>10.122</v>
      </c>
      <c r="F438" s="27">
        <v>0.90300000000000002</v>
      </c>
      <c r="G438" s="29">
        <v>54.984589999999997</v>
      </c>
      <c r="H438" s="31">
        <v>0.17299999999999999</v>
      </c>
      <c r="I438">
        <v>0.55900000000000005</v>
      </c>
      <c r="J438" s="34">
        <v>1054</v>
      </c>
      <c r="L438" s="38">
        <v>5495</v>
      </c>
      <c r="M438" s="40">
        <v>0.85</v>
      </c>
      <c r="N438" s="42">
        <v>0.92</v>
      </c>
      <c r="O438" s="45">
        <v>453.80799999999999</v>
      </c>
      <c r="P438">
        <v>4.54</v>
      </c>
      <c r="Q438">
        <v>-56.316102100000002</v>
      </c>
      <c r="R438" s="47" t="s">
        <v>147</v>
      </c>
    </row>
    <row r="439" spans="1:18" x14ac:dyDescent="0.3">
      <c r="A439" s="18" t="s">
        <v>912</v>
      </c>
      <c r="B439" s="43" t="s">
        <v>913</v>
      </c>
      <c r="C439" s="21">
        <v>3.92280323333333</v>
      </c>
      <c r="D439" s="23">
        <v>4.2689999999999999E-2</v>
      </c>
      <c r="E439" s="25">
        <v>12.52</v>
      </c>
      <c r="F439" s="27">
        <v>1.117</v>
      </c>
      <c r="G439" s="29">
        <v>117.27927</v>
      </c>
      <c r="H439" s="31">
        <v>0.36899999999999999</v>
      </c>
      <c r="I439">
        <v>8.7999999999999995E-2</v>
      </c>
      <c r="J439" s="34">
        <v>853</v>
      </c>
      <c r="L439" s="38">
        <v>4512</v>
      </c>
      <c r="M439" s="40">
        <v>0.66</v>
      </c>
      <c r="N439" s="42">
        <v>0.67</v>
      </c>
      <c r="O439" s="45">
        <v>300.67</v>
      </c>
      <c r="P439">
        <v>4.63</v>
      </c>
      <c r="Q439">
        <v>-49.664942400000001</v>
      </c>
      <c r="R439" s="47" t="s">
        <v>147</v>
      </c>
    </row>
    <row r="440" spans="1:18" x14ac:dyDescent="0.3">
      <c r="A440" s="18" t="s">
        <v>914</v>
      </c>
      <c r="B440" s="43" t="s">
        <v>915</v>
      </c>
      <c r="C440" s="21">
        <v>3.13166698666666</v>
      </c>
      <c r="D440" s="23">
        <v>3.7690000000000001E-2</v>
      </c>
      <c r="E440" s="25">
        <v>8.9670000000000005</v>
      </c>
      <c r="F440" s="27">
        <v>0.8</v>
      </c>
      <c r="G440" s="29">
        <v>77.232690000000005</v>
      </c>
      <c r="H440" s="31">
        <v>0.24299999999999999</v>
      </c>
      <c r="I440">
        <v>0.16200000000000001</v>
      </c>
      <c r="J440" s="34">
        <v>955</v>
      </c>
      <c r="L440" s="38">
        <v>4546</v>
      </c>
      <c r="M440" s="40">
        <v>0.72</v>
      </c>
      <c r="N440" s="42">
        <v>0.73</v>
      </c>
      <c r="O440" s="45">
        <v>263.60899999999998</v>
      </c>
      <c r="P440">
        <v>4.59</v>
      </c>
      <c r="Q440">
        <v>-59.579350499999997</v>
      </c>
      <c r="R440" s="47" t="s">
        <v>147</v>
      </c>
    </row>
    <row r="441" spans="1:18" x14ac:dyDescent="0.3">
      <c r="A441" s="18" t="s">
        <v>916</v>
      </c>
      <c r="B441" s="43" t="s">
        <v>917</v>
      </c>
      <c r="C441" s="21">
        <v>4.1480467000000001</v>
      </c>
      <c r="D441" s="23">
        <v>4.5150000000000003E-2</v>
      </c>
      <c r="E441" s="25">
        <v>8.5749999999999993</v>
      </c>
      <c r="F441" s="27">
        <v>0.76500000000000001</v>
      </c>
      <c r="G441" s="29">
        <v>112.19399</v>
      </c>
      <c r="H441" s="31">
        <v>0.35299999999999998</v>
      </c>
      <c r="I441">
        <v>7.0999999999999994E-2</v>
      </c>
      <c r="J441" s="34">
        <v>835</v>
      </c>
      <c r="L441" s="38">
        <v>4405</v>
      </c>
      <c r="M441" s="40">
        <v>0.7</v>
      </c>
      <c r="N441" s="42">
        <v>0.71</v>
      </c>
      <c r="O441" s="45">
        <v>324.41300000000001</v>
      </c>
      <c r="P441">
        <v>4.5999999999999996</v>
      </c>
      <c r="Q441">
        <v>-56.344279800000002</v>
      </c>
      <c r="R441" s="47" t="s">
        <v>147</v>
      </c>
    </row>
    <row r="442" spans="1:18" x14ac:dyDescent="0.3">
      <c r="A442" s="18" t="s">
        <v>918</v>
      </c>
      <c r="B442" s="43" t="s">
        <v>919</v>
      </c>
      <c r="C442" s="21">
        <v>4.7633885549999997</v>
      </c>
      <c r="D442" s="23">
        <v>5.4239999999999997E-2</v>
      </c>
      <c r="E442" s="25">
        <v>10.223000000000001</v>
      </c>
      <c r="F442" s="27">
        <v>0.91200000000000003</v>
      </c>
      <c r="G442" s="29">
        <v>75.483270000000005</v>
      </c>
      <c r="H442" s="31">
        <v>0.23749999999999999</v>
      </c>
      <c r="I442">
        <v>2.73333333333333E-2</v>
      </c>
      <c r="J442" s="34">
        <v>1025</v>
      </c>
      <c r="K442" s="36" t="s">
        <v>168</v>
      </c>
      <c r="L442" s="38">
        <v>5304</v>
      </c>
      <c r="M442" s="40">
        <v>0.869999999999999</v>
      </c>
      <c r="N442" s="42">
        <v>0.93999999999999895</v>
      </c>
      <c r="O442" s="45">
        <v>246.38399999999999</v>
      </c>
      <c r="P442">
        <v>4.53</v>
      </c>
      <c r="Q442">
        <v>-21.482056799999999</v>
      </c>
      <c r="R442" s="47" t="s">
        <v>147</v>
      </c>
    </row>
    <row r="443" spans="1:18" x14ac:dyDescent="0.3">
      <c r="A443" s="18" t="s">
        <v>920</v>
      </c>
      <c r="B443" s="43" t="s">
        <v>921</v>
      </c>
      <c r="C443" s="21">
        <v>3.8297015000000001</v>
      </c>
      <c r="D443" s="23">
        <v>5.0459999999999998E-2</v>
      </c>
      <c r="E443" s="25">
        <v>12.666</v>
      </c>
      <c r="F443" s="27">
        <v>1.1299999999999999</v>
      </c>
      <c r="G443" s="29">
        <v>123.9537</v>
      </c>
      <c r="H443" s="31">
        <v>0.39</v>
      </c>
      <c r="I443">
        <v>0.51600000000000001</v>
      </c>
      <c r="L443" s="38">
        <v>5990</v>
      </c>
      <c r="M443" s="40">
        <v>1.1200000000000001</v>
      </c>
      <c r="N443" s="42">
        <v>1.17</v>
      </c>
      <c r="O443" s="45">
        <v>756.74199999999996</v>
      </c>
      <c r="P443">
        <v>4.41</v>
      </c>
      <c r="Q443">
        <v>-26.077563999999999</v>
      </c>
      <c r="R443" s="47" t="s">
        <v>147</v>
      </c>
    </row>
    <row r="444" spans="1:18" x14ac:dyDescent="0.3">
      <c r="A444" s="18" t="s">
        <v>922</v>
      </c>
      <c r="B444" s="43" t="s">
        <v>923</v>
      </c>
      <c r="C444" s="21">
        <v>3.3488694049999999</v>
      </c>
      <c r="D444" s="23">
        <v>4.6390000000000001E-2</v>
      </c>
      <c r="E444" s="25">
        <v>15.805</v>
      </c>
      <c r="F444" s="27">
        <v>1.41</v>
      </c>
      <c r="G444" s="29">
        <v>244.09343999999999</v>
      </c>
      <c r="H444" s="31">
        <v>0.76800000000000002</v>
      </c>
      <c r="I444">
        <v>0.33</v>
      </c>
      <c r="J444" s="34">
        <v>1553</v>
      </c>
      <c r="L444" s="38">
        <v>5758</v>
      </c>
      <c r="M444" s="40">
        <v>1.44</v>
      </c>
      <c r="N444" s="42">
        <v>1.19</v>
      </c>
      <c r="O444" s="45">
        <v>389.57</v>
      </c>
      <c r="P444">
        <v>4.2</v>
      </c>
      <c r="Q444">
        <v>-29.058655099999999</v>
      </c>
      <c r="R444" s="47" t="s">
        <v>147</v>
      </c>
    </row>
    <row r="445" spans="1:18" x14ac:dyDescent="0.3">
      <c r="A445" s="18" t="s">
        <v>924</v>
      </c>
      <c r="B445" s="43" t="s">
        <v>925</v>
      </c>
      <c r="C445" s="21">
        <v>1.3666554066666601</v>
      </c>
      <c r="D445" s="23">
        <v>2.4979999999999999E-2</v>
      </c>
      <c r="E445" s="25">
        <v>15.491</v>
      </c>
      <c r="F445" s="27">
        <v>1.3819999999999999</v>
      </c>
      <c r="G445" s="29">
        <v>711.93920000000003</v>
      </c>
      <c r="H445" s="31">
        <v>2.2400000000000002</v>
      </c>
      <c r="I445">
        <v>0.246</v>
      </c>
      <c r="J445" s="34">
        <v>1834</v>
      </c>
      <c r="L445" s="38">
        <v>6010</v>
      </c>
      <c r="M445" s="40">
        <v>1.05</v>
      </c>
      <c r="N445" s="42">
        <v>1.1100000000000001</v>
      </c>
      <c r="O445" s="45">
        <v>555.13400000000001</v>
      </c>
      <c r="P445">
        <v>4.45</v>
      </c>
      <c r="Q445">
        <v>-31.269211599999899</v>
      </c>
      <c r="R445" s="47" t="s">
        <v>147</v>
      </c>
    </row>
    <row r="446" spans="1:18" x14ac:dyDescent="0.3">
      <c r="A446" s="18" t="s">
        <v>926</v>
      </c>
      <c r="B446" s="43" t="s">
        <v>927</v>
      </c>
      <c r="C446" s="21">
        <v>3.8537777599999998</v>
      </c>
      <c r="D446" s="23">
        <v>4.7530000000000003E-2</v>
      </c>
      <c r="E446" s="25">
        <v>15.02</v>
      </c>
      <c r="F446" s="27">
        <v>1.34</v>
      </c>
      <c r="G446" s="29">
        <v>189.10884999999999</v>
      </c>
      <c r="H446" s="31">
        <v>0.59499999999999997</v>
      </c>
      <c r="I446">
        <v>0.33</v>
      </c>
      <c r="J446" s="34">
        <v>1312</v>
      </c>
      <c r="L446" s="38">
        <v>5644</v>
      </c>
      <c r="M446" s="40">
        <v>1.1000000000000001</v>
      </c>
      <c r="N446" s="42">
        <v>0.96</v>
      </c>
      <c r="O446" s="45">
        <v>585.77</v>
      </c>
      <c r="P446">
        <v>4.34</v>
      </c>
      <c r="Q446">
        <v>-33.860076399999997</v>
      </c>
      <c r="R446" s="47" t="s">
        <v>147</v>
      </c>
    </row>
    <row r="447" spans="1:18" x14ac:dyDescent="0.3">
      <c r="A447" s="18" t="s">
        <v>928</v>
      </c>
      <c r="B447" s="43" t="s">
        <v>929</v>
      </c>
      <c r="C447" s="21">
        <v>2.5441796499999998</v>
      </c>
      <c r="D447" s="23">
        <v>3.7315000000000001E-2</v>
      </c>
      <c r="E447" s="25">
        <v>11.6685</v>
      </c>
      <c r="F447" s="27">
        <v>1.0409999999999999</v>
      </c>
      <c r="G447" s="29">
        <v>240.43779499999999</v>
      </c>
      <c r="H447" s="31">
        <v>0.75649999999999995</v>
      </c>
      <c r="I447">
        <v>6.3E-2</v>
      </c>
      <c r="J447" s="34">
        <v>1527</v>
      </c>
      <c r="K447" s="36" t="s">
        <v>336</v>
      </c>
      <c r="L447" s="38">
        <v>5661.5</v>
      </c>
      <c r="M447" s="40">
        <v>1.2749999999999999</v>
      </c>
      <c r="N447" s="42">
        <v>1.075</v>
      </c>
      <c r="O447" s="45">
        <v>748.58500000000004</v>
      </c>
      <c r="P447">
        <v>4.22</v>
      </c>
      <c r="Q447">
        <v>-44.688839299999998</v>
      </c>
      <c r="R447" s="47" t="s">
        <v>147</v>
      </c>
    </row>
    <row r="448" spans="1:18" x14ac:dyDescent="0.3">
      <c r="A448" s="18" t="s">
        <v>930</v>
      </c>
      <c r="B448" s="43" t="s">
        <v>931</v>
      </c>
      <c r="C448" s="21">
        <v>4.2041948666666604</v>
      </c>
      <c r="D448" s="23">
        <v>5.4120000000000001E-2</v>
      </c>
      <c r="E448" s="25">
        <v>14.022</v>
      </c>
      <c r="F448" s="27">
        <v>1.2509999999999999</v>
      </c>
      <c r="G448" s="29">
        <v>292.72143</v>
      </c>
      <c r="H448" s="31">
        <v>0.92100000000000004</v>
      </c>
      <c r="I448">
        <v>9.1999999999999998E-2</v>
      </c>
      <c r="J448" s="34">
        <v>1367</v>
      </c>
      <c r="L448" s="38">
        <v>6214</v>
      </c>
      <c r="M448" s="40">
        <v>1.1299999999999999</v>
      </c>
      <c r="N448" s="42">
        <v>1.2</v>
      </c>
      <c r="O448" s="45">
        <v>609.83799999999997</v>
      </c>
      <c r="P448">
        <v>4.41</v>
      </c>
      <c r="Q448">
        <v>-32.755418800000001</v>
      </c>
      <c r="R448" s="47" t="s">
        <v>147</v>
      </c>
    </row>
    <row r="449" spans="1:18" x14ac:dyDescent="0.3">
      <c r="A449" s="18" t="s">
        <v>932</v>
      </c>
      <c r="B449" s="43" t="s">
        <v>933</v>
      </c>
      <c r="C449" s="21">
        <v>4.3247770999999897</v>
      </c>
      <c r="D449" s="23">
        <v>6.0429999999999998E-2</v>
      </c>
      <c r="E449" s="25">
        <v>18.920999999999999</v>
      </c>
      <c r="F449" s="27">
        <v>1.6879999999999999</v>
      </c>
      <c r="G449" s="29">
        <v>191.33366000000001</v>
      </c>
      <c r="H449" s="31">
        <v>0.60199999999999998</v>
      </c>
      <c r="I449">
        <v>1.9E-2</v>
      </c>
      <c r="J449" s="34">
        <v>1902</v>
      </c>
      <c r="L449" s="38">
        <v>6536</v>
      </c>
      <c r="M449" s="40">
        <v>2.2000000000000002</v>
      </c>
      <c r="N449" s="42">
        <v>1.57</v>
      </c>
      <c r="O449" s="45">
        <v>564.40899999999999</v>
      </c>
      <c r="P449">
        <v>3.95</v>
      </c>
      <c r="Q449">
        <v>-45.799455899999998</v>
      </c>
      <c r="R449" s="47" t="s">
        <v>147</v>
      </c>
    </row>
    <row r="450" spans="1:18" x14ac:dyDescent="0.3">
      <c r="A450" s="18" t="s">
        <v>934</v>
      </c>
      <c r="B450" s="43" t="s">
        <v>935</v>
      </c>
      <c r="C450" s="21">
        <v>2.3506191999999899</v>
      </c>
      <c r="D450" s="23">
        <v>3.4930000000000003E-2</v>
      </c>
      <c r="E450" s="25">
        <v>12.766999999999999</v>
      </c>
      <c r="F450" s="27">
        <v>1.139</v>
      </c>
      <c r="G450" s="29">
        <v>1000.21101</v>
      </c>
      <c r="H450" s="31">
        <v>3.1469999999999998</v>
      </c>
      <c r="I450">
        <v>2.8000000000000001E-2</v>
      </c>
      <c r="J450" s="34">
        <v>1413</v>
      </c>
      <c r="L450" s="38">
        <v>5587</v>
      </c>
      <c r="M450" s="40">
        <v>0.96</v>
      </c>
      <c r="N450" s="42">
        <v>1.03</v>
      </c>
      <c r="O450" s="45">
        <v>279.48500000000001</v>
      </c>
      <c r="P450">
        <v>4.4800000000000004</v>
      </c>
      <c r="Q450">
        <v>-19.056818199999999</v>
      </c>
      <c r="R450" s="47" t="s">
        <v>147</v>
      </c>
    </row>
    <row r="451" spans="1:18" x14ac:dyDescent="0.3">
      <c r="A451" s="18" t="s">
        <v>936</v>
      </c>
      <c r="B451" s="43" t="s">
        <v>937</v>
      </c>
      <c r="C451" s="21">
        <v>4.2180787000000004</v>
      </c>
      <c r="D451" s="23">
        <v>5.7979999999999997E-2</v>
      </c>
      <c r="E451" s="25">
        <v>12.273999999999999</v>
      </c>
      <c r="F451" s="27">
        <v>1.095</v>
      </c>
      <c r="G451" s="29">
        <v>327.36489999999998</v>
      </c>
      <c r="H451" s="31">
        <v>1.03</v>
      </c>
      <c r="I451">
        <v>0.16800000000000001</v>
      </c>
      <c r="J451" s="34">
        <v>1721</v>
      </c>
      <c r="L451" s="38">
        <v>7175</v>
      </c>
      <c r="M451" s="40">
        <v>1.43</v>
      </c>
      <c r="N451" s="42">
        <v>1.46</v>
      </c>
      <c r="O451" s="45">
        <v>403.59100000000001</v>
      </c>
      <c r="P451">
        <v>4.29</v>
      </c>
      <c r="Q451">
        <v>-48.978410500000003</v>
      </c>
      <c r="R451" s="47" t="s">
        <v>147</v>
      </c>
    </row>
    <row r="452" spans="1:18" x14ac:dyDescent="0.3">
      <c r="A452" s="18" t="s">
        <v>938</v>
      </c>
      <c r="B452" s="43" t="s">
        <v>939</v>
      </c>
      <c r="C452" s="21">
        <v>5.4160943499999998</v>
      </c>
      <c r="D452" s="23">
        <v>6.1120000000000001E-2</v>
      </c>
      <c r="E452" s="25">
        <v>12.621</v>
      </c>
      <c r="F452" s="27">
        <v>1.1259999999999999</v>
      </c>
      <c r="G452" s="29">
        <v>256.17097999999999</v>
      </c>
      <c r="H452" s="31">
        <v>0.80600000000000005</v>
      </c>
      <c r="I452">
        <v>0.129</v>
      </c>
      <c r="J452" s="34">
        <v>1128</v>
      </c>
      <c r="L452" s="38">
        <v>5670</v>
      </c>
      <c r="M452" s="40">
        <v>1.04</v>
      </c>
      <c r="N452" s="42">
        <v>1.04</v>
      </c>
      <c r="O452" s="45">
        <v>642.88400000000001</v>
      </c>
      <c r="P452">
        <v>4.42</v>
      </c>
      <c r="Q452">
        <v>-22.388176999999999</v>
      </c>
      <c r="R452" s="47" t="s">
        <v>147</v>
      </c>
    </row>
    <row r="453" spans="1:18" x14ac:dyDescent="0.3">
      <c r="A453" s="18" t="s">
        <v>940</v>
      </c>
      <c r="B453" s="43" t="s">
        <v>939</v>
      </c>
      <c r="C453" s="21">
        <v>1422</v>
      </c>
      <c r="D453" s="23">
        <v>2.504</v>
      </c>
      <c r="G453" s="29">
        <v>4036.4409999999998</v>
      </c>
      <c r="H453" s="31">
        <v>12.7</v>
      </c>
      <c r="I453">
        <v>8.3000000000000004E-2</v>
      </c>
      <c r="J453" s="34">
        <v>176</v>
      </c>
      <c r="L453" s="38">
        <v>5670</v>
      </c>
      <c r="M453" s="40">
        <v>1.04</v>
      </c>
      <c r="N453" s="42">
        <v>1.04</v>
      </c>
      <c r="O453" s="45">
        <v>642.88400000000001</v>
      </c>
      <c r="P453">
        <v>4.42</v>
      </c>
      <c r="Q453">
        <v>-22.388176999999999</v>
      </c>
      <c r="R453" s="47" t="s">
        <v>21</v>
      </c>
    </row>
    <row r="454" spans="1:18" x14ac:dyDescent="0.3">
      <c r="A454" s="18" t="s">
        <v>941</v>
      </c>
      <c r="B454" s="43" t="s">
        <v>942</v>
      </c>
      <c r="C454" s="21">
        <v>3.3252689339999999</v>
      </c>
      <c r="D454" s="23">
        <v>3.6229999999999998E-2</v>
      </c>
      <c r="E454" s="25">
        <v>11.186999999999999</v>
      </c>
      <c r="F454" s="27">
        <v>0.998</v>
      </c>
      <c r="G454" s="29">
        <v>101.38777</v>
      </c>
      <c r="H454" s="31">
        <v>0.31900000000000001</v>
      </c>
      <c r="I454">
        <v>0</v>
      </c>
      <c r="J454" s="34">
        <v>713</v>
      </c>
      <c r="K454" s="36" t="s">
        <v>589</v>
      </c>
      <c r="L454" s="38">
        <v>3724</v>
      </c>
      <c r="M454" s="40">
        <v>0.56999999999999995</v>
      </c>
      <c r="N454" s="42">
        <v>0.56999999999999995</v>
      </c>
      <c r="O454" s="45">
        <v>169.31800000000001</v>
      </c>
      <c r="P454">
        <v>4.68</v>
      </c>
      <c r="Q454">
        <v>-19.031626800000002</v>
      </c>
      <c r="R454" s="47" t="s">
        <v>147</v>
      </c>
    </row>
    <row r="455" spans="1:18" x14ac:dyDescent="0.3">
      <c r="A455" s="18" t="s">
        <v>943</v>
      </c>
      <c r="B455" s="43" t="s">
        <v>944</v>
      </c>
      <c r="C455" s="21">
        <v>3.5608194499999999</v>
      </c>
      <c r="D455" s="23">
        <v>4.7079999999999997E-2</v>
      </c>
      <c r="E455" s="25">
        <v>12.923999999999999</v>
      </c>
      <c r="F455" s="27">
        <v>1.153</v>
      </c>
      <c r="G455" s="29">
        <v>210.40346</v>
      </c>
      <c r="H455" s="31">
        <v>0.66200000000000003</v>
      </c>
      <c r="I455">
        <v>0.191</v>
      </c>
      <c r="J455" s="34">
        <v>1528</v>
      </c>
      <c r="L455" s="38">
        <v>5688</v>
      </c>
      <c r="M455" s="40">
        <v>1.46</v>
      </c>
      <c r="N455" s="42">
        <v>1.1000000000000001</v>
      </c>
      <c r="O455" s="45">
        <v>486.47399999999999</v>
      </c>
      <c r="P455">
        <v>4.1500000000000004</v>
      </c>
      <c r="Q455">
        <v>-14.991774700000001</v>
      </c>
      <c r="R455" s="47" t="s">
        <v>147</v>
      </c>
    </row>
    <row r="456" spans="1:18" x14ac:dyDescent="0.3">
      <c r="A456" s="18" t="s">
        <v>945</v>
      </c>
      <c r="B456" s="43" t="s">
        <v>946</v>
      </c>
      <c r="C456" s="21">
        <v>7.8179425</v>
      </c>
      <c r="D456" s="23">
        <v>7.9079999999999998E-2</v>
      </c>
      <c r="E456" s="25">
        <v>13.395</v>
      </c>
      <c r="F456" s="27">
        <v>1.1950000000000001</v>
      </c>
      <c r="G456" s="29">
        <v>1080.6220000000001</v>
      </c>
      <c r="H456" s="31">
        <v>3.4</v>
      </c>
      <c r="I456">
        <v>9.1999999999999998E-2</v>
      </c>
      <c r="J456" s="34">
        <v>1226</v>
      </c>
      <c r="L456" s="38">
        <v>5542</v>
      </c>
      <c r="M456" s="40">
        <v>1.66</v>
      </c>
      <c r="N456" s="42">
        <v>1.08</v>
      </c>
      <c r="O456" s="45">
        <v>679.76099999999997</v>
      </c>
      <c r="P456">
        <v>4.03</v>
      </c>
      <c r="Q456">
        <v>-25.349667400000001</v>
      </c>
      <c r="R456" s="47" t="s">
        <v>147</v>
      </c>
    </row>
    <row r="457" spans="1:18" x14ac:dyDescent="0.3">
      <c r="A457" s="18" t="s">
        <v>947</v>
      </c>
      <c r="B457" s="43" t="s">
        <v>948</v>
      </c>
      <c r="C457" s="21">
        <v>3.2768837</v>
      </c>
      <c r="D457" s="23">
        <v>4.163E-2</v>
      </c>
      <c r="E457" s="25">
        <v>11.824999999999999</v>
      </c>
      <c r="F457" s="27">
        <v>1.0549999999999999</v>
      </c>
      <c r="G457" s="29">
        <v>56.891570000000002</v>
      </c>
      <c r="H457" s="31">
        <v>0.17899999999999999</v>
      </c>
      <c r="I457">
        <v>0.29799999999999999</v>
      </c>
      <c r="J457" s="34">
        <v>1237</v>
      </c>
      <c r="L457" s="38">
        <v>5416</v>
      </c>
      <c r="M457" s="40">
        <v>0.93</v>
      </c>
      <c r="N457" s="42">
        <v>0.9</v>
      </c>
      <c r="O457" s="45">
        <v>523.06700000000001</v>
      </c>
      <c r="P457">
        <v>4.45</v>
      </c>
      <c r="Q457">
        <v>-24.303505999999999</v>
      </c>
      <c r="R457" s="47" t="s">
        <v>147</v>
      </c>
    </row>
    <row r="458" spans="1:18" x14ac:dyDescent="0.3">
      <c r="A458" s="18" t="s">
        <v>949</v>
      </c>
      <c r="B458" s="43" t="s">
        <v>950</v>
      </c>
      <c r="C458" s="21">
        <v>3.0566502666666602</v>
      </c>
      <c r="D458" s="23">
        <v>4.0259999999999997E-2</v>
      </c>
      <c r="E458" s="25">
        <v>13.529</v>
      </c>
      <c r="F458" s="27">
        <v>1.2070000000000001</v>
      </c>
      <c r="G458" s="29">
        <v>305.11680000000001</v>
      </c>
      <c r="H458" s="31">
        <v>0.96</v>
      </c>
      <c r="I458">
        <v>0.13600000000000001</v>
      </c>
      <c r="J458" s="34">
        <v>1398</v>
      </c>
      <c r="L458" s="38">
        <v>5627</v>
      </c>
      <c r="M458" s="40">
        <v>1.07</v>
      </c>
      <c r="N458" s="42">
        <v>0.93</v>
      </c>
      <c r="O458" s="45">
        <v>623.23199999999997</v>
      </c>
      <c r="P458">
        <v>4.3499999999999996</v>
      </c>
      <c r="Q458">
        <v>-28.197214899999899</v>
      </c>
      <c r="R458" s="47" t="s">
        <v>147</v>
      </c>
    </row>
    <row r="459" spans="1:18" x14ac:dyDescent="0.3">
      <c r="A459" s="18" t="s">
        <v>951</v>
      </c>
      <c r="B459" s="43" t="s">
        <v>952</v>
      </c>
      <c r="C459" s="21">
        <v>4.9088931000000002</v>
      </c>
      <c r="D459" s="23">
        <v>6.5619999999999998E-2</v>
      </c>
      <c r="E459" s="25">
        <v>18.82</v>
      </c>
      <c r="F459" s="27">
        <v>1.679</v>
      </c>
      <c r="G459" s="29">
        <v>305.11680000000001</v>
      </c>
      <c r="H459" s="31">
        <v>0.96</v>
      </c>
      <c r="I459">
        <v>0.151</v>
      </c>
      <c r="J459" s="34">
        <v>1793</v>
      </c>
      <c r="L459" s="38">
        <v>6554</v>
      </c>
      <c r="M459" s="40">
        <v>2.11</v>
      </c>
      <c r="N459" s="42">
        <v>1.56</v>
      </c>
      <c r="O459" s="45">
        <v>1080.1500000000001</v>
      </c>
      <c r="P459">
        <v>3.98</v>
      </c>
      <c r="Q459">
        <v>-29.800443999999999</v>
      </c>
      <c r="R459" s="47" t="s">
        <v>147</v>
      </c>
    </row>
    <row r="460" spans="1:18" x14ac:dyDescent="0.3">
      <c r="A460" s="18" t="s">
        <v>953</v>
      </c>
      <c r="B460" s="43" t="s">
        <v>954</v>
      </c>
      <c r="C460" s="21">
        <v>3.105160165</v>
      </c>
      <c r="D460" s="23">
        <v>4.4970000000000003E-2</v>
      </c>
      <c r="E460" s="25">
        <v>16.824999999999999</v>
      </c>
      <c r="F460" s="27">
        <v>1.5009999999999999</v>
      </c>
      <c r="G460" s="29">
        <v>260.93842999999998</v>
      </c>
      <c r="H460" s="31">
        <v>0.82099999999999995</v>
      </c>
      <c r="I460">
        <v>6.2E-2</v>
      </c>
      <c r="J460" s="34">
        <v>1634</v>
      </c>
      <c r="L460" s="38">
        <v>6277</v>
      </c>
      <c r="M460" s="40">
        <v>1.31</v>
      </c>
      <c r="N460" s="42">
        <v>1.26</v>
      </c>
      <c r="O460" s="45">
        <v>493.32</v>
      </c>
      <c r="P460">
        <v>4.3</v>
      </c>
      <c r="Q460">
        <v>-26.740202100000001</v>
      </c>
      <c r="R460" s="47" t="s">
        <v>147</v>
      </c>
    </row>
    <row r="461" spans="1:18" x14ac:dyDescent="0.3">
      <c r="A461" s="18" t="s">
        <v>955</v>
      </c>
      <c r="B461" s="43" t="s">
        <v>956</v>
      </c>
      <c r="C461" s="21">
        <v>3.1414390499999998</v>
      </c>
      <c r="D461" s="23">
        <v>4.7140000000000001E-2</v>
      </c>
      <c r="E461" s="25">
        <v>15.816000000000001</v>
      </c>
      <c r="F461" s="27">
        <v>1.411</v>
      </c>
      <c r="G461" s="29">
        <v>1694.0338999999999</v>
      </c>
      <c r="H461" s="31">
        <v>5.33</v>
      </c>
      <c r="I461">
        <v>6.4000000000000001E-2</v>
      </c>
      <c r="J461" s="34">
        <v>1998</v>
      </c>
      <c r="L461" s="38">
        <v>6626</v>
      </c>
      <c r="M461" s="40">
        <v>1.84</v>
      </c>
      <c r="N461" s="42">
        <v>1.41</v>
      </c>
      <c r="O461" s="45">
        <v>1477.98</v>
      </c>
      <c r="P461">
        <v>4.0599999999999996</v>
      </c>
      <c r="Q461">
        <v>-33.881691799999999</v>
      </c>
      <c r="R461" s="47" t="s">
        <v>147</v>
      </c>
    </row>
    <row r="462" spans="1:18" x14ac:dyDescent="0.3">
      <c r="A462" s="18" t="s">
        <v>957</v>
      </c>
      <c r="B462" s="43" t="s">
        <v>958</v>
      </c>
      <c r="C462" s="21">
        <v>1.6091816533333301</v>
      </c>
      <c r="D462" s="23">
        <v>3.032E-2</v>
      </c>
      <c r="E462" s="25">
        <v>18.887</v>
      </c>
      <c r="F462" s="27">
        <v>1.6850000000000001</v>
      </c>
      <c r="G462" s="29">
        <v>460.8535</v>
      </c>
      <c r="H462" s="31">
        <v>1.45</v>
      </c>
      <c r="I462">
        <v>5.7000000000000002E-2</v>
      </c>
      <c r="J462" s="34">
        <v>2193</v>
      </c>
      <c r="L462" s="38">
        <v>6594</v>
      </c>
      <c r="M462" s="40">
        <v>1.44</v>
      </c>
      <c r="N462" s="42">
        <v>1.44</v>
      </c>
      <c r="O462" s="45">
        <v>960.10900000000004</v>
      </c>
      <c r="P462">
        <v>4.28</v>
      </c>
      <c r="Q462">
        <v>-46.136420100000002</v>
      </c>
      <c r="R462" s="47" t="s">
        <v>147</v>
      </c>
    </row>
    <row r="463" spans="1:18" x14ac:dyDescent="0.3">
      <c r="A463" s="18" t="s">
        <v>959</v>
      </c>
      <c r="B463" s="43" t="s">
        <v>960</v>
      </c>
      <c r="C463" s="21">
        <v>3.586220575</v>
      </c>
      <c r="D463" s="23">
        <v>5.0709999999999998E-2</v>
      </c>
      <c r="E463" s="25">
        <v>13.808999999999999</v>
      </c>
      <c r="F463" s="27">
        <v>1.232</v>
      </c>
      <c r="G463" s="29">
        <v>410.00069999999999</v>
      </c>
      <c r="H463" s="31">
        <v>1.29</v>
      </c>
      <c r="I463">
        <v>3.5999999999999997E-2</v>
      </c>
      <c r="J463" s="34">
        <v>1741</v>
      </c>
      <c r="L463" s="38">
        <v>6147</v>
      </c>
      <c r="M463" s="40">
        <v>1.75</v>
      </c>
      <c r="N463" s="42">
        <v>1.35</v>
      </c>
      <c r="O463" s="45">
        <v>603.95500000000004</v>
      </c>
      <c r="P463">
        <v>4.08</v>
      </c>
      <c r="Q463">
        <v>-58.904724199999997</v>
      </c>
      <c r="R463" s="47" t="s">
        <v>147</v>
      </c>
    </row>
    <row r="464" spans="1:18" x14ac:dyDescent="0.3">
      <c r="A464" s="18" t="s">
        <v>961</v>
      </c>
      <c r="B464" s="43" t="s">
        <v>962</v>
      </c>
      <c r="C464" s="21">
        <v>2.2252559666666598</v>
      </c>
      <c r="D464" s="23">
        <v>3.211E-2</v>
      </c>
      <c r="E464" s="25">
        <v>10.593</v>
      </c>
      <c r="F464" s="27">
        <v>0.94499999999999995</v>
      </c>
      <c r="G464" s="29">
        <v>183.38791000000001</v>
      </c>
      <c r="H464" s="31">
        <v>0.57699999999999996</v>
      </c>
      <c r="I464">
        <v>0.51900000000000002</v>
      </c>
      <c r="J464" s="34">
        <v>1296</v>
      </c>
      <c r="L464" s="38">
        <v>5137</v>
      </c>
      <c r="M464" s="40">
        <v>0.88</v>
      </c>
      <c r="N464" s="42">
        <v>0.89</v>
      </c>
      <c r="O464" s="45">
        <v>414.53699999999998</v>
      </c>
      <c r="P464">
        <v>4.5</v>
      </c>
      <c r="Q464">
        <v>-60.891759899999897</v>
      </c>
      <c r="R464" s="47" t="s">
        <v>147</v>
      </c>
    </row>
    <row r="465" spans="1:18" x14ac:dyDescent="0.3">
      <c r="A465" s="18" t="s">
        <v>963</v>
      </c>
      <c r="B465" s="43" t="s">
        <v>964</v>
      </c>
      <c r="C465" s="21">
        <v>3.1853139499999998</v>
      </c>
      <c r="D465" s="23">
        <v>4.0120000000000003E-2</v>
      </c>
      <c r="E465" s="25">
        <v>6.3109999999999999</v>
      </c>
      <c r="F465" s="27">
        <v>0.56299999999999994</v>
      </c>
      <c r="G465" s="29">
        <v>38.616344999999903</v>
      </c>
      <c r="H465" s="31">
        <v>0.1215</v>
      </c>
      <c r="I465">
        <v>0.14499999999999999</v>
      </c>
      <c r="J465" s="34">
        <v>1084</v>
      </c>
      <c r="K465" s="36" t="s">
        <v>711</v>
      </c>
      <c r="L465" s="38">
        <v>4985</v>
      </c>
      <c r="M465" s="40">
        <v>0.81</v>
      </c>
      <c r="N465" s="42">
        <v>0.85</v>
      </c>
      <c r="O465" s="45">
        <v>240.70699999999999</v>
      </c>
      <c r="P465">
        <v>4.54</v>
      </c>
      <c r="Q465">
        <v>-21.207858699999999</v>
      </c>
      <c r="R465" s="47" t="s">
        <v>147</v>
      </c>
    </row>
    <row r="466" spans="1:18" x14ac:dyDescent="0.3">
      <c r="A466" s="18" t="s">
        <v>965</v>
      </c>
      <c r="B466" s="43" t="s">
        <v>966</v>
      </c>
      <c r="C466" s="21">
        <v>1.8882386449999999</v>
      </c>
      <c r="D466" s="23">
        <v>3.6319999999999998E-2</v>
      </c>
      <c r="E466" s="25">
        <v>15.513</v>
      </c>
      <c r="F466" s="27">
        <v>1.3839999999999999</v>
      </c>
      <c r="G466" s="29">
        <v>4100.0069999999996</v>
      </c>
      <c r="H466" s="31">
        <v>12.9</v>
      </c>
      <c r="I466">
        <v>0.18</v>
      </c>
      <c r="J466" s="34">
        <v>2730</v>
      </c>
      <c r="L466" s="38">
        <v>7930</v>
      </c>
      <c r="M466" s="40">
        <v>1.88</v>
      </c>
      <c r="N466" s="42">
        <v>1.78</v>
      </c>
      <c r="O466" s="45">
        <v>1458.83</v>
      </c>
      <c r="P466">
        <v>4.17</v>
      </c>
      <c r="Q466">
        <v>-31.244394700000001</v>
      </c>
      <c r="R466" s="47" t="s">
        <v>147</v>
      </c>
    </row>
    <row r="467" spans="1:18" x14ac:dyDescent="0.3">
      <c r="A467" s="18" t="s">
        <v>967</v>
      </c>
      <c r="B467" s="43" t="s">
        <v>968</v>
      </c>
      <c r="C467" s="21">
        <v>3.7955193666666598</v>
      </c>
      <c r="D467" s="23">
        <v>3.7449999999999997E-2</v>
      </c>
      <c r="E467" s="25">
        <v>11.478</v>
      </c>
      <c r="F467" s="27">
        <v>1.024</v>
      </c>
      <c r="G467" s="29">
        <v>117.5971</v>
      </c>
      <c r="H467" s="31">
        <v>0.37</v>
      </c>
      <c r="I467">
        <v>0</v>
      </c>
      <c r="J467" s="34">
        <v>587</v>
      </c>
      <c r="K467" s="36" t="s">
        <v>224</v>
      </c>
      <c r="L467" s="38">
        <v>3405</v>
      </c>
      <c r="M467" s="40">
        <v>0.48</v>
      </c>
      <c r="N467" s="42">
        <v>0.49</v>
      </c>
      <c r="O467" s="45">
        <v>140.22499999999999</v>
      </c>
      <c r="P467">
        <v>4.7699999999999996</v>
      </c>
      <c r="Q467">
        <v>-61.756133300000002</v>
      </c>
      <c r="R467" s="47" t="s">
        <v>147</v>
      </c>
    </row>
    <row r="468" spans="1:18" x14ac:dyDescent="0.3">
      <c r="A468" s="18" t="s">
        <v>969</v>
      </c>
      <c r="B468" s="43" t="s">
        <v>970</v>
      </c>
      <c r="C468" s="21">
        <v>7.3279491333333304</v>
      </c>
      <c r="D468" s="23">
        <v>6.6517000000000007E-2</v>
      </c>
      <c r="E468" s="25">
        <v>8.0969999999999995</v>
      </c>
      <c r="F468" s="27">
        <v>0.72199999999999998</v>
      </c>
      <c r="G468" s="29">
        <v>39.855879999999999</v>
      </c>
      <c r="H468" s="31">
        <v>0.12540000000000001</v>
      </c>
      <c r="I468">
        <v>1.2999999999999999E-2</v>
      </c>
      <c r="J468" s="34">
        <v>739</v>
      </c>
      <c r="L468" s="38">
        <v>4656.1000000000004</v>
      </c>
      <c r="M468" s="40">
        <v>0.72</v>
      </c>
      <c r="N468" s="42">
        <v>0.73</v>
      </c>
      <c r="O468" s="45">
        <v>127.589</v>
      </c>
      <c r="P468">
        <v>4.59</v>
      </c>
      <c r="Q468">
        <v>-17.0003046</v>
      </c>
      <c r="R468" s="47" t="s">
        <v>147</v>
      </c>
    </row>
    <row r="469" spans="1:18" x14ac:dyDescent="0.3">
      <c r="A469" s="18" t="s">
        <v>971</v>
      </c>
      <c r="B469" s="43" t="s">
        <v>972</v>
      </c>
      <c r="C469" s="21">
        <v>1.7318560599999999</v>
      </c>
      <c r="D469" s="23">
        <v>2.384E-2</v>
      </c>
      <c r="E469" s="25">
        <v>11.568</v>
      </c>
      <c r="F469" s="27">
        <v>1.032</v>
      </c>
      <c r="G469" s="29">
        <v>464.02947</v>
      </c>
      <c r="H469" s="31">
        <v>1.46</v>
      </c>
      <c r="I469">
        <v>4.3999999999999997E-2</v>
      </c>
      <c r="J469" s="34">
        <v>895</v>
      </c>
      <c r="L469" s="38">
        <v>3776.9</v>
      </c>
      <c r="M469" s="40">
        <v>0.57999999999999996</v>
      </c>
      <c r="N469" s="42">
        <v>0.6</v>
      </c>
      <c r="O469" s="45">
        <v>299.38900000000001</v>
      </c>
      <c r="P469">
        <v>4.7</v>
      </c>
      <c r="Q469">
        <v>-19.5569588</v>
      </c>
      <c r="R469" s="47" t="s">
        <v>147</v>
      </c>
    </row>
    <row r="470" spans="1:18" x14ac:dyDescent="0.3">
      <c r="A470" s="18" t="s">
        <v>973</v>
      </c>
      <c r="B470" s="43" t="s">
        <v>974</v>
      </c>
      <c r="C470" s="21">
        <v>2.7886555999999998</v>
      </c>
      <c r="D470" s="23">
        <v>3.2742E-2</v>
      </c>
      <c r="E470" s="25">
        <v>9.9090000000000007</v>
      </c>
      <c r="F470" s="27">
        <v>0.88400000000000001</v>
      </c>
      <c r="G470" s="29">
        <v>156.05375000000001</v>
      </c>
      <c r="H470" s="31">
        <v>0.49099999999999999</v>
      </c>
      <c r="I470">
        <v>6.4000000000000001E-2</v>
      </c>
      <c r="J470" s="34">
        <v>772</v>
      </c>
      <c r="L470" s="38">
        <v>3790.4</v>
      </c>
      <c r="M470" s="40">
        <v>0.57999999999999996</v>
      </c>
      <c r="N470" s="42">
        <v>0.6</v>
      </c>
      <c r="O470" s="45">
        <v>194.964</v>
      </c>
      <c r="P470">
        <v>4.68</v>
      </c>
      <c r="Q470">
        <v>-25.408921400000001</v>
      </c>
      <c r="R470" s="47" t="s">
        <v>147</v>
      </c>
    </row>
    <row r="471" spans="1:18" x14ac:dyDescent="0.3">
      <c r="A471" s="18" t="s">
        <v>975</v>
      </c>
      <c r="B471" s="43" t="s">
        <v>976</v>
      </c>
      <c r="C471" s="21">
        <v>1.9416423</v>
      </c>
      <c r="D471" s="23">
        <v>2.6579999999999999E-2</v>
      </c>
      <c r="E471" s="25">
        <v>12.093999999999999</v>
      </c>
      <c r="F471" s="27">
        <v>1.079</v>
      </c>
      <c r="G471" s="29">
        <v>835.57087999999999</v>
      </c>
      <c r="H471" s="31">
        <v>2.629</v>
      </c>
      <c r="I471">
        <v>6.2E-2</v>
      </c>
      <c r="J471" s="34">
        <v>940</v>
      </c>
      <c r="L471" s="38">
        <v>4016</v>
      </c>
      <c r="M471" s="40">
        <v>0.63</v>
      </c>
      <c r="N471" s="42">
        <v>0.66</v>
      </c>
      <c r="O471" s="45">
        <v>385.68900000000002</v>
      </c>
      <c r="P471">
        <v>4.67</v>
      </c>
      <c r="Q471">
        <v>-32.320417499999998</v>
      </c>
      <c r="R471" s="47" t="s">
        <v>147</v>
      </c>
    </row>
    <row r="472" spans="1:18" x14ac:dyDescent="0.3">
      <c r="A472" s="18" t="s">
        <v>977</v>
      </c>
      <c r="B472" s="43" t="s">
        <v>978</v>
      </c>
      <c r="C472" s="21">
        <v>3.0876261999999999</v>
      </c>
      <c r="D472" s="23">
        <v>3.6069999999999998E-2</v>
      </c>
      <c r="E472" s="25">
        <v>13.058</v>
      </c>
      <c r="F472" s="27">
        <v>1.165</v>
      </c>
      <c r="G472" s="29">
        <v>436.69623000000001</v>
      </c>
      <c r="H472" s="31">
        <v>1.3740000000000001</v>
      </c>
      <c r="I472">
        <v>4.4999999999999998E-2</v>
      </c>
      <c r="J472" s="34">
        <v>828</v>
      </c>
      <c r="L472" s="38">
        <v>4071</v>
      </c>
      <c r="M472" s="40">
        <v>0.64</v>
      </c>
      <c r="N472" s="42">
        <v>0.66</v>
      </c>
      <c r="O472" s="45">
        <v>436.17599999999999</v>
      </c>
      <c r="P472">
        <v>4.6399999999999997</v>
      </c>
      <c r="Q472">
        <v>-27.392817399999998</v>
      </c>
      <c r="R472" s="47" t="s">
        <v>147</v>
      </c>
    </row>
    <row r="473" spans="1:18" x14ac:dyDescent="0.3">
      <c r="A473" s="18" t="s">
        <v>979</v>
      </c>
      <c r="B473" s="43" t="s">
        <v>980</v>
      </c>
      <c r="C473" s="21">
        <v>3.5838930000000002</v>
      </c>
      <c r="D473" s="23">
        <v>4.6675000000000001E-2</v>
      </c>
      <c r="E473" s="25">
        <v>9.7850000000000001</v>
      </c>
      <c r="F473" s="27">
        <v>0.873</v>
      </c>
      <c r="G473" s="29">
        <v>44.972944999999903</v>
      </c>
      <c r="H473" s="31">
        <v>0.14149999999999999</v>
      </c>
      <c r="I473">
        <v>0.313</v>
      </c>
      <c r="J473" s="34">
        <v>1324</v>
      </c>
      <c r="L473" s="38">
        <v>5679</v>
      </c>
      <c r="M473" s="40">
        <v>1.0900000000000001</v>
      </c>
      <c r="N473" s="42">
        <v>1.06</v>
      </c>
      <c r="O473" s="45">
        <v>794.63699999999994</v>
      </c>
      <c r="P473">
        <v>4.3899999999999997</v>
      </c>
      <c r="Q473">
        <v>-25.748365499999998</v>
      </c>
      <c r="R473" s="47" t="s">
        <v>147</v>
      </c>
    </row>
    <row r="474" spans="1:18" x14ac:dyDescent="0.3">
      <c r="A474" s="18" t="s">
        <v>981</v>
      </c>
      <c r="B474" s="43" t="s">
        <v>982</v>
      </c>
      <c r="C474" s="21">
        <v>1.9153057</v>
      </c>
      <c r="D474" s="23">
        <v>3.07199999999999E-2</v>
      </c>
      <c r="E474" s="25">
        <v>13.7478333333333</v>
      </c>
      <c r="F474" s="27">
        <v>1.22566666666666</v>
      </c>
      <c r="G474" s="29">
        <v>262.315693333333</v>
      </c>
      <c r="H474" s="31">
        <v>0.82533333333333303</v>
      </c>
      <c r="I474">
        <v>0.10199999999999999</v>
      </c>
      <c r="J474" s="34">
        <v>1784.5</v>
      </c>
      <c r="L474" s="38">
        <v>5456.25</v>
      </c>
      <c r="M474" s="40">
        <v>1.6116666666666599</v>
      </c>
      <c r="N474" s="42">
        <v>1.03</v>
      </c>
      <c r="O474" s="45">
        <v>638.70000000000005</v>
      </c>
      <c r="P474">
        <v>4.0699999999999896</v>
      </c>
      <c r="Q474">
        <v>-20.166377099999998</v>
      </c>
      <c r="R474" s="47" t="s">
        <v>147</v>
      </c>
    </row>
    <row r="475" spans="1:18" x14ac:dyDescent="0.3">
      <c r="A475" s="18" t="s">
        <v>983</v>
      </c>
      <c r="B475" s="43" t="s">
        <v>984</v>
      </c>
      <c r="D475" s="23">
        <v>53</v>
      </c>
      <c r="E475" s="25">
        <v>77.341999999999999</v>
      </c>
      <c r="F475" s="27">
        <v>6.9</v>
      </c>
      <c r="G475" s="29">
        <v>2701.5414599999999</v>
      </c>
      <c r="H475" s="31">
        <v>8.5</v>
      </c>
      <c r="K475" s="36" t="s">
        <v>985</v>
      </c>
      <c r="L475" s="38">
        <v>10500</v>
      </c>
      <c r="N475" s="42">
        <v>2.4</v>
      </c>
      <c r="O475" s="45">
        <v>109.67700000000001</v>
      </c>
      <c r="Q475">
        <v>-70.194789700000001</v>
      </c>
      <c r="R475" s="47" t="s">
        <v>43</v>
      </c>
    </row>
    <row r="476" spans="1:18" x14ac:dyDescent="0.3">
      <c r="A476" s="18" t="s">
        <v>986</v>
      </c>
      <c r="B476" s="43" t="s">
        <v>987</v>
      </c>
      <c r="C476" s="21">
        <v>157.57000499999901</v>
      </c>
      <c r="D476" s="23">
        <v>0.72</v>
      </c>
      <c r="G476" s="29">
        <v>526.00315000000001</v>
      </c>
      <c r="H476" s="31">
        <v>1.655</v>
      </c>
      <c r="I476">
        <v>8.7499999999999994E-2</v>
      </c>
      <c r="K476" s="36" t="s">
        <v>988</v>
      </c>
      <c r="L476" s="38">
        <v>4876</v>
      </c>
      <c r="M476" s="40">
        <v>9.68</v>
      </c>
      <c r="N476" s="42">
        <v>2.34</v>
      </c>
      <c r="O476" s="45">
        <v>137.178</v>
      </c>
      <c r="P476">
        <v>2.84</v>
      </c>
      <c r="Q476">
        <v>20.441541000000001</v>
      </c>
      <c r="R476" s="47" t="s">
        <v>21</v>
      </c>
    </row>
    <row r="477" spans="1:18" x14ac:dyDescent="0.3">
      <c r="A477" s="18" t="s">
        <v>989</v>
      </c>
      <c r="B477" s="43" t="s">
        <v>990</v>
      </c>
      <c r="C477" s="21">
        <v>383.46667000000002</v>
      </c>
      <c r="D477" s="23">
        <v>1.04</v>
      </c>
      <c r="G477" s="29">
        <v>362.32127999999898</v>
      </c>
      <c r="H477" s="31">
        <v>1.1399999999999999</v>
      </c>
      <c r="I477">
        <v>0.36666666666666597</v>
      </c>
      <c r="K477" s="36" t="s">
        <v>106</v>
      </c>
      <c r="L477" s="38">
        <v>5557.5</v>
      </c>
      <c r="M477" s="40">
        <v>1.04</v>
      </c>
      <c r="N477" s="42">
        <v>0.97333333333333305</v>
      </c>
      <c r="O477" s="45">
        <v>49.5336</v>
      </c>
      <c r="P477">
        <v>4.3550000000000004</v>
      </c>
      <c r="Q477">
        <v>-4.7555424999999998</v>
      </c>
      <c r="R477" s="47" t="s">
        <v>21</v>
      </c>
    </row>
    <row r="478" spans="1:18" x14ac:dyDescent="0.3">
      <c r="A478" s="18" t="s">
        <v>991</v>
      </c>
      <c r="B478" s="43" t="s">
        <v>992</v>
      </c>
      <c r="C478" s="21">
        <v>5.7597399999999999</v>
      </c>
      <c r="D478" s="23">
        <v>6.411E-2</v>
      </c>
      <c r="G478" s="29">
        <v>13.160864999999999</v>
      </c>
      <c r="H478" s="31">
        <v>4.1410000000000002E-2</v>
      </c>
      <c r="I478">
        <v>5.8999999999999997E-2</v>
      </c>
      <c r="K478" s="36" t="s">
        <v>97</v>
      </c>
      <c r="L478" s="38">
        <v>5911</v>
      </c>
      <c r="M478" s="40">
        <v>1.1100000000000001</v>
      </c>
      <c r="N478" s="42">
        <v>1.06</v>
      </c>
      <c r="O478" s="45">
        <v>38.960700000000003</v>
      </c>
      <c r="P478">
        <v>4.3899999999999997</v>
      </c>
      <c r="Q478">
        <v>-60.511488100000001</v>
      </c>
      <c r="R478" s="47" t="s">
        <v>21</v>
      </c>
    </row>
    <row r="479" spans="1:18" x14ac:dyDescent="0.3">
      <c r="A479" s="18" t="s">
        <v>993</v>
      </c>
      <c r="B479" s="43" t="s">
        <v>992</v>
      </c>
      <c r="C479" s="21">
        <v>16.35745</v>
      </c>
      <c r="D479" s="23">
        <v>0.12859499999999999</v>
      </c>
      <c r="G479" s="29">
        <v>11.881985</v>
      </c>
      <c r="H479" s="31">
        <v>3.7385000000000002E-2</v>
      </c>
      <c r="I479">
        <v>0.1095</v>
      </c>
      <c r="K479" s="36" t="s">
        <v>97</v>
      </c>
      <c r="L479" s="38">
        <v>5911</v>
      </c>
      <c r="M479" s="40">
        <v>1.1100000000000001</v>
      </c>
      <c r="N479" s="42">
        <v>1.06</v>
      </c>
      <c r="O479" s="45">
        <v>38.960700000000003</v>
      </c>
      <c r="P479">
        <v>4.3899999999999997</v>
      </c>
      <c r="Q479">
        <v>-60.511488100000001</v>
      </c>
      <c r="R479" s="47" t="s">
        <v>21</v>
      </c>
    </row>
    <row r="480" spans="1:18" x14ac:dyDescent="0.3">
      <c r="A480" s="18" t="s">
        <v>994</v>
      </c>
      <c r="B480" s="43" t="s">
        <v>992</v>
      </c>
      <c r="C480" s="21">
        <v>49.746499999999997</v>
      </c>
      <c r="D480" s="23">
        <v>0.26989999999999997</v>
      </c>
      <c r="G480" s="29">
        <v>25.342659999999999</v>
      </c>
      <c r="H480" s="31">
        <v>7.9750000000000001E-2</v>
      </c>
      <c r="I480">
        <v>3.85E-2</v>
      </c>
      <c r="K480" s="36" t="s">
        <v>97</v>
      </c>
      <c r="L480" s="38">
        <v>5911</v>
      </c>
      <c r="M480" s="40">
        <v>1.1100000000000001</v>
      </c>
      <c r="N480" s="42">
        <v>1.06</v>
      </c>
      <c r="O480" s="45">
        <v>38.960700000000003</v>
      </c>
      <c r="P480">
        <v>4.3899999999999997</v>
      </c>
      <c r="Q480">
        <v>-60.511488100000001</v>
      </c>
      <c r="R480" s="47" t="s">
        <v>21</v>
      </c>
    </row>
    <row r="481" spans="1:18" x14ac:dyDescent="0.3">
      <c r="A481" s="18" t="s">
        <v>995</v>
      </c>
      <c r="B481" s="43" t="s">
        <v>992</v>
      </c>
      <c r="C481" s="21">
        <v>122.752</v>
      </c>
      <c r="D481" s="23">
        <v>0.4929</v>
      </c>
      <c r="G481" s="29">
        <v>23.423665</v>
      </c>
      <c r="H481" s="31">
        <v>7.3700000000000002E-2</v>
      </c>
      <c r="I481">
        <v>0.127</v>
      </c>
      <c r="K481" s="36" t="s">
        <v>97</v>
      </c>
      <c r="L481" s="38">
        <v>5911</v>
      </c>
      <c r="M481" s="40">
        <v>1.1100000000000001</v>
      </c>
      <c r="N481" s="42">
        <v>1.06</v>
      </c>
      <c r="O481" s="45">
        <v>38.960700000000003</v>
      </c>
      <c r="P481">
        <v>4.3899999999999997</v>
      </c>
      <c r="Q481">
        <v>-60.511488100000001</v>
      </c>
      <c r="R481" s="47" t="s">
        <v>21</v>
      </c>
    </row>
    <row r="482" spans="1:18" x14ac:dyDescent="0.3">
      <c r="A482" s="18" t="s">
        <v>996</v>
      </c>
      <c r="B482" s="43" t="s">
        <v>992</v>
      </c>
      <c r="C482" s="21">
        <v>602.93499999999995</v>
      </c>
      <c r="D482" s="23">
        <v>1.4245000000000001</v>
      </c>
      <c r="G482" s="29">
        <v>22.33258</v>
      </c>
      <c r="H482" s="31">
        <v>7.0250000000000007E-2</v>
      </c>
      <c r="I482">
        <v>0.22650000000000001</v>
      </c>
      <c r="K482" s="36" t="s">
        <v>97</v>
      </c>
      <c r="L482" s="38">
        <v>5911</v>
      </c>
      <c r="M482" s="40">
        <v>1.1100000000000001</v>
      </c>
      <c r="N482" s="42">
        <v>1.06</v>
      </c>
      <c r="O482" s="45">
        <v>38.960700000000003</v>
      </c>
      <c r="P482">
        <v>4.3899999999999997</v>
      </c>
      <c r="Q482">
        <v>-60.511488100000001</v>
      </c>
      <c r="R482" s="47" t="s">
        <v>21</v>
      </c>
    </row>
    <row r="483" spans="1:18" x14ac:dyDescent="0.3">
      <c r="A483" s="18" t="s">
        <v>997</v>
      </c>
      <c r="B483" s="43" t="s">
        <v>992</v>
      </c>
      <c r="C483" s="21">
        <v>2213.5</v>
      </c>
      <c r="D483" s="23">
        <v>3.3904999999999998</v>
      </c>
      <c r="G483" s="29">
        <v>65.031840000000003</v>
      </c>
      <c r="H483" s="31">
        <v>0.20480000000000001</v>
      </c>
      <c r="I483">
        <v>8.7499999999999994E-2</v>
      </c>
      <c r="K483" s="36" t="s">
        <v>97</v>
      </c>
      <c r="L483" s="38">
        <v>5911</v>
      </c>
      <c r="M483" s="40">
        <v>1.1100000000000001</v>
      </c>
      <c r="N483" s="42">
        <v>1.06</v>
      </c>
      <c r="O483" s="45">
        <v>38.960700000000003</v>
      </c>
      <c r="P483">
        <v>4.3899999999999997</v>
      </c>
      <c r="Q483">
        <v>-60.511488100000001</v>
      </c>
      <c r="R483" s="47" t="s">
        <v>21</v>
      </c>
    </row>
    <row r="484" spans="1:18" x14ac:dyDescent="0.3">
      <c r="A484" s="18" t="s">
        <v>998</v>
      </c>
      <c r="B484" s="43" t="s">
        <v>999</v>
      </c>
      <c r="C484" s="21">
        <v>70.459999999999994</v>
      </c>
      <c r="D484" s="23">
        <v>0.30099999999999999</v>
      </c>
      <c r="G484" s="29">
        <v>87.398750000000007</v>
      </c>
      <c r="H484" s="31">
        <v>0.27500000000000002</v>
      </c>
      <c r="I484">
        <v>0.11</v>
      </c>
      <c r="K484" s="36" t="s">
        <v>231</v>
      </c>
      <c r="L484" s="38">
        <v>5093.5</v>
      </c>
      <c r="M484" s="40">
        <v>0.86</v>
      </c>
      <c r="N484" s="42">
        <v>0.65500000000000003</v>
      </c>
      <c r="O484" s="45">
        <v>30.0274</v>
      </c>
      <c r="P484">
        <v>4.2850000000000001</v>
      </c>
      <c r="Q484">
        <v>-58.0053798</v>
      </c>
      <c r="R484" s="47" t="s">
        <v>21</v>
      </c>
    </row>
    <row r="485" spans="1:18" x14ac:dyDescent="0.3">
      <c r="A485" s="18" t="s">
        <v>1000</v>
      </c>
      <c r="B485" s="43" t="s">
        <v>1001</v>
      </c>
      <c r="C485" s="21">
        <v>20.780899999999999</v>
      </c>
      <c r="D485" s="23">
        <v>0.15107999999999999</v>
      </c>
      <c r="G485" s="29">
        <v>53.01294</v>
      </c>
      <c r="H485" s="31">
        <v>0.1668</v>
      </c>
      <c r="I485">
        <v>8.5400000000000004E-2</v>
      </c>
      <c r="K485" s="36" t="s">
        <v>336</v>
      </c>
      <c r="L485" s="38">
        <v>5623.7759999999998</v>
      </c>
      <c r="M485" s="40">
        <v>1.2349999999999901</v>
      </c>
      <c r="N485" s="42">
        <v>1.032</v>
      </c>
      <c r="O485" s="45">
        <v>39.5792</v>
      </c>
      <c r="P485">
        <v>4.2949999999999999</v>
      </c>
      <c r="Q485">
        <v>-58.704013399999901</v>
      </c>
      <c r="R485" s="47" t="s">
        <v>21</v>
      </c>
    </row>
    <row r="486" spans="1:18" x14ac:dyDescent="0.3">
      <c r="A486" s="18" t="s">
        <v>1002</v>
      </c>
      <c r="B486" s="43" t="s">
        <v>1003</v>
      </c>
      <c r="C486" s="21">
        <v>4.1052212499999996</v>
      </c>
      <c r="D486" s="23">
        <v>4.93666666666666E-2</v>
      </c>
      <c r="G486" s="29">
        <v>146.04181500000001</v>
      </c>
      <c r="H486" s="31">
        <v>0.45950000000000002</v>
      </c>
      <c r="I486">
        <v>7.6749999999999999E-2</v>
      </c>
      <c r="K486" s="36" t="s">
        <v>30</v>
      </c>
      <c r="L486" s="38">
        <v>5307.3333333333303</v>
      </c>
      <c r="M486" s="40">
        <v>0.82499999999999996</v>
      </c>
      <c r="N486" s="42">
        <v>0.87</v>
      </c>
      <c r="O486" s="45">
        <v>29.3386</v>
      </c>
      <c r="P486">
        <v>4.4366666666666603</v>
      </c>
      <c r="Q486">
        <v>2.8209911999999999</v>
      </c>
      <c r="R486" s="47" t="s">
        <v>21</v>
      </c>
    </row>
    <row r="487" spans="1:18" x14ac:dyDescent="0.3">
      <c r="A487" s="18" t="s">
        <v>1004</v>
      </c>
      <c r="B487" s="43" t="s">
        <v>1005</v>
      </c>
      <c r="C487" s="21">
        <v>127.58</v>
      </c>
      <c r="D487" s="23">
        <v>0.56799999999999995</v>
      </c>
      <c r="G487" s="29">
        <v>1705.6267333333301</v>
      </c>
      <c r="H487" s="31">
        <v>5.36666666666666</v>
      </c>
      <c r="I487">
        <v>0.05</v>
      </c>
      <c r="K487" s="36" t="s">
        <v>130</v>
      </c>
      <c r="L487" s="38">
        <v>4849</v>
      </c>
      <c r="M487" s="40">
        <v>10.199999999999999</v>
      </c>
      <c r="N487" s="42">
        <v>1.65</v>
      </c>
      <c r="O487" s="45">
        <v>347.09699999999998</v>
      </c>
      <c r="P487">
        <v>2.8250000000000002</v>
      </c>
      <c r="Q487">
        <v>14.124020099999999</v>
      </c>
      <c r="R487" s="47" t="s">
        <v>21</v>
      </c>
    </row>
    <row r="488" spans="1:18" x14ac:dyDescent="0.3">
      <c r="A488" s="18" t="s">
        <v>1006</v>
      </c>
      <c r="B488" s="43" t="s">
        <v>1007</v>
      </c>
      <c r="C488" s="21">
        <v>778.09998999999902</v>
      </c>
      <c r="D488" s="23">
        <v>1.92</v>
      </c>
      <c r="G488" s="29">
        <v>2234.2964000000002</v>
      </c>
      <c r="H488" s="31">
        <v>7.03</v>
      </c>
      <c r="I488">
        <v>0.21049999999999999</v>
      </c>
      <c r="L488" s="38">
        <v>4787.5</v>
      </c>
      <c r="M488" s="40">
        <v>8.06</v>
      </c>
      <c r="N488" s="42">
        <v>2.58</v>
      </c>
      <c r="O488" s="45">
        <v>217.107</v>
      </c>
      <c r="P488">
        <v>2.98</v>
      </c>
      <c r="Q488">
        <v>3.4742142999999999</v>
      </c>
      <c r="R488" s="47" t="s">
        <v>21</v>
      </c>
    </row>
    <row r="489" spans="1:18" x14ac:dyDescent="0.3">
      <c r="A489" s="18" t="s">
        <v>1008</v>
      </c>
      <c r="B489" s="43" t="s">
        <v>1007</v>
      </c>
      <c r="C489" s="21">
        <v>1123</v>
      </c>
      <c r="G489" s="29">
        <v>483.10160000000002</v>
      </c>
      <c r="H489" s="31">
        <v>1.52</v>
      </c>
      <c r="I489">
        <v>0.20899999999999999</v>
      </c>
      <c r="N489" s="42">
        <v>1.3</v>
      </c>
      <c r="O489" s="45">
        <v>217.107</v>
      </c>
      <c r="Q489">
        <v>3.4742142999999999</v>
      </c>
      <c r="R489" s="47" t="s">
        <v>21</v>
      </c>
    </row>
    <row r="490" spans="1:18" x14ac:dyDescent="0.3">
      <c r="A490" s="18" t="s">
        <v>1009</v>
      </c>
      <c r="B490" s="43" t="s">
        <v>1010</v>
      </c>
      <c r="C490" s="21">
        <v>122.1</v>
      </c>
      <c r="D490" s="23">
        <v>0.46</v>
      </c>
      <c r="G490" s="29">
        <v>16</v>
      </c>
      <c r="H490" s="31">
        <v>0.05</v>
      </c>
      <c r="I490">
        <v>0.34</v>
      </c>
      <c r="L490" s="38">
        <v>5630</v>
      </c>
      <c r="N490" s="42">
        <v>0.85</v>
      </c>
      <c r="O490" s="45">
        <v>9.2894000000000005</v>
      </c>
      <c r="P490">
        <v>4.57</v>
      </c>
      <c r="Q490">
        <v>-40.498621100000001</v>
      </c>
      <c r="R490" s="47" t="s">
        <v>21</v>
      </c>
    </row>
    <row r="491" spans="1:18" x14ac:dyDescent="0.3">
      <c r="A491" s="18" t="s">
        <v>1011</v>
      </c>
      <c r="B491" s="43" t="s">
        <v>1012</v>
      </c>
      <c r="C491" s="21">
        <v>3090.942</v>
      </c>
      <c r="D491" s="23">
        <v>4.0739999999999998</v>
      </c>
      <c r="G491" s="29">
        <v>113.9</v>
      </c>
      <c r="H491" s="31">
        <v>0.35837000000000002</v>
      </c>
      <c r="I491">
        <v>0.11</v>
      </c>
      <c r="K491" s="36" t="s">
        <v>30</v>
      </c>
      <c r="L491" s="38">
        <v>5436</v>
      </c>
      <c r="N491" s="42">
        <v>0.95</v>
      </c>
      <c r="O491" s="45">
        <v>62.758000000000003</v>
      </c>
      <c r="Q491">
        <v>-1.2522989</v>
      </c>
      <c r="R491" s="47" t="s">
        <v>21</v>
      </c>
    </row>
    <row r="492" spans="1:18" x14ac:dyDescent="0.3">
      <c r="A492" s="18" t="s">
        <v>1013</v>
      </c>
      <c r="B492" s="43" t="s">
        <v>1014</v>
      </c>
      <c r="C492" s="21">
        <v>6.4948333333333297</v>
      </c>
      <c r="D492" s="23">
        <v>8.0566666666666606E-2</v>
      </c>
      <c r="G492" s="29">
        <v>300.87346666666599</v>
      </c>
      <c r="H492" s="31">
        <v>0.94666666666666599</v>
      </c>
      <c r="I492">
        <v>4.4999999999999998E-2</v>
      </c>
      <c r="L492" s="38">
        <v>5011</v>
      </c>
      <c r="M492" s="40">
        <v>4.4533333333333296</v>
      </c>
      <c r="N492" s="42">
        <v>1.64333333333333</v>
      </c>
      <c r="O492" s="45">
        <v>121.89</v>
      </c>
      <c r="P492">
        <v>3.41</v>
      </c>
      <c r="Q492">
        <v>57.6406584</v>
      </c>
      <c r="R492" s="47" t="s">
        <v>21</v>
      </c>
    </row>
    <row r="493" spans="1:18" x14ac:dyDescent="0.3">
      <c r="A493" s="18" t="s">
        <v>1015</v>
      </c>
      <c r="B493" s="43" t="s">
        <v>1016</v>
      </c>
      <c r="C493" s="21">
        <v>47.84</v>
      </c>
      <c r="D493" s="23">
        <v>0.2495</v>
      </c>
      <c r="G493" s="29">
        <v>29.902349999999998</v>
      </c>
      <c r="H493" s="31">
        <v>9.4E-2</v>
      </c>
      <c r="I493">
        <v>0</v>
      </c>
      <c r="L493" s="38">
        <v>5276.5</v>
      </c>
      <c r="M493" s="40">
        <v>0.88</v>
      </c>
      <c r="N493" s="42">
        <v>0.85</v>
      </c>
      <c r="O493" s="45">
        <v>57.146299999999997</v>
      </c>
      <c r="P493">
        <v>4.4249999999999998</v>
      </c>
      <c r="Q493">
        <v>-50.292791100000002</v>
      </c>
      <c r="R493" s="47" t="s">
        <v>21</v>
      </c>
    </row>
    <row r="494" spans="1:18" x14ac:dyDescent="0.3">
      <c r="A494" s="18" t="s">
        <v>1017</v>
      </c>
      <c r="B494" s="43" t="s">
        <v>1018</v>
      </c>
      <c r="C494" s="21">
        <v>4.5556999999999999</v>
      </c>
      <c r="D494" s="23">
        <v>4.9799999999999997E-2</v>
      </c>
      <c r="G494" s="29">
        <v>197.04599999999999</v>
      </c>
      <c r="H494" s="31">
        <v>0.62</v>
      </c>
      <c r="I494">
        <v>8.5999999999999993E-2</v>
      </c>
      <c r="K494" s="36" t="s">
        <v>194</v>
      </c>
      <c r="L494" s="38">
        <v>5017</v>
      </c>
      <c r="M494" s="40">
        <v>0.73</v>
      </c>
      <c r="N494" s="42">
        <v>0.79</v>
      </c>
      <c r="O494" s="45">
        <v>45.535200000000003</v>
      </c>
      <c r="P494">
        <v>4.43</v>
      </c>
      <c r="Q494">
        <v>-2.7791393000000002</v>
      </c>
      <c r="R494" s="47" t="s">
        <v>21</v>
      </c>
    </row>
    <row r="495" spans="1:18" x14ac:dyDescent="0.3">
      <c r="A495" s="18" t="s">
        <v>1019</v>
      </c>
      <c r="B495" s="43" t="s">
        <v>1020</v>
      </c>
      <c r="C495" s="21">
        <v>5.8880999999999997</v>
      </c>
      <c r="D495" s="23">
        <v>7.0000000000000007E-2</v>
      </c>
      <c r="G495" s="29">
        <v>116</v>
      </c>
      <c r="H495" s="31">
        <v>0.36699999999999999</v>
      </c>
      <c r="I495">
        <v>0.09</v>
      </c>
      <c r="K495" s="36" t="s">
        <v>326</v>
      </c>
      <c r="L495" s="38">
        <v>6489</v>
      </c>
      <c r="N495" s="42">
        <v>1.33</v>
      </c>
      <c r="O495" s="45">
        <v>56.408900000000003</v>
      </c>
      <c r="P495">
        <v>4.26</v>
      </c>
      <c r="Q495">
        <v>-12.1079951</v>
      </c>
      <c r="R495" s="47" t="s">
        <v>21</v>
      </c>
    </row>
    <row r="496" spans="1:18" x14ac:dyDescent="0.3">
      <c r="A496" s="18" t="s">
        <v>1021</v>
      </c>
      <c r="B496" s="43" t="s">
        <v>1022</v>
      </c>
      <c r="C496" s="21">
        <v>1906.5</v>
      </c>
      <c r="D496" s="23">
        <v>3.2625000000000002</v>
      </c>
      <c r="G496" s="29">
        <v>688.09850499999902</v>
      </c>
      <c r="H496" s="31">
        <v>2.165</v>
      </c>
      <c r="I496">
        <v>0.31</v>
      </c>
      <c r="K496" s="36" t="s">
        <v>143</v>
      </c>
      <c r="L496" s="38">
        <v>6072</v>
      </c>
      <c r="M496" s="40">
        <v>2.2200000000000002</v>
      </c>
      <c r="N496" s="42">
        <v>1.28</v>
      </c>
      <c r="O496" s="45">
        <v>55.521299999999997</v>
      </c>
      <c r="P496">
        <v>3.79</v>
      </c>
      <c r="Q496">
        <v>-8.5486194999999991</v>
      </c>
      <c r="R496" s="47" t="s">
        <v>21</v>
      </c>
    </row>
    <row r="497" spans="1:18" x14ac:dyDescent="0.3">
      <c r="A497" s="18" t="s">
        <v>1023</v>
      </c>
      <c r="B497" s="43" t="s">
        <v>1024</v>
      </c>
      <c r="C497" s="21">
        <v>120.878</v>
      </c>
      <c r="D497" s="23">
        <v>0.439</v>
      </c>
      <c r="G497" s="29">
        <v>11.2</v>
      </c>
      <c r="H497" s="31">
        <v>3.524E-2</v>
      </c>
      <c r="I497">
        <v>0.19</v>
      </c>
      <c r="K497" s="36" t="s">
        <v>194</v>
      </c>
      <c r="L497" s="38">
        <v>4792</v>
      </c>
      <c r="N497" s="42">
        <v>0.77</v>
      </c>
      <c r="O497" s="45">
        <v>26.499700000000001</v>
      </c>
      <c r="Q497">
        <v>-23.924122100000002</v>
      </c>
      <c r="R497" s="47" t="s">
        <v>21</v>
      </c>
    </row>
    <row r="498" spans="1:18" x14ac:dyDescent="0.3">
      <c r="A498" s="18" t="s">
        <v>1025</v>
      </c>
      <c r="B498" s="43" t="s">
        <v>1026</v>
      </c>
      <c r="C498" s="21">
        <v>55.822749999999999</v>
      </c>
      <c r="D498" s="23">
        <v>0.26474999999999999</v>
      </c>
      <c r="G498" s="29">
        <v>59.114242500000003</v>
      </c>
      <c r="H498" s="31">
        <v>0.1860975</v>
      </c>
      <c r="I498">
        <v>9.2499999999999999E-2</v>
      </c>
      <c r="K498" s="36" t="s">
        <v>140</v>
      </c>
      <c r="L498" s="38">
        <v>4949.2524999999996</v>
      </c>
      <c r="M498" s="40">
        <v>0.76666666666666605</v>
      </c>
      <c r="N498" s="42">
        <v>0.76249999999999996</v>
      </c>
      <c r="O498" s="45">
        <v>20.363199999999999</v>
      </c>
      <c r="P498">
        <v>4.5199999999999996</v>
      </c>
      <c r="Q498">
        <v>-20.355605799999999</v>
      </c>
      <c r="R498" s="47" t="s">
        <v>21</v>
      </c>
    </row>
    <row r="499" spans="1:18" x14ac:dyDescent="0.3">
      <c r="A499" s="18" t="s">
        <v>1027</v>
      </c>
      <c r="B499" s="43" t="s">
        <v>1026</v>
      </c>
      <c r="C499" s="21">
        <v>13.8992</v>
      </c>
      <c r="D499" s="23">
        <v>0.10580000000000001</v>
      </c>
      <c r="G499" s="29">
        <v>13.2</v>
      </c>
      <c r="H499" s="31">
        <v>4.1529999999999997E-2</v>
      </c>
      <c r="I499">
        <v>0.28999999999999998</v>
      </c>
      <c r="L499" s="38">
        <v>4952</v>
      </c>
      <c r="M499" s="40">
        <v>0.78</v>
      </c>
      <c r="N499" s="42">
        <v>0.82</v>
      </c>
      <c r="O499" s="45">
        <v>20.363199999999999</v>
      </c>
      <c r="P499">
        <v>4.5599999999999996</v>
      </c>
      <c r="Q499">
        <v>-20.355605799999999</v>
      </c>
      <c r="R499" s="47" t="s">
        <v>21</v>
      </c>
    </row>
    <row r="500" spans="1:18" x14ac:dyDescent="0.3">
      <c r="A500" s="18" t="s">
        <v>1028</v>
      </c>
      <c r="B500" s="43" t="s">
        <v>1029</v>
      </c>
      <c r="C500" s="21">
        <v>1042.875</v>
      </c>
      <c r="D500" s="23">
        <v>2.17875</v>
      </c>
      <c r="G500" s="29">
        <v>640.18082749999996</v>
      </c>
      <c r="H500" s="31">
        <v>2.0142500000000001</v>
      </c>
      <c r="I500">
        <v>0.1105</v>
      </c>
      <c r="K500" s="36" t="s">
        <v>113</v>
      </c>
      <c r="L500" s="38">
        <v>4973</v>
      </c>
      <c r="M500" s="40">
        <v>2.89</v>
      </c>
      <c r="N500" s="42">
        <v>1.54</v>
      </c>
      <c r="O500" s="45">
        <v>135.374</v>
      </c>
      <c r="P500">
        <v>3.3966666666666598</v>
      </c>
      <c r="Q500">
        <v>2.7044193000000001</v>
      </c>
      <c r="R500" s="47" t="s">
        <v>21</v>
      </c>
    </row>
    <row r="501" spans="1:18" x14ac:dyDescent="0.3">
      <c r="A501" s="18" t="s">
        <v>1030</v>
      </c>
      <c r="B501" s="43" t="s">
        <v>1031</v>
      </c>
      <c r="C501" s="21">
        <v>199.12833333333299</v>
      </c>
      <c r="D501" s="23">
        <v>0.81499999999999995</v>
      </c>
      <c r="G501" s="29">
        <v>2134.90270333333</v>
      </c>
      <c r="H501" s="31">
        <v>6.7196666666666598</v>
      </c>
      <c r="I501">
        <v>5.56666666666666E-2</v>
      </c>
      <c r="K501" s="36" t="s">
        <v>988</v>
      </c>
      <c r="L501" s="38">
        <v>4764.79</v>
      </c>
      <c r="M501" s="40">
        <v>11.25</v>
      </c>
      <c r="N501" s="42">
        <v>1.75999999999999</v>
      </c>
      <c r="O501" s="45">
        <v>100.575999999999</v>
      </c>
      <c r="P501">
        <v>2.6349999999999998</v>
      </c>
      <c r="Q501">
        <v>76.905335899999997</v>
      </c>
      <c r="R501" s="47" t="s">
        <v>21</v>
      </c>
    </row>
    <row r="502" spans="1:18" x14ac:dyDescent="0.3">
      <c r="A502" s="18" t="s">
        <v>1032</v>
      </c>
      <c r="B502" s="43" t="s">
        <v>1033</v>
      </c>
      <c r="C502" s="21">
        <v>10.022449999999999</v>
      </c>
      <c r="D502" s="23">
        <v>9.0999999999999998E-2</v>
      </c>
      <c r="G502" s="29">
        <v>25.426269999999999</v>
      </c>
      <c r="H502" s="31">
        <v>0.08</v>
      </c>
      <c r="I502">
        <v>0.45500000000000002</v>
      </c>
      <c r="N502" s="42">
        <v>1.01</v>
      </c>
      <c r="O502" s="45">
        <v>70.083699999999993</v>
      </c>
      <c r="Q502">
        <v>11.2115695</v>
      </c>
      <c r="R502" s="47" t="s">
        <v>21</v>
      </c>
    </row>
    <row r="503" spans="1:18" x14ac:dyDescent="0.3">
      <c r="A503" s="18" t="s">
        <v>1034</v>
      </c>
      <c r="B503" s="43" t="s">
        <v>1033</v>
      </c>
      <c r="C503" s="21">
        <v>77114.071580000003</v>
      </c>
      <c r="D503" s="23">
        <v>35.731000000000002</v>
      </c>
      <c r="G503" s="29">
        <v>8419.5923299999995</v>
      </c>
      <c r="H503" s="31">
        <v>26.491</v>
      </c>
      <c r="I503">
        <v>0.126</v>
      </c>
      <c r="N503" s="42">
        <v>1.01</v>
      </c>
      <c r="O503" s="45">
        <v>70.083699999999993</v>
      </c>
      <c r="Q503">
        <v>11.2115695</v>
      </c>
      <c r="R503" s="47" t="s">
        <v>21</v>
      </c>
    </row>
    <row r="504" spans="1:18" x14ac:dyDescent="0.3">
      <c r="A504" s="18" t="s">
        <v>1035</v>
      </c>
      <c r="B504" s="43" t="s">
        <v>1036</v>
      </c>
      <c r="C504" s="21">
        <v>2412</v>
      </c>
      <c r="D504" s="23">
        <v>3.38</v>
      </c>
      <c r="G504" s="29">
        <v>203.41018</v>
      </c>
      <c r="H504" s="31">
        <v>0.64</v>
      </c>
      <c r="I504">
        <v>0</v>
      </c>
      <c r="K504" s="36" t="s">
        <v>275</v>
      </c>
      <c r="L504" s="38">
        <v>5792</v>
      </c>
      <c r="M504" s="40">
        <v>0.94</v>
      </c>
      <c r="N504" s="42">
        <v>0.89</v>
      </c>
      <c r="O504" s="45">
        <v>55.241100000000003</v>
      </c>
      <c r="P504">
        <v>4.3600000000000003</v>
      </c>
      <c r="Q504">
        <v>-16.956490800000001</v>
      </c>
      <c r="R504" s="47" t="s">
        <v>21</v>
      </c>
    </row>
    <row r="505" spans="1:18" x14ac:dyDescent="0.3">
      <c r="A505" s="18" t="s">
        <v>1037</v>
      </c>
      <c r="B505" s="43" t="s">
        <v>1038</v>
      </c>
      <c r="C505" s="21">
        <v>1559.4</v>
      </c>
      <c r="D505" s="23">
        <v>2.6558599999999899</v>
      </c>
      <c r="G505" s="29">
        <v>2480.4937540000001</v>
      </c>
      <c r="H505" s="31">
        <v>7.80459999999999</v>
      </c>
      <c r="I505">
        <v>0.4768</v>
      </c>
      <c r="K505" s="36" t="s">
        <v>187</v>
      </c>
      <c r="L505" s="38">
        <v>5879.39</v>
      </c>
      <c r="M505" s="40">
        <v>1.0900000000000001</v>
      </c>
      <c r="N505" s="42">
        <v>1.032</v>
      </c>
      <c r="O505" s="45">
        <v>38.185000000000002</v>
      </c>
      <c r="P505">
        <v>4.3650000000000002</v>
      </c>
      <c r="Q505">
        <v>10.040430199999999</v>
      </c>
      <c r="R505" s="47" t="s">
        <v>21</v>
      </c>
    </row>
    <row r="506" spans="1:18" x14ac:dyDescent="0.3">
      <c r="A506" s="18" t="s">
        <v>1039</v>
      </c>
      <c r="B506" s="43" t="s">
        <v>1040</v>
      </c>
      <c r="C506" s="21">
        <v>2135</v>
      </c>
      <c r="D506" s="23">
        <v>3.6623333333333301</v>
      </c>
      <c r="G506" s="29">
        <v>3361.8097849999999</v>
      </c>
      <c r="H506" s="31">
        <v>10.577500000000001</v>
      </c>
      <c r="I506">
        <v>0.24925</v>
      </c>
      <c r="K506" s="36" t="s">
        <v>1041</v>
      </c>
      <c r="L506" s="38">
        <v>5571.3333333333303</v>
      </c>
      <c r="M506" s="40">
        <v>2.58</v>
      </c>
      <c r="N506" s="42">
        <v>1.38</v>
      </c>
      <c r="O506" s="45">
        <v>93.808000000000007</v>
      </c>
      <c r="P506">
        <v>3.7933333333333299</v>
      </c>
      <c r="Q506">
        <v>-9.5135644999999993</v>
      </c>
      <c r="R506" s="47" t="s">
        <v>21</v>
      </c>
    </row>
    <row r="507" spans="1:18" x14ac:dyDescent="0.3">
      <c r="A507" s="18" t="s">
        <v>1042</v>
      </c>
      <c r="B507" s="43" t="s">
        <v>1043</v>
      </c>
      <c r="C507" s="21">
        <v>9.5541750000000008</v>
      </c>
      <c r="D507" s="23">
        <v>9.0047500000000003E-2</v>
      </c>
      <c r="E507" s="25">
        <v>2.3437999999999999</v>
      </c>
      <c r="F507" s="27">
        <v>0.2092</v>
      </c>
      <c r="G507" s="29">
        <v>12.6</v>
      </c>
      <c r="H507" s="31">
        <v>3.9640000000000002E-2</v>
      </c>
      <c r="I507">
        <v>0.20150000000000001</v>
      </c>
      <c r="J507" s="34">
        <v>1115</v>
      </c>
      <c r="K507" s="36" t="s">
        <v>326</v>
      </c>
      <c r="L507" s="38">
        <v>6293.8</v>
      </c>
      <c r="M507" s="40">
        <v>1.264</v>
      </c>
      <c r="N507" s="42">
        <v>1.0780000000000001</v>
      </c>
      <c r="O507" s="45">
        <v>109.35299999999999</v>
      </c>
      <c r="P507">
        <v>4.242</v>
      </c>
      <c r="Q507">
        <v>-0.3934357</v>
      </c>
      <c r="R507" s="47" t="s">
        <v>147</v>
      </c>
    </row>
    <row r="508" spans="1:18" x14ac:dyDescent="0.3">
      <c r="A508" s="18" t="s">
        <v>1044</v>
      </c>
      <c r="B508" s="43" t="s">
        <v>1043</v>
      </c>
      <c r="C508" s="21">
        <v>21.057200888888801</v>
      </c>
      <c r="D508" s="23">
        <v>0.15245</v>
      </c>
      <c r="E508" s="25">
        <v>4.3899999999999997</v>
      </c>
      <c r="F508" s="27">
        <v>0.391625</v>
      </c>
      <c r="G508" s="29">
        <v>14.899999999999901</v>
      </c>
      <c r="H508" s="31">
        <v>4.6879999999999998E-2</v>
      </c>
      <c r="I508">
        <v>0.150666666666666</v>
      </c>
      <c r="J508" s="34">
        <v>854.66666666666595</v>
      </c>
      <c r="K508" s="36" t="s">
        <v>326</v>
      </c>
      <c r="L508" s="38">
        <v>6306.3333333333303</v>
      </c>
      <c r="M508" s="40">
        <v>1.26111111111111</v>
      </c>
      <c r="N508" s="42">
        <v>1.0988888888888799</v>
      </c>
      <c r="O508" s="45">
        <v>109.35299999999999</v>
      </c>
      <c r="P508">
        <v>4.2637499999999999</v>
      </c>
      <c r="Q508">
        <v>-0.3934357</v>
      </c>
      <c r="R508" s="47" t="s">
        <v>147</v>
      </c>
    </row>
    <row r="509" spans="1:18" x14ac:dyDescent="0.3">
      <c r="A509" s="18" t="s">
        <v>1045</v>
      </c>
      <c r="B509" s="43" t="s">
        <v>1046</v>
      </c>
      <c r="C509" s="21">
        <v>996.1</v>
      </c>
      <c r="D509" s="23">
        <v>2.0225</v>
      </c>
      <c r="G509" s="29">
        <v>297.159999999999</v>
      </c>
      <c r="H509" s="31">
        <v>0.93500000000000005</v>
      </c>
      <c r="I509">
        <v>0.155</v>
      </c>
      <c r="K509" s="36" t="s">
        <v>240</v>
      </c>
      <c r="L509" s="38">
        <v>6161.5</v>
      </c>
      <c r="M509" s="40">
        <v>1.1000000000000001</v>
      </c>
      <c r="N509" s="42">
        <v>1.105</v>
      </c>
      <c r="O509" s="45">
        <v>17.335699999999999</v>
      </c>
      <c r="P509">
        <v>4.4800000000000004</v>
      </c>
      <c r="Q509">
        <v>-53.7412852</v>
      </c>
      <c r="R509" s="47" t="s">
        <v>21</v>
      </c>
    </row>
    <row r="510" spans="1:18" x14ac:dyDescent="0.3">
      <c r="A510" s="18" t="s">
        <v>1047</v>
      </c>
      <c r="B510" s="43" t="s">
        <v>1048</v>
      </c>
      <c r="C510" s="21">
        <v>3614.2869633333298</v>
      </c>
      <c r="D510" s="23">
        <v>4.5203333333333298</v>
      </c>
      <c r="G510" s="29">
        <v>3743.0410174999902</v>
      </c>
      <c r="H510" s="31">
        <v>11.776999999999999</v>
      </c>
      <c r="I510">
        <v>0.56933333333333302</v>
      </c>
      <c r="K510" s="36" t="s">
        <v>272</v>
      </c>
      <c r="L510" s="38">
        <v>5363</v>
      </c>
      <c r="M510" s="40">
        <v>1.2649999999999999</v>
      </c>
      <c r="N510" s="42">
        <v>0.92</v>
      </c>
      <c r="O510" s="45">
        <v>34.091500000000003</v>
      </c>
      <c r="P510">
        <v>4.4000000000000004</v>
      </c>
      <c r="Q510">
        <v>-7.2575412999999998</v>
      </c>
      <c r="R510" s="47" t="s">
        <v>21</v>
      </c>
    </row>
    <row r="511" spans="1:18" x14ac:dyDescent="0.3">
      <c r="A511" s="18" t="s">
        <v>1049</v>
      </c>
      <c r="B511" s="43" t="s">
        <v>1050</v>
      </c>
      <c r="D511" s="23">
        <v>650</v>
      </c>
      <c r="G511" s="29">
        <v>3805.9492500000001</v>
      </c>
      <c r="H511" s="31">
        <v>11.975</v>
      </c>
      <c r="J511" s="34">
        <v>1810</v>
      </c>
      <c r="K511" s="36" t="s">
        <v>326</v>
      </c>
      <c r="L511" s="38">
        <v>6494.8950000000004</v>
      </c>
      <c r="M511" s="40">
        <v>2.12</v>
      </c>
      <c r="N511" s="42">
        <v>1.41</v>
      </c>
      <c r="O511" s="45">
        <v>103.029</v>
      </c>
      <c r="P511">
        <v>3.9</v>
      </c>
      <c r="Q511">
        <v>-55.9755805</v>
      </c>
      <c r="R511" s="47" t="s">
        <v>43</v>
      </c>
    </row>
    <row r="512" spans="1:18" x14ac:dyDescent="0.3">
      <c r="A512" s="18" t="s">
        <v>1051</v>
      </c>
      <c r="B512" s="43" t="s">
        <v>1052</v>
      </c>
      <c r="C512" s="21">
        <v>1075.6366499999999</v>
      </c>
      <c r="D512" s="23">
        <v>2.1301666666666601</v>
      </c>
      <c r="G512" s="29">
        <v>2006.3265449999999</v>
      </c>
      <c r="H512" s="31">
        <v>6.3126666666666598</v>
      </c>
      <c r="I512">
        <v>0.10215</v>
      </c>
      <c r="K512" s="36" t="s">
        <v>261</v>
      </c>
      <c r="L512" s="38">
        <v>5633.2259999999997</v>
      </c>
      <c r="M512" s="40">
        <v>1.83</v>
      </c>
      <c r="N512" s="42">
        <v>1.085</v>
      </c>
      <c r="O512" s="45">
        <v>33.1205</v>
      </c>
      <c r="P512">
        <v>3.9674999999999998</v>
      </c>
      <c r="Q512">
        <v>20.082697400000001</v>
      </c>
      <c r="R512" s="47" t="s">
        <v>21</v>
      </c>
    </row>
    <row r="513" spans="1:18" x14ac:dyDescent="0.3">
      <c r="A513" s="18" t="s">
        <v>1053</v>
      </c>
      <c r="B513" s="43" t="s">
        <v>1054</v>
      </c>
      <c r="C513" s="21">
        <v>62.618499999999997</v>
      </c>
      <c r="D513" s="23">
        <v>0.31790000000000002</v>
      </c>
      <c r="G513" s="29">
        <v>65.630084999999994</v>
      </c>
      <c r="H513" s="31">
        <v>0.20649999999999999</v>
      </c>
      <c r="I513">
        <v>0.111999999999999</v>
      </c>
      <c r="L513" s="38">
        <v>5774.96</v>
      </c>
      <c r="M513" s="40">
        <v>1.17</v>
      </c>
      <c r="N513" s="42">
        <v>1.115</v>
      </c>
      <c r="O513" s="45">
        <v>49.415599999999998</v>
      </c>
      <c r="P513">
        <v>4.4000000000000004</v>
      </c>
      <c r="Q513">
        <v>-3.3199926999999998</v>
      </c>
      <c r="R513" s="47" t="s">
        <v>21</v>
      </c>
    </row>
    <row r="514" spans="1:18" x14ac:dyDescent="0.3">
      <c r="A514" s="18" t="s">
        <v>1055</v>
      </c>
      <c r="B514" s="43" t="s">
        <v>1054</v>
      </c>
      <c r="C514" s="21">
        <v>18.326699999999999</v>
      </c>
      <c r="D514" s="23">
        <v>0.14069999999999999</v>
      </c>
      <c r="G514" s="29">
        <v>19.896059999999999</v>
      </c>
      <c r="H514" s="31">
        <v>6.2600000000000003E-2</v>
      </c>
      <c r="I514">
        <v>0.34</v>
      </c>
      <c r="L514" s="38">
        <v>5752.92</v>
      </c>
      <c r="M514" s="40">
        <v>1.17</v>
      </c>
      <c r="N514" s="42">
        <v>1.1100000000000001</v>
      </c>
      <c r="O514" s="45">
        <v>49.415599999999998</v>
      </c>
      <c r="P514">
        <v>4.3499999999999996</v>
      </c>
      <c r="Q514">
        <v>-3.3199926999999998</v>
      </c>
      <c r="R514" s="47" t="s">
        <v>21</v>
      </c>
    </row>
    <row r="515" spans="1:18" x14ac:dyDescent="0.3">
      <c r="A515" s="18" t="s">
        <v>1056</v>
      </c>
      <c r="B515" s="43" t="s">
        <v>1057</v>
      </c>
      <c r="C515" s="21">
        <v>10.899749999999999</v>
      </c>
      <c r="D515" s="23">
        <v>0.10299999999999999</v>
      </c>
      <c r="G515" s="29">
        <v>105.041</v>
      </c>
      <c r="H515" s="31">
        <v>0.33050000000000002</v>
      </c>
      <c r="I515">
        <v>0.51400000000000001</v>
      </c>
      <c r="J515" s="34">
        <v>890</v>
      </c>
      <c r="L515" s="38">
        <v>6260.3649999999998</v>
      </c>
      <c r="M515" s="40">
        <v>1.21</v>
      </c>
      <c r="N515" s="42">
        <v>1.2450000000000001</v>
      </c>
      <c r="O515" s="45">
        <v>38.92</v>
      </c>
      <c r="P515">
        <v>4.4749999999999996</v>
      </c>
      <c r="Q515">
        <v>-64.022349199999994</v>
      </c>
      <c r="R515" s="47" t="s">
        <v>21</v>
      </c>
    </row>
    <row r="516" spans="1:18" x14ac:dyDescent="0.3">
      <c r="A516" s="18" t="s">
        <v>1058</v>
      </c>
      <c r="B516" s="43" t="s">
        <v>1059</v>
      </c>
      <c r="C516" s="21">
        <v>2990</v>
      </c>
      <c r="D516" s="23">
        <v>3.7</v>
      </c>
      <c r="G516" s="29">
        <v>953.48522000000003</v>
      </c>
      <c r="H516" s="31">
        <v>3</v>
      </c>
      <c r="I516">
        <v>0.52</v>
      </c>
      <c r="K516" s="36" t="s">
        <v>1060</v>
      </c>
      <c r="N516" s="42">
        <v>0.74</v>
      </c>
      <c r="O516" s="45">
        <v>38.684600000000003</v>
      </c>
      <c r="Q516">
        <v>-1.1109233000000001</v>
      </c>
      <c r="R516" s="47" t="s">
        <v>21</v>
      </c>
    </row>
    <row r="517" spans="1:18" x14ac:dyDescent="0.3">
      <c r="A517" s="18" t="s">
        <v>1061</v>
      </c>
      <c r="B517" s="43" t="s">
        <v>1062</v>
      </c>
      <c r="C517" s="21">
        <v>3.7959510000000001</v>
      </c>
      <c r="D517" s="23">
        <v>4.6085000000000001E-2</v>
      </c>
      <c r="E517" s="25">
        <v>1.6005</v>
      </c>
      <c r="F517" s="27">
        <v>0.14249999999999999</v>
      </c>
      <c r="I517">
        <v>0.14833333333333301</v>
      </c>
      <c r="J517" s="34">
        <v>1099</v>
      </c>
      <c r="K517" s="36" t="s">
        <v>261</v>
      </c>
      <c r="L517" s="38">
        <v>5706.6666666666597</v>
      </c>
      <c r="M517" s="40">
        <v>0.88666666666666605</v>
      </c>
      <c r="N517" s="42">
        <v>0.93666666666666598</v>
      </c>
      <c r="O517" s="45">
        <v>64.597800000000007</v>
      </c>
      <c r="P517">
        <v>4.4966666666666599</v>
      </c>
      <c r="Q517">
        <v>-51.363051899999903</v>
      </c>
      <c r="R517" s="47" t="s">
        <v>147</v>
      </c>
    </row>
    <row r="518" spans="1:18" x14ac:dyDescent="0.3">
      <c r="A518" s="18" t="s">
        <v>1063</v>
      </c>
      <c r="B518" s="43" t="s">
        <v>1062</v>
      </c>
      <c r="C518" s="21">
        <v>6.2036123333333304</v>
      </c>
      <c r="D518" s="23">
        <v>6.3549999999999995E-2</v>
      </c>
      <c r="E518" s="25">
        <v>2.0695000000000001</v>
      </c>
      <c r="F518" s="27">
        <v>0.1845</v>
      </c>
      <c r="I518">
        <v>0.131333333333333</v>
      </c>
      <c r="J518" s="34">
        <v>932</v>
      </c>
      <c r="K518" s="36" t="s">
        <v>261</v>
      </c>
      <c r="L518" s="38">
        <v>5706.6666666666597</v>
      </c>
      <c r="M518" s="40">
        <v>0.88666666666666605</v>
      </c>
      <c r="N518" s="42">
        <v>0.93666666666666598</v>
      </c>
      <c r="O518" s="45">
        <v>64.597800000000007</v>
      </c>
      <c r="P518">
        <v>4.4966666666666599</v>
      </c>
      <c r="Q518">
        <v>-51.363051899999903</v>
      </c>
      <c r="R518" s="47" t="s">
        <v>147</v>
      </c>
    </row>
    <row r="519" spans="1:18" x14ac:dyDescent="0.3">
      <c r="A519" s="18" t="s">
        <v>1064</v>
      </c>
      <c r="B519" s="43" t="s">
        <v>1062</v>
      </c>
      <c r="C519" s="21">
        <v>14.1757036666666</v>
      </c>
      <c r="D519" s="23">
        <v>0.11025</v>
      </c>
      <c r="E519" s="25">
        <v>2.6295000000000002</v>
      </c>
      <c r="F519" s="27">
        <v>0.23449999999999999</v>
      </c>
      <c r="I519">
        <v>0.13166666666666599</v>
      </c>
      <c r="J519" s="34">
        <v>708</v>
      </c>
      <c r="K519" s="36" t="s">
        <v>261</v>
      </c>
      <c r="L519" s="38">
        <v>5706.6666666666597</v>
      </c>
      <c r="M519" s="40">
        <v>0.88666666666666605</v>
      </c>
      <c r="N519" s="42">
        <v>0.93666666666666598</v>
      </c>
      <c r="O519" s="45">
        <v>64.597800000000007</v>
      </c>
      <c r="P519">
        <v>4.4966666666666599</v>
      </c>
      <c r="Q519">
        <v>-51.363051899999903</v>
      </c>
      <c r="R519" s="47" t="s">
        <v>147</v>
      </c>
    </row>
    <row r="520" spans="1:18" x14ac:dyDescent="0.3">
      <c r="A520" s="18" t="s">
        <v>1065</v>
      </c>
      <c r="B520" s="43" t="s">
        <v>1062</v>
      </c>
      <c r="C520" s="21">
        <v>19.590637000000001</v>
      </c>
      <c r="D520" s="23">
        <v>0.13835</v>
      </c>
      <c r="E520" s="25">
        <v>3.1015000000000001</v>
      </c>
      <c r="F520" s="27">
        <v>0.27700000000000002</v>
      </c>
      <c r="I520">
        <v>0.15266666666666601</v>
      </c>
      <c r="J520" s="34">
        <v>636</v>
      </c>
      <c r="K520" s="36" t="s">
        <v>261</v>
      </c>
      <c r="L520" s="38">
        <v>5706.6666666666597</v>
      </c>
      <c r="M520" s="40">
        <v>0.88666666666666605</v>
      </c>
      <c r="N520" s="42">
        <v>0.93666666666666598</v>
      </c>
      <c r="O520" s="45">
        <v>64.597800000000007</v>
      </c>
      <c r="P520">
        <v>4.4966666666666599</v>
      </c>
      <c r="Q520">
        <v>-51.363051899999903</v>
      </c>
      <c r="R520" s="47" t="s">
        <v>147</v>
      </c>
    </row>
    <row r="521" spans="1:18" x14ac:dyDescent="0.3">
      <c r="A521" s="18" t="s">
        <v>1066</v>
      </c>
      <c r="B521" s="43" t="s">
        <v>1062</v>
      </c>
      <c r="C521" s="21">
        <v>29.541149999999998</v>
      </c>
      <c r="D521" s="23">
        <v>0.17580000000000001</v>
      </c>
      <c r="E521" s="25">
        <v>2.0169999999999999</v>
      </c>
      <c r="F521" s="27">
        <v>0.18</v>
      </c>
      <c r="I521">
        <v>5.0999999999999997E-2</v>
      </c>
      <c r="L521" s="38">
        <v>5660</v>
      </c>
      <c r="M521" s="40">
        <v>0.88</v>
      </c>
      <c r="N521" s="42">
        <v>0.87</v>
      </c>
      <c r="O521" s="45">
        <v>64.597800000000007</v>
      </c>
      <c r="P521">
        <v>4.49</v>
      </c>
      <c r="Q521">
        <v>-51.363051900000002</v>
      </c>
      <c r="R521" s="47" t="s">
        <v>147</v>
      </c>
    </row>
    <row r="522" spans="1:18" x14ac:dyDescent="0.3">
      <c r="A522" s="18" t="s">
        <v>1067</v>
      </c>
      <c r="B522" s="43" t="s">
        <v>1068</v>
      </c>
      <c r="C522" s="21">
        <v>1138.5</v>
      </c>
      <c r="D522" s="23">
        <v>2.0145</v>
      </c>
      <c r="G522" s="29">
        <v>913.75696000000005</v>
      </c>
      <c r="H522" s="31">
        <v>2.875</v>
      </c>
      <c r="I522">
        <v>0.8095</v>
      </c>
      <c r="K522" s="36" t="s">
        <v>140</v>
      </c>
      <c r="L522" s="38">
        <v>5122</v>
      </c>
      <c r="M522" s="40">
        <v>0.79</v>
      </c>
      <c r="N522" s="42">
        <v>0.84</v>
      </c>
      <c r="O522" s="45">
        <v>48.910200000000003</v>
      </c>
      <c r="P522">
        <v>4.45</v>
      </c>
      <c r="Q522">
        <v>-71.422489600000006</v>
      </c>
      <c r="R522" s="47" t="s">
        <v>21</v>
      </c>
    </row>
    <row r="523" spans="1:18" x14ac:dyDescent="0.3">
      <c r="A523" s="18" t="s">
        <v>1069</v>
      </c>
      <c r="B523" s="43" t="s">
        <v>1070</v>
      </c>
      <c r="C523" s="21">
        <v>441.49999666666599</v>
      </c>
      <c r="D523" s="23">
        <v>1.39</v>
      </c>
      <c r="G523" s="29">
        <v>832.05960666666601</v>
      </c>
      <c r="H523" s="31">
        <v>2.6179999999999999</v>
      </c>
      <c r="I523">
        <v>3.0666666666666599E-2</v>
      </c>
      <c r="L523" s="38">
        <v>4899</v>
      </c>
      <c r="M523" s="40">
        <v>6.1766666666666596</v>
      </c>
      <c r="N523" s="42">
        <v>1.87</v>
      </c>
      <c r="O523" s="45">
        <v>164.74199999999999</v>
      </c>
      <c r="P523">
        <v>3.11</v>
      </c>
      <c r="Q523">
        <v>21.948099299999999</v>
      </c>
      <c r="R523" s="47" t="s">
        <v>21</v>
      </c>
    </row>
    <row r="524" spans="1:18" x14ac:dyDescent="0.3">
      <c r="A524" s="18" t="s">
        <v>1071</v>
      </c>
      <c r="B524" s="43" t="s">
        <v>1072</v>
      </c>
      <c r="C524" s="21">
        <v>395.50687166666597</v>
      </c>
      <c r="D524" s="23">
        <v>1.0492857142857099</v>
      </c>
      <c r="G524" s="29">
        <v>444.87529999999998</v>
      </c>
      <c r="H524" s="31">
        <v>1.3997142857142799</v>
      </c>
      <c r="I524">
        <v>0.113142857142857</v>
      </c>
      <c r="K524" s="36" t="s">
        <v>116</v>
      </c>
      <c r="L524" s="38">
        <v>5563.4875000000002</v>
      </c>
      <c r="M524" s="40">
        <v>1.07666666666666</v>
      </c>
      <c r="N524" s="42">
        <v>1</v>
      </c>
      <c r="O524" s="45">
        <v>59.517499999999998</v>
      </c>
      <c r="P524">
        <v>4.3833333333333302</v>
      </c>
      <c r="Q524">
        <v>22.879439900000001</v>
      </c>
      <c r="R524" s="47" t="s">
        <v>21</v>
      </c>
    </row>
    <row r="525" spans="1:18" x14ac:dyDescent="0.3">
      <c r="A525" s="18" t="s">
        <v>1073</v>
      </c>
      <c r="B525" s="43" t="s">
        <v>1072</v>
      </c>
      <c r="C525" s="21">
        <v>1663.25</v>
      </c>
      <c r="D525" s="23">
        <v>2.7193999999999998</v>
      </c>
      <c r="G525" s="29">
        <v>331.74851200000001</v>
      </c>
      <c r="H525" s="31">
        <v>1.0438000000000001</v>
      </c>
      <c r="I525">
        <v>0.25579999999999897</v>
      </c>
      <c r="K525" s="36" t="s">
        <v>272</v>
      </c>
      <c r="L525" s="38">
        <v>5551.3166666666602</v>
      </c>
      <c r="M525" s="40">
        <v>1.0900000000000001</v>
      </c>
      <c r="N525" s="42">
        <v>0.98</v>
      </c>
      <c r="O525" s="45">
        <v>59.517499999999998</v>
      </c>
      <c r="P525">
        <v>4.3550000000000004</v>
      </c>
      <c r="Q525">
        <v>22.879439900000001</v>
      </c>
      <c r="R525" s="47" t="s">
        <v>21</v>
      </c>
    </row>
    <row r="526" spans="1:18" x14ac:dyDescent="0.3">
      <c r="A526" s="18" t="s">
        <v>1074</v>
      </c>
      <c r="B526" s="43" t="s">
        <v>1075</v>
      </c>
      <c r="C526" s="21">
        <v>68.27</v>
      </c>
      <c r="D526" s="23">
        <v>0.33</v>
      </c>
      <c r="G526" s="29">
        <v>259.02690000000001</v>
      </c>
      <c r="H526" s="31">
        <v>0.81499999999999995</v>
      </c>
      <c r="I526">
        <v>0.12</v>
      </c>
      <c r="K526" s="36" t="s">
        <v>95</v>
      </c>
      <c r="L526" s="38">
        <v>5844</v>
      </c>
      <c r="M526" s="40">
        <v>1.0449999999999999</v>
      </c>
      <c r="N526" s="42">
        <v>1.105</v>
      </c>
      <c r="O526" s="45">
        <v>67.834900000000005</v>
      </c>
      <c r="P526">
        <v>4.46</v>
      </c>
      <c r="Q526">
        <v>74.489337899999995</v>
      </c>
      <c r="R526" s="47" t="s">
        <v>21</v>
      </c>
    </row>
    <row r="527" spans="1:18" x14ac:dyDescent="0.3">
      <c r="A527" s="18" t="s">
        <v>1076</v>
      </c>
      <c r="B527" s="43" t="s">
        <v>1077</v>
      </c>
      <c r="C527" s="21">
        <v>7.8543000000000003</v>
      </c>
      <c r="D527" s="23">
        <v>7.9000000000000001E-2</v>
      </c>
      <c r="G527" s="29">
        <v>17.161999999999999</v>
      </c>
      <c r="H527" s="31">
        <v>5.3999999999999999E-2</v>
      </c>
      <c r="I527">
        <v>0.25</v>
      </c>
      <c r="K527" s="36" t="s">
        <v>116</v>
      </c>
      <c r="L527" s="38">
        <v>5783</v>
      </c>
      <c r="N527" s="42">
        <v>1.05</v>
      </c>
      <c r="O527" s="45">
        <v>55.871600000000001</v>
      </c>
      <c r="P527">
        <v>4.28</v>
      </c>
      <c r="Q527">
        <v>-11.6215204</v>
      </c>
      <c r="R527" s="47" t="s">
        <v>21</v>
      </c>
    </row>
    <row r="528" spans="1:18" x14ac:dyDescent="0.3">
      <c r="A528" s="18" t="s">
        <v>1078</v>
      </c>
      <c r="B528" s="43" t="s">
        <v>1077</v>
      </c>
      <c r="C528" s="21">
        <v>30.93</v>
      </c>
      <c r="D528" s="23">
        <v>0.19600000000000001</v>
      </c>
      <c r="G528" s="29">
        <v>24.154</v>
      </c>
      <c r="H528" s="31">
        <v>7.5999999999999998E-2</v>
      </c>
      <c r="I528">
        <v>0.15</v>
      </c>
      <c r="K528" s="36" t="s">
        <v>116</v>
      </c>
      <c r="L528" s="38">
        <v>5783</v>
      </c>
      <c r="N528" s="42">
        <v>1.05</v>
      </c>
      <c r="O528" s="45">
        <v>55.871600000000001</v>
      </c>
      <c r="P528">
        <v>4.28</v>
      </c>
      <c r="Q528">
        <v>-11.6215204</v>
      </c>
      <c r="R528" s="47" t="s">
        <v>21</v>
      </c>
    </row>
    <row r="529" spans="1:18" x14ac:dyDescent="0.3">
      <c r="A529" s="18" t="s">
        <v>1079</v>
      </c>
      <c r="B529" s="43" t="s">
        <v>1080</v>
      </c>
      <c r="C529" s="21">
        <v>520.1</v>
      </c>
      <c r="D529" s="23">
        <v>1.2589999999999999</v>
      </c>
      <c r="G529" s="29">
        <v>950.30694000000005</v>
      </c>
      <c r="H529" s="31">
        <v>2.99</v>
      </c>
      <c r="I529">
        <v>0.33800000000000002</v>
      </c>
      <c r="J529" s="34">
        <v>259</v>
      </c>
      <c r="K529" s="36" t="s">
        <v>1081</v>
      </c>
      <c r="L529" s="38">
        <v>5694</v>
      </c>
      <c r="M529" s="40">
        <v>1.0900000000000001</v>
      </c>
      <c r="N529" s="42">
        <v>0.98</v>
      </c>
      <c r="O529" s="45">
        <v>55.415599999999998</v>
      </c>
      <c r="P529">
        <v>4.4400000000000004</v>
      </c>
      <c r="Q529">
        <v>7.2809064000000001</v>
      </c>
      <c r="R529" s="47" t="s">
        <v>21</v>
      </c>
    </row>
    <row r="530" spans="1:18" x14ac:dyDescent="0.3">
      <c r="A530" s="18" t="s">
        <v>1082</v>
      </c>
      <c r="B530" s="43" t="s">
        <v>1083</v>
      </c>
      <c r="C530" s="21">
        <v>5.23996366666666</v>
      </c>
      <c r="D530" s="23">
        <v>6.1666666666666599E-2</v>
      </c>
      <c r="G530" s="29">
        <v>87.931833333333302</v>
      </c>
      <c r="H530" s="31">
        <v>0.27666666666666601</v>
      </c>
      <c r="I530">
        <v>3.3333333333333301E-3</v>
      </c>
      <c r="K530" s="36" t="s">
        <v>261</v>
      </c>
      <c r="L530" s="38">
        <v>5861.6666666666597</v>
      </c>
      <c r="M530" s="40">
        <v>1.2466666666666599</v>
      </c>
      <c r="N530" s="42">
        <v>1.1866666666666601</v>
      </c>
      <c r="O530" s="45">
        <v>63.082099999999997</v>
      </c>
      <c r="P530">
        <v>4.3550000000000004</v>
      </c>
      <c r="Q530">
        <v>-40.812145800000003</v>
      </c>
      <c r="R530" s="47" t="s">
        <v>21</v>
      </c>
    </row>
    <row r="531" spans="1:18" x14ac:dyDescent="0.3">
      <c r="A531" s="18" t="s">
        <v>1084</v>
      </c>
      <c r="B531" s="43" t="s">
        <v>1085</v>
      </c>
      <c r="C531" s="21">
        <v>283.8</v>
      </c>
      <c r="D531" s="23">
        <v>0.95</v>
      </c>
      <c r="G531" s="29">
        <v>143.02278000000001</v>
      </c>
      <c r="H531" s="31">
        <v>0.45</v>
      </c>
      <c r="I531">
        <v>0.442</v>
      </c>
      <c r="K531" s="36" t="s">
        <v>27</v>
      </c>
      <c r="L531" s="38">
        <v>4840</v>
      </c>
      <c r="M531" s="40">
        <v>11.16</v>
      </c>
      <c r="N531" s="42">
        <v>1.41</v>
      </c>
      <c r="O531" s="45">
        <v>116.506</v>
      </c>
      <c r="P531">
        <v>2.48</v>
      </c>
      <c r="Q531">
        <v>37.952754200000001</v>
      </c>
      <c r="R531" s="47" t="s">
        <v>21</v>
      </c>
    </row>
    <row r="532" spans="1:18" x14ac:dyDescent="0.3">
      <c r="A532" s="18" t="s">
        <v>1086</v>
      </c>
      <c r="B532" s="43" t="s">
        <v>1087</v>
      </c>
      <c r="C532" s="21">
        <v>9.1885259999999995</v>
      </c>
      <c r="E532" s="25">
        <v>2.8879999999999999</v>
      </c>
      <c r="F532" s="27">
        <v>0.25800000000000001</v>
      </c>
      <c r="I532">
        <v>0.18</v>
      </c>
      <c r="L532" s="38">
        <v>5881</v>
      </c>
      <c r="M532" s="40">
        <v>1</v>
      </c>
      <c r="N532" s="42">
        <v>1.08</v>
      </c>
      <c r="O532" s="45">
        <v>79.556100000000001</v>
      </c>
      <c r="P532">
        <v>4.45</v>
      </c>
      <c r="Q532">
        <v>-74.574020500000003</v>
      </c>
      <c r="R532" s="47" t="s">
        <v>147</v>
      </c>
    </row>
    <row r="533" spans="1:18" x14ac:dyDescent="0.3">
      <c r="A533" s="18" t="s">
        <v>1088</v>
      </c>
      <c r="B533" s="43" t="s">
        <v>1087</v>
      </c>
      <c r="C533" s="21">
        <v>13.900148</v>
      </c>
      <c r="E533" s="25">
        <v>2.59</v>
      </c>
      <c r="F533" s="27">
        <v>0.23100000000000001</v>
      </c>
      <c r="I533">
        <v>0.3</v>
      </c>
      <c r="L533" s="38">
        <v>5881</v>
      </c>
      <c r="M533" s="40">
        <v>1</v>
      </c>
      <c r="N533" s="42">
        <v>1.08</v>
      </c>
      <c r="O533" s="45">
        <v>79.556100000000001</v>
      </c>
      <c r="P533">
        <v>4.45</v>
      </c>
      <c r="Q533">
        <v>-74.574020500000003</v>
      </c>
      <c r="R533" s="47" t="s">
        <v>147</v>
      </c>
    </row>
    <row r="534" spans="1:18" x14ac:dyDescent="0.3">
      <c r="A534" s="18" t="s">
        <v>1089</v>
      </c>
      <c r="B534" s="43" t="s">
        <v>1090</v>
      </c>
      <c r="C534" s="21">
        <v>17132.15854</v>
      </c>
      <c r="D534" s="23">
        <v>12.518000000000001</v>
      </c>
      <c r="G534" s="29">
        <v>6935.33367</v>
      </c>
      <c r="H534" s="31">
        <v>21.821000000000002</v>
      </c>
      <c r="I534">
        <v>5.6000000000000001E-2</v>
      </c>
      <c r="N534" s="42">
        <v>0.88</v>
      </c>
      <c r="O534" s="45">
        <v>42.527900000000002</v>
      </c>
      <c r="Q534">
        <v>-32.726360700000001</v>
      </c>
      <c r="R534" s="47" t="s">
        <v>21</v>
      </c>
    </row>
    <row r="535" spans="1:18" x14ac:dyDescent="0.3">
      <c r="A535" s="18" t="s">
        <v>1091</v>
      </c>
      <c r="B535" s="43" t="s">
        <v>1092</v>
      </c>
      <c r="C535" s="21">
        <v>885.93849999999998</v>
      </c>
      <c r="D535" s="23">
        <v>2.2533333333333299</v>
      </c>
      <c r="G535" s="29">
        <v>3777.8420333333302</v>
      </c>
      <c r="H535" s="31">
        <v>11.886666666666599</v>
      </c>
      <c r="I535">
        <v>0.26100000000000001</v>
      </c>
      <c r="K535" s="36" t="s">
        <v>1093</v>
      </c>
      <c r="L535" s="38">
        <v>4445</v>
      </c>
      <c r="M535" s="40">
        <v>20.9</v>
      </c>
      <c r="N535" s="42">
        <v>2.1199999999999899</v>
      </c>
      <c r="O535" s="45">
        <v>100.758</v>
      </c>
      <c r="P535">
        <v>2.1</v>
      </c>
      <c r="Q535">
        <v>-7.9956702000000002</v>
      </c>
      <c r="R535" s="47" t="s">
        <v>21</v>
      </c>
    </row>
    <row r="536" spans="1:18" x14ac:dyDescent="0.3">
      <c r="A536" s="18" t="s">
        <v>1094</v>
      </c>
      <c r="B536" s="43" t="s">
        <v>1095</v>
      </c>
      <c r="C536" s="21">
        <v>9.1136780000000002</v>
      </c>
      <c r="D536" s="23">
        <v>7.9299999999999995E-2</v>
      </c>
      <c r="E536" s="25">
        <v>2.2000000000000002</v>
      </c>
      <c r="F536" s="27">
        <v>0.19600000000000001</v>
      </c>
      <c r="G536" s="29">
        <v>5.69</v>
      </c>
      <c r="H536" s="31">
        <v>1.7899999999999999E-2</v>
      </c>
      <c r="J536" s="34">
        <v>800</v>
      </c>
      <c r="K536" s="36" t="s">
        <v>1096</v>
      </c>
      <c r="L536" s="38">
        <v>5266</v>
      </c>
      <c r="M536" s="40">
        <v>0.79</v>
      </c>
      <c r="N536" s="42">
        <v>0.8</v>
      </c>
      <c r="O536" s="45">
        <v>32.158499999999997</v>
      </c>
      <c r="P536">
        <v>4.54</v>
      </c>
      <c r="Q536">
        <v>20.0273377</v>
      </c>
      <c r="R536" s="47" t="s">
        <v>147</v>
      </c>
    </row>
    <row r="537" spans="1:18" x14ac:dyDescent="0.3">
      <c r="A537" s="18" t="s">
        <v>1097</v>
      </c>
      <c r="B537" s="43" t="s">
        <v>1095</v>
      </c>
      <c r="C537" s="21">
        <v>13.673693999999999</v>
      </c>
      <c r="D537" s="23">
        <v>0.10390000000000001</v>
      </c>
      <c r="E537" s="25">
        <v>2.3879999999999999</v>
      </c>
      <c r="F537" s="27">
        <v>0.21299999999999999</v>
      </c>
      <c r="G537" s="29">
        <v>6.3</v>
      </c>
      <c r="H537" s="31">
        <v>1.9820000000000001E-2</v>
      </c>
      <c r="J537" s="34">
        <v>699</v>
      </c>
      <c r="K537" s="36" t="s">
        <v>1096</v>
      </c>
      <c r="L537" s="38">
        <v>5266</v>
      </c>
      <c r="M537" s="40">
        <v>0.79</v>
      </c>
      <c r="N537" s="42">
        <v>0.8</v>
      </c>
      <c r="O537" s="45">
        <v>32.158499999999997</v>
      </c>
      <c r="P537">
        <v>4.54</v>
      </c>
      <c r="Q537">
        <v>20.0273377</v>
      </c>
      <c r="R537" s="47" t="s">
        <v>147</v>
      </c>
    </row>
    <row r="538" spans="1:18" x14ac:dyDescent="0.3">
      <c r="A538" s="18" t="s">
        <v>1098</v>
      </c>
      <c r="B538" s="43" t="s">
        <v>1095</v>
      </c>
      <c r="C538" s="21">
        <v>20.519617</v>
      </c>
      <c r="D538" s="23">
        <v>0.13619999999999999</v>
      </c>
      <c r="E538" s="25">
        <v>2.8519999999999999</v>
      </c>
      <c r="F538" s="27">
        <v>0.254</v>
      </c>
      <c r="G538" s="29">
        <v>8.52</v>
      </c>
      <c r="H538" s="31">
        <v>2.681E-2</v>
      </c>
      <c r="J538" s="34">
        <v>602</v>
      </c>
      <c r="K538" s="36" t="s">
        <v>1096</v>
      </c>
      <c r="L538" s="38">
        <v>5266</v>
      </c>
      <c r="M538" s="40">
        <v>0.79</v>
      </c>
      <c r="N538" s="42">
        <v>0.8</v>
      </c>
      <c r="O538" s="45">
        <v>32.158499999999997</v>
      </c>
      <c r="P538">
        <v>4.54</v>
      </c>
      <c r="Q538">
        <v>20.0273377</v>
      </c>
      <c r="R538" s="47" t="s">
        <v>147</v>
      </c>
    </row>
    <row r="539" spans="1:18" x14ac:dyDescent="0.3">
      <c r="A539" s="18" t="s">
        <v>1099</v>
      </c>
      <c r="B539" s="43" t="s">
        <v>1095</v>
      </c>
      <c r="C539" s="21">
        <v>30.793091</v>
      </c>
      <c r="D539" s="23">
        <v>0.17849999999999999</v>
      </c>
      <c r="E539" s="25">
        <v>1.94</v>
      </c>
      <c r="F539" s="27">
        <v>0.17299999999999999</v>
      </c>
      <c r="G539" s="29">
        <v>3.9</v>
      </c>
      <c r="H539" s="31">
        <v>1.227E-2</v>
      </c>
      <c r="J539" s="34">
        <v>533</v>
      </c>
      <c r="K539" s="36" t="s">
        <v>1096</v>
      </c>
      <c r="L539" s="38">
        <v>5266</v>
      </c>
      <c r="M539" s="40">
        <v>0.79</v>
      </c>
      <c r="N539" s="42">
        <v>0.8</v>
      </c>
      <c r="O539" s="45">
        <v>32.158499999999997</v>
      </c>
      <c r="P539">
        <v>4.54</v>
      </c>
      <c r="Q539">
        <v>20.0273377</v>
      </c>
      <c r="R539" s="47" t="s">
        <v>147</v>
      </c>
    </row>
    <row r="540" spans="1:18" x14ac:dyDescent="0.3">
      <c r="A540" s="18" t="s">
        <v>1100</v>
      </c>
      <c r="B540" s="43" t="s">
        <v>1095</v>
      </c>
      <c r="C540" s="21">
        <v>41.058540000000001</v>
      </c>
      <c r="D540" s="23">
        <v>0.21629999999999999</v>
      </c>
      <c r="E540" s="25">
        <v>2.601</v>
      </c>
      <c r="F540" s="27">
        <v>0.23200000000000001</v>
      </c>
      <c r="G540" s="29">
        <v>5.04</v>
      </c>
      <c r="H540" s="31">
        <v>1.5859999999999999E-2</v>
      </c>
      <c r="J540" s="34">
        <v>489</v>
      </c>
      <c r="K540" s="36" t="s">
        <v>1096</v>
      </c>
      <c r="L540" s="38">
        <v>5266</v>
      </c>
      <c r="M540" s="40">
        <v>0.79</v>
      </c>
      <c r="N540" s="42">
        <v>0.8</v>
      </c>
      <c r="O540" s="45">
        <v>32.158499999999997</v>
      </c>
      <c r="P540">
        <v>4.54</v>
      </c>
      <c r="Q540">
        <v>20.0273377</v>
      </c>
      <c r="R540" s="47" t="s">
        <v>147</v>
      </c>
    </row>
    <row r="541" spans="1:18" x14ac:dyDescent="0.3">
      <c r="A541" s="18" t="s">
        <v>1101</v>
      </c>
      <c r="B541" s="43" t="s">
        <v>1095</v>
      </c>
      <c r="C541" s="21">
        <v>54.769919999999999</v>
      </c>
      <c r="D541" s="23">
        <v>0.2621</v>
      </c>
      <c r="E541" s="25">
        <v>2.6070000000000002</v>
      </c>
      <c r="F541" s="27">
        <v>0.23300000000000001</v>
      </c>
      <c r="G541" s="29">
        <v>8.4</v>
      </c>
      <c r="H541" s="31">
        <v>2.6429999999999999E-2</v>
      </c>
      <c r="J541" s="34">
        <v>440</v>
      </c>
      <c r="K541" s="36" t="s">
        <v>1096</v>
      </c>
      <c r="L541" s="38">
        <v>5266</v>
      </c>
      <c r="M541" s="40">
        <v>0.79</v>
      </c>
      <c r="N541" s="42">
        <v>0.8</v>
      </c>
      <c r="O541" s="45">
        <v>32.158499999999997</v>
      </c>
      <c r="P541">
        <v>4.54</v>
      </c>
      <c r="Q541">
        <v>20.0273377</v>
      </c>
      <c r="R541" s="47" t="s">
        <v>147</v>
      </c>
    </row>
    <row r="542" spans="1:18" x14ac:dyDescent="0.3">
      <c r="A542" s="18" t="s">
        <v>1102</v>
      </c>
      <c r="B542" s="43" t="s">
        <v>1103</v>
      </c>
      <c r="C542" s="21">
        <v>10.18271</v>
      </c>
      <c r="D542" s="23">
        <v>0.113</v>
      </c>
      <c r="E542" s="25">
        <v>3.2</v>
      </c>
      <c r="F542" s="27">
        <v>0.28499999999999998</v>
      </c>
      <c r="I542">
        <v>0.2</v>
      </c>
      <c r="K542" s="36" t="s">
        <v>143</v>
      </c>
      <c r="L542" s="38">
        <v>6200</v>
      </c>
      <c r="M542" s="40">
        <v>1.19</v>
      </c>
      <c r="N542" s="42">
        <v>1.21</v>
      </c>
      <c r="O542" s="45">
        <v>105.096</v>
      </c>
      <c r="P542">
        <v>4.2</v>
      </c>
      <c r="Q542">
        <v>-88.121110700000003</v>
      </c>
      <c r="R542" s="47" t="s">
        <v>147</v>
      </c>
    </row>
    <row r="543" spans="1:18" x14ac:dyDescent="0.3">
      <c r="A543" s="18" t="s">
        <v>1104</v>
      </c>
      <c r="B543" s="43" t="s">
        <v>1105</v>
      </c>
      <c r="C543" s="21">
        <v>2.5407365449999899</v>
      </c>
      <c r="D543" s="23">
        <v>3.5000000000000003E-2</v>
      </c>
      <c r="E543" s="25">
        <v>2.0499999999999998</v>
      </c>
      <c r="F543" s="27">
        <v>0.183</v>
      </c>
      <c r="G543" s="29">
        <v>4.55</v>
      </c>
      <c r="H543" s="31">
        <v>1.4319999999999999E-2</v>
      </c>
      <c r="I543">
        <v>9.2999999999999999E-2</v>
      </c>
      <c r="J543" s="34">
        <v>1371</v>
      </c>
      <c r="K543" s="36" t="s">
        <v>168</v>
      </c>
      <c r="L543" s="38">
        <v>5732</v>
      </c>
      <c r="M543" s="40">
        <v>0.97</v>
      </c>
      <c r="N543" s="42">
        <v>1</v>
      </c>
      <c r="O543" s="45">
        <v>106.307</v>
      </c>
      <c r="P543">
        <v>4.46</v>
      </c>
      <c r="Q543">
        <v>-44.312077700000003</v>
      </c>
      <c r="R543" s="47" t="s">
        <v>147</v>
      </c>
    </row>
    <row r="544" spans="1:18" x14ac:dyDescent="0.3">
      <c r="A544" s="18" t="s">
        <v>1106</v>
      </c>
      <c r="B544" s="43" t="s">
        <v>1105</v>
      </c>
      <c r="C544" s="21">
        <v>6.7439999999999998</v>
      </c>
      <c r="D544" s="23">
        <v>6.8000000000000005E-2</v>
      </c>
      <c r="G544" s="29">
        <v>10.5</v>
      </c>
      <c r="H544" s="31">
        <v>3.304E-2</v>
      </c>
      <c r="I544">
        <v>4.4999999999999998E-2</v>
      </c>
      <c r="J544" s="34">
        <v>990</v>
      </c>
      <c r="K544" s="36" t="s">
        <v>168</v>
      </c>
      <c r="L544" s="38">
        <v>5732</v>
      </c>
      <c r="M544" s="40">
        <v>0.97</v>
      </c>
      <c r="N544" s="42">
        <v>1</v>
      </c>
      <c r="O544" s="45">
        <v>106.307</v>
      </c>
      <c r="P544">
        <v>4.46</v>
      </c>
      <c r="Q544">
        <v>-44.312077700000003</v>
      </c>
      <c r="R544" s="47" t="s">
        <v>21</v>
      </c>
    </row>
    <row r="545" spans="1:18" x14ac:dyDescent="0.3">
      <c r="A545" s="18" t="s">
        <v>1107</v>
      </c>
      <c r="B545" s="43" t="s">
        <v>1108</v>
      </c>
      <c r="C545" s="21">
        <v>24469.673419999999</v>
      </c>
      <c r="D545" s="23">
        <v>16.713999999999999</v>
      </c>
      <c r="G545" s="29">
        <v>8612.8320000000003</v>
      </c>
      <c r="H545" s="31">
        <v>27.099</v>
      </c>
      <c r="I545">
        <v>0.40100000000000002</v>
      </c>
      <c r="N545" s="42">
        <v>1.02</v>
      </c>
      <c r="O545" s="45">
        <v>45.085799999999999</v>
      </c>
      <c r="Q545">
        <v>-4.0501059000000001</v>
      </c>
      <c r="R545" s="47" t="s">
        <v>21</v>
      </c>
    </row>
    <row r="546" spans="1:18" x14ac:dyDescent="0.3">
      <c r="A546" s="18" t="s">
        <v>1109</v>
      </c>
      <c r="B546" s="43" t="s">
        <v>1110</v>
      </c>
      <c r="C546" s="21">
        <v>17244.907640000001</v>
      </c>
      <c r="D546" s="23">
        <v>13.38</v>
      </c>
      <c r="G546" s="29">
        <v>2598.5650599999999</v>
      </c>
      <c r="H546" s="31">
        <v>8.1760000000000002</v>
      </c>
      <c r="I546">
        <v>0.28499999999999998</v>
      </c>
      <c r="N546" s="42">
        <v>1.07</v>
      </c>
      <c r="O546" s="45">
        <v>44.380400000000002</v>
      </c>
      <c r="Q546">
        <v>-41.494410600000002</v>
      </c>
      <c r="R546" s="47" t="s">
        <v>21</v>
      </c>
    </row>
    <row r="547" spans="1:18" x14ac:dyDescent="0.3">
      <c r="A547" s="18" t="s">
        <v>1111</v>
      </c>
      <c r="B547" s="43" t="s">
        <v>1112</v>
      </c>
      <c r="C547" s="21">
        <v>1148.3644039999999</v>
      </c>
      <c r="D547" s="23">
        <v>2.0078</v>
      </c>
      <c r="G547" s="29">
        <v>2293.1197320000001</v>
      </c>
      <c r="H547" s="31">
        <v>7.2149999999999999</v>
      </c>
      <c r="I547">
        <v>0.20246</v>
      </c>
      <c r="K547" s="36" t="s">
        <v>116</v>
      </c>
      <c r="L547" s="38">
        <v>5500</v>
      </c>
      <c r="M547" s="40">
        <v>0.9</v>
      </c>
      <c r="N547" s="42">
        <v>0.83199999999999996</v>
      </c>
      <c r="O547" s="45">
        <v>28.957100000000001</v>
      </c>
      <c r="P547">
        <v>4.4833333333333298</v>
      </c>
      <c r="Q547">
        <v>-68.424667900000003</v>
      </c>
      <c r="R547" s="47" t="s">
        <v>21</v>
      </c>
    </row>
    <row r="548" spans="1:18" x14ac:dyDescent="0.3">
      <c r="A548" s="18" t="s">
        <v>1113</v>
      </c>
      <c r="B548" s="43" t="s">
        <v>1112</v>
      </c>
      <c r="C548" s="21">
        <v>29286.223115000001</v>
      </c>
      <c r="D548" s="23">
        <v>18.024999999999999</v>
      </c>
      <c r="G548" s="29">
        <v>6159.9912700000004</v>
      </c>
      <c r="H548" s="31">
        <v>19.381499999999999</v>
      </c>
      <c r="I548">
        <v>0.442</v>
      </c>
      <c r="K548" s="36" t="s">
        <v>106</v>
      </c>
      <c r="L548" s="38">
        <v>5494</v>
      </c>
      <c r="N548" s="42">
        <v>0.89500000000000002</v>
      </c>
      <c r="O548" s="45">
        <v>28.957100000000001</v>
      </c>
      <c r="P548">
        <v>4.5</v>
      </c>
      <c r="Q548">
        <v>-68.424667900000003</v>
      </c>
      <c r="R548" s="47" t="s">
        <v>21</v>
      </c>
    </row>
    <row r="549" spans="1:18" x14ac:dyDescent="0.3">
      <c r="A549" s="18" t="s">
        <v>1114</v>
      </c>
      <c r="B549" s="43" t="s">
        <v>1115</v>
      </c>
      <c r="C549" s="21">
        <v>1056.4000000000001</v>
      </c>
      <c r="D549" s="23">
        <v>2.5</v>
      </c>
      <c r="G549" s="29">
        <v>1398.452</v>
      </c>
      <c r="H549" s="31">
        <v>4.4000000000000004</v>
      </c>
      <c r="I549">
        <v>0.26</v>
      </c>
      <c r="L549" s="38">
        <v>4884</v>
      </c>
      <c r="M549" s="40">
        <v>8.0299999999999994</v>
      </c>
      <c r="N549" s="42">
        <v>1.94</v>
      </c>
      <c r="O549" s="45">
        <v>114.166</v>
      </c>
      <c r="P549">
        <v>3.1</v>
      </c>
      <c r="Q549">
        <v>22.863128499999998</v>
      </c>
      <c r="R549" s="47" t="s">
        <v>21</v>
      </c>
    </row>
    <row r="550" spans="1:18" x14ac:dyDescent="0.3">
      <c r="A550" s="18" t="s">
        <v>1116</v>
      </c>
      <c r="B550" s="43" t="s">
        <v>1117</v>
      </c>
      <c r="C550" s="21">
        <v>817.95</v>
      </c>
      <c r="D550" s="23">
        <v>1.865</v>
      </c>
      <c r="G550" s="29">
        <v>1479.494825</v>
      </c>
      <c r="H550" s="31">
        <v>4.6549999999999896</v>
      </c>
      <c r="I550">
        <v>0.08</v>
      </c>
      <c r="K550" s="36" t="s">
        <v>326</v>
      </c>
      <c r="L550" s="38">
        <v>6557</v>
      </c>
      <c r="M550" s="40">
        <v>1.45</v>
      </c>
      <c r="N550" s="42">
        <v>1.29</v>
      </c>
      <c r="O550" s="45">
        <v>33.223700000000001</v>
      </c>
      <c r="P550">
        <v>4.1900000000000004</v>
      </c>
      <c r="Q550">
        <v>-3.5531133000000001</v>
      </c>
      <c r="R550" s="47" t="s">
        <v>21</v>
      </c>
    </row>
    <row r="551" spans="1:18" x14ac:dyDescent="0.3">
      <c r="A551" s="18" t="s">
        <v>1118</v>
      </c>
      <c r="B551" s="43" t="s">
        <v>1119</v>
      </c>
      <c r="C551" s="21">
        <v>466.63</v>
      </c>
      <c r="D551" s="23">
        <v>1.33</v>
      </c>
      <c r="G551" s="29">
        <v>5031.2236800000001</v>
      </c>
      <c r="H551" s="31">
        <v>15.83</v>
      </c>
      <c r="I551">
        <v>0.36</v>
      </c>
      <c r="K551" s="36" t="s">
        <v>1120</v>
      </c>
      <c r="L551" s="38">
        <v>3657</v>
      </c>
      <c r="M551" s="40">
        <v>65.8</v>
      </c>
      <c r="N551" s="42">
        <v>1.4</v>
      </c>
      <c r="O551" s="45">
        <v>62.073239999999998</v>
      </c>
      <c r="P551">
        <v>0.8</v>
      </c>
      <c r="Q551">
        <v>3.3972376</v>
      </c>
      <c r="R551" s="47" t="s">
        <v>21</v>
      </c>
    </row>
    <row r="552" spans="1:18" x14ac:dyDescent="0.3">
      <c r="A552" s="18" t="s">
        <v>1121</v>
      </c>
      <c r="B552" s="43" t="s">
        <v>1122</v>
      </c>
      <c r="C552" s="21">
        <v>2615</v>
      </c>
      <c r="D552" s="23">
        <v>3.9</v>
      </c>
      <c r="G552" s="29">
        <v>1086.97315</v>
      </c>
      <c r="H552" s="31">
        <v>3.42</v>
      </c>
      <c r="I552">
        <v>0.2</v>
      </c>
      <c r="K552" s="36" t="s">
        <v>27</v>
      </c>
      <c r="L552" s="38">
        <v>4750</v>
      </c>
      <c r="M552" s="40">
        <v>9.85</v>
      </c>
      <c r="N552" s="42">
        <v>1.1499999999999999</v>
      </c>
      <c r="O552" s="45">
        <v>101.166</v>
      </c>
      <c r="P552">
        <v>2.5099999999999998</v>
      </c>
      <c r="Q552">
        <v>46.176563799999997</v>
      </c>
      <c r="R552" s="47" t="s">
        <v>21</v>
      </c>
    </row>
    <row r="553" spans="1:18" x14ac:dyDescent="0.3">
      <c r="A553" s="18" t="s">
        <v>1123</v>
      </c>
      <c r="B553" s="43" t="s">
        <v>1124</v>
      </c>
      <c r="C553" s="21">
        <v>613.20000000000005</v>
      </c>
      <c r="D553" s="23">
        <v>1.7</v>
      </c>
      <c r="G553" s="29">
        <v>1589.15</v>
      </c>
      <c r="H553" s="31">
        <v>5</v>
      </c>
      <c r="I553">
        <v>0.24</v>
      </c>
      <c r="K553" s="36" t="s">
        <v>27</v>
      </c>
      <c r="L553" s="38">
        <v>4155</v>
      </c>
      <c r="M553" s="40">
        <v>39</v>
      </c>
      <c r="N553" s="42">
        <v>1.8</v>
      </c>
      <c r="O553" s="45">
        <v>323.33499999999998</v>
      </c>
      <c r="P553">
        <v>1.7</v>
      </c>
      <c r="Q553">
        <v>67.242912200000006</v>
      </c>
      <c r="R553" s="47" t="s">
        <v>21</v>
      </c>
    </row>
    <row r="554" spans="1:18" x14ac:dyDescent="0.3">
      <c r="A554" s="18" t="s">
        <v>1125</v>
      </c>
      <c r="B554" s="43" t="s">
        <v>1126</v>
      </c>
      <c r="C554" s="21">
        <v>320.793194999999</v>
      </c>
      <c r="D554" s="23">
        <v>0.97099999999999997</v>
      </c>
      <c r="G554" s="29">
        <v>973.49859333333302</v>
      </c>
      <c r="H554" s="31">
        <v>3.0630000000000002</v>
      </c>
      <c r="I554">
        <v>0.37</v>
      </c>
      <c r="K554" s="36" t="s">
        <v>86</v>
      </c>
      <c r="L554" s="38">
        <v>6675.3</v>
      </c>
      <c r="M554" s="40">
        <v>1.5</v>
      </c>
      <c r="N554" s="42">
        <v>1.40499999999999</v>
      </c>
      <c r="O554" s="45">
        <v>36.18</v>
      </c>
      <c r="P554">
        <v>4.21</v>
      </c>
      <c r="Q554">
        <v>63.610328000000003</v>
      </c>
      <c r="R554" s="47" t="s">
        <v>21</v>
      </c>
    </row>
    <row r="555" spans="1:18" x14ac:dyDescent="0.3">
      <c r="A555" s="18" t="s">
        <v>1127</v>
      </c>
      <c r="B555" s="43" t="s">
        <v>1126</v>
      </c>
      <c r="C555" s="21">
        <v>5429.9347699999998</v>
      </c>
      <c r="D555" s="23">
        <v>6.8049999999999997</v>
      </c>
      <c r="G555" s="29">
        <v>6299.6768599999996</v>
      </c>
      <c r="H555" s="31">
        <v>19.821000000000002</v>
      </c>
      <c r="I555">
        <v>0.16400000000000001</v>
      </c>
      <c r="N555" s="42">
        <v>1.41</v>
      </c>
      <c r="O555" s="45">
        <v>36.18</v>
      </c>
      <c r="Q555">
        <v>63.610328000000003</v>
      </c>
      <c r="R555" s="47" t="s">
        <v>21</v>
      </c>
    </row>
    <row r="556" spans="1:18" x14ac:dyDescent="0.3">
      <c r="A556" s="18" t="s">
        <v>1128</v>
      </c>
      <c r="B556" s="43" t="s">
        <v>1129</v>
      </c>
      <c r="C556" s="21">
        <v>228.53730999999999</v>
      </c>
      <c r="D556" s="23">
        <v>0.92300000000000004</v>
      </c>
      <c r="G556" s="29">
        <v>255.53404</v>
      </c>
      <c r="H556" s="31">
        <v>0.80400000000000005</v>
      </c>
      <c r="I556">
        <v>0.16900000000000001</v>
      </c>
      <c r="N556" s="42">
        <v>2.0099999999999998</v>
      </c>
      <c r="O556" s="45">
        <v>155.12100000000001</v>
      </c>
      <c r="Q556">
        <v>-54.4651633</v>
      </c>
      <c r="R556" s="47" t="s">
        <v>21</v>
      </c>
    </row>
    <row r="557" spans="1:18" x14ac:dyDescent="0.3">
      <c r="A557" s="18" t="s">
        <v>1130</v>
      </c>
      <c r="B557" s="43" t="s">
        <v>1131</v>
      </c>
      <c r="C557" s="21">
        <v>463.25</v>
      </c>
      <c r="D557" s="23">
        <v>0.97499999999999998</v>
      </c>
      <c r="G557" s="29">
        <v>100.11</v>
      </c>
      <c r="H557" s="31">
        <v>0.315</v>
      </c>
      <c r="I557">
        <v>0.375</v>
      </c>
      <c r="K557" s="36" t="s">
        <v>1132</v>
      </c>
      <c r="L557" s="38">
        <v>4573.5</v>
      </c>
      <c r="M557" s="40">
        <v>0.59</v>
      </c>
      <c r="N557" s="42">
        <v>0.63999999999999901</v>
      </c>
      <c r="O557" s="45">
        <v>16.281700000000001</v>
      </c>
      <c r="P557">
        <v>4.0350000000000001</v>
      </c>
      <c r="Q557">
        <v>-52.446350199999998</v>
      </c>
      <c r="R557" s="47" t="s">
        <v>21</v>
      </c>
    </row>
    <row r="558" spans="1:18" x14ac:dyDescent="0.3">
      <c r="A558" s="18" t="s">
        <v>1133</v>
      </c>
      <c r="B558" s="43" t="s">
        <v>1131</v>
      </c>
      <c r="C558" s="21">
        <v>1737.5</v>
      </c>
      <c r="D558" s="23">
        <v>2.4350000000000001</v>
      </c>
      <c r="G558" s="29">
        <v>260.61</v>
      </c>
      <c r="H558" s="31">
        <v>0.82</v>
      </c>
      <c r="I558">
        <v>0.26</v>
      </c>
      <c r="K558" s="36" t="s">
        <v>1132</v>
      </c>
      <c r="L558" s="38">
        <v>4573.5</v>
      </c>
      <c r="M558" s="40">
        <v>0.59</v>
      </c>
      <c r="N558" s="42">
        <v>0.63999999999999901</v>
      </c>
      <c r="O558" s="45">
        <v>16.281700000000001</v>
      </c>
      <c r="P558">
        <v>4.0350000000000001</v>
      </c>
      <c r="Q558">
        <v>-52.446350199999998</v>
      </c>
      <c r="R558" s="47" t="s">
        <v>21</v>
      </c>
    </row>
    <row r="559" spans="1:18" x14ac:dyDescent="0.3">
      <c r="A559" s="18" t="s">
        <v>1134</v>
      </c>
      <c r="B559" s="43" t="s">
        <v>1135</v>
      </c>
      <c r="C559" s="21">
        <v>610.20000000000005</v>
      </c>
      <c r="D559" s="23">
        <v>1.6</v>
      </c>
      <c r="G559" s="29">
        <v>2002.329</v>
      </c>
      <c r="H559" s="31">
        <v>6.3</v>
      </c>
      <c r="I559">
        <v>0.28000000000000003</v>
      </c>
      <c r="L559" s="38">
        <v>4181</v>
      </c>
      <c r="M559" s="40">
        <v>25.11</v>
      </c>
      <c r="N559" s="42">
        <v>1.49</v>
      </c>
      <c r="O559" s="45">
        <v>116.334</v>
      </c>
      <c r="P559">
        <v>1.86</v>
      </c>
      <c r="Q559">
        <v>27.624438399999999</v>
      </c>
      <c r="R559" s="47" t="s">
        <v>21</v>
      </c>
    </row>
    <row r="560" spans="1:18" x14ac:dyDescent="0.3">
      <c r="A560" s="18" t="s">
        <v>1136</v>
      </c>
      <c r="B560" s="43" t="s">
        <v>1137</v>
      </c>
      <c r="C560" s="21">
        <v>109.75</v>
      </c>
      <c r="D560" s="23">
        <v>0.51090000000000002</v>
      </c>
      <c r="E560" s="25">
        <v>11.209</v>
      </c>
      <c r="F560" s="27">
        <v>1</v>
      </c>
      <c r="G560" s="29">
        <v>2542.6272600000002</v>
      </c>
      <c r="H560" s="31">
        <v>8</v>
      </c>
      <c r="I560">
        <v>0.39500000000000002</v>
      </c>
      <c r="K560" s="36" t="s">
        <v>283</v>
      </c>
      <c r="L560" s="38">
        <v>6651</v>
      </c>
      <c r="M560" s="40">
        <v>1.49</v>
      </c>
      <c r="N560" s="42">
        <v>1.47</v>
      </c>
      <c r="O560" s="45">
        <v>95.390600000000006</v>
      </c>
      <c r="P560">
        <v>4.1900000000000004</v>
      </c>
      <c r="Q560">
        <v>-60.308434699999999</v>
      </c>
      <c r="R560" s="47" t="s">
        <v>21</v>
      </c>
    </row>
    <row r="561" spans="1:18" x14ac:dyDescent="0.3">
      <c r="A561" s="18" t="s">
        <v>1138</v>
      </c>
      <c r="B561" s="43" t="s">
        <v>1139</v>
      </c>
      <c r="C561" s="21">
        <v>937.70000500000003</v>
      </c>
      <c r="D561" s="23">
        <v>1.69</v>
      </c>
      <c r="G561" s="29">
        <v>378.20809999999898</v>
      </c>
      <c r="H561" s="31">
        <v>1.19</v>
      </c>
      <c r="I561">
        <v>0.23</v>
      </c>
      <c r="L561" s="38">
        <v>4820</v>
      </c>
      <c r="M561" s="40">
        <v>0.76</v>
      </c>
      <c r="N561" s="42">
        <v>0.64</v>
      </c>
      <c r="O561" s="45">
        <v>27.924299999999999</v>
      </c>
      <c r="P561">
        <v>4.4050000000000002</v>
      </c>
      <c r="Q561">
        <v>-35.056180699999999</v>
      </c>
      <c r="R561" s="47" t="s">
        <v>21</v>
      </c>
    </row>
    <row r="562" spans="1:18" x14ac:dyDescent="0.3">
      <c r="A562" s="18" t="s">
        <v>1140</v>
      </c>
      <c r="B562" s="43" t="s">
        <v>1141</v>
      </c>
      <c r="C562" s="21">
        <v>3913.5</v>
      </c>
      <c r="D562" s="23">
        <v>5.25</v>
      </c>
      <c r="G562" s="29">
        <v>133.007655</v>
      </c>
      <c r="H562" s="31">
        <v>0.41849999999999998</v>
      </c>
      <c r="I562">
        <v>0.35399999999999998</v>
      </c>
      <c r="K562" s="36" t="s">
        <v>1142</v>
      </c>
      <c r="L562" s="38">
        <v>5685</v>
      </c>
      <c r="M562" s="40">
        <v>2.14</v>
      </c>
      <c r="N562" s="42">
        <v>1.3149999999999999</v>
      </c>
      <c r="O562" s="45">
        <v>20.2836</v>
      </c>
      <c r="P562">
        <v>3.92</v>
      </c>
      <c r="Q562">
        <v>-37.802823600000004</v>
      </c>
      <c r="R562" s="47" t="s">
        <v>21</v>
      </c>
    </row>
    <row r="563" spans="1:18" x14ac:dyDescent="0.3">
      <c r="A563" s="18" t="s">
        <v>1143</v>
      </c>
      <c r="B563" s="43" t="s">
        <v>1144</v>
      </c>
      <c r="C563" s="21">
        <v>1123.498</v>
      </c>
      <c r="D563" s="23">
        <v>2.0901999999999998</v>
      </c>
      <c r="G563" s="29">
        <v>292.20947799999999</v>
      </c>
      <c r="H563" s="31">
        <v>0.919399999999999</v>
      </c>
      <c r="I563">
        <v>0.1668</v>
      </c>
      <c r="K563" s="36" t="s">
        <v>95</v>
      </c>
      <c r="L563" s="38">
        <v>5813.9549999999999</v>
      </c>
      <c r="M563" s="40">
        <v>1.55666666666666</v>
      </c>
      <c r="N563" s="42">
        <v>1.014</v>
      </c>
      <c r="O563" s="45">
        <v>37.8063</v>
      </c>
      <c r="P563">
        <v>4.08</v>
      </c>
      <c r="Q563">
        <v>-31.8746756</v>
      </c>
      <c r="R563" s="47" t="s">
        <v>21</v>
      </c>
    </row>
    <row r="564" spans="1:18" x14ac:dyDescent="0.3">
      <c r="A564" s="18" t="s">
        <v>1145</v>
      </c>
      <c r="B564" s="43" t="s">
        <v>1146</v>
      </c>
      <c r="C564" s="21">
        <v>496.039999999999</v>
      </c>
      <c r="D564" s="23">
        <v>1.1732499999999999</v>
      </c>
      <c r="G564" s="29">
        <v>331.08668499999999</v>
      </c>
      <c r="H564" s="31">
        <v>1.04175</v>
      </c>
      <c r="I564">
        <v>0.11375</v>
      </c>
      <c r="K564" s="36" t="s">
        <v>130</v>
      </c>
      <c r="L564" s="38">
        <v>5115.2466666666596</v>
      </c>
      <c r="M564" s="40">
        <v>0.84</v>
      </c>
      <c r="N564" s="42">
        <v>0.87250000000000005</v>
      </c>
      <c r="O564" s="45">
        <v>21.062799999999999</v>
      </c>
      <c r="P564">
        <v>4.5250000000000004</v>
      </c>
      <c r="Q564">
        <v>-2.2649921000000002</v>
      </c>
      <c r="R564" s="47" t="s">
        <v>21</v>
      </c>
    </row>
    <row r="565" spans="1:18" x14ac:dyDescent="0.3">
      <c r="A565" s="18" t="s">
        <v>1147</v>
      </c>
      <c r="B565" s="43" t="s">
        <v>1146</v>
      </c>
      <c r="C565" s="21">
        <v>4337</v>
      </c>
      <c r="D565" s="23">
        <v>4.9849999999999897</v>
      </c>
      <c r="G565" s="29">
        <v>335.83900666666602</v>
      </c>
      <c r="H565" s="31">
        <v>1.05666666666666</v>
      </c>
      <c r="I565">
        <v>5.46666666666666E-2</v>
      </c>
      <c r="K565" s="36" t="s">
        <v>231</v>
      </c>
      <c r="L565" s="38">
        <v>5126.74</v>
      </c>
      <c r="M565" s="40">
        <v>0.84</v>
      </c>
      <c r="N565" s="42">
        <v>0.87333333333333296</v>
      </c>
      <c r="O565" s="45">
        <v>21.062799999999999</v>
      </c>
      <c r="P565">
        <v>4.53</v>
      </c>
      <c r="Q565">
        <v>-2.2649921000000002</v>
      </c>
      <c r="R565" s="47" t="s">
        <v>21</v>
      </c>
    </row>
    <row r="566" spans="1:18" x14ac:dyDescent="0.3">
      <c r="A566" s="18" t="s">
        <v>1148</v>
      </c>
      <c r="B566" s="43" t="s">
        <v>1149</v>
      </c>
      <c r="C566" s="21">
        <v>32669.222470000001</v>
      </c>
      <c r="D566" s="23">
        <v>20.247</v>
      </c>
      <c r="G566" s="29">
        <v>2510.5265899999999</v>
      </c>
      <c r="H566" s="31">
        <v>7.899</v>
      </c>
      <c r="I566">
        <v>0.14399999999999999</v>
      </c>
      <c r="N566" s="42">
        <v>1.03</v>
      </c>
      <c r="O566" s="45">
        <v>38.9679</v>
      </c>
      <c r="Q566">
        <v>-1.3284415999999999</v>
      </c>
      <c r="R566" s="47" t="s">
        <v>21</v>
      </c>
    </row>
    <row r="567" spans="1:18" x14ac:dyDescent="0.3">
      <c r="A567" s="18" t="s">
        <v>1150</v>
      </c>
      <c r="B567" s="43" t="s">
        <v>1151</v>
      </c>
      <c r="C567" s="21">
        <v>1490.5900283333301</v>
      </c>
      <c r="D567" s="23">
        <v>2.653</v>
      </c>
      <c r="G567" s="29">
        <v>1464.1082883333299</v>
      </c>
      <c r="H567" s="31">
        <v>4.6066666666666602</v>
      </c>
      <c r="I567">
        <v>0.32588333333333303</v>
      </c>
      <c r="K567" s="36" t="s">
        <v>95</v>
      </c>
      <c r="L567" s="38">
        <v>6071.2</v>
      </c>
      <c r="M567" s="40">
        <v>1.3280000000000001</v>
      </c>
      <c r="N567" s="42">
        <v>1.2366666666666599</v>
      </c>
      <c r="O567" s="45">
        <v>51.261000000000003</v>
      </c>
      <c r="P567">
        <v>4.32</v>
      </c>
      <c r="Q567">
        <v>-19.507396</v>
      </c>
      <c r="R567" s="47" t="s">
        <v>21</v>
      </c>
    </row>
    <row r="568" spans="1:18" x14ac:dyDescent="0.3">
      <c r="A568" s="18" t="s">
        <v>1152</v>
      </c>
      <c r="B568" s="43" t="s">
        <v>1151</v>
      </c>
      <c r="C568" s="21">
        <v>210.35621499999999</v>
      </c>
      <c r="D568" s="23">
        <v>0.72099999999999997</v>
      </c>
      <c r="G568" s="29">
        <v>155.49332999999999</v>
      </c>
      <c r="H568" s="31">
        <v>0.48924999999999902</v>
      </c>
      <c r="I568">
        <v>0.27149999999999902</v>
      </c>
      <c r="K568" s="36" t="s">
        <v>95</v>
      </c>
      <c r="L568" s="38">
        <v>6038.3333333333303</v>
      </c>
      <c r="M568" s="40">
        <v>1.34</v>
      </c>
      <c r="N568" s="42">
        <v>1.18</v>
      </c>
      <c r="O568" s="45">
        <v>51.261000000000003</v>
      </c>
      <c r="P568">
        <v>4.2649999999999997</v>
      </c>
      <c r="Q568">
        <v>-19.507396</v>
      </c>
      <c r="R568" s="47" t="s">
        <v>21</v>
      </c>
    </row>
    <row r="569" spans="1:18" x14ac:dyDescent="0.3">
      <c r="A569" s="18" t="s">
        <v>1153</v>
      </c>
      <c r="B569" s="43" t="s">
        <v>1151</v>
      </c>
      <c r="C569" s="21">
        <v>14723.57452</v>
      </c>
      <c r="D569" s="23">
        <v>12.234999999999999</v>
      </c>
      <c r="G569" s="29">
        <v>2346.5271299999999</v>
      </c>
      <c r="H569" s="31">
        <v>7.383</v>
      </c>
      <c r="I569">
        <v>6.0999999999999999E-2</v>
      </c>
      <c r="N569" s="42">
        <v>1.1200000000000001</v>
      </c>
      <c r="O569" s="45">
        <v>51.261000000000003</v>
      </c>
      <c r="Q569">
        <v>-19.507396</v>
      </c>
      <c r="R569" s="47" t="s">
        <v>21</v>
      </c>
    </row>
    <row r="570" spans="1:18" x14ac:dyDescent="0.3">
      <c r="A570" s="18" t="s">
        <v>1154</v>
      </c>
      <c r="B570" s="43" t="s">
        <v>1155</v>
      </c>
      <c r="C570" s="21">
        <v>10.49488</v>
      </c>
      <c r="D570" s="23">
        <v>8.7999999999999995E-2</v>
      </c>
      <c r="G570" s="29">
        <v>30.829360000000001</v>
      </c>
      <c r="H570" s="31">
        <v>9.7000000000000003E-2</v>
      </c>
      <c r="I570">
        <v>0.23200000000000001</v>
      </c>
      <c r="N570" s="42">
        <v>0.83</v>
      </c>
      <c r="O570" s="45">
        <v>10.9816</v>
      </c>
      <c r="Q570">
        <v>17.016038399999999</v>
      </c>
      <c r="R570" s="47" t="s">
        <v>21</v>
      </c>
    </row>
    <row r="571" spans="1:18" x14ac:dyDescent="0.3">
      <c r="A571" s="18" t="s">
        <v>1156</v>
      </c>
      <c r="B571" s="43" t="s">
        <v>1155</v>
      </c>
      <c r="C571" s="21">
        <v>15319.22517</v>
      </c>
      <c r="D571" s="23">
        <v>11.364000000000001</v>
      </c>
      <c r="G571" s="29">
        <v>3279.6713300000001</v>
      </c>
      <c r="H571" s="31">
        <v>10.319000000000001</v>
      </c>
      <c r="I571">
        <v>0.21099999999999999</v>
      </c>
      <c r="N571" s="42">
        <v>0.83</v>
      </c>
      <c r="O571" s="45">
        <v>10.9816</v>
      </c>
      <c r="Q571">
        <v>17.016038399999999</v>
      </c>
      <c r="R571" s="47" t="s">
        <v>21</v>
      </c>
    </row>
    <row r="572" spans="1:18" x14ac:dyDescent="0.3">
      <c r="A572" s="18" t="s">
        <v>1157</v>
      </c>
      <c r="B572" s="43" t="s">
        <v>1158</v>
      </c>
      <c r="C572" s="21">
        <v>3465</v>
      </c>
      <c r="D572" s="23">
        <v>4.7649999999999997</v>
      </c>
      <c r="G572" s="29">
        <v>2660.2237649999902</v>
      </c>
      <c r="H572" s="31">
        <v>8.3699999999999992</v>
      </c>
      <c r="I572">
        <v>0.47199999999999998</v>
      </c>
      <c r="J572" s="34">
        <v>145</v>
      </c>
      <c r="K572" s="36" t="s">
        <v>95</v>
      </c>
      <c r="L572" s="38">
        <v>5957</v>
      </c>
      <c r="M572" s="40">
        <v>1.21</v>
      </c>
      <c r="N572" s="42">
        <v>1.18</v>
      </c>
      <c r="O572" s="45">
        <v>87.643699999999995</v>
      </c>
      <c r="P572">
        <v>4.1500000000000004</v>
      </c>
      <c r="Q572">
        <v>38.369138300000003</v>
      </c>
      <c r="R572" s="47" t="s">
        <v>21</v>
      </c>
    </row>
    <row r="573" spans="1:18" x14ac:dyDescent="0.3">
      <c r="A573" s="18" t="s">
        <v>1159</v>
      </c>
      <c r="B573" s="43" t="s">
        <v>1160</v>
      </c>
      <c r="C573" s="21">
        <v>670</v>
      </c>
      <c r="D573" s="23">
        <v>1.7149999999999901</v>
      </c>
      <c r="G573" s="29">
        <v>556.18100000000004</v>
      </c>
      <c r="H573" s="31">
        <v>1.75</v>
      </c>
      <c r="I573">
        <v>2.7E-2</v>
      </c>
      <c r="L573" s="38">
        <v>4885</v>
      </c>
      <c r="M573" s="40">
        <v>4.7449999999999903</v>
      </c>
      <c r="N573" s="42">
        <v>1.2050000000000001</v>
      </c>
      <c r="O573" s="45">
        <v>123.245</v>
      </c>
      <c r="P573">
        <v>3.19</v>
      </c>
      <c r="Q573">
        <v>24.6484725</v>
      </c>
      <c r="R573" s="47" t="s">
        <v>21</v>
      </c>
    </row>
    <row r="574" spans="1:18" x14ac:dyDescent="0.3">
      <c r="A574" s="18" t="s">
        <v>1161</v>
      </c>
      <c r="B574" s="43" t="s">
        <v>1160</v>
      </c>
      <c r="C574" s="21">
        <v>907</v>
      </c>
      <c r="G574" s="29">
        <v>403.64409999999998</v>
      </c>
      <c r="H574" s="31">
        <v>1.27</v>
      </c>
      <c r="I574">
        <v>3.7999999999999999E-2</v>
      </c>
      <c r="N574" s="42">
        <v>1.33</v>
      </c>
      <c r="O574" s="45">
        <v>123.245</v>
      </c>
      <c r="Q574">
        <v>24.6484725</v>
      </c>
      <c r="R574" s="47" t="s">
        <v>21</v>
      </c>
    </row>
    <row r="575" spans="1:18" x14ac:dyDescent="0.3">
      <c r="A575" s="18" t="s">
        <v>1162</v>
      </c>
      <c r="B575" s="43" t="s">
        <v>1163</v>
      </c>
      <c r="C575" s="21">
        <v>2613.1185714285698</v>
      </c>
      <c r="D575" s="23">
        <v>3.7690000000000001</v>
      </c>
      <c r="G575" s="29">
        <v>611.61128999999903</v>
      </c>
      <c r="H575" s="31">
        <v>1.9245714285714199</v>
      </c>
      <c r="I575">
        <v>0.13328571428571401</v>
      </c>
      <c r="K575" s="36" t="s">
        <v>1164</v>
      </c>
      <c r="L575" s="38">
        <v>5701.2916666666597</v>
      </c>
      <c r="M575" s="40">
        <v>1.1033333333333299</v>
      </c>
      <c r="N575" s="42">
        <v>1.03285714285714</v>
      </c>
      <c r="O575" s="45">
        <v>32.354700000000001</v>
      </c>
      <c r="P575">
        <v>4.4050000000000002</v>
      </c>
      <c r="Q575">
        <v>-35.571304099999999</v>
      </c>
      <c r="R575" s="47" t="s">
        <v>21</v>
      </c>
    </row>
    <row r="576" spans="1:18" x14ac:dyDescent="0.3">
      <c r="A576" s="18" t="s">
        <v>1165</v>
      </c>
      <c r="B576" s="43" t="s">
        <v>1166</v>
      </c>
      <c r="C576" s="21">
        <v>433.70000499999998</v>
      </c>
      <c r="D576" s="23">
        <v>1.085</v>
      </c>
      <c r="G576" s="29">
        <v>1927.63895</v>
      </c>
      <c r="H576" s="31">
        <v>6.0649999999999897</v>
      </c>
      <c r="I576">
        <v>0.19</v>
      </c>
      <c r="K576" s="36" t="s">
        <v>272</v>
      </c>
      <c r="L576" s="38">
        <v>4312.25</v>
      </c>
      <c r="M576" s="40">
        <v>23.939999999999898</v>
      </c>
      <c r="N576" s="42">
        <v>0.81</v>
      </c>
      <c r="O576" s="45">
        <v>235.04499999999999</v>
      </c>
      <c r="P576">
        <v>1.67</v>
      </c>
      <c r="Q576">
        <v>73.152137199999999</v>
      </c>
      <c r="R576" s="47" t="s">
        <v>21</v>
      </c>
    </row>
    <row r="577" spans="1:18" x14ac:dyDescent="0.3">
      <c r="A577" s="18" t="s">
        <v>1167</v>
      </c>
      <c r="B577" s="43" t="s">
        <v>1168</v>
      </c>
      <c r="C577" s="21">
        <v>25.813500000000001</v>
      </c>
      <c r="D577" s="23">
        <v>0.17399999999999999</v>
      </c>
      <c r="G577" s="29">
        <v>55.785730000000001</v>
      </c>
      <c r="H577" s="31">
        <v>0.17549999999999999</v>
      </c>
      <c r="I577">
        <v>0.33999999999999903</v>
      </c>
      <c r="K577" s="36" t="s">
        <v>245</v>
      </c>
      <c r="L577" s="38">
        <v>5954.4274999999998</v>
      </c>
      <c r="M577" s="40">
        <v>1.19</v>
      </c>
      <c r="N577" s="42">
        <v>1.1000000000000001</v>
      </c>
      <c r="O577" s="45">
        <v>37.778100000000002</v>
      </c>
      <c r="P577">
        <v>4.3633333333333297</v>
      </c>
      <c r="Q577">
        <v>-47.271904900000003</v>
      </c>
      <c r="R577" s="47" t="s">
        <v>21</v>
      </c>
    </row>
    <row r="578" spans="1:18" x14ac:dyDescent="0.3">
      <c r="A578" s="18" t="s">
        <v>1169</v>
      </c>
      <c r="B578" s="43" t="s">
        <v>1170</v>
      </c>
      <c r="C578" s="21">
        <v>6.1342424250000001</v>
      </c>
      <c r="D578" s="23">
        <v>7.4264999999999998E-2</v>
      </c>
      <c r="E578" s="25">
        <v>12.397</v>
      </c>
      <c r="F578" s="27">
        <v>1.1059999999999901</v>
      </c>
      <c r="G578" s="29">
        <v>744.36161249999998</v>
      </c>
      <c r="H578" s="31">
        <v>2.3420000000000001</v>
      </c>
      <c r="I578">
        <v>0.31225000000000003</v>
      </c>
      <c r="J578" s="34">
        <v>1427</v>
      </c>
      <c r="K578" s="36" t="s">
        <v>130</v>
      </c>
      <c r="L578" s="38">
        <v>5754.75</v>
      </c>
      <c r="M578" s="40">
        <v>2.0499999999999998</v>
      </c>
      <c r="N578" s="42">
        <v>1.4175</v>
      </c>
      <c r="O578" s="45">
        <v>92.258899999999997</v>
      </c>
      <c r="P578">
        <v>3.9725000000000001</v>
      </c>
      <c r="Q578">
        <v>53.728187599999998</v>
      </c>
      <c r="R578" s="47" t="s">
        <v>21</v>
      </c>
    </row>
    <row r="579" spans="1:18" x14ac:dyDescent="0.3">
      <c r="A579" s="18" t="s">
        <v>1171</v>
      </c>
      <c r="B579" s="43" t="s">
        <v>1172</v>
      </c>
      <c r="C579" s="21">
        <v>1986.5</v>
      </c>
      <c r="D579" s="23">
        <v>3.2283333333333299</v>
      </c>
      <c r="G579" s="29">
        <v>194.43615249999999</v>
      </c>
      <c r="H579" s="31">
        <v>0.61149999999999904</v>
      </c>
      <c r="I579">
        <v>6.8750000000000006E-2</v>
      </c>
      <c r="L579" s="38">
        <v>5332.5333333333301</v>
      </c>
      <c r="M579" s="40">
        <v>2.0299999999999998</v>
      </c>
      <c r="N579" s="42">
        <v>1.0649999999999999</v>
      </c>
      <c r="O579" s="45">
        <v>33.536900000000003</v>
      </c>
      <c r="P579">
        <v>3.8966666666666598</v>
      </c>
      <c r="Q579">
        <v>-10.243469299999999</v>
      </c>
      <c r="R579" s="47" t="s">
        <v>21</v>
      </c>
    </row>
    <row r="580" spans="1:18" x14ac:dyDescent="0.3">
      <c r="A580" s="18" t="s">
        <v>1173</v>
      </c>
      <c r="B580" s="43" t="s">
        <v>1172</v>
      </c>
      <c r="C580" s="21">
        <v>37.9148</v>
      </c>
      <c r="D580" s="23">
        <v>0.23025000000000001</v>
      </c>
      <c r="G580" s="29">
        <v>24.672829999999902</v>
      </c>
      <c r="H580" s="31">
        <v>7.7699999999999894E-2</v>
      </c>
      <c r="I580">
        <v>0.20299999999999899</v>
      </c>
      <c r="L580" s="38">
        <v>5324.3</v>
      </c>
      <c r="M580" s="40">
        <v>2.0299999999999998</v>
      </c>
      <c r="N580" s="42">
        <v>1.03</v>
      </c>
      <c r="O580" s="45">
        <v>33.536900000000003</v>
      </c>
      <c r="P580">
        <v>3.83</v>
      </c>
      <c r="Q580">
        <v>-10.243469299999999</v>
      </c>
      <c r="R580" s="47" t="s">
        <v>21</v>
      </c>
    </row>
    <row r="581" spans="1:18" x14ac:dyDescent="0.3">
      <c r="A581" s="18" t="s">
        <v>1174</v>
      </c>
      <c r="B581" s="43" t="s">
        <v>1175</v>
      </c>
      <c r="C581" s="21">
        <v>666.3</v>
      </c>
      <c r="D581" s="23">
        <v>1.90333333333333</v>
      </c>
      <c r="G581" s="29">
        <v>2048.3316666666601</v>
      </c>
      <c r="H581" s="31">
        <v>6.4433333333333298</v>
      </c>
      <c r="I581">
        <v>0.35</v>
      </c>
      <c r="L581" s="38">
        <v>4970</v>
      </c>
      <c r="M581" s="40">
        <v>10.09</v>
      </c>
      <c r="N581" s="42">
        <v>2.0066666666666602</v>
      </c>
      <c r="O581" s="45">
        <v>67.933099999999996</v>
      </c>
      <c r="P581">
        <v>2.9</v>
      </c>
      <c r="Q581">
        <v>-67.646987100000004</v>
      </c>
      <c r="R581" s="47" t="s">
        <v>21</v>
      </c>
    </row>
    <row r="582" spans="1:18" x14ac:dyDescent="0.3">
      <c r="A582" s="18" t="s">
        <v>1176</v>
      </c>
      <c r="B582" s="43" t="s">
        <v>1177</v>
      </c>
      <c r="C582" s="21">
        <v>2098.2750599999999</v>
      </c>
      <c r="D582" s="23">
        <v>4.24275</v>
      </c>
      <c r="G582" s="29">
        <v>1927.7812425</v>
      </c>
      <c r="H582" s="31">
        <v>6.0655000000000001</v>
      </c>
      <c r="I582">
        <v>0.64375000000000004</v>
      </c>
      <c r="K582" s="36" t="s">
        <v>1178</v>
      </c>
      <c r="L582" s="38">
        <v>4887.6666666666597</v>
      </c>
      <c r="M582" s="40">
        <v>9.7449999999999992</v>
      </c>
      <c r="N582" s="42">
        <v>2.2999999999999998</v>
      </c>
      <c r="O582" s="45">
        <v>103.044</v>
      </c>
      <c r="P582">
        <v>2.72</v>
      </c>
      <c r="Q582">
        <v>78.064637599999998</v>
      </c>
      <c r="R582" s="47" t="s">
        <v>21</v>
      </c>
    </row>
    <row r="583" spans="1:18" x14ac:dyDescent="0.3">
      <c r="A583" s="18" t="s">
        <v>1179</v>
      </c>
      <c r="B583" s="43" t="s">
        <v>1180</v>
      </c>
      <c r="C583" s="21">
        <v>63.33</v>
      </c>
      <c r="D583" s="23">
        <v>0.33</v>
      </c>
      <c r="G583" s="29">
        <v>433.961649999999</v>
      </c>
      <c r="H583" s="31">
        <v>1.365</v>
      </c>
      <c r="I583">
        <v>0.03</v>
      </c>
      <c r="L583" s="38">
        <v>6051</v>
      </c>
      <c r="M583" s="40">
        <v>1.07</v>
      </c>
      <c r="N583" s="42">
        <v>1.4</v>
      </c>
      <c r="O583" s="45">
        <v>41.659199999999998</v>
      </c>
      <c r="P583">
        <v>4.6150000000000002</v>
      </c>
      <c r="Q583">
        <v>-56.040408499999998</v>
      </c>
      <c r="R583" s="47" t="s">
        <v>21</v>
      </c>
    </row>
    <row r="584" spans="1:18" x14ac:dyDescent="0.3">
      <c r="A584" s="18" t="s">
        <v>1181</v>
      </c>
      <c r="B584" s="43" t="s">
        <v>1182</v>
      </c>
      <c r="C584" s="21">
        <v>4.3630500000000003</v>
      </c>
      <c r="D584" s="23">
        <v>5.3999999999999999E-2</v>
      </c>
      <c r="G584" s="29">
        <v>10.488340000000001</v>
      </c>
      <c r="H584" s="31">
        <v>3.3000000000000002E-2</v>
      </c>
      <c r="I584">
        <v>0.376</v>
      </c>
      <c r="N584" s="42">
        <v>1.1000000000000001</v>
      </c>
      <c r="O584" s="45">
        <v>31.762699999999999</v>
      </c>
      <c r="Q584">
        <v>3.0959097999999998</v>
      </c>
      <c r="R584" s="47" t="s">
        <v>21</v>
      </c>
    </row>
    <row r="585" spans="1:18" x14ac:dyDescent="0.3">
      <c r="A585" s="18" t="s">
        <v>1183</v>
      </c>
      <c r="B585" s="43" t="s">
        <v>1182</v>
      </c>
      <c r="C585" s="21">
        <v>36336.706789999997</v>
      </c>
      <c r="D585" s="23">
        <v>22.21</v>
      </c>
      <c r="G585" s="29">
        <v>3135.69506</v>
      </c>
      <c r="H585" s="31">
        <v>9.8659999999999997</v>
      </c>
      <c r="I585">
        <v>0.17399999999999999</v>
      </c>
      <c r="N585" s="42">
        <v>1.1000000000000001</v>
      </c>
      <c r="O585" s="45">
        <v>31.762699999999999</v>
      </c>
      <c r="Q585">
        <v>3.0959097999999998</v>
      </c>
      <c r="R585" s="47" t="s">
        <v>21</v>
      </c>
    </row>
    <row r="586" spans="1:18" x14ac:dyDescent="0.3">
      <c r="A586" s="18" t="s">
        <v>1184</v>
      </c>
      <c r="B586" s="43" t="s">
        <v>1185</v>
      </c>
      <c r="C586" s="21">
        <v>84.962760000000003</v>
      </c>
      <c r="D586" s="23">
        <v>0.40600000000000003</v>
      </c>
      <c r="G586" s="29">
        <v>73.100530000000006</v>
      </c>
      <c r="H586" s="31">
        <v>0.23</v>
      </c>
      <c r="I586">
        <v>0.22800000000000001</v>
      </c>
      <c r="N586" s="42">
        <v>1.24</v>
      </c>
      <c r="O586" s="45">
        <v>53.252800000000001</v>
      </c>
      <c r="Q586">
        <v>20.8810286</v>
      </c>
      <c r="R586" s="47" t="s">
        <v>21</v>
      </c>
    </row>
    <row r="587" spans="1:18" x14ac:dyDescent="0.3">
      <c r="A587" s="18" t="s">
        <v>1186</v>
      </c>
      <c r="B587" s="43" t="s">
        <v>1187</v>
      </c>
      <c r="C587" s="21">
        <v>270.66000000000003</v>
      </c>
      <c r="D587" s="23">
        <v>0.86</v>
      </c>
      <c r="G587" s="29">
        <v>238.37130999999999</v>
      </c>
      <c r="H587" s="31">
        <v>0.75</v>
      </c>
      <c r="I587">
        <v>0.34</v>
      </c>
      <c r="K587" s="36" t="s">
        <v>1142</v>
      </c>
      <c r="L587" s="38">
        <v>5873</v>
      </c>
      <c r="N587" s="42">
        <v>1.1499999999999999</v>
      </c>
      <c r="O587" s="45">
        <v>60.197699999999998</v>
      </c>
      <c r="P587">
        <v>4.24</v>
      </c>
      <c r="Q587">
        <v>54.408973099999997</v>
      </c>
      <c r="R587" s="47" t="s">
        <v>21</v>
      </c>
    </row>
    <row r="588" spans="1:18" x14ac:dyDescent="0.3">
      <c r="A588" s="18" t="s">
        <v>1188</v>
      </c>
      <c r="B588" s="43" t="s">
        <v>1189</v>
      </c>
      <c r="C588" s="21">
        <v>58.83</v>
      </c>
      <c r="D588" s="23">
        <v>0.29699999999999999</v>
      </c>
      <c r="G588" s="29">
        <v>947.13340000000005</v>
      </c>
      <c r="H588" s="31">
        <v>2.98</v>
      </c>
      <c r="I588">
        <v>7.0000000000000007E-2</v>
      </c>
      <c r="K588" s="36" t="s">
        <v>704</v>
      </c>
      <c r="L588" s="38">
        <v>5920</v>
      </c>
      <c r="N588" s="42">
        <v>1.01</v>
      </c>
      <c r="O588" s="45">
        <v>48.3367</v>
      </c>
      <c r="P588">
        <v>4.6500000000000004</v>
      </c>
      <c r="Q588">
        <v>2.8158078</v>
      </c>
      <c r="R588" s="47" t="s">
        <v>21</v>
      </c>
    </row>
    <row r="589" spans="1:18" x14ac:dyDescent="0.3">
      <c r="A589" s="18" t="s">
        <v>1190</v>
      </c>
      <c r="B589" s="43" t="s">
        <v>1191</v>
      </c>
      <c r="C589" s="21">
        <v>14901.99295</v>
      </c>
      <c r="D589" s="23">
        <v>10.817</v>
      </c>
      <c r="G589" s="29">
        <v>3465.60095</v>
      </c>
      <c r="H589" s="31">
        <v>10.904</v>
      </c>
      <c r="I589">
        <v>0.16500000000000001</v>
      </c>
      <c r="N589" s="42">
        <v>0.75</v>
      </c>
      <c r="O589" s="45">
        <v>39.346600000000002</v>
      </c>
      <c r="Q589">
        <v>-81.454275600000003</v>
      </c>
      <c r="R589" s="47" t="s">
        <v>21</v>
      </c>
    </row>
    <row r="590" spans="1:18" x14ac:dyDescent="0.3">
      <c r="A590" s="18" t="s">
        <v>1192</v>
      </c>
      <c r="B590" s="43" t="s">
        <v>1193</v>
      </c>
      <c r="C590" s="21">
        <v>1757.1971699999999</v>
      </c>
      <c r="D590" s="23">
        <v>3.28</v>
      </c>
      <c r="G590" s="29">
        <v>8831.8275400000002</v>
      </c>
      <c r="H590" s="31">
        <v>27.788</v>
      </c>
      <c r="I590">
        <v>0.59533333333333305</v>
      </c>
      <c r="K590" s="36" t="s">
        <v>1178</v>
      </c>
      <c r="L590" s="38">
        <v>4866</v>
      </c>
      <c r="M590" s="40">
        <v>6.47</v>
      </c>
      <c r="N590" s="42">
        <v>1.5933333333333299</v>
      </c>
      <c r="O590" s="45">
        <v>153.64699999999999</v>
      </c>
      <c r="P590">
        <v>3.085</v>
      </c>
      <c r="Q590">
        <v>38.9669132</v>
      </c>
      <c r="R590" s="47" t="s">
        <v>21</v>
      </c>
    </row>
    <row r="591" spans="1:18" x14ac:dyDescent="0.3">
      <c r="A591" s="18" t="s">
        <v>1194</v>
      </c>
      <c r="B591" s="43" t="s">
        <v>1195</v>
      </c>
      <c r="C591" s="21">
        <v>9.6737000000000002</v>
      </c>
      <c r="D591" s="23">
        <v>8.0449999999999994E-2</v>
      </c>
      <c r="G591" s="29">
        <v>9.7453000000000003</v>
      </c>
      <c r="H591" s="31">
        <v>3.0499999999999999E-2</v>
      </c>
      <c r="I591">
        <v>0</v>
      </c>
      <c r="K591" s="36" t="s">
        <v>1196</v>
      </c>
      <c r="L591" s="38">
        <v>4799.5</v>
      </c>
      <c r="M591" s="40">
        <v>0.74</v>
      </c>
      <c r="N591" s="42">
        <v>0.52500000000000002</v>
      </c>
      <c r="O591" s="45">
        <v>28.198899999999998</v>
      </c>
      <c r="P591">
        <v>4.2450000000000001</v>
      </c>
      <c r="Q591">
        <v>-40.394244299999997</v>
      </c>
      <c r="R591" s="47" t="s">
        <v>21</v>
      </c>
    </row>
    <row r="592" spans="1:18" x14ac:dyDescent="0.3">
      <c r="A592" s="18" t="s">
        <v>1197</v>
      </c>
      <c r="B592" s="43" t="s">
        <v>1198</v>
      </c>
      <c r="C592" s="21">
        <v>548.70895799999903</v>
      </c>
      <c r="D592" s="23">
        <v>1.3322000000000001</v>
      </c>
      <c r="G592" s="29">
        <v>1007.498116</v>
      </c>
      <c r="H592" s="31">
        <v>3.1608000000000001</v>
      </c>
      <c r="I592">
        <v>0.44025999999999998</v>
      </c>
      <c r="K592" s="36" t="s">
        <v>261</v>
      </c>
      <c r="L592" s="38">
        <v>5892.25</v>
      </c>
      <c r="M592" s="40">
        <v>1.05666666666666</v>
      </c>
      <c r="N592" s="42">
        <v>1.1080000000000001</v>
      </c>
      <c r="O592" s="45">
        <v>57.620699999999999</v>
      </c>
      <c r="P592">
        <v>4.4366666666666603</v>
      </c>
      <c r="Q592">
        <v>-17.481814700000001</v>
      </c>
      <c r="R592" s="47" t="s">
        <v>21</v>
      </c>
    </row>
    <row r="593" spans="1:18" x14ac:dyDescent="0.3">
      <c r="A593" s="18" t="s">
        <v>1199</v>
      </c>
      <c r="B593" s="43" t="s">
        <v>1198</v>
      </c>
      <c r="C593" s="21">
        <v>4.1548333333333298</v>
      </c>
      <c r="D593" s="23">
        <v>5.1133333333333301E-2</v>
      </c>
      <c r="G593" s="29">
        <v>17.018080000000001</v>
      </c>
      <c r="H593" s="31">
        <v>5.3999999999999999E-2</v>
      </c>
      <c r="I593">
        <v>0.156</v>
      </c>
      <c r="K593" s="36" t="s">
        <v>261</v>
      </c>
      <c r="L593" s="38">
        <v>5870.5</v>
      </c>
      <c r="M593" s="40">
        <v>1.05</v>
      </c>
      <c r="N593" s="42">
        <v>1.0833333333333299</v>
      </c>
      <c r="O593" s="45">
        <v>57.620699999999999</v>
      </c>
      <c r="P593">
        <v>4.41</v>
      </c>
      <c r="Q593">
        <v>-17.481814700000001</v>
      </c>
      <c r="R593" s="47" t="s">
        <v>21</v>
      </c>
    </row>
    <row r="594" spans="1:18" x14ac:dyDescent="0.3">
      <c r="A594" s="18" t="s">
        <v>1200</v>
      </c>
      <c r="B594" s="43" t="s">
        <v>1198</v>
      </c>
      <c r="C594" s="21">
        <v>2888.57566</v>
      </c>
      <c r="D594" s="23">
        <v>4.0806666666666596</v>
      </c>
      <c r="G594" s="29">
        <v>2293.7249033333301</v>
      </c>
      <c r="H594" s="31">
        <v>7.2193333333333296</v>
      </c>
      <c r="I594">
        <v>0.17073333333333299</v>
      </c>
      <c r="K594" s="36" t="s">
        <v>261</v>
      </c>
      <c r="L594" s="38">
        <v>5870.5</v>
      </c>
      <c r="M594" s="40">
        <v>1.05</v>
      </c>
      <c r="N594" s="42">
        <v>1.0833333333333299</v>
      </c>
      <c r="O594" s="45">
        <v>57.620699999999999</v>
      </c>
      <c r="P594">
        <v>4.41</v>
      </c>
      <c r="Q594">
        <v>-17.481814700000001</v>
      </c>
      <c r="R594" s="47" t="s">
        <v>21</v>
      </c>
    </row>
    <row r="595" spans="1:18" x14ac:dyDescent="0.3">
      <c r="A595" s="18" t="s">
        <v>1201</v>
      </c>
      <c r="B595" s="43" t="s">
        <v>1202</v>
      </c>
      <c r="C595" s="21">
        <v>133.60000500000001</v>
      </c>
      <c r="D595" s="23">
        <v>0.54</v>
      </c>
      <c r="G595" s="29">
        <v>772.32690000000002</v>
      </c>
      <c r="H595" s="31">
        <v>2.4299999999999899</v>
      </c>
      <c r="I595">
        <v>0.04</v>
      </c>
      <c r="K595" s="36" t="s">
        <v>272</v>
      </c>
      <c r="L595" s="38">
        <v>4835.3999999999996</v>
      </c>
      <c r="M595" s="40">
        <v>10.11</v>
      </c>
      <c r="N595" s="42">
        <v>0.93500000000000005</v>
      </c>
      <c r="O595" s="45">
        <v>182.19200000000001</v>
      </c>
      <c r="P595">
        <v>2.1800000000000002</v>
      </c>
      <c r="Q595">
        <v>85.7365329</v>
      </c>
      <c r="R595" s="47" t="s">
        <v>21</v>
      </c>
    </row>
    <row r="596" spans="1:18" x14ac:dyDescent="0.3">
      <c r="A596" s="18" t="s">
        <v>1203</v>
      </c>
      <c r="B596" s="43" t="s">
        <v>1204</v>
      </c>
      <c r="C596" s="21">
        <v>960.41</v>
      </c>
      <c r="D596" s="23">
        <v>1.837</v>
      </c>
      <c r="G596" s="29">
        <v>75.325710000000001</v>
      </c>
      <c r="H596" s="31">
        <v>0.23699999999999999</v>
      </c>
      <c r="I596">
        <v>3.5000000000000003E-2</v>
      </c>
      <c r="L596" s="38">
        <v>5638</v>
      </c>
      <c r="M596" s="40">
        <v>0.98</v>
      </c>
      <c r="N596" s="42">
        <v>0.9</v>
      </c>
      <c r="O596" s="45">
        <v>37.650599999999997</v>
      </c>
      <c r="P596">
        <v>4.38</v>
      </c>
      <c r="Q596">
        <v>-51.932911799999999</v>
      </c>
      <c r="R596" s="47" t="s">
        <v>21</v>
      </c>
    </row>
    <row r="597" spans="1:18" x14ac:dyDescent="0.3">
      <c r="A597" s="18" t="s">
        <v>1205</v>
      </c>
      <c r="B597" s="43" t="s">
        <v>1206</v>
      </c>
      <c r="C597" s="21">
        <v>260.95276999999999</v>
      </c>
      <c r="D597" s="23">
        <v>0.82064999999999999</v>
      </c>
      <c r="G597" s="29">
        <v>758.49064166666597</v>
      </c>
      <c r="H597" s="31">
        <v>2.3864999999999998</v>
      </c>
      <c r="I597">
        <v>0.34738333333333299</v>
      </c>
      <c r="L597" s="38">
        <v>5686.36333333333</v>
      </c>
      <c r="M597" s="40">
        <v>1.17166666666666</v>
      </c>
      <c r="N597" s="42">
        <v>1.0616666666666601</v>
      </c>
      <c r="O597" s="45">
        <v>37.847799999999999</v>
      </c>
      <c r="P597">
        <v>4.33</v>
      </c>
      <c r="Q597">
        <v>25.413563199999999</v>
      </c>
      <c r="R597" s="47" t="s">
        <v>21</v>
      </c>
    </row>
    <row r="598" spans="1:18" x14ac:dyDescent="0.3">
      <c r="A598" s="18" t="s">
        <v>1207</v>
      </c>
      <c r="B598" s="43" t="s">
        <v>1206</v>
      </c>
      <c r="C598" s="21">
        <v>1697.925</v>
      </c>
      <c r="D598" s="23">
        <v>2.8588749999999998</v>
      </c>
      <c r="G598" s="29">
        <v>589.26392250000004</v>
      </c>
      <c r="H598" s="31">
        <v>1.85425</v>
      </c>
      <c r="I598">
        <v>2.5999999999999999E-2</v>
      </c>
      <c r="L598" s="38">
        <v>5679.7950000000001</v>
      </c>
      <c r="M598" s="40">
        <v>1.1825000000000001</v>
      </c>
      <c r="N598" s="42">
        <v>1.0249999999999999</v>
      </c>
      <c r="O598" s="45">
        <v>37.847799999999999</v>
      </c>
      <c r="P598">
        <v>4.28666666666666</v>
      </c>
      <c r="Q598">
        <v>25.413563199999999</v>
      </c>
      <c r="R598" s="47" t="s">
        <v>21</v>
      </c>
    </row>
    <row r="599" spans="1:18" x14ac:dyDescent="0.3">
      <c r="A599" s="18" t="s">
        <v>1208</v>
      </c>
      <c r="B599" s="43" t="s">
        <v>1209</v>
      </c>
      <c r="C599" s="21">
        <v>1249.6882575</v>
      </c>
      <c r="D599" s="23">
        <v>2.3149999999999999</v>
      </c>
      <c r="G599" s="29">
        <v>117.80025999999999</v>
      </c>
      <c r="H599" s="31">
        <v>0.37124999999999903</v>
      </c>
      <c r="I599">
        <v>0.48624999999999902</v>
      </c>
      <c r="L599" s="38">
        <v>5520.94333333333</v>
      </c>
      <c r="M599" s="40">
        <v>1.26</v>
      </c>
      <c r="N599" s="42">
        <v>1.0974999999999999</v>
      </c>
      <c r="O599" s="45">
        <v>73.096100000000007</v>
      </c>
      <c r="P599">
        <v>4.28666666666666</v>
      </c>
      <c r="Q599">
        <v>-5.1784093000000002</v>
      </c>
      <c r="R599" s="47" t="s">
        <v>21</v>
      </c>
    </row>
    <row r="600" spans="1:18" x14ac:dyDescent="0.3">
      <c r="A600" s="18" t="s">
        <v>1210</v>
      </c>
      <c r="B600" s="43" t="s">
        <v>1211</v>
      </c>
      <c r="C600" s="21">
        <v>65.783950000000004</v>
      </c>
      <c r="D600" s="23">
        <v>0.28699999999999998</v>
      </c>
      <c r="G600" s="29">
        <v>27.33324</v>
      </c>
      <c r="H600" s="31">
        <v>8.5999999999999993E-2</v>
      </c>
      <c r="I600">
        <v>0.24</v>
      </c>
      <c r="N600" s="42">
        <v>0.73</v>
      </c>
      <c r="O600" s="45">
        <v>22.527899999999999</v>
      </c>
      <c r="Q600">
        <v>35.454605899999997</v>
      </c>
      <c r="R600" s="47" t="s">
        <v>21</v>
      </c>
    </row>
    <row r="601" spans="1:18" x14ac:dyDescent="0.3">
      <c r="A601" s="18" t="s">
        <v>1212</v>
      </c>
      <c r="B601" s="43" t="s">
        <v>1213</v>
      </c>
      <c r="C601" s="21">
        <v>450.199833333333</v>
      </c>
      <c r="D601" s="23">
        <v>1.0753999999999999</v>
      </c>
      <c r="G601" s="29">
        <v>624.99301333333301</v>
      </c>
      <c r="H601" s="31">
        <v>1.9664999999999999</v>
      </c>
      <c r="I601">
        <v>0.29849999999999999</v>
      </c>
      <c r="K601" s="36" t="s">
        <v>30</v>
      </c>
      <c r="L601" s="38">
        <v>4948.4699999999903</v>
      </c>
      <c r="M601" s="40">
        <v>0.77</v>
      </c>
      <c r="N601" s="42">
        <v>0.82833333333333303</v>
      </c>
      <c r="O601" s="45">
        <v>16.3292</v>
      </c>
      <c r="P601">
        <v>4.59</v>
      </c>
      <c r="Q601">
        <v>9.7454368000000002</v>
      </c>
      <c r="R601" s="47" t="s">
        <v>21</v>
      </c>
    </row>
    <row r="602" spans="1:18" x14ac:dyDescent="0.3">
      <c r="A602" s="18" t="s">
        <v>1214</v>
      </c>
      <c r="B602" s="43" t="s">
        <v>1213</v>
      </c>
      <c r="C602" s="21">
        <v>920.36759999999902</v>
      </c>
      <c r="D602" s="23">
        <v>1.74675</v>
      </c>
      <c r="G602" s="29">
        <v>1060.8260379999999</v>
      </c>
      <c r="H602" s="31">
        <v>3.3378000000000001</v>
      </c>
      <c r="I602">
        <v>0.17499999999999999</v>
      </c>
      <c r="K602" s="36" t="s">
        <v>130</v>
      </c>
      <c r="L602" s="38">
        <v>4948.4699999999903</v>
      </c>
      <c r="M602" s="40">
        <v>0.77</v>
      </c>
      <c r="N602" s="42">
        <v>0.83399999999999996</v>
      </c>
      <c r="O602" s="45">
        <v>16.3292</v>
      </c>
      <c r="P602">
        <v>4.59</v>
      </c>
      <c r="Q602">
        <v>9.7454368000000002</v>
      </c>
      <c r="R602" s="47" t="s">
        <v>21</v>
      </c>
    </row>
    <row r="603" spans="1:18" x14ac:dyDescent="0.3">
      <c r="A603" s="18" t="s">
        <v>1215</v>
      </c>
      <c r="B603" s="43" t="s">
        <v>1216</v>
      </c>
      <c r="C603" s="21">
        <v>298.2</v>
      </c>
      <c r="D603" s="23">
        <v>0.87</v>
      </c>
      <c r="G603" s="29">
        <v>282.86869999999999</v>
      </c>
      <c r="H603" s="31">
        <v>0.89</v>
      </c>
      <c r="I603">
        <v>0.56999999999999995</v>
      </c>
      <c r="K603" s="36" t="s">
        <v>194</v>
      </c>
      <c r="L603" s="38">
        <v>4875</v>
      </c>
      <c r="M603" s="40">
        <v>0.85</v>
      </c>
      <c r="N603" s="42">
        <v>0.65</v>
      </c>
      <c r="O603" s="45">
        <v>26.154800000000002</v>
      </c>
      <c r="P603">
        <v>4.5199999999999996</v>
      </c>
      <c r="Q603">
        <v>-25.803172799999999</v>
      </c>
      <c r="R603" s="47" t="s">
        <v>21</v>
      </c>
    </row>
    <row r="604" spans="1:18" x14ac:dyDescent="0.3">
      <c r="A604" s="18" t="s">
        <v>1217</v>
      </c>
      <c r="B604" s="43" t="s">
        <v>1218</v>
      </c>
      <c r="C604" s="21">
        <v>1821</v>
      </c>
      <c r="D604" s="23">
        <v>2.9420000000000002</v>
      </c>
      <c r="G604" s="29">
        <v>653.12815000000001</v>
      </c>
      <c r="H604" s="31">
        <v>2.0549999999999899</v>
      </c>
      <c r="I604">
        <v>0.63599999999999901</v>
      </c>
      <c r="K604" s="36" t="s">
        <v>336</v>
      </c>
      <c r="L604" s="38">
        <v>5646</v>
      </c>
      <c r="N604" s="42">
        <v>1.04</v>
      </c>
      <c r="O604" s="45">
        <v>67.438599999999994</v>
      </c>
      <c r="P604">
        <v>4.28</v>
      </c>
      <c r="Q604">
        <v>-68.762990099999996</v>
      </c>
      <c r="R604" s="47" t="s">
        <v>21</v>
      </c>
    </row>
    <row r="605" spans="1:18" x14ac:dyDescent="0.3">
      <c r="A605" s="18" t="s">
        <v>1219</v>
      </c>
      <c r="B605" s="43" t="s">
        <v>1220</v>
      </c>
      <c r="C605" s="21">
        <v>10.713376</v>
      </c>
      <c r="D605" s="23">
        <v>9.0599999999999903E-2</v>
      </c>
      <c r="G605" s="29">
        <v>346.364879999999</v>
      </c>
      <c r="H605" s="31">
        <v>1.0897999999999901</v>
      </c>
      <c r="I605">
        <v>3.2399999999999998E-2</v>
      </c>
      <c r="J605" s="34">
        <v>720</v>
      </c>
      <c r="K605" s="36" t="s">
        <v>30</v>
      </c>
      <c r="L605" s="38">
        <v>5356.3724999999904</v>
      </c>
      <c r="M605" s="40">
        <v>0.86</v>
      </c>
      <c r="N605" s="42">
        <v>0.86599999999999999</v>
      </c>
      <c r="O605" s="45">
        <v>31.8766</v>
      </c>
      <c r="P605">
        <v>4.5250000000000004</v>
      </c>
      <c r="Q605">
        <v>-0.2820782</v>
      </c>
      <c r="R605" s="47" t="s">
        <v>21</v>
      </c>
    </row>
    <row r="606" spans="1:18" x14ac:dyDescent="0.3">
      <c r="A606" s="18" t="s">
        <v>1221</v>
      </c>
      <c r="B606" s="43" t="s">
        <v>1222</v>
      </c>
      <c r="C606" s="21">
        <v>887.33333333333303</v>
      </c>
      <c r="D606" s="23">
        <v>2.0699999999999998</v>
      </c>
      <c r="G606" s="29">
        <v>661.07773333333296</v>
      </c>
      <c r="H606" s="31">
        <v>2.08</v>
      </c>
      <c r="I606">
        <v>0.16800000000000001</v>
      </c>
      <c r="L606" s="38">
        <v>4886.3333333333303</v>
      </c>
      <c r="M606" s="40">
        <v>4.76</v>
      </c>
      <c r="N606" s="42">
        <v>1.5233333333333301</v>
      </c>
      <c r="O606" s="45">
        <v>131.84899999999999</v>
      </c>
      <c r="P606">
        <v>3.2133333333333298</v>
      </c>
      <c r="Q606">
        <v>18.2352618</v>
      </c>
      <c r="R606" s="47" t="s">
        <v>21</v>
      </c>
    </row>
    <row r="607" spans="1:18" x14ac:dyDescent="0.3">
      <c r="A607" s="18" t="s">
        <v>1223</v>
      </c>
      <c r="B607" s="43" t="s">
        <v>1224</v>
      </c>
      <c r="C607" s="21">
        <v>2613</v>
      </c>
      <c r="D607" s="23">
        <v>4.0999999999999996</v>
      </c>
      <c r="G607" s="29">
        <v>1052.0173</v>
      </c>
      <c r="H607" s="31">
        <v>3.31</v>
      </c>
      <c r="I607">
        <v>0.56299999999999994</v>
      </c>
      <c r="L607" s="38">
        <v>5671</v>
      </c>
      <c r="M607" s="40">
        <v>2.39</v>
      </c>
      <c r="N607" s="42">
        <v>1.35</v>
      </c>
      <c r="O607" s="45">
        <v>148.934</v>
      </c>
      <c r="P607">
        <v>3.72</v>
      </c>
      <c r="Q607">
        <v>-24.695575000000002</v>
      </c>
      <c r="R607" s="47" t="s">
        <v>21</v>
      </c>
    </row>
    <row r="608" spans="1:18" x14ac:dyDescent="0.3">
      <c r="A608" s="18" t="s">
        <v>1225</v>
      </c>
      <c r="B608" s="43" t="s">
        <v>1226</v>
      </c>
      <c r="C608" s="21">
        <v>471.60000500000001</v>
      </c>
      <c r="D608" s="23">
        <v>1.55</v>
      </c>
      <c r="G608" s="29">
        <v>3940.1192499999902</v>
      </c>
      <c r="H608" s="31">
        <v>12.475</v>
      </c>
      <c r="I608">
        <v>0.27</v>
      </c>
      <c r="L608" s="38">
        <v>4179.7</v>
      </c>
      <c r="M608" s="40">
        <v>40.194999999999901</v>
      </c>
      <c r="N608" s="42">
        <v>2.2400000000000002</v>
      </c>
      <c r="O608" s="45">
        <v>497.82299999999998</v>
      </c>
      <c r="P608">
        <v>1.62</v>
      </c>
      <c r="Q608">
        <v>32.316454800000002</v>
      </c>
      <c r="R608" s="47" t="s">
        <v>21</v>
      </c>
    </row>
    <row r="609" spans="1:18" x14ac:dyDescent="0.3">
      <c r="A609" s="18" t="s">
        <v>1227</v>
      </c>
      <c r="B609" s="43" t="s">
        <v>1228</v>
      </c>
      <c r="C609" s="21">
        <v>970.66666666666595</v>
      </c>
      <c r="D609" s="23">
        <v>1.9763333333333299</v>
      </c>
      <c r="G609" s="29">
        <v>1821.1375066666601</v>
      </c>
      <c r="H609" s="31">
        <v>5.73</v>
      </c>
      <c r="I609">
        <v>0.327666666666666</v>
      </c>
      <c r="K609" s="36" t="s">
        <v>95</v>
      </c>
      <c r="L609" s="38">
        <v>5769.43</v>
      </c>
      <c r="M609" s="40">
        <v>1.345</v>
      </c>
      <c r="N609" s="42">
        <v>1.05</v>
      </c>
      <c r="O609" s="45">
        <v>70.783199999999994</v>
      </c>
      <c r="P609">
        <v>4.1933333333333298</v>
      </c>
      <c r="Q609">
        <v>53.380961499999898</v>
      </c>
      <c r="R609" s="47" t="s">
        <v>21</v>
      </c>
    </row>
    <row r="610" spans="1:18" x14ac:dyDescent="0.3">
      <c r="A610" s="18" t="s">
        <v>1229</v>
      </c>
      <c r="B610" s="43" t="s">
        <v>1230</v>
      </c>
      <c r="C610" s="21">
        <v>1544</v>
      </c>
      <c r="D610" s="23">
        <v>2.62</v>
      </c>
      <c r="G610" s="29">
        <v>473.54700000000003</v>
      </c>
      <c r="H610" s="31">
        <v>1.49</v>
      </c>
      <c r="I610">
        <v>0.22</v>
      </c>
      <c r="L610" s="38">
        <v>6289</v>
      </c>
      <c r="M610" s="40">
        <v>1.3</v>
      </c>
      <c r="N610" s="42">
        <v>1.23</v>
      </c>
      <c r="O610" s="45">
        <v>105.155</v>
      </c>
      <c r="P610">
        <v>4.3</v>
      </c>
      <c r="Q610">
        <v>44.042857099999999</v>
      </c>
      <c r="R610" s="47" t="s">
        <v>21</v>
      </c>
    </row>
    <row r="611" spans="1:18" x14ac:dyDescent="0.3">
      <c r="A611" s="18" t="s">
        <v>1231</v>
      </c>
      <c r="B611" s="43" t="s">
        <v>1232</v>
      </c>
      <c r="C611" s="21">
        <v>649</v>
      </c>
      <c r="D611" s="23">
        <v>1.44</v>
      </c>
      <c r="G611" s="29">
        <v>451.3186</v>
      </c>
      <c r="H611" s="31">
        <v>1.42</v>
      </c>
      <c r="I611">
        <v>0.33</v>
      </c>
      <c r="K611" s="36" t="s">
        <v>245</v>
      </c>
      <c r="L611" s="38">
        <v>5799</v>
      </c>
      <c r="N611" s="42">
        <v>0.95</v>
      </c>
      <c r="O611" s="45">
        <v>51.473599999999998</v>
      </c>
      <c r="P611">
        <v>4.3899999999999997</v>
      </c>
      <c r="Q611">
        <v>-27.843136900000001</v>
      </c>
      <c r="R611" s="47" t="s">
        <v>21</v>
      </c>
    </row>
    <row r="612" spans="1:18" x14ac:dyDescent="0.3">
      <c r="A612" s="18" t="s">
        <v>1233</v>
      </c>
      <c r="B612" s="43" t="s">
        <v>1232</v>
      </c>
      <c r="C612" s="21">
        <v>3568</v>
      </c>
      <c r="D612" s="23">
        <v>4.49</v>
      </c>
      <c r="G612" s="29">
        <v>133.48859999999999</v>
      </c>
      <c r="H612" s="31">
        <v>0.42</v>
      </c>
      <c r="I612">
        <v>0.49</v>
      </c>
      <c r="K612" s="36" t="s">
        <v>245</v>
      </c>
      <c r="L612" s="38">
        <v>5799</v>
      </c>
      <c r="N612" s="42">
        <v>0.95</v>
      </c>
      <c r="O612" s="45">
        <v>51.473599999999998</v>
      </c>
      <c r="P612">
        <v>4.3899999999999997</v>
      </c>
      <c r="Q612">
        <v>-27.843136900000001</v>
      </c>
      <c r="R612" s="47" t="s">
        <v>21</v>
      </c>
    </row>
    <row r="613" spans="1:18" x14ac:dyDescent="0.3">
      <c r="A613" s="18" t="s">
        <v>1234</v>
      </c>
      <c r="B613" s="43" t="s">
        <v>1235</v>
      </c>
      <c r="C613" s="21">
        <v>5769</v>
      </c>
      <c r="D613" s="23">
        <v>6.15</v>
      </c>
      <c r="G613" s="29">
        <v>794.57500000000005</v>
      </c>
      <c r="H613" s="31">
        <v>2.5</v>
      </c>
      <c r="I613">
        <v>0.61</v>
      </c>
      <c r="K613" s="36" t="s">
        <v>245</v>
      </c>
      <c r="L613" s="38">
        <v>5805</v>
      </c>
      <c r="N613" s="42">
        <v>0.93</v>
      </c>
      <c r="O613" s="45">
        <v>51.299300000000002</v>
      </c>
      <c r="P613">
        <v>4.41</v>
      </c>
      <c r="Q613">
        <v>-27.841594700000002</v>
      </c>
      <c r="R613" s="47" t="s">
        <v>21</v>
      </c>
    </row>
    <row r="614" spans="1:18" x14ac:dyDescent="0.3">
      <c r="A614" s="18" t="s">
        <v>1236</v>
      </c>
      <c r="B614" s="43" t="s">
        <v>1237</v>
      </c>
      <c r="C614" s="21">
        <v>3.2696000000000001</v>
      </c>
      <c r="D614" s="23">
        <v>4.4400000000000002E-2</v>
      </c>
      <c r="G614" s="29">
        <v>10.1</v>
      </c>
      <c r="H614" s="31">
        <v>3.1800000000000002E-2</v>
      </c>
      <c r="I614">
        <v>0.45</v>
      </c>
      <c r="K614" s="36" t="s">
        <v>46</v>
      </c>
      <c r="L614" s="38">
        <v>5966</v>
      </c>
      <c r="N614" s="42">
        <v>1.0900000000000001</v>
      </c>
      <c r="O614" s="45">
        <v>24.012499999999999</v>
      </c>
      <c r="P614">
        <v>4.43</v>
      </c>
      <c r="Q614">
        <v>-61.422374699999999</v>
      </c>
      <c r="R614" s="47" t="s">
        <v>21</v>
      </c>
    </row>
    <row r="615" spans="1:18" x14ac:dyDescent="0.3">
      <c r="A615" s="18" t="s">
        <v>1238</v>
      </c>
      <c r="B615" s="43" t="s">
        <v>1237</v>
      </c>
      <c r="C615" s="21">
        <v>1291.5645999999999</v>
      </c>
      <c r="D615" s="23">
        <v>2.3927999999999998</v>
      </c>
      <c r="G615" s="29">
        <v>29.29</v>
      </c>
      <c r="H615" s="31">
        <v>9.2200000000000004E-2</v>
      </c>
      <c r="I615">
        <v>0.11</v>
      </c>
      <c r="K615" s="36" t="s">
        <v>46</v>
      </c>
      <c r="L615" s="38">
        <v>5966</v>
      </c>
      <c r="N615" s="42">
        <v>1.0900000000000001</v>
      </c>
      <c r="O615" s="45">
        <v>24.012499999999999</v>
      </c>
      <c r="P615">
        <v>4.43</v>
      </c>
      <c r="Q615">
        <v>-61.422374699999999</v>
      </c>
      <c r="R615" s="47" t="s">
        <v>21</v>
      </c>
    </row>
    <row r="616" spans="1:18" x14ac:dyDescent="0.3">
      <c r="A616" s="18" t="s">
        <v>1239</v>
      </c>
      <c r="B616" s="43" t="s">
        <v>1240</v>
      </c>
      <c r="C616" s="21">
        <v>12.089</v>
      </c>
      <c r="D616" s="23">
        <v>0.1046</v>
      </c>
      <c r="G616" s="29">
        <v>9.09</v>
      </c>
      <c r="H616" s="31">
        <v>2.86E-2</v>
      </c>
      <c r="I616">
        <v>9.1999999999999998E-2</v>
      </c>
      <c r="L616" s="38">
        <v>5576</v>
      </c>
      <c r="M616" s="40">
        <v>1.1599999999999999</v>
      </c>
      <c r="N616" s="42">
        <v>1.05</v>
      </c>
      <c r="O616" s="45">
        <v>26.790900000000001</v>
      </c>
      <c r="P616">
        <v>4.33</v>
      </c>
      <c r="Q616">
        <v>-70.520332800000006</v>
      </c>
      <c r="R616" s="47" t="s">
        <v>21</v>
      </c>
    </row>
    <row r="617" spans="1:18" x14ac:dyDescent="0.3">
      <c r="A617" s="18" t="s">
        <v>1241</v>
      </c>
      <c r="B617" s="43" t="s">
        <v>1240</v>
      </c>
      <c r="C617" s="21">
        <v>58.883000000000003</v>
      </c>
      <c r="D617" s="23">
        <v>0.30070000000000002</v>
      </c>
      <c r="G617" s="29">
        <v>11.31</v>
      </c>
      <c r="H617" s="31">
        <v>3.5589999999999997E-2</v>
      </c>
      <c r="I617">
        <v>5.5E-2</v>
      </c>
      <c r="L617" s="38">
        <v>5576</v>
      </c>
      <c r="M617" s="40">
        <v>1.1599999999999999</v>
      </c>
      <c r="N617" s="42">
        <v>1.05</v>
      </c>
      <c r="O617" s="45">
        <v>26.790900000000001</v>
      </c>
      <c r="P617">
        <v>4.33</v>
      </c>
      <c r="Q617">
        <v>-70.520332800000006</v>
      </c>
      <c r="R617" s="47" t="s">
        <v>21</v>
      </c>
    </row>
    <row r="618" spans="1:18" x14ac:dyDescent="0.3">
      <c r="A618" s="18" t="s">
        <v>1242</v>
      </c>
      <c r="B618" s="43" t="s">
        <v>1240</v>
      </c>
      <c r="C618" s="21">
        <v>966.5</v>
      </c>
      <c r="D618" s="23">
        <v>1.9410000000000001</v>
      </c>
      <c r="G618" s="29">
        <v>44.8</v>
      </c>
      <c r="H618" s="31">
        <v>0.14096</v>
      </c>
      <c r="I618">
        <v>9.1999999999999998E-2</v>
      </c>
      <c r="L618" s="38">
        <v>5576</v>
      </c>
      <c r="M618" s="40">
        <v>1.1599999999999999</v>
      </c>
      <c r="N618" s="42">
        <v>1.05</v>
      </c>
      <c r="O618" s="45">
        <v>26.790900000000001</v>
      </c>
      <c r="P618">
        <v>4.33</v>
      </c>
      <c r="Q618">
        <v>-70.520332800000006</v>
      </c>
      <c r="R618" s="47" t="s">
        <v>21</v>
      </c>
    </row>
    <row r="619" spans="1:18" x14ac:dyDescent="0.3">
      <c r="A619" s="18" t="s">
        <v>1243</v>
      </c>
      <c r="B619" s="43" t="s">
        <v>1240</v>
      </c>
      <c r="C619" s="21">
        <v>4.3202999999999996</v>
      </c>
      <c r="D619" s="23">
        <v>5.2699999999999997E-2</v>
      </c>
      <c r="G619" s="29">
        <v>2.34</v>
      </c>
      <c r="H619" s="31">
        <v>7.3600000000000002E-3</v>
      </c>
      <c r="I619">
        <v>0.2</v>
      </c>
      <c r="L619" s="38">
        <v>5576</v>
      </c>
      <c r="M619" s="40">
        <v>1.1599999999999999</v>
      </c>
      <c r="N619" s="42">
        <v>1.05</v>
      </c>
      <c r="O619" s="45">
        <v>26.790900000000001</v>
      </c>
      <c r="P619">
        <v>4.33</v>
      </c>
      <c r="Q619">
        <v>-70.520332800000006</v>
      </c>
      <c r="R619" s="47" t="s">
        <v>21</v>
      </c>
    </row>
    <row r="620" spans="1:18" x14ac:dyDescent="0.3">
      <c r="A620" s="18" t="s">
        <v>1244</v>
      </c>
      <c r="B620" s="43" t="s">
        <v>1240</v>
      </c>
      <c r="C620" s="21">
        <v>26.914999999999999</v>
      </c>
      <c r="D620" s="23">
        <v>0.1784</v>
      </c>
      <c r="G620" s="29">
        <v>5.63</v>
      </c>
      <c r="H620" s="31">
        <v>1.771E-2</v>
      </c>
      <c r="I620">
        <v>8.1000000000000003E-2</v>
      </c>
      <c r="L620" s="38">
        <v>5576</v>
      </c>
      <c r="M620" s="40">
        <v>1.1599999999999999</v>
      </c>
      <c r="N620" s="42">
        <v>1.05</v>
      </c>
      <c r="O620" s="45">
        <v>26.790900000000001</v>
      </c>
      <c r="P620">
        <v>4.33</v>
      </c>
      <c r="Q620">
        <v>-70.520332800000006</v>
      </c>
      <c r="R620" s="47" t="s">
        <v>21</v>
      </c>
    </row>
    <row r="621" spans="1:18" x14ac:dyDescent="0.3">
      <c r="A621" s="18" t="s">
        <v>1245</v>
      </c>
      <c r="B621" s="43" t="s">
        <v>1246</v>
      </c>
      <c r="C621" s="21">
        <v>259.50619799999998</v>
      </c>
      <c r="D621" s="23">
        <v>0.81559999999999999</v>
      </c>
      <c r="G621" s="29">
        <v>513.16450599999996</v>
      </c>
      <c r="H621" s="31">
        <v>1.6148</v>
      </c>
      <c r="I621">
        <v>0.26082</v>
      </c>
      <c r="K621" s="36" t="s">
        <v>116</v>
      </c>
      <c r="L621" s="38">
        <v>5692.9449999999997</v>
      </c>
      <c r="M621" s="40">
        <v>1.2533333333333301</v>
      </c>
      <c r="N621" s="42">
        <v>1.0880000000000001</v>
      </c>
      <c r="O621" s="45">
        <v>26.180399999999999</v>
      </c>
      <c r="P621">
        <v>4.3033333333333301</v>
      </c>
      <c r="Q621">
        <v>-25.3096721</v>
      </c>
      <c r="R621" s="47" t="s">
        <v>21</v>
      </c>
    </row>
    <row r="622" spans="1:18" x14ac:dyDescent="0.3">
      <c r="A622" s="18" t="s">
        <v>1247</v>
      </c>
      <c r="B622" s="43" t="s">
        <v>1246</v>
      </c>
      <c r="C622" s="21">
        <v>5480</v>
      </c>
      <c r="D622" s="23">
        <v>6.21</v>
      </c>
      <c r="G622" s="29">
        <v>278.58478000000002</v>
      </c>
      <c r="H622" s="31">
        <v>0.87749999999999995</v>
      </c>
      <c r="I622">
        <v>0.13700000000000001</v>
      </c>
      <c r="K622" s="36" t="s">
        <v>116</v>
      </c>
      <c r="L622" s="38">
        <v>5642.8899999999903</v>
      </c>
      <c r="M622" s="40">
        <v>1.27</v>
      </c>
      <c r="N622" s="42">
        <v>1.095</v>
      </c>
      <c r="O622" s="45">
        <v>26.180399999999999</v>
      </c>
      <c r="P622">
        <v>4.25</v>
      </c>
      <c r="Q622">
        <v>-25.3096721</v>
      </c>
      <c r="R622" s="47" t="s">
        <v>21</v>
      </c>
    </row>
    <row r="623" spans="1:18" x14ac:dyDescent="0.3">
      <c r="A623" s="18" t="s">
        <v>1248</v>
      </c>
      <c r="B623" s="43" t="s">
        <v>1249</v>
      </c>
      <c r="C623" s="21">
        <v>4055</v>
      </c>
      <c r="D623" s="23">
        <v>5.4</v>
      </c>
      <c r="G623" s="29">
        <v>731.00534000000005</v>
      </c>
      <c r="H623" s="31">
        <v>2.2999999999999998</v>
      </c>
      <c r="I623">
        <v>0.16</v>
      </c>
      <c r="K623" s="36" t="s">
        <v>1250</v>
      </c>
      <c r="N623" s="42">
        <v>1.28</v>
      </c>
      <c r="O623" s="45">
        <v>56.518000000000001</v>
      </c>
      <c r="Q623">
        <v>-45.922587100000001</v>
      </c>
      <c r="R623" s="47" t="s">
        <v>21</v>
      </c>
    </row>
    <row r="624" spans="1:18" x14ac:dyDescent="0.3">
      <c r="A624" s="18" t="s">
        <v>1251</v>
      </c>
      <c r="B624" s="43" t="s">
        <v>1252</v>
      </c>
      <c r="C624" s="21">
        <v>2422.3259699999999</v>
      </c>
      <c r="D624" s="23">
        <v>4.1719999999999997</v>
      </c>
      <c r="G624" s="29">
        <v>1744.5601300000001</v>
      </c>
      <c r="H624" s="31">
        <v>5.4889999999999999</v>
      </c>
      <c r="I624">
        <v>0.16400000000000001</v>
      </c>
      <c r="N624" s="42">
        <v>1.65</v>
      </c>
      <c r="O624" s="45">
        <v>82.4251</v>
      </c>
      <c r="Q624">
        <v>-5.2024735</v>
      </c>
      <c r="R624" s="47" t="s">
        <v>21</v>
      </c>
    </row>
    <row r="625" spans="1:18" x14ac:dyDescent="0.3">
      <c r="A625" s="18" t="s">
        <v>1253</v>
      </c>
      <c r="B625" s="43" t="s">
        <v>1254</v>
      </c>
      <c r="C625" s="21">
        <v>1189.2988249999901</v>
      </c>
      <c r="D625" s="23">
        <v>2.34</v>
      </c>
      <c r="G625" s="29">
        <v>4704.1782549999998</v>
      </c>
      <c r="H625" s="31">
        <v>14.801</v>
      </c>
      <c r="I625">
        <v>0.34699999999999998</v>
      </c>
      <c r="K625" s="36" t="s">
        <v>1255</v>
      </c>
      <c r="L625" s="38">
        <v>6097</v>
      </c>
      <c r="N625" s="42">
        <v>1.1949999999999901</v>
      </c>
      <c r="O625" s="45">
        <v>51.435899999999997</v>
      </c>
      <c r="P625">
        <v>4.05</v>
      </c>
      <c r="Q625">
        <v>-1.5922913000000001</v>
      </c>
      <c r="R625" s="47" t="s">
        <v>21</v>
      </c>
    </row>
    <row r="626" spans="1:18" x14ac:dyDescent="0.3">
      <c r="A626" s="18" t="s">
        <v>1256</v>
      </c>
      <c r="B626" s="43" t="s">
        <v>1257</v>
      </c>
      <c r="C626" s="21">
        <v>11.579386666666601</v>
      </c>
      <c r="D626" s="23">
        <v>9.5566666666666605E-2</v>
      </c>
      <c r="E626" s="25">
        <v>1.573</v>
      </c>
      <c r="F626" s="27">
        <v>0.14000000000000001</v>
      </c>
      <c r="G626" s="29">
        <v>4.7166666666666597</v>
      </c>
      <c r="H626" s="31">
        <v>1.4829999999999999E-2</v>
      </c>
      <c r="I626">
        <v>7.2999999999999995E-2</v>
      </c>
      <c r="J626" s="34">
        <v>908</v>
      </c>
      <c r="K626" s="36" t="s">
        <v>1081</v>
      </c>
      <c r="L626" s="38">
        <v>5726</v>
      </c>
      <c r="M626" s="40">
        <v>1.0349999999999999</v>
      </c>
      <c r="N626" s="42">
        <v>0.86333333333333295</v>
      </c>
      <c r="O626" s="45">
        <v>14.682</v>
      </c>
      <c r="P626">
        <v>4.3866666666666596</v>
      </c>
      <c r="Q626">
        <v>-48.3188174</v>
      </c>
      <c r="R626" s="47" t="s">
        <v>21</v>
      </c>
    </row>
    <row r="627" spans="1:18" x14ac:dyDescent="0.3">
      <c r="A627" s="18" t="s">
        <v>1258</v>
      </c>
      <c r="B627" s="43" t="s">
        <v>1257</v>
      </c>
      <c r="C627" s="21">
        <v>27.5884033333333</v>
      </c>
      <c r="D627" s="23">
        <v>0.17053333333333301</v>
      </c>
      <c r="E627" s="25">
        <v>2.762</v>
      </c>
      <c r="F627" s="27">
        <v>0.2465</v>
      </c>
      <c r="G627" s="29">
        <v>11.11</v>
      </c>
      <c r="H627" s="31">
        <v>3.4959999999999998E-2</v>
      </c>
      <c r="I627">
        <v>2.5666666666666602E-2</v>
      </c>
      <c r="J627" s="34">
        <v>679.5</v>
      </c>
      <c r="K627" s="36" t="s">
        <v>1081</v>
      </c>
      <c r="L627" s="38">
        <v>5726</v>
      </c>
      <c r="M627" s="40">
        <v>1.0349999999999999</v>
      </c>
      <c r="N627" s="42">
        <v>0.86333333333333295</v>
      </c>
      <c r="O627" s="45">
        <v>14.682</v>
      </c>
      <c r="P627">
        <v>4.3866666666666596</v>
      </c>
      <c r="Q627">
        <v>-48.3188174</v>
      </c>
      <c r="R627" s="47" t="s">
        <v>21</v>
      </c>
    </row>
    <row r="628" spans="1:18" x14ac:dyDescent="0.3">
      <c r="A628" s="18" t="s">
        <v>1259</v>
      </c>
      <c r="B628" s="43" t="s">
        <v>1257</v>
      </c>
      <c r="C628" s="21">
        <v>107.4911</v>
      </c>
      <c r="D628" s="23">
        <v>0.42209999999999998</v>
      </c>
      <c r="E628" s="25">
        <v>2.5619999999999998</v>
      </c>
      <c r="F628" s="27">
        <v>0.22900000000000001</v>
      </c>
      <c r="G628" s="29">
        <v>9.2999999999999901</v>
      </c>
      <c r="H628" s="31">
        <v>2.9263333333333301E-2</v>
      </c>
      <c r="I628">
        <v>5.4999999999999903E-2</v>
      </c>
      <c r="J628" s="34">
        <v>432</v>
      </c>
      <c r="K628" s="36" t="s">
        <v>1081</v>
      </c>
      <c r="L628" s="38">
        <v>5726</v>
      </c>
      <c r="M628" s="40">
        <v>1.0349999999999999</v>
      </c>
      <c r="N628" s="42">
        <v>0.86333333333333295</v>
      </c>
      <c r="O628" s="45">
        <v>14.682</v>
      </c>
      <c r="P628">
        <v>4.3866666666666596</v>
      </c>
      <c r="Q628">
        <v>-48.3188174</v>
      </c>
      <c r="R628" s="47" t="s">
        <v>21</v>
      </c>
    </row>
    <row r="629" spans="1:18" x14ac:dyDescent="0.3">
      <c r="A629" s="18" t="s">
        <v>1260</v>
      </c>
      <c r="B629" s="43" t="s">
        <v>1261</v>
      </c>
      <c r="C629" s="21">
        <v>464.299994999999</v>
      </c>
      <c r="D629" s="23">
        <v>1.3049999999999999</v>
      </c>
      <c r="G629" s="29">
        <v>657.89459999999997</v>
      </c>
      <c r="H629" s="31">
        <v>2.0699999999999998</v>
      </c>
      <c r="I629">
        <v>0.2525</v>
      </c>
      <c r="L629" s="38">
        <v>5030</v>
      </c>
      <c r="M629" s="40">
        <v>3.59</v>
      </c>
      <c r="N629" s="42">
        <v>1.405</v>
      </c>
      <c r="O629" s="45">
        <v>105.16800000000001</v>
      </c>
      <c r="P629">
        <v>3.5249999999999999</v>
      </c>
      <c r="Q629">
        <v>41.732422999999997</v>
      </c>
      <c r="R629" s="47" t="s">
        <v>21</v>
      </c>
    </row>
    <row r="630" spans="1:18" x14ac:dyDescent="0.3">
      <c r="A630" s="18" t="s">
        <v>1262</v>
      </c>
      <c r="B630" s="43" t="s">
        <v>1263</v>
      </c>
      <c r="C630" s="21">
        <v>4540</v>
      </c>
      <c r="D630" s="23">
        <v>5.13</v>
      </c>
      <c r="G630" s="29">
        <v>266.97586000000001</v>
      </c>
      <c r="H630" s="31">
        <v>0.84</v>
      </c>
      <c r="I630">
        <v>0.10299999999999999</v>
      </c>
      <c r="L630" s="38">
        <v>5773.19</v>
      </c>
      <c r="M630" s="40">
        <v>1.19</v>
      </c>
      <c r="N630" s="42">
        <v>0.88</v>
      </c>
      <c r="O630" s="45">
        <v>47.874000000000002</v>
      </c>
      <c r="P630">
        <v>4.2300000000000004</v>
      </c>
      <c r="Q630">
        <v>13.366311700000001</v>
      </c>
      <c r="R630" s="47" t="s">
        <v>21</v>
      </c>
    </row>
    <row r="631" spans="1:18" x14ac:dyDescent="0.3">
      <c r="A631" s="18" t="s">
        <v>1264</v>
      </c>
      <c r="B631" s="43" t="s">
        <v>1265</v>
      </c>
      <c r="C631" s="21">
        <v>142.22895</v>
      </c>
      <c r="D631" s="23">
        <v>0.53400000000000003</v>
      </c>
      <c r="G631" s="29">
        <v>50.852550000000001</v>
      </c>
      <c r="H631" s="31">
        <v>0.16</v>
      </c>
      <c r="I631">
        <v>0.65100000000000002</v>
      </c>
      <c r="N631" s="42">
        <v>1</v>
      </c>
      <c r="O631" s="45">
        <v>43.465000000000003</v>
      </c>
      <c r="Q631">
        <v>-46.816673799999997</v>
      </c>
      <c r="R631" s="47" t="s">
        <v>21</v>
      </c>
    </row>
    <row r="632" spans="1:18" x14ac:dyDescent="0.3">
      <c r="A632" s="18" t="s">
        <v>1266</v>
      </c>
      <c r="B632" s="43" t="s">
        <v>1267</v>
      </c>
      <c r="C632" s="21">
        <v>330</v>
      </c>
      <c r="D632" s="23">
        <v>0.89</v>
      </c>
      <c r="G632" s="29">
        <v>67.219549999999998</v>
      </c>
      <c r="H632" s="31">
        <v>0.21149999999999999</v>
      </c>
      <c r="I632">
        <v>0.36</v>
      </c>
      <c r="L632" s="38">
        <v>5210.5</v>
      </c>
      <c r="M632" s="40">
        <v>0.85</v>
      </c>
      <c r="N632" s="42">
        <v>0.77</v>
      </c>
      <c r="O632" s="45">
        <v>40.484099999999998</v>
      </c>
      <c r="P632">
        <v>4.4049999999999896</v>
      </c>
      <c r="Q632">
        <v>-80.204416899999998</v>
      </c>
      <c r="R632" s="47" t="s">
        <v>21</v>
      </c>
    </row>
    <row r="633" spans="1:18" x14ac:dyDescent="0.3">
      <c r="A633" s="18" t="s">
        <v>1268</v>
      </c>
      <c r="B633" s="43" t="s">
        <v>1269</v>
      </c>
      <c r="C633" s="21">
        <v>1.6211599999999999</v>
      </c>
      <c r="D633" s="23">
        <v>2.7320000000000001E-2</v>
      </c>
      <c r="E633" s="25">
        <v>1.31</v>
      </c>
      <c r="F633" s="27">
        <v>0.11700000000000001</v>
      </c>
      <c r="G633" s="29">
        <v>4.04</v>
      </c>
      <c r="H633" s="31">
        <v>1.2710000000000001E-2</v>
      </c>
      <c r="I633">
        <v>0</v>
      </c>
      <c r="J633" s="34">
        <v>2130</v>
      </c>
      <c r="K633" s="36" t="s">
        <v>168</v>
      </c>
      <c r="L633" s="38">
        <v>5799</v>
      </c>
      <c r="M633" s="40">
        <v>1.59</v>
      </c>
      <c r="N633" s="42">
        <v>1.04</v>
      </c>
      <c r="O633" s="45">
        <v>155.31700000000001</v>
      </c>
      <c r="P633">
        <v>4.05</v>
      </c>
      <c r="Q633">
        <v>-16.509001399999999</v>
      </c>
      <c r="R633" s="47" t="s">
        <v>147</v>
      </c>
    </row>
    <row r="634" spans="1:18" x14ac:dyDescent="0.3">
      <c r="A634" s="18" t="s">
        <v>1270</v>
      </c>
      <c r="B634" s="43" t="s">
        <v>1269</v>
      </c>
      <c r="C634" s="21">
        <v>479.9</v>
      </c>
      <c r="D634" s="23">
        <v>1.2162999999999999</v>
      </c>
      <c r="G634" s="29">
        <v>2434.5655999999999</v>
      </c>
      <c r="H634" s="31">
        <v>7.66</v>
      </c>
      <c r="I634">
        <v>0.47699999999999998</v>
      </c>
      <c r="J634" s="34">
        <v>370</v>
      </c>
      <c r="K634" s="36" t="s">
        <v>168</v>
      </c>
      <c r="L634" s="38">
        <v>5799</v>
      </c>
      <c r="M634" s="40">
        <v>1.59</v>
      </c>
      <c r="N634" s="42">
        <v>1.04</v>
      </c>
      <c r="O634" s="45">
        <v>155.31700000000001</v>
      </c>
      <c r="P634">
        <v>4.05</v>
      </c>
      <c r="Q634">
        <v>-16.509001399999999</v>
      </c>
      <c r="R634" s="47" t="s">
        <v>21</v>
      </c>
    </row>
    <row r="635" spans="1:18" x14ac:dyDescent="0.3">
      <c r="A635" s="18" t="s">
        <v>1271</v>
      </c>
      <c r="B635" s="43" t="s">
        <v>1272</v>
      </c>
      <c r="C635" s="21">
        <v>14.1815</v>
      </c>
      <c r="D635" s="23">
        <v>0.10519000000000001</v>
      </c>
      <c r="G635" s="29">
        <v>11.2</v>
      </c>
      <c r="H635" s="31">
        <v>3.524E-2</v>
      </c>
      <c r="I635">
        <v>7.0999999999999994E-2</v>
      </c>
      <c r="K635" s="36" t="s">
        <v>140</v>
      </c>
      <c r="L635" s="38">
        <v>5035</v>
      </c>
      <c r="M635" s="40">
        <v>0.78</v>
      </c>
      <c r="N635" s="42">
        <v>0.77</v>
      </c>
      <c r="O635" s="45">
        <v>28.230499999999999</v>
      </c>
      <c r="Q635">
        <v>-53.743759099999998</v>
      </c>
      <c r="R635" s="47" t="s">
        <v>21</v>
      </c>
    </row>
    <row r="636" spans="1:18" x14ac:dyDescent="0.3">
      <c r="A636" s="18" t="s">
        <v>1273</v>
      </c>
      <c r="B636" s="43" t="s">
        <v>1272</v>
      </c>
      <c r="C636" s="21">
        <v>53.753</v>
      </c>
      <c r="D636" s="23">
        <v>0.25540000000000002</v>
      </c>
      <c r="G636" s="29">
        <v>9.9600000000000009</v>
      </c>
      <c r="H636" s="31">
        <v>3.134E-2</v>
      </c>
      <c r="I636">
        <v>0.156</v>
      </c>
      <c r="K636" s="36" t="s">
        <v>140</v>
      </c>
      <c r="L636" s="38">
        <v>5035</v>
      </c>
      <c r="M636" s="40">
        <v>0.78</v>
      </c>
      <c r="N636" s="42">
        <v>0.77</v>
      </c>
      <c r="O636" s="45">
        <v>28.230499999999999</v>
      </c>
      <c r="Q636">
        <v>-53.743759099999998</v>
      </c>
      <c r="R636" s="47" t="s">
        <v>21</v>
      </c>
    </row>
    <row r="637" spans="1:18" x14ac:dyDescent="0.3">
      <c r="A637" s="18" t="s">
        <v>1274</v>
      </c>
      <c r="B637" s="43" t="s">
        <v>1275</v>
      </c>
      <c r="C637" s="21">
        <v>19.382000000000001</v>
      </c>
      <c r="D637" s="23">
        <v>0.154</v>
      </c>
      <c r="G637" s="29">
        <v>274.91000000000003</v>
      </c>
      <c r="H637" s="31">
        <v>0.86499999999999999</v>
      </c>
      <c r="I637">
        <v>0.02</v>
      </c>
      <c r="K637" s="36" t="s">
        <v>143</v>
      </c>
      <c r="L637" s="38">
        <v>6255</v>
      </c>
      <c r="M637" s="40">
        <v>1.67</v>
      </c>
      <c r="N637" s="42">
        <v>1.29</v>
      </c>
      <c r="O637" s="45">
        <v>79.551500000000004</v>
      </c>
      <c r="P637">
        <v>4.1100000000000003</v>
      </c>
      <c r="Q637">
        <v>65.594190100000006</v>
      </c>
      <c r="R637" s="47" t="s">
        <v>21</v>
      </c>
    </row>
    <row r="638" spans="1:18" x14ac:dyDescent="0.3">
      <c r="A638" s="18" t="s">
        <v>1276</v>
      </c>
      <c r="B638" s="43" t="s">
        <v>1275</v>
      </c>
      <c r="C638" s="21">
        <v>931</v>
      </c>
      <c r="D638" s="23">
        <v>2.0299999999999998</v>
      </c>
      <c r="G638" s="29">
        <v>1630.4</v>
      </c>
      <c r="H638" s="31">
        <v>5.13</v>
      </c>
      <c r="I638">
        <v>0.12</v>
      </c>
      <c r="K638" s="36" t="s">
        <v>143</v>
      </c>
      <c r="L638" s="38">
        <v>6255</v>
      </c>
      <c r="M638" s="40">
        <v>1.67</v>
      </c>
      <c r="N638" s="42">
        <v>1.29</v>
      </c>
      <c r="O638" s="45">
        <v>79.551500000000004</v>
      </c>
      <c r="P638">
        <v>4.1100000000000003</v>
      </c>
      <c r="Q638">
        <v>65.594190100000006</v>
      </c>
      <c r="R638" s="47" t="s">
        <v>21</v>
      </c>
    </row>
    <row r="639" spans="1:18" x14ac:dyDescent="0.3">
      <c r="A639" s="18" t="s">
        <v>1277</v>
      </c>
      <c r="B639" s="43" t="s">
        <v>1278</v>
      </c>
      <c r="C639" s="21">
        <v>4358.8</v>
      </c>
      <c r="D639" s="23">
        <v>5.2402499999999996</v>
      </c>
      <c r="G639" s="29">
        <v>680.74984599999902</v>
      </c>
      <c r="H639" s="31">
        <v>2.1421999999999999</v>
      </c>
      <c r="I639">
        <v>2.4799999999999999E-2</v>
      </c>
      <c r="K639" s="36" t="s">
        <v>187</v>
      </c>
      <c r="L639" s="38">
        <v>5832.6125000000002</v>
      </c>
      <c r="M639" s="40">
        <v>1.26</v>
      </c>
      <c r="N639" s="42">
        <v>1.0760000000000001</v>
      </c>
      <c r="O639" s="45">
        <v>47.396299999999997</v>
      </c>
      <c r="P639">
        <v>4.2925000000000004</v>
      </c>
      <c r="Q639">
        <v>43.772206500000003</v>
      </c>
      <c r="R639" s="47" t="s">
        <v>21</v>
      </c>
    </row>
    <row r="640" spans="1:18" x14ac:dyDescent="0.3">
      <c r="A640" s="18" t="s">
        <v>1279</v>
      </c>
      <c r="B640" s="43" t="s">
        <v>1280</v>
      </c>
      <c r="C640" s="21">
        <v>1126.1637966666599</v>
      </c>
      <c r="D640" s="23">
        <v>2.5529999999999999</v>
      </c>
      <c r="G640" s="29">
        <v>5067.3117633333304</v>
      </c>
      <c r="H640" s="31">
        <v>15.9436666666666</v>
      </c>
      <c r="I640">
        <v>0.100333333333333</v>
      </c>
      <c r="K640" s="36" t="s">
        <v>24</v>
      </c>
      <c r="L640" s="38">
        <v>4700</v>
      </c>
      <c r="M640" s="40">
        <v>11.47</v>
      </c>
      <c r="N640" s="42">
        <v>1.79666666666666</v>
      </c>
      <c r="O640" s="45">
        <v>112.08999999999899</v>
      </c>
      <c r="P640">
        <v>2.9</v>
      </c>
      <c r="Q640">
        <v>53.922150500000001</v>
      </c>
      <c r="R640" s="47" t="s">
        <v>21</v>
      </c>
    </row>
    <row r="641" spans="1:18" x14ac:dyDescent="0.3">
      <c r="A641" s="18" t="s">
        <v>1281</v>
      </c>
      <c r="B641" s="43" t="s">
        <v>1282</v>
      </c>
      <c r="C641" s="21">
        <v>11.53567</v>
      </c>
      <c r="D641" s="23">
        <v>0.105</v>
      </c>
      <c r="E641" s="25">
        <v>11.483499999999999</v>
      </c>
      <c r="F641" s="27">
        <v>1.0245</v>
      </c>
      <c r="G641" s="29">
        <v>124.27153</v>
      </c>
      <c r="H641" s="31">
        <v>0.39100000000000001</v>
      </c>
      <c r="I641">
        <v>0.23349999999999899</v>
      </c>
      <c r="J641" s="34">
        <v>1373.5</v>
      </c>
      <c r="L641" s="38">
        <v>5505.3333333333303</v>
      </c>
      <c r="M641" s="40">
        <v>2.34</v>
      </c>
      <c r="N641" s="42">
        <v>1.3</v>
      </c>
      <c r="O641" s="45">
        <v>79.5702</v>
      </c>
      <c r="P641">
        <v>3.81</v>
      </c>
      <c r="Q641">
        <v>-66.358928500000005</v>
      </c>
      <c r="R641" s="47" t="s">
        <v>147</v>
      </c>
    </row>
    <row r="642" spans="1:18" x14ac:dyDescent="0.3">
      <c r="A642" s="18" t="s">
        <v>1283</v>
      </c>
      <c r="B642" s="43" t="s">
        <v>1284</v>
      </c>
      <c r="C642" s="21">
        <v>2526.0469579999999</v>
      </c>
      <c r="D642" s="23">
        <v>4.8752000000000004</v>
      </c>
      <c r="G642" s="29">
        <v>3987.876706</v>
      </c>
      <c r="H642" s="31">
        <v>12.5474</v>
      </c>
      <c r="I642">
        <v>0.65100000000000002</v>
      </c>
      <c r="K642" s="36" t="s">
        <v>988</v>
      </c>
      <c r="L642" s="38">
        <v>4822.75</v>
      </c>
      <c r="M642" s="40">
        <v>11.8566666666666</v>
      </c>
      <c r="N642" s="42">
        <v>2.4449999999999998</v>
      </c>
      <c r="O642" s="45">
        <v>142.024</v>
      </c>
      <c r="P642">
        <v>2.61</v>
      </c>
      <c r="Q642">
        <v>23.7676546</v>
      </c>
      <c r="R642" s="47" t="s">
        <v>21</v>
      </c>
    </row>
    <row r="643" spans="1:18" x14ac:dyDescent="0.3">
      <c r="A643" s="18" t="s">
        <v>1285</v>
      </c>
      <c r="B643" s="43" t="s">
        <v>1286</v>
      </c>
      <c r="C643" s="21">
        <v>9.0237800000000004</v>
      </c>
      <c r="D643" s="23">
        <v>8.5000000000000006E-2</v>
      </c>
      <c r="G643" s="29">
        <v>15.573589999999999</v>
      </c>
      <c r="H643" s="31">
        <v>4.9000000000000002E-2</v>
      </c>
      <c r="I643">
        <v>0.47199999999999998</v>
      </c>
      <c r="N643" s="42">
        <v>0.99</v>
      </c>
      <c r="O643" s="45">
        <v>15.252800000000001</v>
      </c>
      <c r="Q643">
        <v>-37.917233299999999</v>
      </c>
      <c r="R643" s="47" t="s">
        <v>21</v>
      </c>
    </row>
    <row r="644" spans="1:18" x14ac:dyDescent="0.3">
      <c r="A644" s="18" t="s">
        <v>1287</v>
      </c>
      <c r="B644" s="43" t="s">
        <v>1286</v>
      </c>
      <c r="C644" s="21">
        <v>10901.752735</v>
      </c>
      <c r="D644" s="23">
        <v>9.6105</v>
      </c>
      <c r="G644" s="29">
        <v>1284.6624200000001</v>
      </c>
      <c r="H644" s="31">
        <v>4.0419999999999998</v>
      </c>
      <c r="I644">
        <v>0.6885</v>
      </c>
      <c r="K644" s="36" t="s">
        <v>1288</v>
      </c>
      <c r="N644" s="42">
        <v>1.0249999999999999</v>
      </c>
      <c r="O644" s="45">
        <v>15.252800000000001</v>
      </c>
      <c r="Q644">
        <v>-37.917233299999999</v>
      </c>
      <c r="R644" s="47" t="s">
        <v>21</v>
      </c>
    </row>
    <row r="645" spans="1:18" x14ac:dyDescent="0.3">
      <c r="A645" s="18" t="s">
        <v>1289</v>
      </c>
      <c r="B645" s="43" t="s">
        <v>1290</v>
      </c>
      <c r="C645" s="21">
        <v>15.5083</v>
      </c>
      <c r="D645" s="23">
        <v>0.12379999999999999</v>
      </c>
      <c r="G645" s="29">
        <v>13.634840000000001</v>
      </c>
      <c r="H645" s="31">
        <v>4.2900000000000001E-2</v>
      </c>
      <c r="I645">
        <v>0.16</v>
      </c>
      <c r="L645" s="38">
        <v>5885.38</v>
      </c>
      <c r="M645" s="40">
        <v>1.39</v>
      </c>
      <c r="N645" s="42">
        <v>1.05</v>
      </c>
      <c r="O645" s="45">
        <v>11.8148</v>
      </c>
      <c r="P645">
        <v>4.17</v>
      </c>
      <c r="Q645">
        <v>7.3527684000000004</v>
      </c>
      <c r="R645" s="47" t="s">
        <v>21</v>
      </c>
    </row>
    <row r="646" spans="1:18" x14ac:dyDescent="0.3">
      <c r="A646" s="18" t="s">
        <v>1291</v>
      </c>
      <c r="B646" s="43" t="s">
        <v>1292</v>
      </c>
      <c r="C646" s="21">
        <v>94.388333333333307</v>
      </c>
      <c r="D646" s="23">
        <v>0.418366666666666</v>
      </c>
      <c r="G646" s="29">
        <v>144.40052333333301</v>
      </c>
      <c r="H646" s="31">
        <v>0.45433333333333298</v>
      </c>
      <c r="I646">
        <v>4.4333333333333301E-2</v>
      </c>
      <c r="K646" s="36" t="s">
        <v>130</v>
      </c>
      <c r="L646" s="38">
        <v>5518.2533333333304</v>
      </c>
      <c r="M646" s="40">
        <v>1.4249999999999901</v>
      </c>
      <c r="N646" s="42">
        <v>1.0999999999999901</v>
      </c>
      <c r="O646" s="45">
        <v>37.0169</v>
      </c>
      <c r="P646">
        <v>4.2350000000000003</v>
      </c>
      <c r="Q646">
        <v>46.986288000000002</v>
      </c>
      <c r="R646" s="47" t="s">
        <v>21</v>
      </c>
    </row>
    <row r="647" spans="1:18" x14ac:dyDescent="0.3">
      <c r="A647" s="18" t="s">
        <v>1293</v>
      </c>
      <c r="B647" s="43" t="s">
        <v>1292</v>
      </c>
      <c r="C647" s="21">
        <v>201.94866666666601</v>
      </c>
      <c r="D647" s="23">
        <v>0.69476666666666598</v>
      </c>
      <c r="G647" s="29">
        <v>425.78555</v>
      </c>
      <c r="H647" s="31">
        <v>1.3396666666666599</v>
      </c>
      <c r="I647">
        <v>4.8166666666666601E-2</v>
      </c>
      <c r="K647" s="36" t="s">
        <v>130</v>
      </c>
      <c r="L647" s="38">
        <v>5518.2533333333304</v>
      </c>
      <c r="M647" s="40">
        <v>1.4249999999999901</v>
      </c>
      <c r="N647" s="42">
        <v>1.0999999999999901</v>
      </c>
      <c r="O647" s="45">
        <v>37.0169</v>
      </c>
      <c r="P647">
        <v>4.2350000000000003</v>
      </c>
      <c r="Q647">
        <v>46.986288000000002</v>
      </c>
      <c r="R647" s="47" t="s">
        <v>21</v>
      </c>
    </row>
    <row r="648" spans="1:18" x14ac:dyDescent="0.3">
      <c r="A648" s="18" t="s">
        <v>1294</v>
      </c>
      <c r="B648" s="43" t="s">
        <v>1292</v>
      </c>
      <c r="C648" s="21">
        <v>1071.6499999999901</v>
      </c>
      <c r="D648" s="23">
        <v>2.1129333333333302</v>
      </c>
      <c r="G648" s="29">
        <v>388.06975999999997</v>
      </c>
      <c r="H648" s="31">
        <v>1.2209999999999901</v>
      </c>
      <c r="I648">
        <v>5.93333333333333E-2</v>
      </c>
      <c r="K648" s="36" t="s">
        <v>130</v>
      </c>
      <c r="L648" s="38">
        <v>5518.2533333333304</v>
      </c>
      <c r="M648" s="40">
        <v>1.4249999999999901</v>
      </c>
      <c r="N648" s="42">
        <v>1.0999999999999901</v>
      </c>
      <c r="O648" s="45">
        <v>37.0169</v>
      </c>
      <c r="P648">
        <v>4.2350000000000003</v>
      </c>
      <c r="Q648">
        <v>46.986288000000002</v>
      </c>
      <c r="R648" s="47" t="s">
        <v>21</v>
      </c>
    </row>
    <row r="649" spans="1:18" x14ac:dyDescent="0.3">
      <c r="A649" s="18" t="s">
        <v>1295</v>
      </c>
      <c r="B649" s="43" t="s">
        <v>1292</v>
      </c>
      <c r="C649" s="21">
        <v>4017.7833333333301</v>
      </c>
      <c r="D649" s="23">
        <v>4.7989333333333297</v>
      </c>
      <c r="G649" s="29">
        <v>211.25066333333299</v>
      </c>
      <c r="H649" s="31">
        <v>0.66466666666666596</v>
      </c>
      <c r="I649">
        <v>0.102333333333333</v>
      </c>
      <c r="K649" s="36" t="s">
        <v>130</v>
      </c>
      <c r="L649" s="38">
        <v>5518.2533333333304</v>
      </c>
      <c r="M649" s="40">
        <v>1.4249999999999901</v>
      </c>
      <c r="N649" s="42">
        <v>1.0999999999999901</v>
      </c>
      <c r="O649" s="45">
        <v>37.0169</v>
      </c>
      <c r="P649">
        <v>4.2350000000000003</v>
      </c>
      <c r="Q649">
        <v>46.986288000000002</v>
      </c>
      <c r="R649" s="47" t="s">
        <v>21</v>
      </c>
    </row>
    <row r="650" spans="1:18" x14ac:dyDescent="0.3">
      <c r="A650" s="18" t="s">
        <v>1296</v>
      </c>
      <c r="B650" s="43" t="s">
        <v>1297</v>
      </c>
      <c r="C650" s="21">
        <v>653.21999000000005</v>
      </c>
      <c r="D650" s="23">
        <v>1.5025666666666599</v>
      </c>
      <c r="G650" s="29">
        <v>3040.1842333333302</v>
      </c>
      <c r="H650" s="31">
        <v>9.56866666666666</v>
      </c>
      <c r="I650">
        <v>0.41</v>
      </c>
      <c r="K650" s="36" t="s">
        <v>1298</v>
      </c>
      <c r="L650" s="38">
        <v>5891.3333333333303</v>
      </c>
      <c r="M650" s="40">
        <v>1.01</v>
      </c>
      <c r="N650" s="42">
        <v>1.0733333333333299</v>
      </c>
      <c r="O650" s="45">
        <v>33.362200000000001</v>
      </c>
      <c r="P650">
        <v>4.5350000000000001</v>
      </c>
      <c r="Q650">
        <v>-18.435971599999998</v>
      </c>
      <c r="R650" s="47" t="s">
        <v>21</v>
      </c>
    </row>
    <row r="651" spans="1:18" x14ac:dyDescent="0.3">
      <c r="A651" s="18" t="s">
        <v>1299</v>
      </c>
      <c r="B651" s="43" t="s">
        <v>1300</v>
      </c>
      <c r="C651" s="21">
        <v>108.45299</v>
      </c>
      <c r="D651" s="23">
        <v>0.47399999999999998</v>
      </c>
      <c r="G651" s="29">
        <v>82.635390000000001</v>
      </c>
      <c r="H651" s="31">
        <v>0.26</v>
      </c>
      <c r="I651">
        <v>0.13</v>
      </c>
      <c r="N651" s="42">
        <v>1.21</v>
      </c>
      <c r="O651" s="45">
        <v>26.185300000000002</v>
      </c>
      <c r="Q651">
        <v>-49.075362499999997</v>
      </c>
      <c r="R651" s="47" t="s">
        <v>21</v>
      </c>
    </row>
    <row r="652" spans="1:18" x14ac:dyDescent="0.3">
      <c r="A652" s="18" t="s">
        <v>1301</v>
      </c>
      <c r="B652" s="43" t="s">
        <v>1300</v>
      </c>
      <c r="C652" s="21">
        <v>347.60848499999997</v>
      </c>
      <c r="D652" s="23">
        <v>1.026</v>
      </c>
      <c r="G652" s="29">
        <v>384.48192</v>
      </c>
      <c r="H652" s="31">
        <v>1.2097500000000001</v>
      </c>
      <c r="I652">
        <v>0.23949999999999999</v>
      </c>
      <c r="K652" s="36" t="s">
        <v>1302</v>
      </c>
      <c r="L652" s="38">
        <v>6173</v>
      </c>
      <c r="M652" s="40">
        <v>1.47</v>
      </c>
      <c r="N652" s="42">
        <v>1.2075</v>
      </c>
      <c r="O652" s="45">
        <v>26.185300000000002</v>
      </c>
      <c r="P652">
        <v>4.4000000000000004</v>
      </c>
      <c r="Q652">
        <v>-49.075362499999997</v>
      </c>
      <c r="R652" s="47" t="s">
        <v>21</v>
      </c>
    </row>
    <row r="653" spans="1:18" x14ac:dyDescent="0.3">
      <c r="A653" s="18" t="s">
        <v>1303</v>
      </c>
      <c r="B653" s="43" t="s">
        <v>1300</v>
      </c>
      <c r="C653" s="21">
        <v>8082.3213949999999</v>
      </c>
      <c r="D653" s="23">
        <v>8.3055000000000003</v>
      </c>
      <c r="G653" s="29">
        <v>2574.5237299999999</v>
      </c>
      <c r="H653" s="31">
        <v>8.1005000000000003</v>
      </c>
      <c r="I653">
        <v>0.24349999999999999</v>
      </c>
      <c r="L653" s="38">
        <v>6245</v>
      </c>
      <c r="M653" s="40">
        <v>1.47</v>
      </c>
      <c r="N653" s="42">
        <v>1.22</v>
      </c>
      <c r="O653" s="45">
        <v>26.185300000000002</v>
      </c>
      <c r="P653">
        <v>4.62</v>
      </c>
      <c r="Q653">
        <v>-49.075362499999997</v>
      </c>
      <c r="R653" s="47" t="s">
        <v>21</v>
      </c>
    </row>
    <row r="654" spans="1:18" x14ac:dyDescent="0.3">
      <c r="A654" s="18" t="s">
        <v>1304</v>
      </c>
      <c r="B654" s="43" t="s">
        <v>1305</v>
      </c>
      <c r="C654" s="21">
        <v>1930.3333333333301</v>
      </c>
      <c r="D654" s="23">
        <v>2.9663333333333299</v>
      </c>
      <c r="G654" s="29">
        <v>1481.5237733333299</v>
      </c>
      <c r="H654" s="31">
        <v>4.68333333333333</v>
      </c>
      <c r="I654">
        <v>0.52200000000000002</v>
      </c>
      <c r="K654" s="36" t="s">
        <v>1306</v>
      </c>
      <c r="L654" s="38">
        <v>5473</v>
      </c>
      <c r="M654" s="40">
        <v>1.04</v>
      </c>
      <c r="N654" s="42">
        <v>0.956666666666666</v>
      </c>
      <c r="O654" s="45">
        <v>34.280200000000001</v>
      </c>
      <c r="P654">
        <v>4.3566666666666602</v>
      </c>
      <c r="Q654">
        <v>-84.231749399999998</v>
      </c>
      <c r="R654" s="47" t="s">
        <v>21</v>
      </c>
    </row>
    <row r="655" spans="1:18" x14ac:dyDescent="0.3">
      <c r="A655" s="18" t="s">
        <v>1307</v>
      </c>
      <c r="B655" s="43" t="s">
        <v>1308</v>
      </c>
      <c r="C655" s="21">
        <v>1299</v>
      </c>
      <c r="D655" s="23">
        <v>2.7749999999999999</v>
      </c>
      <c r="G655" s="29">
        <v>789.81904999999995</v>
      </c>
      <c r="H655" s="31">
        <v>2.4849999999999999</v>
      </c>
      <c r="I655">
        <v>4.4999999999999998E-2</v>
      </c>
      <c r="L655" s="38">
        <v>4900</v>
      </c>
      <c r="M655" s="40">
        <v>4.915</v>
      </c>
      <c r="N655" s="42">
        <v>2.59499999999999</v>
      </c>
      <c r="O655" s="45">
        <v>97.230500000000006</v>
      </c>
      <c r="P655">
        <v>3.4749999999999899</v>
      </c>
      <c r="Q655">
        <v>15.430611799999999</v>
      </c>
      <c r="R655" s="47" t="s">
        <v>21</v>
      </c>
    </row>
    <row r="656" spans="1:18" x14ac:dyDescent="0.3">
      <c r="A656" s="18" t="s">
        <v>1309</v>
      </c>
      <c r="B656" s="43" t="s">
        <v>1310</v>
      </c>
      <c r="C656" s="21">
        <v>386.299994999999</v>
      </c>
      <c r="D656" s="23">
        <v>1.0549999999999999</v>
      </c>
      <c r="G656" s="29">
        <v>522.88805000000002</v>
      </c>
      <c r="H656" s="31">
        <v>1.645</v>
      </c>
      <c r="I656">
        <v>0.5</v>
      </c>
      <c r="L656" s="38">
        <v>5992.5</v>
      </c>
      <c r="M656" s="40">
        <v>1.04</v>
      </c>
      <c r="N656" s="42">
        <v>1.05</v>
      </c>
      <c r="O656" s="45">
        <v>35.531799999999997</v>
      </c>
      <c r="P656">
        <v>4.4850000000000003</v>
      </c>
      <c r="Q656">
        <v>-60.200694800000001</v>
      </c>
      <c r="R656" s="47" t="s">
        <v>21</v>
      </c>
    </row>
    <row r="657" spans="1:18" x14ac:dyDescent="0.3">
      <c r="A657" s="18" t="s">
        <v>1311</v>
      </c>
      <c r="B657" s="43" t="s">
        <v>1312</v>
      </c>
      <c r="C657" s="21">
        <v>2.1974</v>
      </c>
      <c r="D657" s="23">
        <v>3.7900000000000003E-2</v>
      </c>
      <c r="G657" s="29">
        <v>384.57429999999999</v>
      </c>
      <c r="H657" s="31">
        <v>1.21</v>
      </c>
      <c r="I657">
        <v>7.0000000000000007E-2</v>
      </c>
      <c r="K657" s="36" t="s">
        <v>1313</v>
      </c>
      <c r="L657" s="38">
        <v>6380</v>
      </c>
      <c r="N657" s="42">
        <v>1.51</v>
      </c>
      <c r="O657" s="45">
        <v>46.7789</v>
      </c>
      <c r="P657">
        <v>4.37</v>
      </c>
      <c r="Q657">
        <v>68.719977900000004</v>
      </c>
      <c r="R657" s="47" t="s">
        <v>21</v>
      </c>
    </row>
    <row r="658" spans="1:18" x14ac:dyDescent="0.3">
      <c r="A658" s="18" t="s">
        <v>1314</v>
      </c>
      <c r="B658" s="43" t="s">
        <v>1315</v>
      </c>
      <c r="C658" s="21">
        <v>1051.7916666666599</v>
      </c>
      <c r="D658" s="23">
        <v>2.0019999999999998</v>
      </c>
      <c r="G658" s="29">
        <v>1185.60245333333</v>
      </c>
      <c r="H658" s="31">
        <v>3.7303333333333302</v>
      </c>
      <c r="I658">
        <v>0.18529999999999999</v>
      </c>
      <c r="K658" s="36" t="s">
        <v>336</v>
      </c>
      <c r="L658" s="38">
        <v>5506.3333333333303</v>
      </c>
      <c r="M658" s="40">
        <v>0.95499999999999996</v>
      </c>
      <c r="N658" s="42">
        <v>0.97499999999999998</v>
      </c>
      <c r="O658" s="45">
        <v>68.514600000000002</v>
      </c>
      <c r="P658">
        <v>4.4533333333333296</v>
      </c>
      <c r="Q658">
        <v>-44.435057499999999</v>
      </c>
      <c r="R658" s="47" t="s">
        <v>21</v>
      </c>
    </row>
    <row r="659" spans="1:18" x14ac:dyDescent="0.3">
      <c r="A659" s="18" t="s">
        <v>1316</v>
      </c>
      <c r="B659" s="43" t="s">
        <v>1317</v>
      </c>
      <c r="C659" s="21">
        <v>40.439140000000002</v>
      </c>
      <c r="D659" s="23">
        <v>0.24199999999999999</v>
      </c>
      <c r="G659" s="29">
        <v>20.34102</v>
      </c>
      <c r="H659" s="31">
        <v>6.4000000000000001E-2</v>
      </c>
      <c r="I659">
        <v>0.82099999999999995</v>
      </c>
      <c r="N659" s="42">
        <v>1.1599999999999999</v>
      </c>
      <c r="O659" s="45">
        <v>115.66500000000001</v>
      </c>
      <c r="Q659">
        <v>-47.914682599999999</v>
      </c>
      <c r="R659" s="47" t="s">
        <v>21</v>
      </c>
    </row>
    <row r="660" spans="1:18" x14ac:dyDescent="0.3">
      <c r="A660" s="18" t="s">
        <v>1318</v>
      </c>
      <c r="B660" s="43" t="s">
        <v>1319</v>
      </c>
      <c r="C660" s="21">
        <v>103.95</v>
      </c>
      <c r="D660" s="23">
        <v>0.45</v>
      </c>
      <c r="G660" s="29">
        <v>1871.9802999999999</v>
      </c>
      <c r="H660" s="31">
        <v>5.89</v>
      </c>
      <c r="I660">
        <v>0.3085</v>
      </c>
      <c r="L660" s="38">
        <v>6030</v>
      </c>
      <c r="M660" s="40">
        <v>1.095</v>
      </c>
      <c r="N660" s="42">
        <v>1.1599999999999999</v>
      </c>
      <c r="O660" s="45">
        <v>53.488399999999999</v>
      </c>
      <c r="P660">
        <v>4.4800000000000004</v>
      </c>
      <c r="Q660">
        <v>-27.078119900000001</v>
      </c>
      <c r="R660" s="47" t="s">
        <v>21</v>
      </c>
    </row>
    <row r="661" spans="1:18" x14ac:dyDescent="0.3">
      <c r="A661" s="18" t="s">
        <v>1320</v>
      </c>
      <c r="B661" s="43" t="s">
        <v>1321</v>
      </c>
      <c r="C661" s="21">
        <v>176.243333333333</v>
      </c>
      <c r="D661" s="23">
        <v>0.72299999999999998</v>
      </c>
      <c r="G661" s="29">
        <v>779.78536750000001</v>
      </c>
      <c r="H661" s="31">
        <v>2.4535</v>
      </c>
      <c r="I661">
        <v>0.111</v>
      </c>
      <c r="L661" s="38">
        <v>4761</v>
      </c>
      <c r="M661" s="40">
        <v>10.1066666666666</v>
      </c>
      <c r="N661" s="42">
        <v>1.5074999999999901</v>
      </c>
      <c r="O661" s="45">
        <v>135.292</v>
      </c>
      <c r="P661">
        <v>2.6733333333333298</v>
      </c>
      <c r="Q661">
        <v>26.7429068</v>
      </c>
      <c r="R661" s="47" t="s">
        <v>21</v>
      </c>
    </row>
    <row r="662" spans="1:18" x14ac:dyDescent="0.3">
      <c r="A662" s="18" t="s">
        <v>1322</v>
      </c>
      <c r="B662" s="43" t="s">
        <v>29</v>
      </c>
      <c r="C662" s="21">
        <v>20366.229445000001</v>
      </c>
      <c r="D662" s="23">
        <v>14.1619999999999</v>
      </c>
      <c r="G662" s="29">
        <v>1720.246255</v>
      </c>
      <c r="H662" s="31">
        <v>5.4124999999999996</v>
      </c>
      <c r="I662">
        <v>0.42149999999999999</v>
      </c>
      <c r="L662" s="38">
        <v>5314.94</v>
      </c>
      <c r="M662" s="40">
        <v>1</v>
      </c>
      <c r="N662" s="42">
        <v>0.94</v>
      </c>
      <c r="O662" s="45">
        <v>17.932300000000001</v>
      </c>
      <c r="P662">
        <v>4.43</v>
      </c>
      <c r="Q662">
        <v>43.816362099999999</v>
      </c>
      <c r="R662" s="47" t="s">
        <v>21</v>
      </c>
    </row>
    <row r="663" spans="1:18" x14ac:dyDescent="0.3">
      <c r="A663" s="18" t="s">
        <v>1323</v>
      </c>
      <c r="B663" s="43" t="s">
        <v>1324</v>
      </c>
      <c r="C663" s="21">
        <v>2757.1781099999998</v>
      </c>
      <c r="D663" s="23">
        <v>4.7399999999999904</v>
      </c>
      <c r="G663" s="29">
        <v>677.17680333333305</v>
      </c>
      <c r="H663" s="31">
        <v>2.1306666666666598</v>
      </c>
      <c r="I663">
        <v>6.2666666666666607E-2</v>
      </c>
      <c r="K663" s="36" t="s">
        <v>130</v>
      </c>
      <c r="L663" s="38">
        <v>4823.75</v>
      </c>
      <c r="M663" s="40">
        <v>6.1549999999999896</v>
      </c>
      <c r="N663" s="42">
        <v>1.87333333333333</v>
      </c>
      <c r="O663" s="45">
        <v>227.881</v>
      </c>
      <c r="P663">
        <v>3.12</v>
      </c>
      <c r="Q663">
        <v>13.239452699999999</v>
      </c>
      <c r="R663" s="47" t="s">
        <v>21</v>
      </c>
    </row>
    <row r="664" spans="1:18" x14ac:dyDescent="0.3">
      <c r="A664" s="18" t="s">
        <v>1325</v>
      </c>
      <c r="B664" s="43" t="s">
        <v>1326</v>
      </c>
      <c r="C664" s="21">
        <v>5.7720775</v>
      </c>
      <c r="D664" s="23">
        <v>6.3479333333333304E-2</v>
      </c>
      <c r="G664" s="29">
        <v>7.1877075000000001</v>
      </c>
      <c r="H664" s="31">
        <v>2.2637499999999901E-2</v>
      </c>
      <c r="I664">
        <v>0.13350000000000001</v>
      </c>
      <c r="K664" s="36" t="s">
        <v>95</v>
      </c>
      <c r="L664" s="38">
        <v>5741.0574999999999</v>
      </c>
      <c r="M664" s="40">
        <v>1.1299999999999999</v>
      </c>
      <c r="N664" s="42">
        <v>1.0249999999999999</v>
      </c>
      <c r="O664" s="45">
        <v>23.453399999999998</v>
      </c>
      <c r="P664">
        <v>4.3533333333333299</v>
      </c>
      <c r="Q664">
        <v>-8.0536206000000004</v>
      </c>
      <c r="R664" s="47" t="s">
        <v>21</v>
      </c>
    </row>
    <row r="665" spans="1:18" x14ac:dyDescent="0.3">
      <c r="A665" s="18" t="s">
        <v>1327</v>
      </c>
      <c r="B665" s="43" t="s">
        <v>1326</v>
      </c>
      <c r="C665" s="21">
        <v>13.5046</v>
      </c>
      <c r="D665" s="23">
        <v>0.1119</v>
      </c>
      <c r="G665" s="29">
        <v>6.3228949999999999</v>
      </c>
      <c r="H665" s="31">
        <v>1.9894999999999999E-2</v>
      </c>
      <c r="I665">
        <v>0.20749999999999999</v>
      </c>
      <c r="K665" s="36" t="s">
        <v>95</v>
      </c>
      <c r="L665" s="38">
        <v>5730.1149999999998</v>
      </c>
      <c r="M665" s="40">
        <v>1.1499999999999999</v>
      </c>
      <c r="N665" s="42">
        <v>1.0249999999999999</v>
      </c>
      <c r="O665" s="45">
        <v>23.453399999999998</v>
      </c>
      <c r="P665">
        <v>4.3550000000000004</v>
      </c>
      <c r="Q665">
        <v>-8.0536206000000004</v>
      </c>
      <c r="R665" s="47" t="s">
        <v>21</v>
      </c>
    </row>
    <row r="666" spans="1:18" x14ac:dyDescent="0.3">
      <c r="A666" s="18" t="s">
        <v>1328</v>
      </c>
      <c r="B666" s="43" t="s">
        <v>1329</v>
      </c>
      <c r="C666" s="21">
        <v>44.235999999999997</v>
      </c>
      <c r="D666" s="23">
        <v>0.23880000000000001</v>
      </c>
      <c r="G666" s="29">
        <v>674</v>
      </c>
      <c r="H666" s="31">
        <v>2.12</v>
      </c>
      <c r="I666">
        <v>0.46860000000000002</v>
      </c>
      <c r="K666" s="36" t="s">
        <v>248</v>
      </c>
      <c r="L666" s="38">
        <v>5441</v>
      </c>
      <c r="N666" s="42">
        <v>0.93</v>
      </c>
      <c r="O666" s="45">
        <v>40.425600000000003</v>
      </c>
      <c r="P666">
        <v>4.42</v>
      </c>
      <c r="Q666">
        <v>-61.6901291</v>
      </c>
      <c r="R666" s="47" t="s">
        <v>21</v>
      </c>
    </row>
    <row r="667" spans="1:18" x14ac:dyDescent="0.3">
      <c r="A667" s="18" t="s">
        <v>1330</v>
      </c>
      <c r="B667" s="43" t="s">
        <v>1329</v>
      </c>
      <c r="C667" s="21">
        <v>1008</v>
      </c>
      <c r="D667" s="23">
        <v>1.9219999999999999</v>
      </c>
      <c r="G667" s="29">
        <v>2080</v>
      </c>
      <c r="H667" s="31">
        <v>6.56</v>
      </c>
      <c r="I667">
        <v>0.13300000000000001</v>
      </c>
      <c r="K667" s="36" t="s">
        <v>248</v>
      </c>
      <c r="L667" s="38">
        <v>5441</v>
      </c>
      <c r="N667" s="42">
        <v>0.93</v>
      </c>
      <c r="O667" s="45">
        <v>40.425600000000003</v>
      </c>
      <c r="P667">
        <v>4.42</v>
      </c>
      <c r="Q667">
        <v>-61.6901291</v>
      </c>
      <c r="R667" s="47" t="s">
        <v>21</v>
      </c>
    </row>
    <row r="668" spans="1:18" x14ac:dyDescent="0.3">
      <c r="A668" s="18" t="s">
        <v>1331</v>
      </c>
      <c r="B668" s="43" t="s">
        <v>1332</v>
      </c>
      <c r="C668" s="21">
        <v>86.623000000000005</v>
      </c>
      <c r="D668" s="23">
        <v>0.3246</v>
      </c>
      <c r="G668" s="29">
        <v>26.419840000000001</v>
      </c>
      <c r="H668" s="31">
        <v>8.3125000000000004E-2</v>
      </c>
      <c r="I668">
        <v>6.0749999999999998E-2</v>
      </c>
      <c r="K668" s="36" t="s">
        <v>1333</v>
      </c>
      <c r="L668" s="38">
        <v>4115.5150000000003</v>
      </c>
      <c r="M668" s="40">
        <v>0.6</v>
      </c>
      <c r="N668" s="42">
        <v>0.60250000000000004</v>
      </c>
      <c r="O668" s="45">
        <v>10.7643</v>
      </c>
      <c r="P668">
        <v>4.63</v>
      </c>
      <c r="Q668">
        <v>67.239204099999995</v>
      </c>
      <c r="R668" s="47" t="s">
        <v>21</v>
      </c>
    </row>
    <row r="669" spans="1:18" x14ac:dyDescent="0.3">
      <c r="A669" s="18" t="s">
        <v>1334</v>
      </c>
      <c r="B669" s="43" t="s">
        <v>1335</v>
      </c>
      <c r="C669" s="21">
        <v>528.4</v>
      </c>
      <c r="D669" s="23">
        <v>1.32</v>
      </c>
      <c r="G669" s="29">
        <v>385</v>
      </c>
      <c r="H669" s="31">
        <v>1.21</v>
      </c>
      <c r="I669">
        <v>0.26</v>
      </c>
      <c r="L669" s="38">
        <v>5883</v>
      </c>
      <c r="N669" s="42">
        <v>1.1100000000000001</v>
      </c>
      <c r="O669" s="45">
        <v>12.9032</v>
      </c>
      <c r="P669">
        <v>4.51</v>
      </c>
      <c r="Q669">
        <v>-39.1929661</v>
      </c>
      <c r="R669" s="47" t="s">
        <v>21</v>
      </c>
    </row>
    <row r="670" spans="1:18" x14ac:dyDescent="0.3">
      <c r="A670" s="18" t="s">
        <v>1336</v>
      </c>
      <c r="B670" s="43" t="s">
        <v>1337</v>
      </c>
      <c r="C670" s="21">
        <v>676.6</v>
      </c>
      <c r="D670" s="23">
        <v>1.7</v>
      </c>
      <c r="G670" s="29">
        <v>356.28742999999997</v>
      </c>
      <c r="H670" s="31">
        <v>1.121</v>
      </c>
      <c r="I670">
        <v>0.155</v>
      </c>
      <c r="L670" s="38">
        <v>4946</v>
      </c>
      <c r="M670" s="40">
        <v>5.01</v>
      </c>
      <c r="N670" s="42">
        <v>1.43</v>
      </c>
      <c r="O670" s="45">
        <v>119.137</v>
      </c>
      <c r="P670">
        <v>3.23</v>
      </c>
      <c r="Q670">
        <v>10.836797199999999</v>
      </c>
      <c r="R670" s="47" t="s">
        <v>21</v>
      </c>
    </row>
    <row r="671" spans="1:18" x14ac:dyDescent="0.3">
      <c r="A671" s="18" t="s">
        <v>1338</v>
      </c>
      <c r="B671" s="43" t="s">
        <v>1339</v>
      </c>
      <c r="C671" s="21">
        <v>116.596</v>
      </c>
      <c r="D671" s="23">
        <v>0.52200000000000002</v>
      </c>
      <c r="G671" s="29">
        <v>1633.6461999999999</v>
      </c>
      <c r="H671" s="31">
        <v>5.14</v>
      </c>
      <c r="I671">
        <v>0.20699999999999999</v>
      </c>
      <c r="K671" s="36" t="s">
        <v>97</v>
      </c>
      <c r="L671" s="38">
        <v>5972</v>
      </c>
      <c r="M671" s="40">
        <v>2.29</v>
      </c>
      <c r="N671" s="42">
        <v>1.38</v>
      </c>
      <c r="O671" s="45">
        <v>109.05500000000001</v>
      </c>
      <c r="P671">
        <v>3.86</v>
      </c>
      <c r="Q671">
        <v>-33.567221699999997</v>
      </c>
      <c r="R671" s="47" t="s">
        <v>21</v>
      </c>
    </row>
    <row r="672" spans="1:18" x14ac:dyDescent="0.3">
      <c r="A672" s="18" t="s">
        <v>1340</v>
      </c>
      <c r="B672" s="43" t="s">
        <v>1339</v>
      </c>
      <c r="C672" s="21">
        <v>491.54</v>
      </c>
      <c r="D672" s="23">
        <v>1.36</v>
      </c>
      <c r="G672" s="29">
        <v>731.00900000000001</v>
      </c>
      <c r="H672" s="31">
        <v>2.2999999999999998</v>
      </c>
      <c r="I672">
        <v>0.23</v>
      </c>
      <c r="K672" s="36" t="s">
        <v>97</v>
      </c>
      <c r="L672" s="38">
        <v>5972</v>
      </c>
      <c r="M672" s="40">
        <v>2.29</v>
      </c>
      <c r="N672" s="42">
        <v>1.38</v>
      </c>
      <c r="O672" s="45">
        <v>109.05500000000001</v>
      </c>
      <c r="P672">
        <v>3.86</v>
      </c>
      <c r="Q672">
        <v>-33.567221699999997</v>
      </c>
      <c r="R672" s="47" t="s">
        <v>21</v>
      </c>
    </row>
    <row r="673" spans="1:18" x14ac:dyDescent="0.3">
      <c r="A673" s="18" t="s">
        <v>1341</v>
      </c>
      <c r="B673" s="43" t="s">
        <v>1342</v>
      </c>
      <c r="C673" s="21">
        <v>1027</v>
      </c>
      <c r="D673" s="23">
        <v>2.4500000000000002</v>
      </c>
      <c r="G673" s="29">
        <v>270.14400000000001</v>
      </c>
      <c r="H673" s="31">
        <v>0.85</v>
      </c>
      <c r="I673">
        <v>0.52</v>
      </c>
      <c r="L673" s="38">
        <v>6308</v>
      </c>
      <c r="M673" s="40">
        <v>1.21</v>
      </c>
      <c r="N673" s="42">
        <v>1.22</v>
      </c>
      <c r="O673" s="45">
        <v>57.128900000000002</v>
      </c>
      <c r="P673">
        <v>4.5599999999999996</v>
      </c>
      <c r="Q673">
        <v>-46.317508500000002</v>
      </c>
      <c r="R673" s="47" t="s">
        <v>21</v>
      </c>
    </row>
    <row r="674" spans="1:18" x14ac:dyDescent="0.3">
      <c r="A674" s="18" t="s">
        <v>1343</v>
      </c>
      <c r="B674" s="43" t="s">
        <v>1344</v>
      </c>
      <c r="C674" s="21">
        <v>328.55</v>
      </c>
      <c r="D674" s="23">
        <v>0.99299999999999999</v>
      </c>
      <c r="G674" s="29">
        <v>390.93090000000001</v>
      </c>
      <c r="H674" s="31">
        <v>1.23</v>
      </c>
      <c r="I674">
        <v>0.58699999999999997</v>
      </c>
      <c r="K674" s="36" t="s">
        <v>704</v>
      </c>
      <c r="L674" s="38">
        <v>6032</v>
      </c>
      <c r="M674" s="40">
        <v>1.34</v>
      </c>
      <c r="N674" s="42">
        <v>1.21</v>
      </c>
      <c r="O674" s="45">
        <v>77.197100000000006</v>
      </c>
      <c r="Q674">
        <v>11.9190729</v>
      </c>
      <c r="R674" s="47" t="s">
        <v>21</v>
      </c>
    </row>
    <row r="675" spans="1:18" x14ac:dyDescent="0.3">
      <c r="A675" s="18" t="s">
        <v>1345</v>
      </c>
      <c r="B675" s="43" t="s">
        <v>1344</v>
      </c>
      <c r="C675" s="21">
        <v>5062</v>
      </c>
      <c r="D675" s="23">
        <v>6.15</v>
      </c>
      <c r="G675" s="29">
        <v>1640.0028</v>
      </c>
      <c r="H675" s="31">
        <v>5.16</v>
      </c>
      <c r="I675">
        <v>0.125</v>
      </c>
      <c r="K675" s="36" t="s">
        <v>704</v>
      </c>
      <c r="L675" s="38">
        <v>6032</v>
      </c>
      <c r="M675" s="40">
        <v>1.34</v>
      </c>
      <c r="N675" s="42">
        <v>1.21</v>
      </c>
      <c r="O675" s="45">
        <v>77.197100000000006</v>
      </c>
      <c r="Q675">
        <v>11.9190729</v>
      </c>
      <c r="R675" s="47" t="s">
        <v>21</v>
      </c>
    </row>
    <row r="676" spans="1:18" x14ac:dyDescent="0.3">
      <c r="A676" s="18" t="s">
        <v>1346</v>
      </c>
      <c r="B676" s="43" t="s">
        <v>1347</v>
      </c>
      <c r="C676" s="21">
        <v>331.5</v>
      </c>
      <c r="D676" s="23">
        <v>0.98499999999999999</v>
      </c>
      <c r="G676" s="29">
        <v>361.58949999999999</v>
      </c>
      <c r="H676" s="31">
        <v>1.1299999999999999</v>
      </c>
      <c r="I676">
        <v>0.16</v>
      </c>
      <c r="L676" s="38">
        <v>5038.5</v>
      </c>
      <c r="M676" s="40">
        <v>3.54</v>
      </c>
      <c r="N676" s="42">
        <v>1.5449999999999999</v>
      </c>
      <c r="O676" s="45">
        <v>71.349900000000005</v>
      </c>
      <c r="P676">
        <v>3.5350000000000001</v>
      </c>
      <c r="Q676">
        <v>-13.399623099999999</v>
      </c>
      <c r="R676" s="47" t="s">
        <v>21</v>
      </c>
    </row>
    <row r="677" spans="1:18" x14ac:dyDescent="0.3">
      <c r="A677" s="18" t="s">
        <v>1348</v>
      </c>
      <c r="B677" s="43" t="s">
        <v>1349</v>
      </c>
      <c r="C677" s="21">
        <v>2.8759791266666599</v>
      </c>
      <c r="D677" s="23">
        <v>4.2970000000000001E-2</v>
      </c>
      <c r="E677" s="25">
        <v>8.1321666666666594</v>
      </c>
      <c r="F677" s="27">
        <v>0.72549999999999903</v>
      </c>
      <c r="G677" s="29">
        <v>111.08895124999999</v>
      </c>
      <c r="H677" s="31">
        <v>0.34937499999999999</v>
      </c>
      <c r="I677">
        <v>1.336E-2</v>
      </c>
      <c r="J677" s="34">
        <v>1630</v>
      </c>
      <c r="K677" s="36" t="s">
        <v>187</v>
      </c>
      <c r="L677" s="38">
        <v>6150.7777777777701</v>
      </c>
      <c r="M677" s="40">
        <v>1.4325000000000001</v>
      </c>
      <c r="N677" s="42">
        <v>1.32111111111111</v>
      </c>
      <c r="O677" s="45">
        <v>75.8643</v>
      </c>
      <c r="P677">
        <v>4.2828571428571403</v>
      </c>
      <c r="Q677">
        <v>38.347534899999999</v>
      </c>
      <c r="R677" s="47" t="s">
        <v>21</v>
      </c>
    </row>
    <row r="678" spans="1:18" x14ac:dyDescent="0.3">
      <c r="A678" s="18" t="s">
        <v>1350</v>
      </c>
      <c r="B678" s="43" t="s">
        <v>1351</v>
      </c>
      <c r="C678" s="21">
        <v>4.0759550000000004</v>
      </c>
      <c r="D678" s="23">
        <v>5.1999999999999998E-2</v>
      </c>
      <c r="G678" s="29">
        <v>453.69884999999999</v>
      </c>
      <c r="H678" s="31">
        <v>1.4275</v>
      </c>
      <c r="I678">
        <v>3.3174999999999899E-2</v>
      </c>
      <c r="K678" s="36" t="s">
        <v>187</v>
      </c>
      <c r="L678" s="38">
        <v>5870.75</v>
      </c>
      <c r="M678" s="40">
        <v>1.51999999999999</v>
      </c>
      <c r="N678" s="42">
        <v>1.31</v>
      </c>
      <c r="O678" s="45">
        <v>73.280100000000004</v>
      </c>
      <c r="P678">
        <v>4.1399999999999997</v>
      </c>
      <c r="Q678">
        <v>2.0844547000000002</v>
      </c>
      <c r="R678" s="47" t="s">
        <v>21</v>
      </c>
    </row>
    <row r="679" spans="1:18" x14ac:dyDescent="0.3">
      <c r="A679" s="18" t="s">
        <v>1352</v>
      </c>
      <c r="B679" s="43" t="s">
        <v>1353</v>
      </c>
      <c r="C679" s="21">
        <v>16521.52778</v>
      </c>
      <c r="D679" s="23">
        <v>12.404</v>
      </c>
      <c r="G679" s="29">
        <v>4003.68444</v>
      </c>
      <c r="H679" s="31">
        <v>12.597</v>
      </c>
      <c r="I679">
        <v>0.35699999999999998</v>
      </c>
      <c r="N679" s="42">
        <v>0.93</v>
      </c>
      <c r="O679" s="45">
        <v>20.2727</v>
      </c>
      <c r="Q679">
        <v>0.2546794</v>
      </c>
      <c r="R679" s="47" t="s">
        <v>21</v>
      </c>
    </row>
    <row r="680" spans="1:18" x14ac:dyDescent="0.3">
      <c r="A680" s="18" t="s">
        <v>1354</v>
      </c>
      <c r="B680" s="43" t="s">
        <v>1355</v>
      </c>
      <c r="C680" s="21">
        <v>562</v>
      </c>
      <c r="D680" s="23">
        <v>1.4</v>
      </c>
      <c r="G680" s="29">
        <v>762.78818000000001</v>
      </c>
      <c r="H680" s="31">
        <v>2.4</v>
      </c>
      <c r="I680">
        <v>0.2</v>
      </c>
      <c r="K680" s="36" t="s">
        <v>1093</v>
      </c>
      <c r="L680" s="38">
        <v>4153</v>
      </c>
      <c r="M680" s="40">
        <v>16.2</v>
      </c>
      <c r="N680" s="42">
        <v>1.3</v>
      </c>
      <c r="O680" s="45">
        <v>144.49</v>
      </c>
      <c r="P680">
        <v>2.1</v>
      </c>
      <c r="Q680">
        <v>72.612580399999999</v>
      </c>
      <c r="R680" s="47" t="s">
        <v>21</v>
      </c>
    </row>
    <row r="681" spans="1:18" x14ac:dyDescent="0.3">
      <c r="A681" s="18" t="s">
        <v>1356</v>
      </c>
      <c r="B681" s="43" t="s">
        <v>1357</v>
      </c>
      <c r="C681" s="21">
        <v>430.15</v>
      </c>
      <c r="D681" s="23">
        <v>1.286</v>
      </c>
      <c r="G681" s="29">
        <v>929.61625000000004</v>
      </c>
      <c r="H681" s="31">
        <v>2.9249999999999998</v>
      </c>
      <c r="I681">
        <v>6.6000000000000003E-2</v>
      </c>
      <c r="L681" s="38">
        <v>4998</v>
      </c>
      <c r="M681" s="40">
        <v>4.585</v>
      </c>
      <c r="N681" s="42">
        <v>1.5349999999999999</v>
      </c>
      <c r="O681" s="45">
        <v>190.953</v>
      </c>
      <c r="P681">
        <v>3.29</v>
      </c>
      <c r="Q681">
        <v>14.054683000000001</v>
      </c>
      <c r="R681" s="47" t="s">
        <v>21</v>
      </c>
    </row>
    <row r="682" spans="1:18" x14ac:dyDescent="0.3">
      <c r="A682" s="18" t="s">
        <v>1358</v>
      </c>
      <c r="B682" s="43" t="s">
        <v>1359</v>
      </c>
      <c r="C682" s="21">
        <v>9497</v>
      </c>
      <c r="D682" s="23">
        <v>9.1</v>
      </c>
      <c r="G682" s="29">
        <v>816.80151499999999</v>
      </c>
      <c r="H682" s="31">
        <v>2.57</v>
      </c>
      <c r="I682">
        <v>0.58350000000000002</v>
      </c>
      <c r="K682" s="36" t="s">
        <v>95</v>
      </c>
      <c r="L682" s="38">
        <v>5961</v>
      </c>
      <c r="M682" s="40">
        <v>0.96</v>
      </c>
      <c r="N682" s="42">
        <v>1.17</v>
      </c>
      <c r="O682" s="45">
        <v>28.2697</v>
      </c>
      <c r="P682">
        <v>4.5</v>
      </c>
      <c r="Q682">
        <v>79.789403199999995</v>
      </c>
      <c r="R682" s="47" t="s">
        <v>21</v>
      </c>
    </row>
    <row r="683" spans="1:18" x14ac:dyDescent="0.3">
      <c r="A683" s="18" t="s">
        <v>1360</v>
      </c>
      <c r="B683" s="43" t="s">
        <v>1361</v>
      </c>
      <c r="C683" s="21">
        <v>21.892880000000002</v>
      </c>
      <c r="D683" s="23">
        <v>0.16</v>
      </c>
      <c r="G683" s="29">
        <v>38.457239999999999</v>
      </c>
      <c r="H683" s="31">
        <v>0.121</v>
      </c>
      <c r="I683">
        <v>0.496</v>
      </c>
      <c r="N683" s="42">
        <v>1.1399999999999999</v>
      </c>
      <c r="O683" s="45">
        <v>43.600200000000001</v>
      </c>
      <c r="Q683">
        <v>-15.964345</v>
      </c>
      <c r="R683" s="47" t="s">
        <v>21</v>
      </c>
    </row>
    <row r="684" spans="1:18" x14ac:dyDescent="0.3">
      <c r="A684" s="18" t="s">
        <v>1362</v>
      </c>
      <c r="B684" s="43" t="s">
        <v>1361</v>
      </c>
      <c r="C684" s="21">
        <v>18144.762360000001</v>
      </c>
      <c r="D684" s="23">
        <v>14.131</v>
      </c>
      <c r="G684" s="29">
        <v>1636.18064</v>
      </c>
      <c r="H684" s="31">
        <v>5.1479999999999997</v>
      </c>
      <c r="I684">
        <v>0.13800000000000001</v>
      </c>
      <c r="N684" s="42">
        <v>1.1399999999999999</v>
      </c>
      <c r="O684" s="45">
        <v>43.600200000000001</v>
      </c>
      <c r="Q684">
        <v>-15.964345</v>
      </c>
      <c r="R684" s="47" t="s">
        <v>21</v>
      </c>
    </row>
    <row r="685" spans="1:18" x14ac:dyDescent="0.3">
      <c r="A685" s="18" t="s">
        <v>1363</v>
      </c>
      <c r="B685" s="43" t="s">
        <v>1364</v>
      </c>
      <c r="C685" s="21">
        <v>2638.30666666666</v>
      </c>
      <c r="D685" s="23">
        <v>3.7890000000000001</v>
      </c>
      <c r="G685" s="29">
        <v>830.68834333333302</v>
      </c>
      <c r="H685" s="31">
        <v>2.6136666666666599</v>
      </c>
      <c r="I685">
        <v>0.55066666666666597</v>
      </c>
      <c r="K685" s="36" t="s">
        <v>336</v>
      </c>
      <c r="L685" s="38">
        <v>5816.5</v>
      </c>
      <c r="M685" s="40">
        <v>1.1399999999999999</v>
      </c>
      <c r="N685" s="42">
        <v>1.0900000000000001</v>
      </c>
      <c r="O685" s="45">
        <v>87.888800000000003</v>
      </c>
      <c r="P685">
        <v>4.3650000000000002</v>
      </c>
      <c r="Q685">
        <v>-46.333358199999999</v>
      </c>
      <c r="R685" s="47" t="s">
        <v>21</v>
      </c>
    </row>
    <row r="686" spans="1:18" x14ac:dyDescent="0.3">
      <c r="A686" s="18" t="s">
        <v>1365</v>
      </c>
      <c r="B686" s="43" t="s">
        <v>1366</v>
      </c>
      <c r="C686" s="21">
        <v>688.16666666666595</v>
      </c>
      <c r="D686" s="23">
        <v>1.5433333333333299</v>
      </c>
      <c r="G686" s="29">
        <v>598.45889</v>
      </c>
      <c r="H686" s="31">
        <v>1.883</v>
      </c>
      <c r="I686">
        <v>3.7999999999999999E-2</v>
      </c>
      <c r="L686" s="38">
        <v>5092.3333333333303</v>
      </c>
      <c r="M686" s="40">
        <v>4.9133333333333304</v>
      </c>
      <c r="N686" s="42">
        <v>1.31666666666666</v>
      </c>
      <c r="O686" s="45">
        <v>165.76</v>
      </c>
      <c r="P686">
        <v>3.3333333333333299</v>
      </c>
      <c r="Q686">
        <v>11.973682800000001</v>
      </c>
      <c r="R686" s="47" t="s">
        <v>21</v>
      </c>
    </row>
    <row r="687" spans="1:18" x14ac:dyDescent="0.3">
      <c r="A687" s="18" t="s">
        <v>1367</v>
      </c>
      <c r="B687" s="43" t="s">
        <v>1368</v>
      </c>
      <c r="C687" s="21">
        <v>11.6264</v>
      </c>
      <c r="D687" s="23">
        <v>0.1053</v>
      </c>
      <c r="E687" s="25">
        <v>3.41</v>
      </c>
      <c r="F687" s="27">
        <v>0.30399999999999999</v>
      </c>
      <c r="G687" s="29">
        <v>11.56</v>
      </c>
      <c r="H687" s="31">
        <v>3.637E-2</v>
      </c>
      <c r="I687">
        <v>0.14000000000000001</v>
      </c>
      <c r="K687" s="36" t="s">
        <v>187</v>
      </c>
      <c r="L687" s="38">
        <v>6310</v>
      </c>
      <c r="M687" s="40">
        <v>1.43</v>
      </c>
      <c r="N687" s="42">
        <v>1.1499999999999999</v>
      </c>
      <c r="O687" s="45">
        <v>107.898</v>
      </c>
      <c r="P687">
        <v>4.1900000000000004</v>
      </c>
      <c r="Q687">
        <v>20.491523999999998</v>
      </c>
      <c r="R687" s="47" t="s">
        <v>147</v>
      </c>
    </row>
    <row r="688" spans="1:18" x14ac:dyDescent="0.3">
      <c r="A688" s="18" t="s">
        <v>1369</v>
      </c>
      <c r="B688" s="43" t="s">
        <v>1368</v>
      </c>
      <c r="C688" s="21">
        <v>24.38</v>
      </c>
      <c r="E688" s="25">
        <v>5.83</v>
      </c>
      <c r="F688" s="27">
        <v>0.52</v>
      </c>
      <c r="G688" s="29">
        <v>27.5</v>
      </c>
      <c r="H688" s="31">
        <v>8.652E-2</v>
      </c>
      <c r="I688">
        <v>0.115</v>
      </c>
      <c r="K688" s="36" t="s">
        <v>187</v>
      </c>
      <c r="L688" s="38">
        <v>6310</v>
      </c>
      <c r="M688" s="40">
        <v>1.43</v>
      </c>
      <c r="N688" s="42">
        <v>1.1499999999999999</v>
      </c>
      <c r="O688" s="45">
        <v>107.898</v>
      </c>
      <c r="P688">
        <v>4.1900000000000004</v>
      </c>
      <c r="Q688">
        <v>20.491523999999998</v>
      </c>
      <c r="R688" s="47" t="s">
        <v>147</v>
      </c>
    </row>
    <row r="689" spans="1:18" x14ac:dyDescent="0.3">
      <c r="A689" s="18" t="s">
        <v>1370</v>
      </c>
      <c r="B689" s="43" t="s">
        <v>1371</v>
      </c>
      <c r="C689" s="21">
        <v>4.7562850000000001</v>
      </c>
      <c r="D689" s="23">
        <v>5.2324999999999899E-2</v>
      </c>
      <c r="E689" s="25">
        <v>1.6695</v>
      </c>
      <c r="F689" s="27">
        <v>0.14899999999999999</v>
      </c>
      <c r="G689" s="29">
        <v>7.3550000000000004</v>
      </c>
      <c r="H689" s="31">
        <v>2.3140000000000001E-2</v>
      </c>
      <c r="I689">
        <v>0.13</v>
      </c>
      <c r="J689" s="34">
        <v>1003.5</v>
      </c>
      <c r="K689" s="36" t="s">
        <v>231</v>
      </c>
      <c r="L689" s="38">
        <v>5128</v>
      </c>
      <c r="M689" s="40">
        <v>0.85</v>
      </c>
      <c r="N689" s="42">
        <v>0.875</v>
      </c>
      <c r="O689" s="45">
        <v>44.8155</v>
      </c>
      <c r="P689">
        <v>4.45</v>
      </c>
      <c r="Q689">
        <v>-27.6361171</v>
      </c>
      <c r="R689" s="47" t="s">
        <v>147</v>
      </c>
    </row>
    <row r="690" spans="1:18" x14ac:dyDescent="0.3">
      <c r="A690" s="18" t="s">
        <v>1372</v>
      </c>
      <c r="B690" s="43" t="s">
        <v>1371</v>
      </c>
      <c r="C690" s="21">
        <v>17.1784</v>
      </c>
      <c r="D690" s="23">
        <v>0.12514999999999901</v>
      </c>
      <c r="E690" s="25">
        <v>2.456</v>
      </c>
      <c r="F690" s="27">
        <v>0.219</v>
      </c>
      <c r="G690" s="29">
        <v>8.4499999999999993</v>
      </c>
      <c r="H690" s="31">
        <v>2.6589999999999999E-2</v>
      </c>
      <c r="I690">
        <v>0.12</v>
      </c>
      <c r="J690" s="34">
        <v>649</v>
      </c>
      <c r="K690" s="36" t="s">
        <v>231</v>
      </c>
      <c r="L690" s="38">
        <v>5128</v>
      </c>
      <c r="M690" s="40">
        <v>0.85</v>
      </c>
      <c r="N690" s="42">
        <v>0.875</v>
      </c>
      <c r="O690" s="45">
        <v>44.8155</v>
      </c>
      <c r="P690">
        <v>4.45</v>
      </c>
      <c r="Q690">
        <v>-27.6361171</v>
      </c>
      <c r="R690" s="47" t="s">
        <v>147</v>
      </c>
    </row>
    <row r="691" spans="1:18" x14ac:dyDescent="0.3">
      <c r="A691" s="18" t="s">
        <v>1373</v>
      </c>
      <c r="B691" s="43" t="s">
        <v>1374</v>
      </c>
      <c r="C691" s="21">
        <v>7.2990300000000001</v>
      </c>
      <c r="D691" s="23">
        <v>6.8000000000000005E-2</v>
      </c>
      <c r="G691" s="29">
        <v>20.34102</v>
      </c>
      <c r="H691" s="31">
        <v>6.4000000000000001E-2</v>
      </c>
      <c r="I691">
        <v>6.5000000000000002E-2</v>
      </c>
      <c r="N691" s="42">
        <v>0.79</v>
      </c>
      <c r="O691" s="45">
        <v>17.941199999999998</v>
      </c>
      <c r="Q691">
        <v>47.367855800000001</v>
      </c>
      <c r="R691" s="47" t="s">
        <v>21</v>
      </c>
    </row>
    <row r="692" spans="1:18" x14ac:dyDescent="0.3">
      <c r="A692" s="18" t="s">
        <v>1375</v>
      </c>
      <c r="B692" s="43" t="s">
        <v>1374</v>
      </c>
      <c r="C692" s="21">
        <v>15.27018</v>
      </c>
      <c r="D692" s="23">
        <v>0.111</v>
      </c>
      <c r="G692" s="29">
        <v>17.480560000000001</v>
      </c>
      <c r="H692" s="31">
        <v>5.5E-2</v>
      </c>
      <c r="I692">
        <v>0.51100000000000001</v>
      </c>
      <c r="N692" s="42">
        <v>0.79</v>
      </c>
      <c r="O692" s="45">
        <v>17.941199999999998</v>
      </c>
      <c r="Q692">
        <v>47.367855800000001</v>
      </c>
      <c r="R692" s="47" t="s">
        <v>21</v>
      </c>
    </row>
    <row r="693" spans="1:18" x14ac:dyDescent="0.3">
      <c r="A693" s="18" t="s">
        <v>1376</v>
      </c>
      <c r="B693" s="43" t="s">
        <v>1374</v>
      </c>
      <c r="C693" s="21">
        <v>40654.648090000002</v>
      </c>
      <c r="D693" s="23">
        <v>21.449000000000002</v>
      </c>
      <c r="G693" s="29">
        <v>8725.6610899999996</v>
      </c>
      <c r="H693" s="31">
        <v>27.454000000000001</v>
      </c>
      <c r="I693">
        <v>0.152</v>
      </c>
      <c r="N693" s="42">
        <v>0.79</v>
      </c>
      <c r="O693" s="45">
        <v>17.941199999999998</v>
      </c>
      <c r="Q693">
        <v>47.367855800000001</v>
      </c>
      <c r="R693" s="47" t="s">
        <v>21</v>
      </c>
    </row>
    <row r="694" spans="1:18" x14ac:dyDescent="0.3">
      <c r="A694" s="18" t="s">
        <v>1377</v>
      </c>
      <c r="B694" s="43" t="s">
        <v>1378</v>
      </c>
      <c r="C694" s="21">
        <v>499.39999499999999</v>
      </c>
      <c r="D694" s="23">
        <v>1.28</v>
      </c>
      <c r="G694" s="29">
        <v>902.61874999999998</v>
      </c>
      <c r="H694" s="31">
        <v>2.84</v>
      </c>
      <c r="I694">
        <v>0.34</v>
      </c>
      <c r="L694" s="38">
        <v>6100</v>
      </c>
      <c r="M694" s="40">
        <v>1.31</v>
      </c>
      <c r="N694" s="42">
        <v>1.1850000000000001</v>
      </c>
      <c r="O694" s="45">
        <v>48.454900000000002</v>
      </c>
      <c r="P694">
        <v>4.3449999999999998</v>
      </c>
      <c r="Q694">
        <v>-43.310375299999997</v>
      </c>
      <c r="R694" s="47" t="s">
        <v>21</v>
      </c>
    </row>
    <row r="695" spans="1:18" x14ac:dyDescent="0.3">
      <c r="A695" s="18" t="s">
        <v>1379</v>
      </c>
      <c r="B695" s="43" t="s">
        <v>1380</v>
      </c>
      <c r="C695" s="21">
        <v>18.559999999999999</v>
      </c>
      <c r="D695" s="23">
        <v>0.13400000000000001</v>
      </c>
      <c r="G695" s="29">
        <v>6.6</v>
      </c>
      <c r="H695" s="31">
        <v>2.077E-2</v>
      </c>
      <c r="I695">
        <v>0.34399999999999997</v>
      </c>
      <c r="K695" s="36" t="s">
        <v>1381</v>
      </c>
      <c r="L695" s="38">
        <v>5374</v>
      </c>
      <c r="N695" s="42">
        <v>0.91</v>
      </c>
      <c r="O695" s="45">
        <v>18.269200000000001</v>
      </c>
      <c r="P695">
        <v>4.37</v>
      </c>
      <c r="Q695">
        <v>-28.583834199999998</v>
      </c>
      <c r="R695" s="47" t="s">
        <v>21</v>
      </c>
    </row>
    <row r="696" spans="1:18" x14ac:dyDescent="0.3">
      <c r="A696" s="18" t="s">
        <v>1382</v>
      </c>
      <c r="B696" s="43" t="s">
        <v>1383</v>
      </c>
      <c r="C696" s="21">
        <v>3374.7598066666601</v>
      </c>
      <c r="D696" s="23">
        <v>4.2343999999999999</v>
      </c>
      <c r="G696" s="29">
        <v>318.457934999999</v>
      </c>
      <c r="H696" s="31">
        <v>1.002</v>
      </c>
      <c r="I696">
        <v>9.6166666666666595E-2</v>
      </c>
      <c r="K696" s="36" t="s">
        <v>1384</v>
      </c>
      <c r="L696" s="38">
        <v>5470.4049999999997</v>
      </c>
      <c r="M696" s="40">
        <v>0.86333333333333295</v>
      </c>
      <c r="N696" s="42">
        <v>0.86666666666666603</v>
      </c>
      <c r="O696" s="45">
        <v>18.283999999999999</v>
      </c>
      <c r="P696">
        <v>4.5049999999999999</v>
      </c>
      <c r="Q696">
        <v>47.085554399999999</v>
      </c>
      <c r="R696" s="47" t="s">
        <v>21</v>
      </c>
    </row>
    <row r="697" spans="1:18" x14ac:dyDescent="0.3">
      <c r="A697" s="18" t="s">
        <v>1385</v>
      </c>
      <c r="B697" s="43" t="s">
        <v>1386</v>
      </c>
      <c r="C697" s="21">
        <v>5163</v>
      </c>
      <c r="D697" s="23">
        <v>7.46</v>
      </c>
      <c r="G697" s="29">
        <v>2892.2384999999999</v>
      </c>
      <c r="H697" s="31">
        <v>9.1</v>
      </c>
      <c r="I697">
        <v>0.2</v>
      </c>
      <c r="K697" s="36" t="s">
        <v>89</v>
      </c>
      <c r="L697" s="38">
        <v>4909</v>
      </c>
      <c r="M697" s="40">
        <v>8.56</v>
      </c>
      <c r="N697" s="42">
        <v>2.0699999999999998</v>
      </c>
      <c r="O697" s="45">
        <v>100.947</v>
      </c>
      <c r="P697">
        <v>2.89</v>
      </c>
      <c r="Q697">
        <v>60.648922599999999</v>
      </c>
      <c r="R697" s="47" t="s">
        <v>21</v>
      </c>
    </row>
    <row r="698" spans="1:18" x14ac:dyDescent="0.3">
      <c r="A698" s="18" t="s">
        <v>1387</v>
      </c>
      <c r="B698" s="43" t="s">
        <v>1388</v>
      </c>
      <c r="C698" s="21">
        <v>163.93566666666601</v>
      </c>
      <c r="D698" s="23">
        <v>0.59666666666666601</v>
      </c>
      <c r="G698" s="29">
        <v>1603.3610000000001</v>
      </c>
      <c r="H698" s="31">
        <v>5.04</v>
      </c>
      <c r="I698">
        <v>0.60666666666666602</v>
      </c>
      <c r="K698" s="36" t="s">
        <v>46</v>
      </c>
      <c r="L698" s="38">
        <v>5713.6666666666597</v>
      </c>
      <c r="M698" s="40">
        <v>1.37333333333333</v>
      </c>
      <c r="N698" s="42">
        <v>1.09666666666666</v>
      </c>
      <c r="O698" s="45">
        <v>63.048399999999901</v>
      </c>
      <c r="P698">
        <v>4.2</v>
      </c>
      <c r="Q698">
        <v>-56.449804100000001</v>
      </c>
      <c r="R698" s="47" t="s">
        <v>21</v>
      </c>
    </row>
    <row r="699" spans="1:18" x14ac:dyDescent="0.3">
      <c r="A699" s="18" t="s">
        <v>1389</v>
      </c>
      <c r="B699" s="43" t="s">
        <v>1390</v>
      </c>
      <c r="C699" s="21">
        <v>408.73333666666599</v>
      </c>
      <c r="D699" s="23">
        <v>1.26033333333333</v>
      </c>
      <c r="G699" s="29">
        <v>686.86450000000002</v>
      </c>
      <c r="H699" s="31">
        <v>2.16333333333333</v>
      </c>
      <c r="I699">
        <v>0.46333333333333299</v>
      </c>
      <c r="K699" s="36" t="s">
        <v>116</v>
      </c>
      <c r="L699" s="38">
        <v>5599.52</v>
      </c>
      <c r="M699" s="40">
        <v>2.11</v>
      </c>
      <c r="N699" s="42">
        <v>1.55666666666666</v>
      </c>
      <c r="O699" s="45">
        <v>63.4482</v>
      </c>
      <c r="P699">
        <v>3.85</v>
      </c>
      <c r="Q699">
        <v>-56.681038000000001</v>
      </c>
      <c r="R699" s="47" t="s">
        <v>21</v>
      </c>
    </row>
    <row r="700" spans="1:18" x14ac:dyDescent="0.3">
      <c r="A700" s="18" t="s">
        <v>1391</v>
      </c>
      <c r="B700" s="43" t="s">
        <v>1390</v>
      </c>
      <c r="C700" s="21">
        <v>3452</v>
      </c>
      <c r="D700" s="23">
        <v>5.36</v>
      </c>
      <c r="G700" s="29">
        <v>819.97</v>
      </c>
      <c r="H700" s="31">
        <v>2.58</v>
      </c>
      <c r="I700">
        <v>0.06</v>
      </c>
      <c r="K700" s="36" t="s">
        <v>116</v>
      </c>
      <c r="L700" s="38">
        <v>5605</v>
      </c>
      <c r="M700" s="40">
        <v>1.76</v>
      </c>
      <c r="N700" s="42">
        <v>1.72</v>
      </c>
      <c r="O700" s="45">
        <v>63.4482</v>
      </c>
      <c r="P700">
        <v>3.82</v>
      </c>
      <c r="Q700">
        <v>-56.681038000000001</v>
      </c>
      <c r="R700" s="47" t="s">
        <v>21</v>
      </c>
    </row>
    <row r="701" spans="1:18" x14ac:dyDescent="0.3">
      <c r="A701" s="18" t="s">
        <v>1392</v>
      </c>
      <c r="B701" s="43" t="s">
        <v>1393</v>
      </c>
      <c r="C701" s="21">
        <v>352.65</v>
      </c>
      <c r="D701" s="23">
        <v>1.04</v>
      </c>
      <c r="G701" s="29">
        <v>238.37130999999999</v>
      </c>
      <c r="H701" s="31">
        <v>0.75</v>
      </c>
      <c r="I701">
        <v>0.21</v>
      </c>
      <c r="K701" s="36" t="s">
        <v>258</v>
      </c>
      <c r="L701" s="38">
        <v>6239</v>
      </c>
      <c r="N701" s="42">
        <v>1.22</v>
      </c>
      <c r="O701" s="45">
        <v>57.799500000000002</v>
      </c>
      <c r="P701">
        <v>4.26</v>
      </c>
      <c r="Q701">
        <v>10.0381003</v>
      </c>
      <c r="R701" s="47" t="s">
        <v>21</v>
      </c>
    </row>
    <row r="702" spans="1:18" x14ac:dyDescent="0.3">
      <c r="A702" s="18" t="s">
        <v>1394</v>
      </c>
      <c r="B702" s="43" t="s">
        <v>1395</v>
      </c>
      <c r="C702" s="21">
        <v>194.3</v>
      </c>
      <c r="D702" s="23">
        <v>0.63500000000000001</v>
      </c>
      <c r="G702" s="29">
        <v>292.32585</v>
      </c>
      <c r="H702" s="31">
        <v>0.91999999999999904</v>
      </c>
      <c r="I702">
        <v>0.17</v>
      </c>
      <c r="K702" s="36" t="s">
        <v>187</v>
      </c>
      <c r="L702" s="38">
        <v>5902.5</v>
      </c>
      <c r="M702" s="40">
        <v>1.38</v>
      </c>
      <c r="N702" s="42">
        <v>1.0349999999999999</v>
      </c>
      <c r="O702" s="45">
        <v>43.619700000000002</v>
      </c>
      <c r="P702">
        <v>4.1899999999999897</v>
      </c>
      <c r="Q702">
        <v>33.354927699999998</v>
      </c>
      <c r="R702" s="47" t="s">
        <v>21</v>
      </c>
    </row>
    <row r="703" spans="1:18" x14ac:dyDescent="0.3">
      <c r="A703" s="18" t="s">
        <v>1396</v>
      </c>
      <c r="B703" s="43" t="s">
        <v>1395</v>
      </c>
      <c r="C703" s="21">
        <v>391.9</v>
      </c>
      <c r="D703" s="23">
        <v>1.02</v>
      </c>
      <c r="G703" s="29">
        <v>261</v>
      </c>
      <c r="H703" s="31">
        <v>0.82</v>
      </c>
      <c r="I703">
        <v>0.16</v>
      </c>
      <c r="K703" s="36" t="s">
        <v>187</v>
      </c>
      <c r="L703" s="38">
        <v>5900</v>
      </c>
      <c r="N703" s="42">
        <v>0.92</v>
      </c>
      <c r="O703" s="45">
        <v>43.619700000000002</v>
      </c>
      <c r="P703">
        <v>4.16</v>
      </c>
      <c r="Q703">
        <v>33.354927699999998</v>
      </c>
      <c r="R703" s="47" t="s">
        <v>21</v>
      </c>
    </row>
    <row r="704" spans="1:18" x14ac:dyDescent="0.3">
      <c r="A704" s="18" t="s">
        <v>1397</v>
      </c>
      <c r="B704" s="43" t="s">
        <v>1398</v>
      </c>
      <c r="C704" s="21">
        <v>1.8756699999999999</v>
      </c>
      <c r="D704" s="23">
        <v>0.03</v>
      </c>
      <c r="G704" s="29">
        <v>7.6278800000000002</v>
      </c>
      <c r="H704" s="31">
        <v>2.4E-2</v>
      </c>
      <c r="I704">
        <v>0.19400000000000001</v>
      </c>
      <c r="N704" s="42">
        <v>1.03</v>
      </c>
      <c r="O704" s="45">
        <v>27.561</v>
      </c>
      <c r="Q704">
        <v>-75.349238999999997</v>
      </c>
      <c r="R704" s="47" t="s">
        <v>21</v>
      </c>
    </row>
    <row r="705" spans="1:18" x14ac:dyDescent="0.3">
      <c r="A705" s="18" t="s">
        <v>1399</v>
      </c>
      <c r="B705" s="43" t="s">
        <v>1398</v>
      </c>
      <c r="C705" s="21">
        <v>17202.194459999999</v>
      </c>
      <c r="D705" s="23">
        <v>13.183</v>
      </c>
      <c r="G705" s="29">
        <v>1878.0480600000001</v>
      </c>
      <c r="H705" s="31">
        <v>5.9089999999999998</v>
      </c>
      <c r="I705">
        <v>7.0999999999999994E-2</v>
      </c>
      <c r="N705" s="42">
        <v>1.03</v>
      </c>
      <c r="O705" s="45">
        <v>27.561</v>
      </c>
      <c r="Q705">
        <v>-75.349238999999997</v>
      </c>
      <c r="R705" s="47" t="s">
        <v>21</v>
      </c>
    </row>
    <row r="706" spans="1:18" x14ac:dyDescent="0.3">
      <c r="A706" s="18" t="s">
        <v>1400</v>
      </c>
      <c r="B706" s="43" t="s">
        <v>1401</v>
      </c>
      <c r="C706" s="21">
        <v>21.85849</v>
      </c>
      <c r="D706" s="23">
        <v>0.16700000000000001</v>
      </c>
      <c r="G706" s="29">
        <v>15.89142</v>
      </c>
      <c r="H706" s="31">
        <v>0.05</v>
      </c>
      <c r="I706">
        <v>0.109</v>
      </c>
      <c r="N706" s="42">
        <v>1.29</v>
      </c>
      <c r="O706" s="45">
        <v>48.249000000000002</v>
      </c>
      <c r="Q706">
        <v>-32.663076799999999</v>
      </c>
      <c r="R706" s="47" t="s">
        <v>21</v>
      </c>
    </row>
    <row r="707" spans="1:18" x14ac:dyDescent="0.3">
      <c r="A707" s="18" t="s">
        <v>1402</v>
      </c>
      <c r="B707" s="43" t="s">
        <v>1401</v>
      </c>
      <c r="C707" s="21">
        <v>7841.5838999999996</v>
      </c>
      <c r="D707" s="23">
        <v>8.4149999999999991</v>
      </c>
      <c r="G707" s="29">
        <v>1661.60691</v>
      </c>
      <c r="H707" s="31">
        <v>5.2279999999999998</v>
      </c>
      <c r="I707">
        <v>0.39100000000000001</v>
      </c>
      <c r="N707" s="42">
        <v>1.29</v>
      </c>
      <c r="O707" s="45">
        <v>48.249000000000002</v>
      </c>
      <c r="Q707">
        <v>-32.663076799999999</v>
      </c>
      <c r="R707" s="47" t="s">
        <v>21</v>
      </c>
    </row>
    <row r="708" spans="1:18" x14ac:dyDescent="0.3">
      <c r="A708" s="18" t="s">
        <v>1403</v>
      </c>
      <c r="B708" s="43" t="s">
        <v>1404</v>
      </c>
      <c r="C708" s="21">
        <v>132.2266625</v>
      </c>
      <c r="D708" s="23">
        <v>0.49777499999999902</v>
      </c>
      <c r="G708" s="29">
        <v>3060.82195</v>
      </c>
      <c r="H708" s="31">
        <v>9.6304999999999996</v>
      </c>
      <c r="I708">
        <v>0.67819750000000001</v>
      </c>
      <c r="K708" s="36" t="s">
        <v>1405</v>
      </c>
      <c r="L708" s="38">
        <v>5454.7466666666596</v>
      </c>
      <c r="M708" s="40">
        <v>0.96</v>
      </c>
      <c r="N708" s="42">
        <v>0.94499999999999995</v>
      </c>
      <c r="O708" s="45">
        <v>36.194499999999998</v>
      </c>
      <c r="P708">
        <v>4.4566666666666599</v>
      </c>
      <c r="Q708">
        <v>63.3527828</v>
      </c>
      <c r="R708" s="47" t="s">
        <v>21</v>
      </c>
    </row>
    <row r="709" spans="1:18" x14ac:dyDescent="0.3">
      <c r="A709" s="18" t="s">
        <v>1406</v>
      </c>
      <c r="B709" s="43" t="s">
        <v>1404</v>
      </c>
      <c r="C709" s="21">
        <v>4589.0845266666602</v>
      </c>
      <c r="D709" s="23">
        <v>5.4734999999999996</v>
      </c>
      <c r="G709" s="29">
        <v>2945.2144733333298</v>
      </c>
      <c r="H709" s="31">
        <v>9.2666666666666604</v>
      </c>
      <c r="I709">
        <v>0.25056666666666599</v>
      </c>
      <c r="L709" s="38">
        <v>5458.24</v>
      </c>
      <c r="M709" s="40">
        <v>0.97</v>
      </c>
      <c r="N709" s="42">
        <v>0.94333333333333302</v>
      </c>
      <c r="O709" s="45">
        <v>36.194499999999998</v>
      </c>
      <c r="P709">
        <v>4.45</v>
      </c>
      <c r="Q709">
        <v>63.3527828</v>
      </c>
      <c r="R709" s="47" t="s">
        <v>21</v>
      </c>
    </row>
    <row r="710" spans="1:18" x14ac:dyDescent="0.3">
      <c r="A710" s="18" t="s">
        <v>1407</v>
      </c>
      <c r="B710" s="43" t="s">
        <v>1408</v>
      </c>
      <c r="C710" s="21">
        <v>842.2</v>
      </c>
      <c r="D710" s="23">
        <v>1.88</v>
      </c>
      <c r="G710" s="29">
        <v>235.18</v>
      </c>
      <c r="H710" s="31">
        <v>0.74</v>
      </c>
      <c r="I710">
        <v>0.22</v>
      </c>
      <c r="K710" s="36" t="s">
        <v>1409</v>
      </c>
      <c r="L710" s="38">
        <v>5900</v>
      </c>
      <c r="M710" s="40">
        <v>2.16</v>
      </c>
      <c r="N710" s="42">
        <v>1.25</v>
      </c>
      <c r="O710" s="45">
        <v>56.865499999999997</v>
      </c>
      <c r="P710">
        <v>4.07</v>
      </c>
      <c r="Q710">
        <v>-48.5502313</v>
      </c>
      <c r="R710" s="47" t="s">
        <v>21</v>
      </c>
    </row>
    <row r="711" spans="1:18" x14ac:dyDescent="0.3">
      <c r="A711" s="18" t="s">
        <v>1410</v>
      </c>
      <c r="B711" s="43" t="s">
        <v>1411</v>
      </c>
      <c r="C711" s="21">
        <v>4.6436166666666603</v>
      </c>
      <c r="D711" s="23">
        <v>5.0119999999999998E-2</v>
      </c>
      <c r="G711" s="29">
        <v>4.4405633333333299</v>
      </c>
      <c r="H711" s="31">
        <v>1.39533333333333E-2</v>
      </c>
      <c r="I711">
        <v>0.15166666666666601</v>
      </c>
      <c r="L711" s="38">
        <v>4867.87</v>
      </c>
      <c r="M711" s="40">
        <v>0.75</v>
      </c>
      <c r="N711" s="42">
        <v>0.78333333333333299</v>
      </c>
      <c r="O711" s="45">
        <v>24.3323</v>
      </c>
      <c r="P711">
        <v>4.5733333333333297</v>
      </c>
      <c r="Q711">
        <v>29.228161</v>
      </c>
      <c r="R711" s="47" t="s">
        <v>21</v>
      </c>
    </row>
    <row r="712" spans="1:18" x14ac:dyDescent="0.3">
      <c r="A712" s="18" t="s">
        <v>1412</v>
      </c>
      <c r="B712" s="43" t="s">
        <v>1411</v>
      </c>
      <c r="C712" s="21">
        <v>811.3</v>
      </c>
      <c r="D712" s="23">
        <v>1.57</v>
      </c>
      <c r="G712" s="29">
        <v>31.4968</v>
      </c>
      <c r="H712" s="31">
        <v>9.9099999999999994E-2</v>
      </c>
      <c r="I712">
        <v>8.8999999999999996E-2</v>
      </c>
      <c r="L712" s="38">
        <v>4903.6899999999996</v>
      </c>
      <c r="M712" s="40">
        <v>0.77</v>
      </c>
      <c r="N712" s="42">
        <v>0.79</v>
      </c>
      <c r="O712" s="45">
        <v>24.3323</v>
      </c>
      <c r="P712">
        <v>4.55</v>
      </c>
      <c r="Q712">
        <v>29.228161</v>
      </c>
      <c r="R712" s="47" t="s">
        <v>21</v>
      </c>
    </row>
    <row r="713" spans="1:18" x14ac:dyDescent="0.3">
      <c r="A713" s="18" t="s">
        <v>1413</v>
      </c>
      <c r="B713" s="43" t="s">
        <v>1414</v>
      </c>
      <c r="C713" s="21">
        <v>359.52487000000002</v>
      </c>
      <c r="D713" s="23">
        <v>1.0696666666666601</v>
      </c>
      <c r="G713" s="29">
        <v>3357.29653333333</v>
      </c>
      <c r="H713" s="31">
        <v>10.563333333333301</v>
      </c>
      <c r="I713">
        <v>0.84834999999999905</v>
      </c>
      <c r="K713" s="36" t="s">
        <v>95</v>
      </c>
      <c r="L713" s="38">
        <v>6065.6666666666597</v>
      </c>
      <c r="M713" s="40">
        <v>2.0099999999999998</v>
      </c>
      <c r="N713" s="42">
        <v>1.3866666666666601</v>
      </c>
      <c r="O713" s="45">
        <v>47.733199999999897</v>
      </c>
      <c r="P713">
        <v>4.03</v>
      </c>
      <c r="Q713">
        <v>-19.334364999999998</v>
      </c>
      <c r="R713" s="47" t="s">
        <v>21</v>
      </c>
    </row>
    <row r="714" spans="1:18" x14ac:dyDescent="0.3">
      <c r="A714" s="18" t="s">
        <v>1415</v>
      </c>
      <c r="B714" s="43" t="s">
        <v>1416</v>
      </c>
      <c r="C714" s="21">
        <v>521</v>
      </c>
      <c r="D714" s="23">
        <v>1.51</v>
      </c>
      <c r="G714" s="29">
        <v>529.18994999999995</v>
      </c>
      <c r="H714" s="31">
        <v>1.665</v>
      </c>
      <c r="I714">
        <v>0.29049999999999998</v>
      </c>
      <c r="L714" s="38">
        <v>4878.5</v>
      </c>
      <c r="M714" s="40">
        <v>4.6500000000000004</v>
      </c>
      <c r="N714" s="42">
        <v>1.4750000000000001</v>
      </c>
      <c r="O714" s="45">
        <v>94.862499999999997</v>
      </c>
      <c r="P714">
        <v>3.22</v>
      </c>
      <c r="Q714">
        <v>27.303072100000001</v>
      </c>
      <c r="R714" s="47" t="s">
        <v>21</v>
      </c>
    </row>
    <row r="715" spans="1:18" x14ac:dyDescent="0.3">
      <c r="A715" s="18" t="s">
        <v>1417</v>
      </c>
      <c r="B715" s="43" t="s">
        <v>1418</v>
      </c>
      <c r="C715" s="21">
        <v>2.1779999999999999</v>
      </c>
      <c r="G715" s="29">
        <v>2.2200000000000002</v>
      </c>
      <c r="H715" s="31">
        <v>6.9800000000000001E-3</v>
      </c>
      <c r="K715" s="36" t="s">
        <v>187</v>
      </c>
      <c r="M715" s="40">
        <v>1.21</v>
      </c>
      <c r="N715" s="42">
        <v>1.08</v>
      </c>
      <c r="O715" s="45">
        <v>27.049800000000001</v>
      </c>
      <c r="Q715">
        <v>52.790472100000002</v>
      </c>
      <c r="R715" s="47" t="s">
        <v>21</v>
      </c>
    </row>
    <row r="716" spans="1:18" x14ac:dyDescent="0.3">
      <c r="A716" s="18" t="s">
        <v>1419</v>
      </c>
      <c r="B716" s="43" t="s">
        <v>1418</v>
      </c>
      <c r="C716" s="21">
        <v>3.4319999999999999</v>
      </c>
      <c r="G716" s="29">
        <v>5.6</v>
      </c>
      <c r="H716" s="31">
        <v>1.762E-2</v>
      </c>
      <c r="K716" s="36" t="s">
        <v>187</v>
      </c>
      <c r="M716" s="40">
        <v>1.21</v>
      </c>
      <c r="N716" s="42">
        <v>1.08</v>
      </c>
      <c r="O716" s="45">
        <v>27.049800000000001</v>
      </c>
      <c r="Q716">
        <v>52.790472100000002</v>
      </c>
      <c r="R716" s="47" t="s">
        <v>21</v>
      </c>
    </row>
    <row r="717" spans="1:18" x14ac:dyDescent="0.3">
      <c r="A717" s="18" t="s">
        <v>1420</v>
      </c>
      <c r="B717" s="43" t="s">
        <v>1418</v>
      </c>
      <c r="C717" s="21">
        <v>5.1980814000000004</v>
      </c>
      <c r="G717" s="29">
        <v>5.41</v>
      </c>
      <c r="H717" s="31">
        <v>1.702E-2</v>
      </c>
      <c r="K717" s="36" t="s">
        <v>187</v>
      </c>
      <c r="M717" s="40">
        <v>1.21</v>
      </c>
      <c r="N717" s="42">
        <v>1.08</v>
      </c>
      <c r="O717" s="45">
        <v>27.049800000000001</v>
      </c>
      <c r="Q717">
        <v>52.790472100000002</v>
      </c>
      <c r="R717" s="47" t="s">
        <v>21</v>
      </c>
    </row>
    <row r="718" spans="1:18" x14ac:dyDescent="0.3">
      <c r="A718" s="18" t="s">
        <v>1421</v>
      </c>
      <c r="B718" s="43" t="s">
        <v>1418</v>
      </c>
      <c r="C718" s="21">
        <v>7.9509999999999996</v>
      </c>
      <c r="G718" s="29">
        <v>6.08</v>
      </c>
      <c r="H718" s="31">
        <v>1.9130000000000001E-2</v>
      </c>
      <c r="K718" s="36" t="s">
        <v>187</v>
      </c>
      <c r="M718" s="40">
        <v>1.21</v>
      </c>
      <c r="N718" s="42">
        <v>1.08</v>
      </c>
      <c r="O718" s="45">
        <v>27.049800000000001</v>
      </c>
      <c r="Q718">
        <v>52.790472100000002</v>
      </c>
      <c r="R718" s="47" t="s">
        <v>21</v>
      </c>
    </row>
    <row r="719" spans="1:18" x14ac:dyDescent="0.3">
      <c r="A719" s="18" t="s">
        <v>1422</v>
      </c>
      <c r="B719" s="43" t="s">
        <v>1418</v>
      </c>
      <c r="C719" s="21">
        <v>12.028</v>
      </c>
      <c r="G719" s="29">
        <v>6.14</v>
      </c>
      <c r="H719" s="31">
        <v>1.932E-2</v>
      </c>
      <c r="K719" s="36" t="s">
        <v>187</v>
      </c>
      <c r="M719" s="40">
        <v>1.21</v>
      </c>
      <c r="N719" s="42">
        <v>1.08</v>
      </c>
      <c r="O719" s="45">
        <v>27.049800000000001</v>
      </c>
      <c r="Q719">
        <v>52.790472100000002</v>
      </c>
      <c r="R719" s="47" t="s">
        <v>21</v>
      </c>
    </row>
    <row r="720" spans="1:18" x14ac:dyDescent="0.3">
      <c r="A720" s="18" t="s">
        <v>1423</v>
      </c>
      <c r="B720" s="43" t="s">
        <v>1424</v>
      </c>
      <c r="C720" s="21">
        <v>820.2</v>
      </c>
      <c r="D720" s="23">
        <v>2.1</v>
      </c>
      <c r="G720" s="29">
        <v>4449.62</v>
      </c>
      <c r="H720" s="31">
        <v>14</v>
      </c>
      <c r="I720">
        <v>0.13</v>
      </c>
      <c r="K720" s="36" t="s">
        <v>165</v>
      </c>
      <c r="L720" s="38">
        <v>4069</v>
      </c>
      <c r="M720" s="40">
        <v>50.3</v>
      </c>
      <c r="N720" s="42">
        <v>1.8</v>
      </c>
      <c r="O720" s="45">
        <v>283.65899999999999</v>
      </c>
      <c r="P720">
        <v>1.4</v>
      </c>
      <c r="Q720">
        <v>80.136403299999998</v>
      </c>
      <c r="R720" s="47" t="s">
        <v>21</v>
      </c>
    </row>
    <row r="721" spans="1:18" x14ac:dyDescent="0.3">
      <c r="A721" s="18" t="s">
        <v>1425</v>
      </c>
      <c r="B721" s="43" t="s">
        <v>1426</v>
      </c>
      <c r="C721" s="21">
        <v>10.924709</v>
      </c>
      <c r="D721" s="23">
        <v>0.09</v>
      </c>
      <c r="E721" s="25">
        <v>2.2400000000000002</v>
      </c>
      <c r="F721" s="27">
        <v>0.2</v>
      </c>
      <c r="I721">
        <v>0.11</v>
      </c>
      <c r="J721" s="34">
        <v>668</v>
      </c>
      <c r="K721" s="36" t="s">
        <v>858</v>
      </c>
      <c r="L721" s="38">
        <v>4757</v>
      </c>
      <c r="M721" s="40">
        <v>0.76</v>
      </c>
      <c r="N721" s="42">
        <v>0.79</v>
      </c>
      <c r="O721" s="45">
        <v>45.562100000000001</v>
      </c>
      <c r="P721">
        <v>4.49</v>
      </c>
      <c r="Q721">
        <v>-10.352178</v>
      </c>
      <c r="R721" s="47" t="s">
        <v>147</v>
      </c>
    </row>
    <row r="722" spans="1:18" x14ac:dyDescent="0.3">
      <c r="A722" s="18" t="s">
        <v>1427</v>
      </c>
      <c r="B722" s="43" t="s">
        <v>1426</v>
      </c>
      <c r="C722" s="21">
        <v>21.583297999999999</v>
      </c>
      <c r="D722" s="23">
        <v>0.14099999999999999</v>
      </c>
      <c r="E722" s="25">
        <v>2.93</v>
      </c>
      <c r="F722" s="27">
        <v>0.26100000000000001</v>
      </c>
      <c r="I722">
        <v>0.04</v>
      </c>
      <c r="J722" s="34">
        <v>532</v>
      </c>
      <c r="K722" s="36" t="s">
        <v>858</v>
      </c>
      <c r="L722" s="38">
        <v>4757</v>
      </c>
      <c r="M722" s="40">
        <v>0.76</v>
      </c>
      <c r="N722" s="42">
        <v>0.79</v>
      </c>
      <c r="O722" s="45">
        <v>45.562100000000001</v>
      </c>
      <c r="P722">
        <v>4.49</v>
      </c>
      <c r="Q722">
        <v>-10.352178</v>
      </c>
      <c r="R722" s="47" t="s">
        <v>147</v>
      </c>
    </row>
    <row r="723" spans="1:18" x14ac:dyDescent="0.3">
      <c r="A723" s="18" t="s">
        <v>1428</v>
      </c>
      <c r="B723" s="43" t="s">
        <v>1429</v>
      </c>
      <c r="C723" s="21">
        <v>12.62</v>
      </c>
      <c r="D723" s="23">
        <v>0.11</v>
      </c>
      <c r="G723" s="29">
        <v>359.13</v>
      </c>
      <c r="H723" s="31">
        <v>1.1299999999999999</v>
      </c>
      <c r="I723">
        <v>0.02</v>
      </c>
      <c r="K723" s="36" t="s">
        <v>95</v>
      </c>
      <c r="L723" s="38">
        <v>6123</v>
      </c>
      <c r="M723" s="40">
        <v>1.1200000000000001</v>
      </c>
      <c r="N723" s="42">
        <v>1.1200000000000001</v>
      </c>
      <c r="O723" s="45">
        <v>73.305499999999995</v>
      </c>
      <c r="P723">
        <v>4.55</v>
      </c>
      <c r="Q723">
        <v>5.7008254000000003</v>
      </c>
      <c r="R723" s="47" t="s">
        <v>21</v>
      </c>
    </row>
    <row r="724" spans="1:18" x14ac:dyDescent="0.3">
      <c r="A724" s="18" t="s">
        <v>1430</v>
      </c>
      <c r="B724" s="43" t="s">
        <v>1429</v>
      </c>
      <c r="C724" s="21">
        <v>248.4</v>
      </c>
      <c r="D724" s="23">
        <v>0.8</v>
      </c>
      <c r="G724" s="29">
        <v>603.9</v>
      </c>
      <c r="H724" s="31">
        <v>1.9</v>
      </c>
      <c r="I724">
        <v>7.4999999999999997E-2</v>
      </c>
      <c r="K724" s="36" t="s">
        <v>95</v>
      </c>
      <c r="L724" s="38">
        <v>6123</v>
      </c>
      <c r="M724" s="40">
        <v>1.1200000000000001</v>
      </c>
      <c r="N724" s="42">
        <v>1.1200000000000001</v>
      </c>
      <c r="O724" s="45">
        <v>73.305499999999995</v>
      </c>
      <c r="P724">
        <v>4.55</v>
      </c>
      <c r="Q724">
        <v>5.7008254000000003</v>
      </c>
      <c r="R724" s="47" t="s">
        <v>21</v>
      </c>
    </row>
    <row r="725" spans="1:18" x14ac:dyDescent="0.3">
      <c r="A725" s="18" t="s">
        <v>1431</v>
      </c>
      <c r="B725" s="43" t="s">
        <v>1432</v>
      </c>
      <c r="C725" s="21">
        <v>1131.725005</v>
      </c>
      <c r="D725" s="23">
        <v>2.2174999999999998</v>
      </c>
      <c r="G725" s="29">
        <v>677.59956</v>
      </c>
      <c r="H725" s="31">
        <v>2.1320000000000001</v>
      </c>
      <c r="I725">
        <v>0.1835</v>
      </c>
      <c r="K725" s="36" t="s">
        <v>116</v>
      </c>
      <c r="L725" s="38">
        <v>5548</v>
      </c>
      <c r="M725" s="40">
        <v>2.0533333333333301</v>
      </c>
      <c r="N725" s="42">
        <v>1.1675</v>
      </c>
      <c r="O725" s="45">
        <v>55.850299999999997</v>
      </c>
      <c r="P725">
        <v>3.9275000000000002</v>
      </c>
      <c r="Q725">
        <v>-43.146234700000001</v>
      </c>
      <c r="R725" s="47" t="s">
        <v>21</v>
      </c>
    </row>
    <row r="726" spans="1:18" x14ac:dyDescent="0.3">
      <c r="A726" s="18" t="s">
        <v>1433</v>
      </c>
      <c r="B726" s="43" t="s">
        <v>1432</v>
      </c>
      <c r="C726" s="21">
        <v>351.65</v>
      </c>
      <c r="D726" s="23">
        <v>1.016</v>
      </c>
      <c r="G726" s="29">
        <v>238.05171999999999</v>
      </c>
      <c r="H726" s="31">
        <v>0.749</v>
      </c>
      <c r="I726">
        <v>0.16699999999999901</v>
      </c>
      <c r="K726" s="36" t="s">
        <v>116</v>
      </c>
      <c r="L726" s="38">
        <v>5546</v>
      </c>
      <c r="M726" s="40">
        <v>2.13</v>
      </c>
      <c r="N726" s="42">
        <v>1.1399999999999999</v>
      </c>
      <c r="O726" s="45">
        <v>55.850299999999997</v>
      </c>
      <c r="P726">
        <v>3.9550000000000001</v>
      </c>
      <c r="Q726">
        <v>-43.146234700000001</v>
      </c>
      <c r="R726" s="47" t="s">
        <v>21</v>
      </c>
    </row>
    <row r="727" spans="1:18" x14ac:dyDescent="0.3">
      <c r="A727" s="18" t="s">
        <v>1434</v>
      </c>
      <c r="B727" s="43" t="s">
        <v>1435</v>
      </c>
      <c r="C727" s="21">
        <v>577.66667333333305</v>
      </c>
      <c r="D727" s="23">
        <v>1.4873333333333301</v>
      </c>
      <c r="G727" s="29">
        <v>325.17867333333299</v>
      </c>
      <c r="H727" s="31">
        <v>1.018</v>
      </c>
      <c r="I727">
        <v>8.4333333333333302E-2</v>
      </c>
      <c r="K727" s="36" t="s">
        <v>1436</v>
      </c>
      <c r="L727" s="38">
        <v>4809.6666666666597</v>
      </c>
      <c r="M727" s="40">
        <v>3.87333333333333</v>
      </c>
      <c r="N727" s="42">
        <v>1.45333333333333</v>
      </c>
      <c r="O727" s="45">
        <v>88.804699999999897</v>
      </c>
      <c r="P727">
        <v>3.4</v>
      </c>
      <c r="Q727">
        <v>30.975061100000001</v>
      </c>
      <c r="R727" s="47" t="s">
        <v>21</v>
      </c>
    </row>
    <row r="728" spans="1:18" x14ac:dyDescent="0.3">
      <c r="A728" s="18" t="s">
        <v>1437</v>
      </c>
      <c r="B728" s="43" t="s">
        <v>1435</v>
      </c>
      <c r="C728" s="21">
        <v>2130</v>
      </c>
      <c r="D728" s="23">
        <v>3.552</v>
      </c>
      <c r="G728" s="29">
        <v>1130.2723000000001</v>
      </c>
      <c r="H728" s="31">
        <v>3.55</v>
      </c>
      <c r="I728">
        <v>9.8500000000000004E-2</v>
      </c>
      <c r="K728" s="36" t="s">
        <v>1436</v>
      </c>
      <c r="L728" s="38">
        <v>4836</v>
      </c>
      <c r="M728" s="40">
        <v>3.645</v>
      </c>
      <c r="N728" s="42">
        <v>1.32</v>
      </c>
      <c r="O728" s="45">
        <v>88.804699999999997</v>
      </c>
      <c r="P728">
        <v>3.4</v>
      </c>
      <c r="Q728">
        <v>30.975061100000001</v>
      </c>
      <c r="R728" s="47" t="s">
        <v>21</v>
      </c>
    </row>
    <row r="729" spans="1:18" x14ac:dyDescent="0.3">
      <c r="A729" s="18" t="s">
        <v>1438</v>
      </c>
      <c r="B729" s="43" t="s">
        <v>1439</v>
      </c>
      <c r="C729" s="21">
        <v>660.03916666666601</v>
      </c>
      <c r="D729" s="23">
        <v>1.5364</v>
      </c>
      <c r="G729" s="29">
        <v>688.25155499999903</v>
      </c>
      <c r="H729" s="31">
        <v>2.16549999999999</v>
      </c>
      <c r="I729">
        <v>0.25162000000000001</v>
      </c>
      <c r="K729" s="36" t="s">
        <v>1440</v>
      </c>
      <c r="L729" s="38">
        <v>5783.8533333333298</v>
      </c>
      <c r="M729" s="40">
        <v>1.355</v>
      </c>
      <c r="N729" s="42">
        <v>1.08</v>
      </c>
      <c r="O729" s="45">
        <v>15.598100000000001</v>
      </c>
      <c r="P729">
        <v>4.2466666666666599</v>
      </c>
      <c r="Q729">
        <v>-51.834875099999998</v>
      </c>
      <c r="R729" s="47" t="s">
        <v>21</v>
      </c>
    </row>
    <row r="730" spans="1:18" x14ac:dyDescent="0.3">
      <c r="A730" s="18" t="s">
        <v>1441</v>
      </c>
      <c r="B730" s="43" t="s">
        <v>1439</v>
      </c>
      <c r="C730" s="21">
        <v>3902.94175</v>
      </c>
      <c r="D730" s="23">
        <v>4.9826666666666597</v>
      </c>
      <c r="G730" s="29">
        <v>932.56599749999998</v>
      </c>
      <c r="H730" s="31">
        <v>2.93425</v>
      </c>
      <c r="I730">
        <v>0.231833333333333</v>
      </c>
      <c r="K730" s="36" t="s">
        <v>1440</v>
      </c>
      <c r="L730" s="38">
        <v>5783.8533333333298</v>
      </c>
      <c r="M730" s="40">
        <v>1.355</v>
      </c>
      <c r="N730" s="42">
        <v>1.08</v>
      </c>
      <c r="O730" s="45">
        <v>15.598100000000001</v>
      </c>
      <c r="P730">
        <v>4.2466666666666599</v>
      </c>
      <c r="Q730">
        <v>-51.834875099999998</v>
      </c>
      <c r="R730" s="47" t="s">
        <v>21</v>
      </c>
    </row>
    <row r="731" spans="1:18" x14ac:dyDescent="0.3">
      <c r="A731" s="18" t="s">
        <v>1442</v>
      </c>
      <c r="B731" s="43" t="s">
        <v>1439</v>
      </c>
      <c r="C731" s="21">
        <v>9.6161750000000001</v>
      </c>
      <c r="D731" s="23">
        <v>9.1266666666666593E-2</v>
      </c>
      <c r="G731" s="29">
        <v>11.5749</v>
      </c>
      <c r="H731" s="31">
        <v>3.6403333333333301E-2</v>
      </c>
      <c r="I731">
        <v>0.118666666666666</v>
      </c>
      <c r="J731" s="34">
        <v>900</v>
      </c>
      <c r="K731" s="36" t="s">
        <v>1440</v>
      </c>
      <c r="L731" s="38">
        <v>5785.8533333333298</v>
      </c>
      <c r="M731" s="40">
        <v>1.355</v>
      </c>
      <c r="N731" s="42">
        <v>1.085</v>
      </c>
      <c r="O731" s="45">
        <v>15.598100000000001</v>
      </c>
      <c r="P731">
        <v>4.2066666666666599</v>
      </c>
      <c r="Q731">
        <v>-51.834875099999998</v>
      </c>
      <c r="R731" s="47" t="s">
        <v>21</v>
      </c>
    </row>
    <row r="732" spans="1:18" x14ac:dyDescent="0.3">
      <c r="A732" s="18" t="s">
        <v>1443</v>
      </c>
      <c r="B732" s="43" t="s">
        <v>1439</v>
      </c>
      <c r="C732" s="21">
        <v>308.64166666666603</v>
      </c>
      <c r="D732" s="23">
        <v>0.92749999999999999</v>
      </c>
      <c r="G732" s="29">
        <v>847.73978333333298</v>
      </c>
      <c r="H732" s="31">
        <v>2.6673</v>
      </c>
      <c r="I732">
        <v>7.2800000000000004E-2</v>
      </c>
      <c r="K732" s="36" t="s">
        <v>1440</v>
      </c>
      <c r="L732" s="38">
        <v>5772.28</v>
      </c>
      <c r="M732" s="40">
        <v>1.355</v>
      </c>
      <c r="N732" s="42">
        <v>1.08</v>
      </c>
      <c r="O732" s="45">
        <v>15.598100000000001</v>
      </c>
      <c r="P732">
        <v>4.1849999999999996</v>
      </c>
      <c r="Q732">
        <v>-51.834875099999998</v>
      </c>
      <c r="R732" s="47" t="s">
        <v>21</v>
      </c>
    </row>
    <row r="733" spans="1:18" x14ac:dyDescent="0.3">
      <c r="A733" s="18" t="s">
        <v>1444</v>
      </c>
      <c r="B733" s="43" t="s">
        <v>1445</v>
      </c>
      <c r="C733" s="21">
        <v>279.3</v>
      </c>
      <c r="D733" s="23">
        <v>0.85</v>
      </c>
      <c r="G733" s="29">
        <v>181.16219000000001</v>
      </c>
      <c r="H733" s="31">
        <v>0.56999999999999995</v>
      </c>
      <c r="I733">
        <v>4.3999999999999997E-2</v>
      </c>
      <c r="K733" s="36" t="s">
        <v>988</v>
      </c>
      <c r="L733" s="38">
        <v>4786</v>
      </c>
      <c r="M733" s="40">
        <v>10.95</v>
      </c>
      <c r="N733" s="42">
        <v>1.06</v>
      </c>
      <c r="O733" s="45">
        <v>107.188</v>
      </c>
      <c r="P733">
        <v>2.38</v>
      </c>
      <c r="Q733">
        <v>72.455859000000004</v>
      </c>
      <c r="R733" s="47" t="s">
        <v>21</v>
      </c>
    </row>
    <row r="734" spans="1:18" x14ac:dyDescent="0.3">
      <c r="A734" s="18" t="s">
        <v>1446</v>
      </c>
      <c r="B734" s="43" t="s">
        <v>1447</v>
      </c>
      <c r="C734" s="21">
        <v>75.500333333333302</v>
      </c>
      <c r="D734" s="23">
        <v>0.36129999999999901</v>
      </c>
      <c r="G734" s="29">
        <v>81.564300000000003</v>
      </c>
      <c r="H734" s="31">
        <v>0.25666666666666599</v>
      </c>
      <c r="I734">
        <v>0.232333333333333</v>
      </c>
      <c r="L734" s="38">
        <v>5774.0066666666598</v>
      </c>
      <c r="M734" s="40">
        <v>1.5149999999999999</v>
      </c>
      <c r="N734" s="42">
        <v>1.1100000000000001</v>
      </c>
      <c r="O734" s="45">
        <v>37.786099999999998</v>
      </c>
      <c r="P734">
        <v>4.1533333333333298</v>
      </c>
      <c r="Q734">
        <v>-3.5624886999999998</v>
      </c>
      <c r="R734" s="47" t="s">
        <v>21</v>
      </c>
    </row>
    <row r="735" spans="1:18" x14ac:dyDescent="0.3">
      <c r="A735" s="18" t="s">
        <v>1448</v>
      </c>
      <c r="B735" s="43" t="s">
        <v>1449</v>
      </c>
      <c r="C735" s="21">
        <v>989.125</v>
      </c>
      <c r="D735" s="23">
        <v>2.1244999999999998</v>
      </c>
      <c r="G735" s="29">
        <v>1602.5424250000001</v>
      </c>
      <c r="H735" s="31">
        <v>5.0425000000000004</v>
      </c>
      <c r="I735">
        <v>0.62549999999999994</v>
      </c>
      <c r="K735" s="36" t="s">
        <v>187</v>
      </c>
      <c r="L735" s="38">
        <v>6026.25</v>
      </c>
      <c r="M735" s="40">
        <v>1.7</v>
      </c>
      <c r="N735" s="42">
        <v>1.4</v>
      </c>
      <c r="O735" s="45">
        <v>59.859000000000002</v>
      </c>
      <c r="P735">
        <v>4.25</v>
      </c>
      <c r="Q735">
        <v>42.0624526</v>
      </c>
      <c r="R735" s="47" t="s">
        <v>21</v>
      </c>
    </row>
    <row r="736" spans="1:18" x14ac:dyDescent="0.3">
      <c r="A736" s="18" t="s">
        <v>1450</v>
      </c>
      <c r="B736" s="43" t="s">
        <v>1451</v>
      </c>
      <c r="C736" s="21">
        <v>8.4281989999999993</v>
      </c>
      <c r="D736" s="23">
        <v>7.6999999999999999E-2</v>
      </c>
      <c r="G736" s="29">
        <v>3853.7235999999998</v>
      </c>
      <c r="H736" s="31">
        <v>12.12</v>
      </c>
      <c r="I736">
        <v>0.27850000000000003</v>
      </c>
      <c r="J736" s="34">
        <v>650</v>
      </c>
      <c r="K736" s="36" t="s">
        <v>194</v>
      </c>
      <c r="L736" s="38">
        <v>4776.5</v>
      </c>
      <c r="M736" s="40">
        <v>0.75</v>
      </c>
      <c r="N736" s="42">
        <v>0.58499999999999996</v>
      </c>
      <c r="O736" s="45">
        <v>30.8248</v>
      </c>
      <c r="P736">
        <v>4.5350000000000001</v>
      </c>
      <c r="Q736">
        <v>-40.318464599999999</v>
      </c>
      <c r="R736" s="47" t="s">
        <v>21</v>
      </c>
    </row>
    <row r="737" spans="1:18" x14ac:dyDescent="0.3">
      <c r="A737" s="18" t="s">
        <v>1452</v>
      </c>
      <c r="B737" s="43" t="s">
        <v>1453</v>
      </c>
      <c r="C737" s="21">
        <v>75.235100000000003</v>
      </c>
      <c r="D737" s="23">
        <v>0.36133333333333301</v>
      </c>
      <c r="G737" s="29">
        <v>248.28576333333299</v>
      </c>
      <c r="H737" s="31">
        <v>0.78120000000000001</v>
      </c>
      <c r="I737">
        <v>0.73936666666666595</v>
      </c>
      <c r="K737" s="36" t="s">
        <v>272</v>
      </c>
      <c r="L737" s="38">
        <v>5529</v>
      </c>
      <c r="M737" s="40">
        <v>1.7166666666666599</v>
      </c>
      <c r="N737" s="42">
        <v>1.1100000000000001</v>
      </c>
      <c r="O737" s="45">
        <v>67.785499999999999</v>
      </c>
      <c r="P737">
        <v>4.0049999999999999</v>
      </c>
      <c r="Q737">
        <v>56.392470099999997</v>
      </c>
      <c r="R737" s="47" t="s">
        <v>21</v>
      </c>
    </row>
    <row r="738" spans="1:18" x14ac:dyDescent="0.3">
      <c r="A738" s="18" t="s">
        <v>1454</v>
      </c>
      <c r="B738" s="43" t="s">
        <v>1453</v>
      </c>
      <c r="C738" s="21">
        <v>1284.4666666666601</v>
      </c>
      <c r="D738" s="23">
        <v>2.3966666666666598</v>
      </c>
      <c r="G738" s="29">
        <v>704.61887666666598</v>
      </c>
      <c r="H738" s="31">
        <v>2.2170000000000001</v>
      </c>
      <c r="I738">
        <v>9.1999999999999998E-2</v>
      </c>
      <c r="K738" s="36" t="s">
        <v>272</v>
      </c>
      <c r="L738" s="38">
        <v>5529</v>
      </c>
      <c r="M738" s="40">
        <v>1.7166666666666599</v>
      </c>
      <c r="N738" s="42">
        <v>1.1100000000000001</v>
      </c>
      <c r="O738" s="45">
        <v>67.785499999999999</v>
      </c>
      <c r="P738">
        <v>4.0049999999999999</v>
      </c>
      <c r="Q738">
        <v>56.392470099999997</v>
      </c>
      <c r="R738" s="47" t="s">
        <v>21</v>
      </c>
    </row>
    <row r="739" spans="1:18" x14ac:dyDescent="0.3">
      <c r="A739" s="18" t="s">
        <v>1455</v>
      </c>
      <c r="B739" s="43" t="s">
        <v>1456</v>
      </c>
      <c r="C739" s="21">
        <v>17.239999999999998</v>
      </c>
      <c r="D739" s="23">
        <v>0.14000000000000001</v>
      </c>
      <c r="G739" s="29">
        <v>22.1</v>
      </c>
      <c r="H739" s="31">
        <v>6.9599999999999995E-2</v>
      </c>
      <c r="I739">
        <v>0.2</v>
      </c>
      <c r="K739" s="36" t="s">
        <v>97</v>
      </c>
      <c r="N739" s="42">
        <v>1.2</v>
      </c>
      <c r="O739" s="45">
        <v>25.393599999999999</v>
      </c>
      <c r="Q739">
        <v>-34.5790905</v>
      </c>
      <c r="R739" s="47" t="s">
        <v>21</v>
      </c>
    </row>
    <row r="740" spans="1:18" x14ac:dyDescent="0.3">
      <c r="A740" s="18" t="s">
        <v>1457</v>
      </c>
      <c r="B740" s="43" t="s">
        <v>1458</v>
      </c>
      <c r="C740" s="21">
        <v>281.284999999999</v>
      </c>
      <c r="D740" s="23">
        <v>0.87250000000000005</v>
      </c>
      <c r="G740" s="29">
        <v>146.67434499999999</v>
      </c>
      <c r="H740" s="31">
        <v>0.46150000000000002</v>
      </c>
      <c r="I740">
        <v>0.249</v>
      </c>
      <c r="K740" s="36" t="s">
        <v>272</v>
      </c>
      <c r="L740" s="38">
        <v>5890.5</v>
      </c>
      <c r="M740" s="40">
        <v>1.085</v>
      </c>
      <c r="N740" s="42">
        <v>1.125</v>
      </c>
      <c r="O740" s="45">
        <v>53.111899999999999</v>
      </c>
      <c r="P740">
        <v>4.4400000000000004</v>
      </c>
      <c r="Q740">
        <v>0.10446850000000001</v>
      </c>
      <c r="R740" s="47" t="s">
        <v>21</v>
      </c>
    </row>
    <row r="741" spans="1:18" x14ac:dyDescent="0.3">
      <c r="A741" s="18" t="s">
        <v>1459</v>
      </c>
      <c r="B741" s="43" t="s">
        <v>1460</v>
      </c>
      <c r="C741" s="21">
        <v>40</v>
      </c>
      <c r="D741" s="23">
        <v>0.23</v>
      </c>
      <c r="G741" s="29">
        <v>16.14</v>
      </c>
      <c r="H741" s="31">
        <v>5.0779999999999999E-2</v>
      </c>
      <c r="I741">
        <v>8.7999999999999995E-2</v>
      </c>
      <c r="K741" s="36" t="s">
        <v>245</v>
      </c>
      <c r="L741" s="38">
        <v>5790</v>
      </c>
      <c r="N741" s="42">
        <v>0.99</v>
      </c>
      <c r="O741" s="45">
        <v>28.254000000000001</v>
      </c>
      <c r="P741">
        <v>4.4400000000000004</v>
      </c>
      <c r="Q741">
        <v>29.5726698</v>
      </c>
      <c r="R741" s="47" t="s">
        <v>21</v>
      </c>
    </row>
    <row r="742" spans="1:18" x14ac:dyDescent="0.3">
      <c r="A742" s="18" t="s">
        <v>1461</v>
      </c>
      <c r="B742" s="43" t="s">
        <v>1462</v>
      </c>
      <c r="C742" s="21">
        <v>623.93599999999901</v>
      </c>
      <c r="D742" s="23">
        <v>1.3154999999999999</v>
      </c>
      <c r="G742" s="29">
        <v>746.55250000000001</v>
      </c>
      <c r="H742" s="31">
        <v>2.3489599999999999</v>
      </c>
      <c r="I742">
        <v>0.29499999999999998</v>
      </c>
      <c r="K742" s="36" t="s">
        <v>140</v>
      </c>
      <c r="L742" s="38">
        <v>4684</v>
      </c>
      <c r="N742" s="42">
        <v>0.78500000000000003</v>
      </c>
      <c r="O742" s="45">
        <v>39.363300000000002</v>
      </c>
      <c r="Q742">
        <v>-28.5608343</v>
      </c>
      <c r="R742" s="47" t="s">
        <v>21</v>
      </c>
    </row>
    <row r="743" spans="1:18" x14ac:dyDescent="0.3">
      <c r="A743" s="18" t="s">
        <v>1463</v>
      </c>
      <c r="B743" s="43" t="s">
        <v>1464</v>
      </c>
      <c r="C743" s="21">
        <v>1183.32</v>
      </c>
      <c r="D743" s="23">
        <v>2.1267999999999998</v>
      </c>
      <c r="G743" s="29">
        <v>109.174854</v>
      </c>
      <c r="H743" s="31">
        <v>0.34350399999999998</v>
      </c>
      <c r="I743">
        <v>7.4200000000000002E-2</v>
      </c>
      <c r="J743" s="34">
        <v>159</v>
      </c>
      <c r="K743" s="36" t="s">
        <v>248</v>
      </c>
      <c r="L743" s="38">
        <v>5366.6859999999997</v>
      </c>
      <c r="M743" s="40">
        <v>0.98</v>
      </c>
      <c r="N743" s="42">
        <v>0.88400000000000001</v>
      </c>
      <c r="O743" s="45">
        <v>22.0016</v>
      </c>
      <c r="P743">
        <v>4.4219999999999997</v>
      </c>
      <c r="Q743">
        <v>26.310407699999899</v>
      </c>
      <c r="R743" s="47" t="s">
        <v>21</v>
      </c>
    </row>
    <row r="744" spans="1:18" x14ac:dyDescent="0.3">
      <c r="A744" s="18" t="s">
        <v>1465</v>
      </c>
      <c r="B744" s="43" t="s">
        <v>1464</v>
      </c>
      <c r="C744" s="21">
        <v>75.774000000000001</v>
      </c>
      <c r="D744" s="23">
        <v>0.33906666666666602</v>
      </c>
      <c r="G744" s="29">
        <v>13.411353333333301</v>
      </c>
      <c r="H744" s="31">
        <v>4.2196666666666598E-2</v>
      </c>
      <c r="I744">
        <v>0.14533333333333301</v>
      </c>
      <c r="J744" s="34">
        <v>400</v>
      </c>
      <c r="K744" s="36" t="s">
        <v>248</v>
      </c>
      <c r="L744" s="38">
        <v>5358.81</v>
      </c>
      <c r="M744" s="40">
        <v>0.98333333333333295</v>
      </c>
      <c r="N744" s="42">
        <v>0.90666666666666595</v>
      </c>
      <c r="O744" s="45">
        <v>22.0016</v>
      </c>
      <c r="P744">
        <v>4.4166666666666599</v>
      </c>
      <c r="Q744">
        <v>26.310407699999999</v>
      </c>
      <c r="R744" s="47" t="s">
        <v>21</v>
      </c>
    </row>
    <row r="745" spans="1:18" x14ac:dyDescent="0.3">
      <c r="A745" s="18" t="s">
        <v>1466</v>
      </c>
      <c r="B745" s="43" t="s">
        <v>1464</v>
      </c>
      <c r="C745" s="21">
        <v>12.4582</v>
      </c>
      <c r="D745" s="23">
        <v>0.10264999999999901</v>
      </c>
      <c r="G745" s="29">
        <v>4.36782</v>
      </c>
      <c r="H745" s="31">
        <v>1.3745E-2</v>
      </c>
      <c r="I745">
        <v>0.15</v>
      </c>
      <c r="L745" s="38">
        <v>5391.7150000000001</v>
      </c>
      <c r="M745" s="40">
        <v>0.97499999999999998</v>
      </c>
      <c r="N745" s="42">
        <v>0.92500000000000004</v>
      </c>
      <c r="O745" s="45">
        <v>22.0016</v>
      </c>
      <c r="P745">
        <v>4.43</v>
      </c>
      <c r="Q745">
        <v>26.310407699999999</v>
      </c>
      <c r="R745" s="47" t="s">
        <v>21</v>
      </c>
    </row>
    <row r="746" spans="1:18" x14ac:dyDescent="0.3">
      <c r="A746" s="18" t="s">
        <v>1467</v>
      </c>
      <c r="B746" s="43" t="s">
        <v>1464</v>
      </c>
      <c r="C746" s="21">
        <v>41.762999999999998</v>
      </c>
      <c r="D746" s="23">
        <v>0.22919999999999999</v>
      </c>
      <c r="G746" s="29">
        <v>10.52012</v>
      </c>
      <c r="H746" s="31">
        <v>3.3099999999999997E-2</v>
      </c>
      <c r="I746">
        <v>8.5999999999999993E-2</v>
      </c>
      <c r="L746" s="38">
        <v>5393.43</v>
      </c>
      <c r="M746" s="40">
        <v>1</v>
      </c>
      <c r="N746" s="42">
        <v>0.92</v>
      </c>
      <c r="O746" s="45">
        <v>22.0016</v>
      </c>
      <c r="P746">
        <v>4.4000000000000004</v>
      </c>
      <c r="Q746">
        <v>26.310407699999999</v>
      </c>
      <c r="R746" s="47" t="s">
        <v>21</v>
      </c>
    </row>
    <row r="747" spans="1:18" x14ac:dyDescent="0.3">
      <c r="A747" s="18" t="s">
        <v>1468</v>
      </c>
      <c r="B747" s="43" t="s">
        <v>1469</v>
      </c>
      <c r="C747" s="21">
        <v>2342.8000000000002</v>
      </c>
      <c r="D747" s="23">
        <v>3.5649999999999999</v>
      </c>
      <c r="G747" s="29">
        <v>5991.0654699999996</v>
      </c>
      <c r="H747" s="31">
        <v>18.850000000000001</v>
      </c>
      <c r="I747">
        <v>0.6714</v>
      </c>
      <c r="K747" s="36" t="s">
        <v>1470</v>
      </c>
      <c r="L747" s="38">
        <v>5870</v>
      </c>
      <c r="N747" s="42">
        <v>1.08</v>
      </c>
      <c r="O747" s="45">
        <v>57.426299999999998</v>
      </c>
      <c r="P747">
        <v>4.3899999999999997</v>
      </c>
      <c r="Q747">
        <v>-21.6737039</v>
      </c>
      <c r="R747" s="47" t="s">
        <v>21</v>
      </c>
    </row>
    <row r="748" spans="1:18" x14ac:dyDescent="0.3">
      <c r="A748" s="18" t="s">
        <v>1471</v>
      </c>
      <c r="B748" s="43" t="s">
        <v>1472</v>
      </c>
      <c r="C748" s="21">
        <v>434.5</v>
      </c>
      <c r="D748" s="23">
        <v>1.1299999999999999</v>
      </c>
      <c r="G748" s="29">
        <v>918.52869999999996</v>
      </c>
      <c r="H748" s="31">
        <v>2.89</v>
      </c>
      <c r="I748">
        <v>0.2</v>
      </c>
      <c r="K748" s="36" t="s">
        <v>106</v>
      </c>
      <c r="L748" s="38">
        <v>5426</v>
      </c>
      <c r="M748" s="40">
        <v>0.95</v>
      </c>
      <c r="N748" s="42">
        <v>1.02</v>
      </c>
      <c r="O748" s="45">
        <v>63.357399999999998</v>
      </c>
      <c r="P748">
        <v>4.49</v>
      </c>
      <c r="Q748">
        <v>-29.917253599999999</v>
      </c>
      <c r="R748" s="47" t="s">
        <v>21</v>
      </c>
    </row>
    <row r="749" spans="1:18" x14ac:dyDescent="0.3">
      <c r="A749" s="18" t="s">
        <v>1473</v>
      </c>
      <c r="B749" s="43" t="s">
        <v>1474</v>
      </c>
      <c r="C749" s="21">
        <v>270</v>
      </c>
      <c r="D749" s="23">
        <v>0.94</v>
      </c>
      <c r="G749" s="29">
        <v>2040</v>
      </c>
      <c r="H749" s="31">
        <v>6.43</v>
      </c>
      <c r="I749">
        <v>0.63</v>
      </c>
      <c r="K749" s="36" t="s">
        <v>1255</v>
      </c>
      <c r="L749" s="38">
        <v>6317</v>
      </c>
      <c r="M749" s="40">
        <v>1.93</v>
      </c>
      <c r="N749" s="42">
        <v>1.5</v>
      </c>
      <c r="O749" s="45">
        <v>117.908</v>
      </c>
      <c r="P749">
        <v>4.0599999999999996</v>
      </c>
      <c r="Q749">
        <v>-19.931482299999999</v>
      </c>
      <c r="R749" s="47" t="s">
        <v>21</v>
      </c>
    </row>
    <row r="750" spans="1:18" x14ac:dyDescent="0.3">
      <c r="A750" s="18" t="s">
        <v>1475</v>
      </c>
      <c r="B750" s="43" t="s">
        <v>1476</v>
      </c>
      <c r="C750" s="21">
        <v>4947</v>
      </c>
      <c r="D750" s="23">
        <v>5.2949999999999999</v>
      </c>
      <c r="G750" s="29">
        <v>1164.8189749999999</v>
      </c>
      <c r="H750" s="31">
        <v>3.665</v>
      </c>
      <c r="I750">
        <v>0.73150000000000004</v>
      </c>
      <c r="K750" s="36" t="s">
        <v>1381</v>
      </c>
      <c r="L750" s="38">
        <v>5127</v>
      </c>
      <c r="N750" s="42">
        <v>0.81</v>
      </c>
      <c r="O750" s="45">
        <v>45.1342</v>
      </c>
      <c r="P750">
        <v>4.43</v>
      </c>
      <c r="Q750">
        <v>-42.575721799999997</v>
      </c>
      <c r="R750" s="47" t="s">
        <v>21</v>
      </c>
    </row>
    <row r="751" spans="1:18" x14ac:dyDescent="0.3">
      <c r="A751" s="18" t="s">
        <v>1477</v>
      </c>
      <c r="B751" s="43" t="s">
        <v>1478</v>
      </c>
      <c r="C751" s="21">
        <v>417.30250000000001</v>
      </c>
      <c r="D751" s="23">
        <v>1.286</v>
      </c>
      <c r="G751" s="29">
        <v>507.48861249999999</v>
      </c>
      <c r="H751" s="31">
        <v>1.5967499999999999</v>
      </c>
      <c r="I751">
        <v>5.45E-2</v>
      </c>
      <c r="K751" s="36" t="s">
        <v>1436</v>
      </c>
      <c r="L751" s="38">
        <v>4951.6966666666603</v>
      </c>
      <c r="M751" s="40">
        <v>4.6100000000000003</v>
      </c>
      <c r="N751" s="42">
        <v>1.6099999999999901</v>
      </c>
      <c r="O751" s="45">
        <v>49.6633</v>
      </c>
      <c r="P751">
        <v>3.33</v>
      </c>
      <c r="Q751">
        <v>54.287618399999999</v>
      </c>
      <c r="R751" s="47" t="s">
        <v>21</v>
      </c>
    </row>
    <row r="752" spans="1:18" x14ac:dyDescent="0.3">
      <c r="A752" s="18" t="s">
        <v>1479</v>
      </c>
      <c r="B752" s="43" t="s">
        <v>1480</v>
      </c>
      <c r="C752" s="21">
        <v>1812</v>
      </c>
      <c r="D752" s="23">
        <v>2.8884999999999899</v>
      </c>
      <c r="G752" s="29">
        <v>1040.8880349999999</v>
      </c>
      <c r="H752" s="31">
        <v>3.2749999999999999</v>
      </c>
      <c r="I752">
        <v>0.26600000000000001</v>
      </c>
      <c r="K752" s="36" t="s">
        <v>116</v>
      </c>
      <c r="L752" s="38">
        <v>5474</v>
      </c>
      <c r="N752" s="42">
        <v>0.98</v>
      </c>
      <c r="O752" s="45">
        <v>54.325800000000001</v>
      </c>
      <c r="P752">
        <v>4.43</v>
      </c>
      <c r="Q752">
        <v>-11.4067857</v>
      </c>
      <c r="R752" s="47" t="s">
        <v>21</v>
      </c>
    </row>
    <row r="753" spans="1:18" x14ac:dyDescent="0.3">
      <c r="A753" s="18" t="s">
        <v>1481</v>
      </c>
      <c r="B753" s="43" t="s">
        <v>1482</v>
      </c>
      <c r="C753" s="21">
        <v>20.653199999999998</v>
      </c>
      <c r="D753" s="23">
        <v>0.1512</v>
      </c>
      <c r="G753" s="29">
        <v>270.15415000000002</v>
      </c>
      <c r="H753" s="31">
        <v>0.85</v>
      </c>
      <c r="I753">
        <v>0.14899999999999999</v>
      </c>
      <c r="K753" s="36" t="s">
        <v>20</v>
      </c>
      <c r="L753" s="38">
        <v>4851</v>
      </c>
      <c r="M753" s="40">
        <v>9.6999999999999993</v>
      </c>
      <c r="N753" s="42">
        <v>1.08</v>
      </c>
      <c r="O753" s="45">
        <v>107.214</v>
      </c>
      <c r="P753">
        <v>2.5</v>
      </c>
      <c r="Q753">
        <v>-3.0085807</v>
      </c>
      <c r="R753" s="47" t="s">
        <v>21</v>
      </c>
    </row>
    <row r="754" spans="1:18" x14ac:dyDescent="0.3">
      <c r="A754" s="18" t="s">
        <v>1483</v>
      </c>
      <c r="B754" s="43" t="s">
        <v>1484</v>
      </c>
      <c r="C754" s="21">
        <v>15.1479</v>
      </c>
      <c r="D754" s="23">
        <v>0.1192</v>
      </c>
      <c r="G754" s="29">
        <v>9.5348500000000005</v>
      </c>
      <c r="H754" s="31">
        <v>0.03</v>
      </c>
      <c r="I754">
        <v>0.12</v>
      </c>
      <c r="L754" s="38">
        <v>5778.33</v>
      </c>
      <c r="M754" s="40">
        <v>1.21</v>
      </c>
      <c r="N754" s="42">
        <v>0.99</v>
      </c>
      <c r="O754" s="45">
        <v>23.3032</v>
      </c>
      <c r="P754">
        <v>4.2699999999999996</v>
      </c>
      <c r="Q754">
        <v>45.208822900000001</v>
      </c>
      <c r="R754" s="47" t="s">
        <v>21</v>
      </c>
    </row>
    <row r="755" spans="1:18" x14ac:dyDescent="0.3">
      <c r="A755" s="18" t="s">
        <v>1485</v>
      </c>
      <c r="B755" s="43" t="s">
        <v>1486</v>
      </c>
      <c r="C755" s="21">
        <v>58.112023333333298</v>
      </c>
      <c r="D755" s="23">
        <v>0.29546666666666599</v>
      </c>
      <c r="G755" s="29">
        <v>2474.6218949999902</v>
      </c>
      <c r="H755" s="31">
        <v>7.7861666666666602</v>
      </c>
      <c r="I755">
        <v>0.52970499999999998</v>
      </c>
      <c r="K755" s="36" t="s">
        <v>272</v>
      </c>
      <c r="L755" s="38">
        <v>5530.7550000000001</v>
      </c>
      <c r="M755" s="40">
        <v>1.645</v>
      </c>
      <c r="N755" s="42">
        <v>0.99399999999999999</v>
      </c>
      <c r="O755" s="45">
        <v>39.624499999999998</v>
      </c>
      <c r="P755">
        <v>4.0049999999999999</v>
      </c>
      <c r="Q755">
        <v>-9.5966904999999993</v>
      </c>
      <c r="R755" s="47" t="s">
        <v>21</v>
      </c>
    </row>
    <row r="756" spans="1:18" x14ac:dyDescent="0.3">
      <c r="A756" s="18" t="s">
        <v>1487</v>
      </c>
      <c r="B756" s="43" t="s">
        <v>1486</v>
      </c>
      <c r="C756" s="21">
        <v>1752.68493333333</v>
      </c>
      <c r="D756" s="23">
        <v>2.87005</v>
      </c>
      <c r="G756" s="29">
        <v>5579.3308200000001</v>
      </c>
      <c r="H756" s="31">
        <v>17.554833333333299</v>
      </c>
      <c r="I756">
        <v>0.213199999999999</v>
      </c>
      <c r="K756" s="36" t="s">
        <v>272</v>
      </c>
      <c r="L756" s="38">
        <v>5530.7550000000001</v>
      </c>
      <c r="M756" s="40">
        <v>1.645</v>
      </c>
      <c r="N756" s="42">
        <v>0.99399999999999999</v>
      </c>
      <c r="O756" s="45">
        <v>39.624499999999998</v>
      </c>
      <c r="P756">
        <v>4.0049999999999999</v>
      </c>
      <c r="Q756">
        <v>-9.5966904999999993</v>
      </c>
      <c r="R756" s="47" t="s">
        <v>21</v>
      </c>
    </row>
    <row r="757" spans="1:18" x14ac:dyDescent="0.3">
      <c r="A757" s="18" t="s">
        <v>1488</v>
      </c>
      <c r="B757" s="43" t="s">
        <v>1489</v>
      </c>
      <c r="C757" s="21">
        <v>6.4038749999999904</v>
      </c>
      <c r="D757" s="23">
        <v>6.6485000000000002E-2</v>
      </c>
      <c r="G757" s="29">
        <v>77.660960000000003</v>
      </c>
      <c r="H757" s="31">
        <v>0.24435000000000001</v>
      </c>
      <c r="I757">
        <v>9.9000000000000005E-2</v>
      </c>
      <c r="J757" s="34">
        <v>900</v>
      </c>
      <c r="K757" s="36" t="s">
        <v>272</v>
      </c>
      <c r="L757" s="38">
        <v>5590.72</v>
      </c>
      <c r="M757" s="40">
        <v>1.095</v>
      </c>
      <c r="N757" s="42">
        <v>0.9425</v>
      </c>
      <c r="O757" s="45">
        <v>41.568100000000001</v>
      </c>
      <c r="P757">
        <v>4.43</v>
      </c>
      <c r="Q757">
        <v>-11.9229757</v>
      </c>
      <c r="R757" s="47" t="s">
        <v>21</v>
      </c>
    </row>
    <row r="758" spans="1:18" x14ac:dyDescent="0.3">
      <c r="A758" s="18" t="s">
        <v>1490</v>
      </c>
      <c r="B758" s="43" t="s">
        <v>1491</v>
      </c>
      <c r="C758" s="21">
        <v>14773.932720000001</v>
      </c>
      <c r="D758" s="23">
        <v>10.961</v>
      </c>
      <c r="G758" s="29">
        <v>2154.8766000000001</v>
      </c>
      <c r="H758" s="31">
        <v>6.78</v>
      </c>
      <c r="I758">
        <v>0.187</v>
      </c>
      <c r="N758" s="42">
        <v>0.8</v>
      </c>
      <c r="O758" s="45">
        <v>39.8979</v>
      </c>
      <c r="Q758">
        <v>-18.021972600000002</v>
      </c>
      <c r="R758" s="47" t="s">
        <v>21</v>
      </c>
    </row>
    <row r="759" spans="1:18" x14ac:dyDescent="0.3">
      <c r="A759" s="18" t="s">
        <v>1492</v>
      </c>
      <c r="B759" s="43" t="s">
        <v>1493</v>
      </c>
      <c r="C759" s="21">
        <v>533</v>
      </c>
      <c r="D759" s="23">
        <v>1.33</v>
      </c>
      <c r="G759" s="29">
        <v>2366.2028500000001</v>
      </c>
      <c r="H759" s="31">
        <v>7.4449999999999896</v>
      </c>
      <c r="I759">
        <v>0.64</v>
      </c>
      <c r="K759" s="36" t="s">
        <v>89</v>
      </c>
      <c r="L759" s="38">
        <v>4383.5</v>
      </c>
      <c r="M759" s="40">
        <v>19.18</v>
      </c>
      <c r="N759" s="42">
        <v>1.4750000000000001</v>
      </c>
      <c r="O759" s="45">
        <v>752.61500000000001</v>
      </c>
      <c r="P759">
        <v>2.08</v>
      </c>
      <c r="Q759">
        <v>-8.2811442</v>
      </c>
      <c r="R759" s="47" t="s">
        <v>21</v>
      </c>
    </row>
    <row r="760" spans="1:18" x14ac:dyDescent="0.3">
      <c r="A760" s="18" t="s">
        <v>1494</v>
      </c>
      <c r="B760" s="43" t="s">
        <v>1495</v>
      </c>
      <c r="C760" s="21">
        <v>8481.7456299999994</v>
      </c>
      <c r="D760" s="23">
        <v>7.6215000000000002</v>
      </c>
      <c r="G760" s="29">
        <v>3236.2877549999998</v>
      </c>
      <c r="H760" s="31">
        <v>10.182499999999999</v>
      </c>
      <c r="I760">
        <v>0.67249999999999999</v>
      </c>
      <c r="K760" s="36" t="s">
        <v>194</v>
      </c>
      <c r="N760" s="42">
        <v>0.82</v>
      </c>
      <c r="O760" s="45">
        <v>39.740099999999998</v>
      </c>
      <c r="Q760">
        <v>-61.355039599999998</v>
      </c>
      <c r="R760" s="47" t="s">
        <v>21</v>
      </c>
    </row>
    <row r="761" spans="1:18" x14ac:dyDescent="0.3">
      <c r="A761" s="18" t="s">
        <v>1496</v>
      </c>
      <c r="B761" s="43" t="s">
        <v>1497</v>
      </c>
      <c r="D761" s="23">
        <v>37.200000000000003</v>
      </c>
      <c r="G761" s="29">
        <v>953.48522000000003</v>
      </c>
      <c r="H761" s="31">
        <v>3</v>
      </c>
      <c r="N761" s="42">
        <v>1.85</v>
      </c>
      <c r="O761" s="45">
        <v>113.6</v>
      </c>
      <c r="Q761">
        <v>-29.780531799999999</v>
      </c>
      <c r="R761" s="47" t="s">
        <v>43</v>
      </c>
    </row>
    <row r="762" spans="1:18" x14ac:dyDescent="0.3">
      <c r="A762" s="18" t="s">
        <v>1498</v>
      </c>
      <c r="B762" s="43" t="s">
        <v>1499</v>
      </c>
      <c r="C762" s="21">
        <v>226.74567999999999</v>
      </c>
      <c r="D762" s="23">
        <v>0.80200000000000005</v>
      </c>
      <c r="G762" s="29">
        <v>898.41366749999997</v>
      </c>
      <c r="H762" s="31">
        <v>2.8267500000000001</v>
      </c>
      <c r="I762">
        <v>0.315</v>
      </c>
      <c r="J762" s="34">
        <v>345</v>
      </c>
      <c r="K762" s="36" t="s">
        <v>143</v>
      </c>
      <c r="L762" s="38">
        <v>6259.42</v>
      </c>
      <c r="M762" s="40">
        <v>1.5699999999999901</v>
      </c>
      <c r="N762" s="42">
        <v>1.345</v>
      </c>
      <c r="O762" s="45">
        <v>37.604799999999997</v>
      </c>
      <c r="P762">
        <v>4.0733333333333297</v>
      </c>
      <c r="Q762">
        <v>-29.816791899999998</v>
      </c>
      <c r="R762" s="47" t="s">
        <v>21</v>
      </c>
    </row>
    <row r="763" spans="1:18" x14ac:dyDescent="0.3">
      <c r="A763" s="18" t="s">
        <v>1500</v>
      </c>
      <c r="B763" s="43" t="s">
        <v>1499</v>
      </c>
      <c r="C763" s="21">
        <v>1883.804678</v>
      </c>
      <c r="D763" s="23">
        <v>3.31175</v>
      </c>
      <c r="G763" s="29">
        <v>1758.1549559999901</v>
      </c>
      <c r="H763" s="31">
        <v>5.5317999999999996</v>
      </c>
      <c r="I763">
        <v>0.21259999999999901</v>
      </c>
      <c r="K763" s="36" t="s">
        <v>1255</v>
      </c>
      <c r="L763" s="38">
        <v>6239.13</v>
      </c>
      <c r="M763" s="40">
        <v>1.94</v>
      </c>
      <c r="N763" s="42">
        <v>1.3579999999999901</v>
      </c>
      <c r="O763" s="45">
        <v>37.604799999999997</v>
      </c>
      <c r="P763">
        <v>4.0549999999999997</v>
      </c>
      <c r="Q763">
        <v>-29.816791899999998</v>
      </c>
      <c r="R763" s="47" t="s">
        <v>21</v>
      </c>
    </row>
    <row r="764" spans="1:18" x14ac:dyDescent="0.3">
      <c r="A764" s="18" t="s">
        <v>1501</v>
      </c>
      <c r="B764" s="43" t="s">
        <v>1502</v>
      </c>
      <c r="C764" s="21">
        <v>1140</v>
      </c>
      <c r="D764" s="23">
        <v>2.1843333333333299</v>
      </c>
      <c r="G764" s="29">
        <v>199.700856666666</v>
      </c>
      <c r="H764" s="31">
        <v>0.62833333333333297</v>
      </c>
      <c r="I764">
        <v>0.123333333333333</v>
      </c>
      <c r="K764" s="36" t="s">
        <v>1041</v>
      </c>
      <c r="L764" s="38">
        <v>5805.8733333333303</v>
      </c>
      <c r="M764" s="40">
        <v>1.2433333333333301</v>
      </c>
      <c r="N764" s="42">
        <v>1.12333333333333</v>
      </c>
      <c r="O764" s="45">
        <v>60.177999999999997</v>
      </c>
      <c r="P764">
        <v>4.3</v>
      </c>
      <c r="Q764">
        <v>11.6954244</v>
      </c>
      <c r="R764" s="47" t="s">
        <v>21</v>
      </c>
    </row>
    <row r="765" spans="1:18" x14ac:dyDescent="0.3">
      <c r="A765" s="18" t="s">
        <v>1503</v>
      </c>
      <c r="B765" s="43" t="s">
        <v>1504</v>
      </c>
      <c r="C765" s="21">
        <v>359.89999499999999</v>
      </c>
      <c r="D765" s="23">
        <v>1.22</v>
      </c>
      <c r="G765" s="29">
        <v>1934.50596666666</v>
      </c>
      <c r="H765" s="31">
        <v>6.0866666666666598</v>
      </c>
      <c r="I765">
        <v>0.16800000000000001</v>
      </c>
      <c r="K765" s="36" t="s">
        <v>27</v>
      </c>
      <c r="L765" s="38">
        <v>4488</v>
      </c>
      <c r="M765" s="40">
        <v>13.58</v>
      </c>
      <c r="N765" s="42">
        <v>3.5266666666666602</v>
      </c>
      <c r="O765" s="45">
        <v>228.422</v>
      </c>
      <c r="P765">
        <v>3</v>
      </c>
      <c r="Q765">
        <v>49.653037500000003</v>
      </c>
      <c r="R765" s="47" t="s">
        <v>21</v>
      </c>
    </row>
    <row r="766" spans="1:18" x14ac:dyDescent="0.3">
      <c r="A766" s="18" t="s">
        <v>1505</v>
      </c>
      <c r="B766" s="43" t="s">
        <v>1506</v>
      </c>
      <c r="C766" s="21">
        <v>550</v>
      </c>
      <c r="D766" s="23">
        <v>1.32</v>
      </c>
      <c r="G766" s="29">
        <v>730.9973</v>
      </c>
      <c r="H766" s="31">
        <v>2.2999999999999998</v>
      </c>
      <c r="I766">
        <v>0.59</v>
      </c>
      <c r="L766" s="38">
        <v>5671</v>
      </c>
      <c r="M766" s="40">
        <v>2.4700000000000002</v>
      </c>
      <c r="N766" s="42">
        <v>1.53</v>
      </c>
      <c r="O766" s="45">
        <v>111.65900000000001</v>
      </c>
      <c r="P766">
        <v>3.84</v>
      </c>
      <c r="Q766">
        <v>6.9456826999999999</v>
      </c>
      <c r="R766" s="47" t="s">
        <v>21</v>
      </c>
    </row>
    <row r="767" spans="1:18" x14ac:dyDescent="0.3">
      <c r="A767" s="18" t="s">
        <v>1507</v>
      </c>
      <c r="B767" s="43" t="s">
        <v>1508</v>
      </c>
      <c r="C767" s="21">
        <v>1523.3333333333301</v>
      </c>
      <c r="D767" s="23">
        <v>2.5426666666666602</v>
      </c>
      <c r="G767" s="29">
        <v>1495.9025266666599</v>
      </c>
      <c r="H767" s="31">
        <v>4.7066666666666599</v>
      </c>
      <c r="I767">
        <v>0.330666666666666</v>
      </c>
      <c r="K767" s="36" t="s">
        <v>106</v>
      </c>
      <c r="L767" s="38">
        <v>5453.5</v>
      </c>
      <c r="M767" s="40">
        <v>1.01</v>
      </c>
      <c r="N767" s="42">
        <v>0.94</v>
      </c>
      <c r="O767" s="45">
        <v>44.811299999999903</v>
      </c>
      <c r="P767">
        <v>4.43</v>
      </c>
      <c r="Q767">
        <v>-28.072784899999998</v>
      </c>
      <c r="R767" s="47" t="s">
        <v>21</v>
      </c>
    </row>
    <row r="768" spans="1:18" x14ac:dyDescent="0.3">
      <c r="A768" s="18" t="s">
        <v>1509</v>
      </c>
      <c r="B768" s="43" t="s">
        <v>1510</v>
      </c>
      <c r="C768" s="21">
        <v>21.214670444444401</v>
      </c>
      <c r="D768" s="23">
        <v>0.159716</v>
      </c>
      <c r="E768" s="25">
        <v>12.0312</v>
      </c>
      <c r="F768" s="27">
        <v>1.0733999999999999</v>
      </c>
      <c r="G768" s="29">
        <v>1030.56865857142</v>
      </c>
      <c r="H768" s="31">
        <v>3.24257142857142</v>
      </c>
      <c r="I768">
        <v>0.67589999999999995</v>
      </c>
      <c r="J768" s="34">
        <v>883</v>
      </c>
      <c r="K768" s="36" t="s">
        <v>95</v>
      </c>
      <c r="L768" s="38">
        <v>6063.7142857142799</v>
      </c>
      <c r="M768" s="40">
        <v>1.4837499999999999</v>
      </c>
      <c r="N768" s="42">
        <v>1.27</v>
      </c>
      <c r="O768" s="45">
        <v>78.086299999999994</v>
      </c>
      <c r="P768">
        <v>4.2279999999999998</v>
      </c>
      <c r="Q768">
        <v>71.753088199999993</v>
      </c>
      <c r="R768" s="47" t="s">
        <v>21</v>
      </c>
    </row>
    <row r="769" spans="1:18" x14ac:dyDescent="0.3">
      <c r="A769" s="18" t="s">
        <v>1511</v>
      </c>
      <c r="B769" s="43" t="s">
        <v>1512</v>
      </c>
      <c r="C769" s="21">
        <v>322.815</v>
      </c>
      <c r="D769" s="23">
        <v>1.1059999999999901</v>
      </c>
      <c r="G769" s="29">
        <v>696.14070000000004</v>
      </c>
      <c r="H769" s="31">
        <v>2.1903333333333301</v>
      </c>
      <c r="I769">
        <v>0.20899999999999999</v>
      </c>
      <c r="K769" s="36" t="s">
        <v>734</v>
      </c>
      <c r="L769" s="38">
        <v>4683</v>
      </c>
      <c r="M769" s="40">
        <v>13.5</v>
      </c>
      <c r="N769" s="42">
        <v>1.7666666666666599</v>
      </c>
      <c r="O769" s="45">
        <v>132.184</v>
      </c>
      <c r="P769">
        <v>2.48</v>
      </c>
      <c r="Q769">
        <v>36.556857000000001</v>
      </c>
      <c r="R769" s="47" t="s">
        <v>21</v>
      </c>
    </row>
    <row r="770" spans="1:18" x14ac:dyDescent="0.3">
      <c r="A770" s="18" t="s">
        <v>1513</v>
      </c>
      <c r="B770" s="43" t="s">
        <v>1514</v>
      </c>
      <c r="C770" s="21">
        <v>582</v>
      </c>
      <c r="D770" s="23">
        <v>1.7</v>
      </c>
      <c r="G770" s="29">
        <v>1334.87931</v>
      </c>
      <c r="H770" s="31">
        <v>4.2</v>
      </c>
      <c r="I770">
        <v>0.4</v>
      </c>
      <c r="K770" s="36" t="s">
        <v>711</v>
      </c>
      <c r="L770" s="38">
        <v>4308</v>
      </c>
      <c r="M770" s="40">
        <v>26.6</v>
      </c>
      <c r="N770" s="42">
        <v>1.8</v>
      </c>
      <c r="O770" s="45">
        <v>234.02699999999999</v>
      </c>
      <c r="P770">
        <v>1.8</v>
      </c>
      <c r="Q770">
        <v>70.7928237</v>
      </c>
      <c r="R770" s="47" t="s">
        <v>21</v>
      </c>
    </row>
    <row r="771" spans="1:18" x14ac:dyDescent="0.3">
      <c r="A771" s="18" t="s">
        <v>1515</v>
      </c>
      <c r="B771" s="43" t="s">
        <v>1516</v>
      </c>
      <c r="C771" s="21">
        <v>1286.26901</v>
      </c>
      <c r="D771" s="23">
        <v>2.38625</v>
      </c>
      <c r="G771" s="29">
        <v>2620.5553525</v>
      </c>
      <c r="H771" s="31">
        <v>8.2452500000000004</v>
      </c>
      <c r="I771">
        <v>0.53674999999999995</v>
      </c>
      <c r="K771" s="36" t="s">
        <v>1517</v>
      </c>
      <c r="L771" s="38">
        <v>5635</v>
      </c>
      <c r="M771" s="40">
        <v>1.75</v>
      </c>
      <c r="N771" s="42">
        <v>1.1599999999999999</v>
      </c>
      <c r="O771" s="45">
        <v>71.086299999999994</v>
      </c>
      <c r="P771">
        <v>4.09</v>
      </c>
      <c r="Q771">
        <v>-69.945066400000002</v>
      </c>
      <c r="R771" s="47" t="s">
        <v>21</v>
      </c>
    </row>
    <row r="772" spans="1:18" x14ac:dyDescent="0.3">
      <c r="A772" s="18" t="s">
        <v>1518</v>
      </c>
      <c r="B772" s="43" t="s">
        <v>1519</v>
      </c>
      <c r="C772" s="21">
        <v>298.01999749999999</v>
      </c>
      <c r="D772" s="23">
        <v>0.98875000000000002</v>
      </c>
      <c r="G772" s="29">
        <v>199.0392325</v>
      </c>
      <c r="H772" s="31">
        <v>0.62624999999999997</v>
      </c>
      <c r="I772">
        <v>0.20674999999999999</v>
      </c>
      <c r="K772" s="36" t="s">
        <v>1520</v>
      </c>
      <c r="L772" s="38">
        <v>5019.8575000000001</v>
      </c>
      <c r="M772" s="40">
        <v>4.2374999999999998</v>
      </c>
      <c r="N772" s="42">
        <v>1.6525000000000001</v>
      </c>
      <c r="O772" s="45">
        <v>129.60300000000001</v>
      </c>
      <c r="P772">
        <v>3.4024999999999999</v>
      </c>
      <c r="Q772">
        <v>4.2649343999999996</v>
      </c>
      <c r="R772" s="47" t="s">
        <v>21</v>
      </c>
    </row>
    <row r="773" spans="1:18" x14ac:dyDescent="0.3">
      <c r="A773" s="18" t="s">
        <v>1521</v>
      </c>
      <c r="B773" s="43" t="s">
        <v>1522</v>
      </c>
      <c r="C773" s="21">
        <v>29.01</v>
      </c>
      <c r="G773" s="29">
        <v>8.98</v>
      </c>
      <c r="H773" s="31">
        <v>2.8250000000000001E-2</v>
      </c>
      <c r="I773">
        <v>0.11</v>
      </c>
      <c r="K773" s="36" t="s">
        <v>336</v>
      </c>
      <c r="L773" s="38">
        <v>5392</v>
      </c>
      <c r="M773" s="40">
        <v>0.7</v>
      </c>
      <c r="N773" s="42">
        <v>0.71</v>
      </c>
      <c r="O773" s="45">
        <v>40.330300000000001</v>
      </c>
      <c r="P773">
        <v>4.6399999999999997</v>
      </c>
      <c r="Q773">
        <v>-66.194337899999994</v>
      </c>
      <c r="R773" s="47" t="s">
        <v>21</v>
      </c>
    </row>
    <row r="774" spans="1:18" x14ac:dyDescent="0.3">
      <c r="A774" s="18" t="s">
        <v>1523</v>
      </c>
      <c r="B774" s="43" t="s">
        <v>1524</v>
      </c>
      <c r="C774" s="21">
        <v>623.79999999999995</v>
      </c>
      <c r="D774" s="23">
        <v>1.42</v>
      </c>
      <c r="G774" s="29">
        <v>276.51209999999998</v>
      </c>
      <c r="H774" s="31">
        <v>0.87</v>
      </c>
      <c r="I774">
        <v>0.13</v>
      </c>
      <c r="K774" s="36" t="s">
        <v>95</v>
      </c>
      <c r="L774" s="38">
        <v>5904</v>
      </c>
      <c r="M774" s="40">
        <v>1.18</v>
      </c>
      <c r="N774" s="42">
        <v>0.98</v>
      </c>
      <c r="O774" s="45">
        <v>44.426400000000001</v>
      </c>
      <c r="P774">
        <v>4.34</v>
      </c>
      <c r="Q774">
        <v>30.286598099999999</v>
      </c>
      <c r="R774" s="47" t="s">
        <v>21</v>
      </c>
    </row>
    <row r="775" spans="1:18" x14ac:dyDescent="0.3">
      <c r="A775" s="18" t="s">
        <v>1525</v>
      </c>
      <c r="B775" s="43" t="s">
        <v>1526</v>
      </c>
      <c r="C775" s="21">
        <v>6.4897999999999998</v>
      </c>
      <c r="D775" s="23">
        <v>6.2960000000000002E-2</v>
      </c>
      <c r="G775" s="29">
        <v>5.74</v>
      </c>
      <c r="H775" s="31">
        <v>1.806E-2</v>
      </c>
      <c r="I775">
        <v>6.6000000000000003E-2</v>
      </c>
      <c r="K775" s="36" t="s">
        <v>1527</v>
      </c>
      <c r="L775" s="38">
        <v>4931</v>
      </c>
      <c r="M775" s="40">
        <v>0.78</v>
      </c>
      <c r="N775" s="42">
        <v>0.79</v>
      </c>
      <c r="O775" s="45">
        <v>27.784300000000002</v>
      </c>
      <c r="P775">
        <v>4.4400000000000004</v>
      </c>
      <c r="Q775">
        <v>-11.044941</v>
      </c>
      <c r="R775" s="47" t="s">
        <v>21</v>
      </c>
    </row>
    <row r="776" spans="1:18" x14ac:dyDescent="0.3">
      <c r="A776" s="18" t="s">
        <v>1528</v>
      </c>
      <c r="B776" s="43" t="s">
        <v>1526</v>
      </c>
      <c r="C776" s="21">
        <v>16.819099999999999</v>
      </c>
      <c r="D776" s="23">
        <v>0.11878</v>
      </c>
      <c r="G776" s="29">
        <v>9.18</v>
      </c>
      <c r="H776" s="31">
        <v>2.8879999999999999E-2</v>
      </c>
      <c r="I776">
        <v>0.111</v>
      </c>
      <c r="K776" s="36" t="s">
        <v>1527</v>
      </c>
      <c r="L776" s="38">
        <v>4931</v>
      </c>
      <c r="M776" s="40">
        <v>0.78</v>
      </c>
      <c r="N776" s="42">
        <v>0.79</v>
      </c>
      <c r="O776" s="45">
        <v>27.784300000000002</v>
      </c>
      <c r="P776">
        <v>4.4400000000000004</v>
      </c>
      <c r="Q776">
        <v>-11.044941</v>
      </c>
      <c r="R776" s="47" t="s">
        <v>21</v>
      </c>
    </row>
    <row r="777" spans="1:18" x14ac:dyDescent="0.3">
      <c r="A777" s="18" t="s">
        <v>1529</v>
      </c>
      <c r="B777" s="43" t="s">
        <v>1530</v>
      </c>
      <c r="C777" s="21">
        <v>44.505000000000003</v>
      </c>
      <c r="D777" s="23">
        <v>0.246</v>
      </c>
      <c r="G777" s="29">
        <v>15.1</v>
      </c>
      <c r="H777" s="31">
        <v>4.7509999999999997E-2</v>
      </c>
      <c r="I777">
        <v>5.9299999999999999E-2</v>
      </c>
      <c r="N777" s="42">
        <v>1</v>
      </c>
      <c r="O777" s="45">
        <v>16.917899999999999</v>
      </c>
      <c r="Q777">
        <v>-37.812239400000003</v>
      </c>
      <c r="R777" s="47" t="s">
        <v>21</v>
      </c>
    </row>
    <row r="778" spans="1:18" x14ac:dyDescent="0.3">
      <c r="A778" s="18" t="s">
        <v>1531</v>
      </c>
      <c r="B778" s="43" t="s">
        <v>1532</v>
      </c>
      <c r="C778" s="21">
        <v>408.54250250000001</v>
      </c>
      <c r="D778" s="23">
        <v>1.1921999999999999</v>
      </c>
      <c r="G778" s="29">
        <v>481.35309749999999</v>
      </c>
      <c r="H778" s="31">
        <v>1.5145</v>
      </c>
      <c r="I778">
        <v>5.8249999999999899E-2</v>
      </c>
      <c r="L778" s="38">
        <v>4879.6824999999999</v>
      </c>
      <c r="M778" s="40">
        <v>3.1924999999999999</v>
      </c>
      <c r="N778" s="42">
        <v>1.4966666666666599</v>
      </c>
      <c r="O778" s="45">
        <v>62.767400000000002</v>
      </c>
      <c r="P778">
        <v>3.58</v>
      </c>
      <c r="Q778">
        <v>25.920432699999999</v>
      </c>
      <c r="R778" s="47" t="s">
        <v>21</v>
      </c>
    </row>
    <row r="779" spans="1:18" x14ac:dyDescent="0.3">
      <c r="A779" s="18" t="s">
        <v>1533</v>
      </c>
      <c r="B779" s="43" t="s">
        <v>1532</v>
      </c>
      <c r="C779" s="21">
        <v>111.03149999999999</v>
      </c>
      <c r="D779" s="23">
        <v>0.50485000000000002</v>
      </c>
      <c r="G779" s="29">
        <v>40.363325000000003</v>
      </c>
      <c r="H779" s="31">
        <v>0.127</v>
      </c>
      <c r="I779">
        <v>0.42</v>
      </c>
      <c r="L779" s="38">
        <v>4846.9699999999903</v>
      </c>
      <c r="M779" s="40">
        <v>3.1</v>
      </c>
      <c r="N779" s="42">
        <v>1.395</v>
      </c>
      <c r="O779" s="45">
        <v>62.767400000000002</v>
      </c>
      <c r="P779">
        <v>3.55</v>
      </c>
      <c r="Q779">
        <v>25.920432699999999</v>
      </c>
      <c r="R779" s="47" t="s">
        <v>21</v>
      </c>
    </row>
    <row r="780" spans="1:18" x14ac:dyDescent="0.3">
      <c r="A780" s="18" t="s">
        <v>1534</v>
      </c>
      <c r="B780" s="43" t="s">
        <v>1535</v>
      </c>
      <c r="C780" s="21">
        <v>71.489000000000004</v>
      </c>
      <c r="D780" s="23">
        <v>0.34097499999999997</v>
      </c>
      <c r="G780" s="29">
        <v>2273.8617199999999</v>
      </c>
      <c r="H780" s="31">
        <v>7.1543999999999999</v>
      </c>
      <c r="I780">
        <v>0.1201</v>
      </c>
      <c r="K780" s="36" t="s">
        <v>272</v>
      </c>
      <c r="L780" s="38">
        <v>5625.0249999999996</v>
      </c>
      <c r="M780" s="40">
        <v>1.0549999999999999</v>
      </c>
      <c r="N780" s="42">
        <v>1.042</v>
      </c>
      <c r="O780" s="45">
        <v>40.972700000000003</v>
      </c>
      <c r="P780">
        <v>4.4766666666666604</v>
      </c>
      <c r="Q780">
        <v>34.600697199999999</v>
      </c>
      <c r="R780" s="47" t="s">
        <v>21</v>
      </c>
    </row>
    <row r="781" spans="1:18" x14ac:dyDescent="0.3">
      <c r="A781" s="18" t="s">
        <v>1536</v>
      </c>
      <c r="B781" s="43" t="s">
        <v>1537</v>
      </c>
      <c r="C781" s="21">
        <v>14.476999999999901</v>
      </c>
      <c r="D781" s="23">
        <v>0.121</v>
      </c>
      <c r="G781" s="29">
        <v>28.342410000000001</v>
      </c>
      <c r="H781" s="31">
        <v>8.9200000000000002E-2</v>
      </c>
      <c r="I781">
        <v>9.4666666666666593E-2</v>
      </c>
      <c r="K781" s="36" t="s">
        <v>1041</v>
      </c>
      <c r="L781" s="38">
        <v>5686.6666666666597</v>
      </c>
      <c r="M781" s="40">
        <v>1.64333333333333</v>
      </c>
      <c r="N781" s="42">
        <v>1.2733333333333301</v>
      </c>
      <c r="O781" s="45">
        <v>69.711600000000004</v>
      </c>
      <c r="P781">
        <v>4.1099999999999897</v>
      </c>
      <c r="Q781">
        <v>-2.6387703</v>
      </c>
      <c r="R781" s="47" t="s">
        <v>21</v>
      </c>
    </row>
    <row r="782" spans="1:18" x14ac:dyDescent="0.3">
      <c r="A782" s="18" t="s">
        <v>1538</v>
      </c>
      <c r="B782" s="43" t="s">
        <v>1539</v>
      </c>
      <c r="C782" s="21">
        <v>3.0926372500000001</v>
      </c>
      <c r="D782" s="23">
        <v>4.4672499999999997E-2</v>
      </c>
      <c r="G782" s="29">
        <v>291.84181749999999</v>
      </c>
      <c r="H782" s="31">
        <v>0.91825000000000001</v>
      </c>
      <c r="I782">
        <v>2.75E-2</v>
      </c>
      <c r="K782" s="36" t="s">
        <v>143</v>
      </c>
      <c r="L782" s="38">
        <v>6172.1</v>
      </c>
      <c r="M782" s="40">
        <v>1.27</v>
      </c>
      <c r="N782" s="42">
        <v>1.2233333333333301</v>
      </c>
      <c r="O782" s="45">
        <v>27.4573</v>
      </c>
      <c r="P782">
        <v>4.33</v>
      </c>
      <c r="Q782">
        <v>-24.1797939</v>
      </c>
      <c r="R782" s="47" t="s">
        <v>21</v>
      </c>
    </row>
    <row r="783" spans="1:18" x14ac:dyDescent="0.3">
      <c r="A783" s="18" t="s">
        <v>1540</v>
      </c>
      <c r="B783" s="43" t="s">
        <v>1541</v>
      </c>
      <c r="C783" s="21">
        <v>213.72</v>
      </c>
      <c r="D783" s="23">
        <v>0.84299999999999997</v>
      </c>
      <c r="G783" s="29">
        <v>697.31902000000002</v>
      </c>
      <c r="H783" s="31">
        <v>2.194</v>
      </c>
      <c r="I783">
        <v>8.1000000000000003E-2</v>
      </c>
      <c r="L783" s="38">
        <v>5131</v>
      </c>
      <c r="M783" s="40">
        <v>4.0599999999999996</v>
      </c>
      <c r="N783" s="42">
        <v>1.75</v>
      </c>
      <c r="O783" s="45">
        <v>137.04300000000001</v>
      </c>
      <c r="P783">
        <v>3.54</v>
      </c>
      <c r="Q783">
        <v>34.914665800000002</v>
      </c>
      <c r="R783" s="47" t="s">
        <v>21</v>
      </c>
    </row>
    <row r="784" spans="1:18" x14ac:dyDescent="0.3">
      <c r="A784" s="18" t="s">
        <v>1542</v>
      </c>
      <c r="B784" s="43" t="s">
        <v>1543</v>
      </c>
      <c r="C784" s="21">
        <v>2259</v>
      </c>
      <c r="D784" s="23">
        <v>3.84499999999999</v>
      </c>
      <c r="G784" s="29">
        <v>1029.76657</v>
      </c>
      <c r="H784" s="31">
        <v>3.24</v>
      </c>
      <c r="I784">
        <v>0.12</v>
      </c>
      <c r="K784" s="36" t="s">
        <v>1544</v>
      </c>
      <c r="L784" s="38">
        <v>5623</v>
      </c>
      <c r="M784" s="40">
        <v>3.13</v>
      </c>
      <c r="N784" s="42">
        <v>1.4950000000000001</v>
      </c>
      <c r="O784" s="45">
        <v>123.801</v>
      </c>
      <c r="P784">
        <v>3.6349999999999998</v>
      </c>
      <c r="Q784">
        <v>-8.8480392000000005</v>
      </c>
      <c r="R784" s="47" t="s">
        <v>21</v>
      </c>
    </row>
    <row r="785" spans="1:18" x14ac:dyDescent="0.3">
      <c r="A785" s="18" t="s">
        <v>1545</v>
      </c>
      <c r="B785" s="43" t="s">
        <v>1546</v>
      </c>
      <c r="C785" s="21">
        <v>395.59666666666601</v>
      </c>
      <c r="D785" s="23">
        <v>1.4119999999999999</v>
      </c>
      <c r="G785" s="29">
        <v>6764.7018850000004</v>
      </c>
      <c r="H785" s="31">
        <v>21.28425</v>
      </c>
      <c r="I785">
        <v>0.25466666666666599</v>
      </c>
      <c r="L785" s="38">
        <v>4919.3333333333303</v>
      </c>
      <c r="M785" s="40">
        <v>8.8433333333333302</v>
      </c>
      <c r="N785" s="42">
        <v>2.4249999999999998</v>
      </c>
      <c r="O785" s="45">
        <v>122.36199999999999</v>
      </c>
      <c r="P785">
        <v>2.9733333333333301</v>
      </c>
      <c r="Q785">
        <v>31.860439100000001</v>
      </c>
      <c r="R785" s="47" t="s">
        <v>21</v>
      </c>
    </row>
    <row r="786" spans="1:18" x14ac:dyDescent="0.3">
      <c r="A786" s="18" t="s">
        <v>1547</v>
      </c>
      <c r="B786" s="43" t="s">
        <v>1548</v>
      </c>
      <c r="C786" s="21">
        <v>105.9055</v>
      </c>
      <c r="D786" s="23">
        <v>0.33934999999999998</v>
      </c>
      <c r="G786" s="29">
        <v>12.207000000000001</v>
      </c>
      <c r="H786" s="31">
        <v>3.841E-2</v>
      </c>
      <c r="I786">
        <v>0.1305</v>
      </c>
      <c r="K786" s="36" t="s">
        <v>424</v>
      </c>
      <c r="L786" s="38">
        <v>3545.5</v>
      </c>
      <c r="M786" s="40">
        <v>0.46499999999999903</v>
      </c>
      <c r="N786" s="42">
        <v>0.46499999999999903</v>
      </c>
      <c r="O786" s="45">
        <v>5.91059</v>
      </c>
      <c r="P786">
        <v>4.88</v>
      </c>
      <c r="Q786">
        <v>5.1631615000000002</v>
      </c>
      <c r="R786" s="47" t="s">
        <v>21</v>
      </c>
    </row>
    <row r="787" spans="1:18" x14ac:dyDescent="0.3">
      <c r="A787" s="18" t="s">
        <v>1549</v>
      </c>
      <c r="B787" s="43" t="s">
        <v>1550</v>
      </c>
      <c r="C787" s="21">
        <v>489.63333333333298</v>
      </c>
      <c r="D787" s="23">
        <v>1.39</v>
      </c>
      <c r="G787" s="29">
        <v>513.28845000000001</v>
      </c>
      <c r="H787" s="31">
        <v>1.615</v>
      </c>
      <c r="I787">
        <v>9.5666666666666594E-2</v>
      </c>
      <c r="L787" s="38">
        <v>4994.3333333333303</v>
      </c>
      <c r="M787" s="40">
        <v>4.0133333333333301</v>
      </c>
      <c r="N787" s="42">
        <v>1.4833333333333301</v>
      </c>
      <c r="O787" s="45">
        <v>104.577</v>
      </c>
      <c r="P787">
        <v>3.44</v>
      </c>
      <c r="Q787">
        <v>-23.5582432</v>
      </c>
      <c r="R787" s="47" t="s">
        <v>21</v>
      </c>
    </row>
    <row r="788" spans="1:18" x14ac:dyDescent="0.3">
      <c r="A788" s="18" t="s">
        <v>1551</v>
      </c>
      <c r="B788" s="43" t="s">
        <v>1552</v>
      </c>
      <c r="C788" s="21">
        <v>7502.3656549999996</v>
      </c>
      <c r="D788" s="23">
        <v>7.4742499999999996</v>
      </c>
      <c r="G788" s="29">
        <v>2938.2474975</v>
      </c>
      <c r="H788" s="31">
        <v>9.2447499999999998</v>
      </c>
      <c r="I788">
        <v>0.74334999999999996</v>
      </c>
      <c r="K788" s="36" t="s">
        <v>272</v>
      </c>
      <c r="L788" s="38">
        <v>5381.61</v>
      </c>
      <c r="M788" s="40">
        <v>1.0549999999999999</v>
      </c>
      <c r="N788" s="42">
        <v>0.98249999999999904</v>
      </c>
      <c r="O788" s="45">
        <v>47.745800000000003</v>
      </c>
      <c r="P788">
        <v>4.29</v>
      </c>
      <c r="Q788">
        <v>-9.3249700000000004</v>
      </c>
      <c r="R788" s="47" t="s">
        <v>21</v>
      </c>
    </row>
    <row r="789" spans="1:18" x14ac:dyDescent="0.3">
      <c r="A789" s="18" t="s">
        <v>1553</v>
      </c>
      <c r="B789" s="43" t="s">
        <v>1554</v>
      </c>
      <c r="C789" s="21">
        <v>613.04999999999995</v>
      </c>
      <c r="D789" s="23">
        <v>1.7004999999999999</v>
      </c>
      <c r="G789" s="29">
        <v>995.59022500000003</v>
      </c>
      <c r="H789" s="31">
        <v>3.1324999999999998</v>
      </c>
      <c r="I789">
        <v>0.11975</v>
      </c>
      <c r="K789" s="36" t="s">
        <v>27</v>
      </c>
      <c r="L789" s="38">
        <v>5001</v>
      </c>
      <c r="M789" s="40">
        <v>4.88</v>
      </c>
      <c r="N789" s="42">
        <v>1.9175</v>
      </c>
      <c r="O789" s="45">
        <v>120.39100000000001</v>
      </c>
      <c r="P789">
        <v>3.34</v>
      </c>
      <c r="Q789">
        <v>-23.619699600000001</v>
      </c>
      <c r="R789" s="47" t="s">
        <v>21</v>
      </c>
    </row>
    <row r="790" spans="1:18" x14ac:dyDescent="0.3">
      <c r="A790" s="18" t="s">
        <v>1555</v>
      </c>
      <c r="B790" s="43" t="s">
        <v>1556</v>
      </c>
      <c r="C790" s="21">
        <v>10.2851</v>
      </c>
      <c r="D790" s="23">
        <v>8.7999999999999995E-2</v>
      </c>
      <c r="G790" s="29">
        <v>10.80617</v>
      </c>
      <c r="H790" s="31">
        <v>3.4000000000000002E-2</v>
      </c>
      <c r="I790">
        <v>0.224</v>
      </c>
      <c r="N790" s="42">
        <v>0.85</v>
      </c>
      <c r="O790" s="45">
        <v>22.5243</v>
      </c>
      <c r="Q790">
        <v>26.872382900000002</v>
      </c>
      <c r="R790" s="47" t="s">
        <v>21</v>
      </c>
    </row>
    <row r="791" spans="1:18" x14ac:dyDescent="0.3">
      <c r="A791" s="18" t="s">
        <v>1557</v>
      </c>
      <c r="B791" s="43" t="s">
        <v>1556</v>
      </c>
      <c r="C791" s="21">
        <v>28982.41764</v>
      </c>
      <c r="D791" s="23">
        <v>17.53</v>
      </c>
      <c r="G791" s="29">
        <v>3177.6484099999998</v>
      </c>
      <c r="H791" s="31">
        <v>9.9979999999999993</v>
      </c>
      <c r="I791">
        <v>0.19400000000000001</v>
      </c>
      <c r="N791" s="42">
        <v>0.85</v>
      </c>
      <c r="O791" s="45">
        <v>22.5243</v>
      </c>
      <c r="Q791">
        <v>26.872382900000002</v>
      </c>
      <c r="R791" s="47" t="s">
        <v>21</v>
      </c>
    </row>
    <row r="792" spans="1:18" x14ac:dyDescent="0.3">
      <c r="A792" s="18" t="s">
        <v>1558</v>
      </c>
      <c r="B792" s="43" t="s">
        <v>1559</v>
      </c>
      <c r="C792" s="21">
        <v>9.3744224999999997</v>
      </c>
      <c r="D792" s="23">
        <v>8.0057500000000004E-2</v>
      </c>
      <c r="G792" s="29">
        <v>7.0912974999999996</v>
      </c>
      <c r="H792" s="31">
        <v>2.2412499999999998E-2</v>
      </c>
      <c r="I792">
        <v>0.38009999999999999</v>
      </c>
      <c r="K792" s="36" t="s">
        <v>1560</v>
      </c>
      <c r="L792" s="38">
        <v>4942.9075000000003</v>
      </c>
      <c r="M792" s="40">
        <v>0.8</v>
      </c>
      <c r="N792" s="42">
        <v>0.75</v>
      </c>
      <c r="O792" s="45">
        <v>26.876200000000001</v>
      </c>
      <c r="P792">
        <v>4.43</v>
      </c>
      <c r="Q792">
        <v>-66.467783800000007</v>
      </c>
      <c r="R792" s="47" t="s">
        <v>21</v>
      </c>
    </row>
    <row r="793" spans="1:18" x14ac:dyDescent="0.3">
      <c r="A793" s="18" t="s">
        <v>1561</v>
      </c>
      <c r="B793" s="43" t="s">
        <v>1559</v>
      </c>
      <c r="C793" s="21">
        <v>983.969999999999</v>
      </c>
      <c r="D793" s="23">
        <v>1.78403333333333</v>
      </c>
      <c r="G793" s="29">
        <v>208.23113000000001</v>
      </c>
      <c r="H793" s="31">
        <v>0.655606666666666</v>
      </c>
      <c r="I793">
        <v>0.26137333333333301</v>
      </c>
      <c r="K793" s="36" t="s">
        <v>1560</v>
      </c>
      <c r="L793" s="38">
        <v>4951.21</v>
      </c>
      <c r="M793" s="40">
        <v>0.81</v>
      </c>
      <c r="N793" s="42">
        <v>0.79</v>
      </c>
      <c r="O793" s="45">
        <v>26.876200000000001</v>
      </c>
      <c r="P793">
        <v>4.4233333333333302</v>
      </c>
      <c r="Q793">
        <v>-66.467783800000007</v>
      </c>
      <c r="R793" s="47" t="s">
        <v>21</v>
      </c>
    </row>
    <row r="794" spans="1:18" x14ac:dyDescent="0.3">
      <c r="A794" s="18" t="s">
        <v>1562</v>
      </c>
      <c r="B794" s="43" t="s">
        <v>1559</v>
      </c>
      <c r="C794" s="21">
        <v>3884.15333333333</v>
      </c>
      <c r="D794" s="23">
        <v>4.29782333333333</v>
      </c>
      <c r="G794" s="29">
        <v>177.46973666666599</v>
      </c>
      <c r="H794" s="31">
        <v>0.55904666666666603</v>
      </c>
      <c r="I794">
        <v>0.47175333333333302</v>
      </c>
      <c r="K794" s="36" t="s">
        <v>1560</v>
      </c>
      <c r="L794" s="38">
        <v>4951.21</v>
      </c>
      <c r="M794" s="40">
        <v>0.81</v>
      </c>
      <c r="N794" s="42">
        <v>0.79</v>
      </c>
      <c r="O794" s="45">
        <v>26.876200000000001</v>
      </c>
      <c r="P794">
        <v>4.4233333333333302</v>
      </c>
      <c r="Q794">
        <v>-66.467783800000007</v>
      </c>
      <c r="R794" s="47" t="s">
        <v>21</v>
      </c>
    </row>
    <row r="795" spans="1:18" x14ac:dyDescent="0.3">
      <c r="A795" s="18" t="s">
        <v>1563</v>
      </c>
      <c r="B795" s="43" t="s">
        <v>1564</v>
      </c>
      <c r="C795" s="21">
        <v>956</v>
      </c>
      <c r="D795" s="23">
        <v>1.8149999999999999</v>
      </c>
      <c r="G795" s="29">
        <v>122.361</v>
      </c>
      <c r="H795" s="31">
        <v>0.38500000000000001</v>
      </c>
      <c r="I795">
        <v>0.26</v>
      </c>
      <c r="K795" s="36" t="s">
        <v>97</v>
      </c>
      <c r="L795" s="38">
        <v>5758.5</v>
      </c>
      <c r="M795" s="40">
        <v>1.4449999999999901</v>
      </c>
      <c r="N795" s="42">
        <v>0.97499999999999998</v>
      </c>
      <c r="O795" s="45">
        <v>60.204599999999999</v>
      </c>
      <c r="P795">
        <v>4.165</v>
      </c>
      <c r="Q795">
        <v>-32.920840099999999</v>
      </c>
      <c r="R795" s="47" t="s">
        <v>21</v>
      </c>
    </row>
    <row r="796" spans="1:18" x14ac:dyDescent="0.3">
      <c r="A796" s="18" t="s">
        <v>1565</v>
      </c>
      <c r="B796" s="43" t="s">
        <v>1566</v>
      </c>
      <c r="C796" s="21">
        <v>628.24428999999998</v>
      </c>
      <c r="D796" s="23">
        <v>1.4998571428571399</v>
      </c>
      <c r="G796" s="29">
        <v>1177.76290285714</v>
      </c>
      <c r="H796" s="31">
        <v>3.7057142857142802</v>
      </c>
      <c r="I796">
        <v>0.37058571428571402</v>
      </c>
      <c r="K796" s="36" t="s">
        <v>288</v>
      </c>
      <c r="L796" s="38">
        <v>5893.4983333333303</v>
      </c>
      <c r="M796" s="40">
        <v>1.278</v>
      </c>
      <c r="N796" s="42">
        <v>1.1271428571428499</v>
      </c>
      <c r="O796" s="45">
        <v>54.195500000000003</v>
      </c>
      <c r="P796">
        <v>4.2949999999999999</v>
      </c>
      <c r="Q796">
        <v>8.3579182999999997</v>
      </c>
      <c r="R796" s="47" t="s">
        <v>21</v>
      </c>
    </row>
    <row r="797" spans="1:18" x14ac:dyDescent="0.3">
      <c r="A797" s="18" t="s">
        <v>1567</v>
      </c>
      <c r="B797" s="43" t="s">
        <v>1566</v>
      </c>
      <c r="C797" s="21">
        <v>4495.9956819999998</v>
      </c>
      <c r="D797" s="23">
        <v>5.4154999999999998</v>
      </c>
      <c r="G797" s="29">
        <v>2335.3813179999902</v>
      </c>
      <c r="H797" s="31">
        <v>7.3479999999999999</v>
      </c>
      <c r="I797">
        <v>9.4699999999999895E-2</v>
      </c>
      <c r="L797" s="38">
        <v>5869.9966666666596</v>
      </c>
      <c r="M797" s="40">
        <v>1.29</v>
      </c>
      <c r="N797" s="42">
        <v>1.0940000000000001</v>
      </c>
      <c r="O797" s="45">
        <v>54.195500000000003</v>
      </c>
      <c r="P797">
        <v>4.2533333333333303</v>
      </c>
      <c r="Q797">
        <v>8.3579182999999997</v>
      </c>
      <c r="R797" s="47" t="s">
        <v>21</v>
      </c>
    </row>
    <row r="798" spans="1:18" x14ac:dyDescent="0.3">
      <c r="A798" s="18" t="s">
        <v>1568</v>
      </c>
      <c r="B798" s="43" t="s">
        <v>1569</v>
      </c>
      <c r="C798" s="21">
        <v>17.471276499999998</v>
      </c>
      <c r="D798" s="23">
        <v>0.13169999999999901</v>
      </c>
      <c r="E798" s="25">
        <v>3.54</v>
      </c>
      <c r="F798" s="27">
        <v>0.316</v>
      </c>
      <c r="G798" s="29">
        <v>15.45</v>
      </c>
      <c r="H798" s="31">
        <v>4.861E-2</v>
      </c>
      <c r="I798">
        <v>0.14000000000000001</v>
      </c>
      <c r="J798" s="34">
        <v>758.5</v>
      </c>
      <c r="K798" s="36" t="s">
        <v>245</v>
      </c>
      <c r="L798" s="38">
        <v>5747</v>
      </c>
      <c r="M798" s="40">
        <v>0.97499999999999998</v>
      </c>
      <c r="N798" s="42">
        <v>1.03</v>
      </c>
      <c r="O798" s="45">
        <v>57.265099999999997</v>
      </c>
      <c r="P798">
        <v>4.4849999999999897</v>
      </c>
      <c r="Q798">
        <v>-54.532728400000003</v>
      </c>
      <c r="R798" s="47" t="s">
        <v>147</v>
      </c>
    </row>
    <row r="799" spans="1:18" x14ac:dyDescent="0.3">
      <c r="A799" s="18" t="s">
        <v>1570</v>
      </c>
      <c r="B799" s="43" t="s">
        <v>1571</v>
      </c>
      <c r="C799" s="21">
        <v>286.60000000000002</v>
      </c>
      <c r="D799" s="23">
        <v>0.94</v>
      </c>
      <c r="G799" s="29">
        <v>98.526809999999998</v>
      </c>
      <c r="H799" s="31">
        <v>0.31</v>
      </c>
      <c r="I799">
        <v>0</v>
      </c>
      <c r="K799" s="36" t="s">
        <v>1572</v>
      </c>
      <c r="L799" s="38">
        <v>4971</v>
      </c>
      <c r="M799" s="40">
        <v>4.8600000000000003</v>
      </c>
      <c r="N799" s="42">
        <v>1.35</v>
      </c>
      <c r="O799" s="45">
        <v>60.799300000000002</v>
      </c>
      <c r="P799">
        <v>3.18</v>
      </c>
      <c r="Q799">
        <v>26.6172796</v>
      </c>
      <c r="R799" s="47" t="s">
        <v>21</v>
      </c>
    </row>
    <row r="800" spans="1:18" x14ac:dyDescent="0.3">
      <c r="A800" s="18" t="s">
        <v>1573</v>
      </c>
      <c r="B800" s="43" t="s">
        <v>1571</v>
      </c>
      <c r="C800" s="21">
        <v>484.3</v>
      </c>
      <c r="D800" s="23">
        <v>1.3340000000000001</v>
      </c>
      <c r="G800" s="29">
        <v>95.348519999999994</v>
      </c>
      <c r="H800" s="31">
        <v>0.3</v>
      </c>
      <c r="I800">
        <v>0</v>
      </c>
      <c r="K800" s="36" t="s">
        <v>1572</v>
      </c>
      <c r="L800" s="38">
        <v>4971</v>
      </c>
      <c r="M800" s="40">
        <v>4.8600000000000003</v>
      </c>
      <c r="N800" s="42">
        <v>1.35</v>
      </c>
      <c r="O800" s="45">
        <v>60.799300000000002</v>
      </c>
      <c r="P800">
        <v>3.18</v>
      </c>
      <c r="Q800">
        <v>26.6172796</v>
      </c>
      <c r="R800" s="47" t="s">
        <v>21</v>
      </c>
    </row>
    <row r="801" spans="1:18" x14ac:dyDescent="0.3">
      <c r="A801" s="18" t="s">
        <v>1574</v>
      </c>
      <c r="B801" s="43" t="s">
        <v>1571</v>
      </c>
      <c r="C801" s="21">
        <v>836.4</v>
      </c>
      <c r="D801" s="23">
        <v>1.92</v>
      </c>
      <c r="G801" s="29">
        <v>143.02278000000001</v>
      </c>
      <c r="H801" s="31">
        <v>0.45</v>
      </c>
      <c r="I801">
        <v>0</v>
      </c>
      <c r="K801" s="36" t="s">
        <v>1572</v>
      </c>
      <c r="L801" s="38">
        <v>4971</v>
      </c>
      <c r="M801" s="40">
        <v>4.8600000000000003</v>
      </c>
      <c r="N801" s="42">
        <v>1.35</v>
      </c>
      <c r="O801" s="45">
        <v>60.799300000000002</v>
      </c>
      <c r="P801">
        <v>3.18</v>
      </c>
      <c r="Q801">
        <v>26.6172796</v>
      </c>
      <c r="R801" s="47" t="s">
        <v>21</v>
      </c>
    </row>
    <row r="802" spans="1:18" x14ac:dyDescent="0.3">
      <c r="A802" s="18" t="s">
        <v>1575</v>
      </c>
      <c r="B802" s="43" t="s">
        <v>1576</v>
      </c>
      <c r="C802" s="21">
        <v>803</v>
      </c>
      <c r="D802" s="23">
        <v>2.1</v>
      </c>
      <c r="G802" s="29">
        <v>6674.3965500000004</v>
      </c>
      <c r="H802" s="31">
        <v>21</v>
      </c>
      <c r="I802">
        <v>0.1</v>
      </c>
      <c r="K802" s="36" t="s">
        <v>1577</v>
      </c>
      <c r="L802" s="38">
        <v>3860</v>
      </c>
      <c r="M802" s="40">
        <v>88.47</v>
      </c>
      <c r="N802" s="42">
        <v>1.84</v>
      </c>
      <c r="O802" s="45">
        <v>224.14599999999999</v>
      </c>
      <c r="P802">
        <v>0.9</v>
      </c>
      <c r="Q802">
        <v>79.418580000000006</v>
      </c>
      <c r="R802" s="47" t="s">
        <v>21</v>
      </c>
    </row>
    <row r="803" spans="1:18" x14ac:dyDescent="0.3">
      <c r="A803" s="18" t="s">
        <v>1578</v>
      </c>
      <c r="B803" s="43" t="s">
        <v>1579</v>
      </c>
      <c r="C803" s="21">
        <v>6.8383775</v>
      </c>
      <c r="D803" s="23">
        <v>7.775E-2</v>
      </c>
      <c r="G803" s="29">
        <v>323.38574999999997</v>
      </c>
      <c r="H803" s="31">
        <v>1.0175000000000001</v>
      </c>
      <c r="I803">
        <v>0.26350000000000001</v>
      </c>
      <c r="K803" s="36" t="s">
        <v>1580</v>
      </c>
      <c r="L803" s="38">
        <v>5983.5</v>
      </c>
      <c r="M803" s="40">
        <v>1.96</v>
      </c>
      <c r="N803" s="42">
        <v>1.37</v>
      </c>
      <c r="O803" s="45">
        <v>51.991700000000002</v>
      </c>
      <c r="P803">
        <v>3.9849999999999999</v>
      </c>
      <c r="Q803">
        <v>28.499514000000001</v>
      </c>
      <c r="R803" s="47" t="s">
        <v>21</v>
      </c>
    </row>
    <row r="804" spans="1:18" x14ac:dyDescent="0.3">
      <c r="A804" s="18" t="s">
        <v>1581</v>
      </c>
      <c r="B804" s="43" t="s">
        <v>1582</v>
      </c>
      <c r="C804" s="21">
        <v>4060</v>
      </c>
      <c r="D804" s="23">
        <v>4.5999999999999996</v>
      </c>
      <c r="G804" s="29">
        <v>413.17693000000003</v>
      </c>
      <c r="H804" s="31">
        <v>1.3</v>
      </c>
      <c r="I804">
        <v>7.0000000000000007E-2</v>
      </c>
      <c r="K804" s="36" t="s">
        <v>194</v>
      </c>
      <c r="N804" s="42">
        <v>0.8</v>
      </c>
      <c r="O804" s="45">
        <v>31.395</v>
      </c>
      <c r="Q804">
        <v>-56.322109599999997</v>
      </c>
      <c r="R804" s="47" t="s">
        <v>21</v>
      </c>
    </row>
    <row r="805" spans="1:18" x14ac:dyDescent="0.3">
      <c r="A805" s="18" t="s">
        <v>1583</v>
      </c>
      <c r="B805" s="43" t="s">
        <v>1584</v>
      </c>
      <c r="C805" s="21">
        <v>4.1374361999999998</v>
      </c>
      <c r="D805" s="23">
        <v>4.9000000000000002E-2</v>
      </c>
      <c r="E805" s="25">
        <v>2.65</v>
      </c>
      <c r="F805" s="27">
        <v>0.23649999999999999</v>
      </c>
      <c r="G805" s="29">
        <v>24.8</v>
      </c>
      <c r="H805" s="31">
        <v>7.8029999999999905E-2</v>
      </c>
      <c r="I805">
        <v>0.27</v>
      </c>
      <c r="J805" s="34">
        <v>863</v>
      </c>
      <c r="K805" s="36" t="s">
        <v>140</v>
      </c>
      <c r="L805" s="38">
        <v>5114</v>
      </c>
      <c r="M805" s="40">
        <v>0.78500000000000003</v>
      </c>
      <c r="N805" s="42">
        <v>0.83499999999999996</v>
      </c>
      <c r="O805" s="45">
        <v>38.565300000000001</v>
      </c>
      <c r="P805">
        <v>4.47</v>
      </c>
      <c r="Q805">
        <v>-56.191869400000002</v>
      </c>
      <c r="R805" s="47" t="s">
        <v>147</v>
      </c>
    </row>
    <row r="806" spans="1:18" x14ac:dyDescent="0.3">
      <c r="A806" s="18" t="s">
        <v>1585</v>
      </c>
      <c r="B806" s="43" t="s">
        <v>1586</v>
      </c>
      <c r="C806" s="21">
        <v>1002.87</v>
      </c>
      <c r="D806" s="23">
        <v>2.0750000000000002</v>
      </c>
      <c r="G806" s="29">
        <v>252.03294</v>
      </c>
      <c r="H806" s="31">
        <v>0.79299999999999904</v>
      </c>
      <c r="I806">
        <v>0.36049999999999999</v>
      </c>
      <c r="K806" s="36" t="s">
        <v>95</v>
      </c>
      <c r="L806" s="38">
        <v>6096</v>
      </c>
      <c r="M806" s="40">
        <v>1.27</v>
      </c>
      <c r="N806" s="42">
        <v>1.2050000000000001</v>
      </c>
      <c r="O806" s="45">
        <v>45.899299999999997</v>
      </c>
      <c r="P806">
        <v>4.28</v>
      </c>
      <c r="Q806">
        <v>-37.780992900000001</v>
      </c>
      <c r="R806" s="47" t="s">
        <v>21</v>
      </c>
    </row>
    <row r="807" spans="1:18" x14ac:dyDescent="0.3">
      <c r="A807" s="18" t="s">
        <v>1587</v>
      </c>
      <c r="B807" s="43" t="s">
        <v>1588</v>
      </c>
      <c r="C807" s="21">
        <v>3.0966614166666599</v>
      </c>
      <c r="D807" s="23">
        <v>4.2118000000000003E-2</v>
      </c>
      <c r="G807" s="29">
        <v>161.63002166666601</v>
      </c>
      <c r="H807" s="31">
        <v>0.50856666666666595</v>
      </c>
      <c r="I807">
        <v>1.06E-2</v>
      </c>
      <c r="K807" s="36" t="s">
        <v>261</v>
      </c>
      <c r="L807" s="38">
        <v>5793.1880000000001</v>
      </c>
      <c r="M807" s="40">
        <v>1.1499999999999999</v>
      </c>
      <c r="N807" s="42">
        <v>1.028</v>
      </c>
      <c r="O807" s="45">
        <v>45.954799999999999</v>
      </c>
      <c r="P807">
        <v>4.3274999999999997</v>
      </c>
      <c r="Q807">
        <v>34.418990000000001</v>
      </c>
      <c r="R807" s="47" t="s">
        <v>21</v>
      </c>
    </row>
    <row r="808" spans="1:18" x14ac:dyDescent="0.3">
      <c r="A808" s="18" t="s">
        <v>1589</v>
      </c>
      <c r="B808" s="43" t="s">
        <v>1588</v>
      </c>
      <c r="C808" s="21">
        <v>3472</v>
      </c>
      <c r="D808" s="23">
        <v>4.5796666666666601</v>
      </c>
      <c r="G808" s="29">
        <v>581.69626500000004</v>
      </c>
      <c r="H808" s="31">
        <v>1.8302499999999999</v>
      </c>
      <c r="I808">
        <v>0.26350000000000001</v>
      </c>
      <c r="L808" s="38">
        <v>5781.98</v>
      </c>
      <c r="M808" s="40">
        <v>1.1499999999999999</v>
      </c>
      <c r="N808" s="42">
        <v>1.0349999999999999</v>
      </c>
      <c r="O808" s="45">
        <v>45.954799999999999</v>
      </c>
      <c r="P808">
        <v>4.32666666666666</v>
      </c>
      <c r="Q808">
        <v>34.418990000000001</v>
      </c>
      <c r="R808" s="47" t="s">
        <v>21</v>
      </c>
    </row>
    <row r="809" spans="1:18" x14ac:dyDescent="0.3">
      <c r="A809" s="18" t="s">
        <v>1590</v>
      </c>
      <c r="B809" s="43" t="s">
        <v>1591</v>
      </c>
      <c r="C809" s="21">
        <v>770</v>
      </c>
      <c r="D809" s="23">
        <v>1.9066666666666601</v>
      </c>
      <c r="G809" s="29">
        <v>1041.4093</v>
      </c>
      <c r="H809" s="31">
        <v>3.2766666666666602</v>
      </c>
      <c r="I809">
        <v>9.3333333333333296E-2</v>
      </c>
      <c r="L809" s="38">
        <v>5003</v>
      </c>
      <c r="M809" s="40">
        <v>5.3033333333333301</v>
      </c>
      <c r="N809" s="42">
        <v>1.84666666666666</v>
      </c>
      <c r="O809" s="45">
        <v>162.685</v>
      </c>
      <c r="P809">
        <v>3.2333333333333298</v>
      </c>
      <c r="Q809">
        <v>-20.802702400000001</v>
      </c>
      <c r="R809" s="47" t="s">
        <v>21</v>
      </c>
    </row>
    <row r="810" spans="1:18" x14ac:dyDescent="0.3">
      <c r="A810" s="18" t="s">
        <v>1592</v>
      </c>
      <c r="B810" s="43" t="s">
        <v>1593</v>
      </c>
      <c r="C810" s="21">
        <v>460.08333333333297</v>
      </c>
      <c r="D810" s="23">
        <v>1.19333333333333</v>
      </c>
      <c r="G810" s="29">
        <v>446.430833333333</v>
      </c>
      <c r="H810" s="31">
        <v>1.4046666666666601</v>
      </c>
      <c r="I810">
        <v>0.15233333333333299</v>
      </c>
      <c r="K810" s="36" t="s">
        <v>1041</v>
      </c>
      <c r="L810" s="38">
        <v>5713.5</v>
      </c>
      <c r="M810" s="40">
        <v>1.1299999999999999</v>
      </c>
      <c r="N810" s="42">
        <v>1.07</v>
      </c>
      <c r="O810" s="45">
        <v>50.6706</v>
      </c>
      <c r="P810">
        <v>4.4133333333333304</v>
      </c>
      <c r="Q810">
        <v>28.099976900000001</v>
      </c>
      <c r="R810" s="47" t="s">
        <v>21</v>
      </c>
    </row>
    <row r="811" spans="1:18" x14ac:dyDescent="0.3">
      <c r="A811" s="18" t="s">
        <v>1594</v>
      </c>
      <c r="B811" s="43" t="s">
        <v>1595</v>
      </c>
      <c r="C811" s="21">
        <v>14583.810380000001</v>
      </c>
      <c r="D811" s="23">
        <v>12.026999999999999</v>
      </c>
      <c r="G811" s="29">
        <v>9333.0311700000002</v>
      </c>
      <c r="H811" s="31">
        <v>29.364999999999998</v>
      </c>
      <c r="I811">
        <v>3.4000000000000002E-2</v>
      </c>
      <c r="N811" s="42">
        <v>1.07</v>
      </c>
      <c r="O811" s="45">
        <v>64.3399</v>
      </c>
      <c r="Q811">
        <v>-37.744884499999998</v>
      </c>
      <c r="R811" s="47" t="s">
        <v>21</v>
      </c>
    </row>
    <row r="812" spans="1:18" x14ac:dyDescent="0.3">
      <c r="A812" s="18" t="s">
        <v>1596</v>
      </c>
      <c r="B812" s="43" t="s">
        <v>1597</v>
      </c>
      <c r="C812" s="21">
        <v>14.288</v>
      </c>
      <c r="D812" s="23">
        <v>0.111</v>
      </c>
      <c r="G812" s="29">
        <v>8.5</v>
      </c>
      <c r="H812" s="31">
        <v>2.674E-2</v>
      </c>
      <c r="I812">
        <v>0.189</v>
      </c>
      <c r="K812" s="36" t="s">
        <v>261</v>
      </c>
      <c r="L812" s="38">
        <v>5726</v>
      </c>
      <c r="N812" s="42">
        <v>0.83</v>
      </c>
      <c r="O812" s="45">
        <v>17.9055</v>
      </c>
      <c r="P812">
        <v>4.41</v>
      </c>
      <c r="Q812">
        <v>-67.323799199999996</v>
      </c>
      <c r="R812" s="47" t="s">
        <v>21</v>
      </c>
    </row>
    <row r="813" spans="1:18" x14ac:dyDescent="0.3">
      <c r="A813" s="18" t="s">
        <v>1598</v>
      </c>
      <c r="B813" s="43" t="s">
        <v>1597</v>
      </c>
      <c r="C813" s="21">
        <v>33.688000000000002</v>
      </c>
      <c r="D813" s="23">
        <v>0.19700000000000001</v>
      </c>
      <c r="G813" s="29">
        <v>7</v>
      </c>
      <c r="H813" s="31">
        <v>2.2020000000000001E-2</v>
      </c>
      <c r="I813">
        <v>0.16</v>
      </c>
      <c r="K813" s="36" t="s">
        <v>261</v>
      </c>
      <c r="L813" s="38">
        <v>5726</v>
      </c>
      <c r="N813" s="42">
        <v>0.83</v>
      </c>
      <c r="O813" s="45">
        <v>17.9055</v>
      </c>
      <c r="P813">
        <v>4.41</v>
      </c>
      <c r="Q813">
        <v>-67.323799199999996</v>
      </c>
      <c r="R813" s="47" t="s">
        <v>21</v>
      </c>
    </row>
    <row r="814" spans="1:18" x14ac:dyDescent="0.3">
      <c r="A814" s="18" t="s">
        <v>1599</v>
      </c>
      <c r="B814" s="43" t="s">
        <v>1600</v>
      </c>
      <c r="C814" s="21">
        <v>2.2175562623529399</v>
      </c>
      <c r="D814" s="23">
        <v>3.1136666666666601E-2</v>
      </c>
      <c r="E814" s="25">
        <v>12.939</v>
      </c>
      <c r="F814" s="27">
        <v>1.1546666666666601</v>
      </c>
      <c r="G814" s="29">
        <v>363.99637727272699</v>
      </c>
      <c r="H814" s="31">
        <v>1.1452727272727199</v>
      </c>
      <c r="I814">
        <v>8.4142857142857092E-3</v>
      </c>
      <c r="J814" s="34">
        <v>1200.3333333333301</v>
      </c>
      <c r="K814" s="36" t="s">
        <v>1601</v>
      </c>
      <c r="L814" s="38">
        <v>5014.4333333333298</v>
      </c>
      <c r="M814" s="40">
        <v>0.77249999999999996</v>
      </c>
      <c r="N814" s="42">
        <v>0.82533333333333303</v>
      </c>
      <c r="O814" s="45">
        <v>19.7638</v>
      </c>
      <c r="P814">
        <v>4.5707142857142804</v>
      </c>
      <c r="Q814">
        <v>22.7097759</v>
      </c>
      <c r="R814" s="47" t="s">
        <v>21</v>
      </c>
    </row>
    <row r="815" spans="1:18" x14ac:dyDescent="0.3">
      <c r="A815" s="18" t="s">
        <v>1602</v>
      </c>
      <c r="B815" s="43" t="s">
        <v>1603</v>
      </c>
      <c r="C815" s="21">
        <v>11.722064</v>
      </c>
      <c r="D815" s="23">
        <v>9.1999999999999998E-2</v>
      </c>
      <c r="G815" s="29">
        <v>15.98</v>
      </c>
      <c r="H815" s="31">
        <v>5.0279999999999998E-2</v>
      </c>
      <c r="I815">
        <v>0.13800000000000001</v>
      </c>
      <c r="K815" s="36" t="s">
        <v>1196</v>
      </c>
      <c r="L815" s="38">
        <v>4610</v>
      </c>
      <c r="M815" s="40">
        <v>0.79</v>
      </c>
      <c r="N815" s="42">
        <v>0.77</v>
      </c>
      <c r="O815" s="45">
        <v>12.7141</v>
      </c>
      <c r="P815">
        <v>4.58</v>
      </c>
      <c r="Q815">
        <v>3.3266992000000002</v>
      </c>
      <c r="R815" s="47" t="s">
        <v>21</v>
      </c>
    </row>
    <row r="816" spans="1:18" x14ac:dyDescent="0.3">
      <c r="A816" s="18" t="s">
        <v>1604</v>
      </c>
      <c r="B816" s="43" t="s">
        <v>1605</v>
      </c>
      <c r="C816" s="21">
        <v>1145.0992900000001</v>
      </c>
      <c r="D816" s="23">
        <v>2.3494999999999999</v>
      </c>
      <c r="G816" s="29">
        <v>1768.71508499999</v>
      </c>
      <c r="H816" s="31">
        <v>5.5649999999999897</v>
      </c>
      <c r="I816">
        <v>0.55300000000000005</v>
      </c>
      <c r="K816" s="36" t="s">
        <v>1041</v>
      </c>
      <c r="L816" s="38">
        <v>5360</v>
      </c>
      <c r="N816" s="42">
        <v>1.3199999999999901</v>
      </c>
      <c r="O816" s="45">
        <v>62.714599999999997</v>
      </c>
      <c r="P816">
        <v>4.0199999999999996</v>
      </c>
      <c r="Q816">
        <v>28.306556400000002</v>
      </c>
      <c r="R816" s="47" t="s">
        <v>21</v>
      </c>
    </row>
    <row r="817" spans="1:18" x14ac:dyDescent="0.3">
      <c r="A817" s="18" t="s">
        <v>1606</v>
      </c>
      <c r="B817" s="43" t="s">
        <v>1607</v>
      </c>
      <c r="C817" s="21">
        <v>3015.7671087499998</v>
      </c>
      <c r="D817" s="23">
        <v>4.0925000000000002</v>
      </c>
      <c r="G817" s="29">
        <v>483.45172624999998</v>
      </c>
      <c r="H817" s="31">
        <v>1.52112625</v>
      </c>
      <c r="I817">
        <v>0.3468</v>
      </c>
      <c r="J817" s="34">
        <v>150</v>
      </c>
      <c r="K817" s="36" t="s">
        <v>1544</v>
      </c>
      <c r="L817" s="38">
        <v>5554.78</v>
      </c>
      <c r="M817" s="40">
        <v>1.1559999999999999</v>
      </c>
      <c r="N817" s="42">
        <v>0.98</v>
      </c>
      <c r="O817" s="45">
        <v>16.006900000000002</v>
      </c>
      <c r="P817">
        <v>4.3360000000000003</v>
      </c>
      <c r="Q817">
        <v>29.894541</v>
      </c>
      <c r="R817" s="47" t="s">
        <v>21</v>
      </c>
    </row>
    <row r="818" spans="1:18" x14ac:dyDescent="0.3">
      <c r="A818" s="18" t="s">
        <v>1608</v>
      </c>
      <c r="B818" s="43" t="s">
        <v>1607</v>
      </c>
      <c r="C818" s="21">
        <v>17.111660000000001</v>
      </c>
      <c r="D818" s="23">
        <v>0.129266666666666</v>
      </c>
      <c r="G818" s="29">
        <v>19.729604999999999</v>
      </c>
      <c r="H818" s="31">
        <v>6.2077500000000001E-2</v>
      </c>
      <c r="I818">
        <v>0.12975</v>
      </c>
      <c r="K818" s="36" t="s">
        <v>1544</v>
      </c>
      <c r="L818" s="38">
        <v>5546.67</v>
      </c>
      <c r="M818" s="40">
        <v>1.17</v>
      </c>
      <c r="N818" s="42">
        <v>0.97750000000000004</v>
      </c>
      <c r="O818" s="45">
        <v>16.006900000000002</v>
      </c>
      <c r="P818">
        <v>4.2933333333333303</v>
      </c>
      <c r="Q818">
        <v>29.894541</v>
      </c>
      <c r="R818" s="47" t="s">
        <v>21</v>
      </c>
    </row>
    <row r="819" spans="1:18" x14ac:dyDescent="0.3">
      <c r="A819" s="18" t="s">
        <v>1609</v>
      </c>
      <c r="B819" s="43" t="s">
        <v>1610</v>
      </c>
      <c r="C819" s="21">
        <v>1084.21666</v>
      </c>
      <c r="D819" s="23">
        <v>2.1236666666666602</v>
      </c>
      <c r="G819" s="29">
        <v>617.11091666666596</v>
      </c>
      <c r="H819" s="31">
        <v>1.94166666666666</v>
      </c>
      <c r="I819">
        <v>0.19466666666666599</v>
      </c>
      <c r="L819" s="38">
        <v>5641.3333333333303</v>
      </c>
      <c r="M819" s="40">
        <v>1.415</v>
      </c>
      <c r="N819" s="42">
        <v>1.1033333333333299</v>
      </c>
      <c r="O819" s="45">
        <v>54.473799999999997</v>
      </c>
      <c r="P819">
        <v>4.17</v>
      </c>
      <c r="Q819">
        <v>-35.539523600000003</v>
      </c>
      <c r="R819" s="47" t="s">
        <v>21</v>
      </c>
    </row>
    <row r="820" spans="1:18" x14ac:dyDescent="0.3">
      <c r="A820" s="18" t="s">
        <v>1611</v>
      </c>
      <c r="B820" s="43" t="s">
        <v>1612</v>
      </c>
      <c r="C820" s="21">
        <v>7427.5</v>
      </c>
      <c r="D820" s="23">
        <v>7.15</v>
      </c>
      <c r="G820" s="29">
        <v>1061.5128500000001</v>
      </c>
      <c r="H820" s="31">
        <v>3.34</v>
      </c>
      <c r="I820">
        <v>0.65749999999999997</v>
      </c>
      <c r="K820" s="36" t="s">
        <v>143</v>
      </c>
      <c r="L820" s="38">
        <v>5988</v>
      </c>
      <c r="M820" s="40">
        <v>1.53</v>
      </c>
      <c r="N820" s="42">
        <v>0.91</v>
      </c>
      <c r="O820" s="45">
        <v>148.18700000000001</v>
      </c>
      <c r="P820">
        <v>4.0199999999999996</v>
      </c>
      <c r="Q820">
        <v>-64.620272799999995</v>
      </c>
      <c r="R820" s="47" t="s">
        <v>21</v>
      </c>
    </row>
    <row r="821" spans="1:18" x14ac:dyDescent="0.3">
      <c r="A821" s="18" t="s">
        <v>1613</v>
      </c>
      <c r="B821" s="43" t="s">
        <v>1614</v>
      </c>
      <c r="C821" s="21">
        <v>1604.56307666666</v>
      </c>
      <c r="D821" s="23">
        <v>2.7863333333333302</v>
      </c>
      <c r="G821" s="29">
        <v>2964.7079033333298</v>
      </c>
      <c r="H821" s="31">
        <v>9.3279999999999994</v>
      </c>
      <c r="I821">
        <v>0.228333333333333</v>
      </c>
      <c r="K821" s="36" t="s">
        <v>130</v>
      </c>
      <c r="L821" s="38">
        <v>6010</v>
      </c>
      <c r="N821" s="42">
        <v>1.11666666666666</v>
      </c>
      <c r="O821" s="45">
        <v>65.666799999999995</v>
      </c>
      <c r="P821">
        <v>4.45</v>
      </c>
      <c r="Q821">
        <v>52.276726500000002</v>
      </c>
      <c r="R821" s="47" t="s">
        <v>21</v>
      </c>
    </row>
    <row r="822" spans="1:18" x14ac:dyDescent="0.3">
      <c r="A822" s="18" t="s">
        <v>1615</v>
      </c>
      <c r="B822" s="43" t="s">
        <v>1616</v>
      </c>
      <c r="C822" s="21">
        <v>8.8803341499999995</v>
      </c>
      <c r="D822" s="23">
        <v>7.9933333333333301E-2</v>
      </c>
      <c r="E822" s="25">
        <v>3.4066666666666601</v>
      </c>
      <c r="F822" s="27">
        <v>0.30366666666666597</v>
      </c>
      <c r="G822" s="29">
        <v>10.199999999999999</v>
      </c>
      <c r="H822" s="31">
        <v>3.209E-2</v>
      </c>
      <c r="I822">
        <v>1.55E-2</v>
      </c>
      <c r="J822" s="34">
        <v>861.66666666666595</v>
      </c>
      <c r="K822" s="36" t="s">
        <v>106</v>
      </c>
      <c r="L822" s="38">
        <v>5387.5</v>
      </c>
      <c r="M822" s="40">
        <v>0.94</v>
      </c>
      <c r="N822" s="42">
        <v>0.86499999999999999</v>
      </c>
      <c r="O822" s="45">
        <v>53.608899999999998</v>
      </c>
      <c r="P822">
        <v>4.3499999999999996</v>
      </c>
      <c r="Q822">
        <v>66.850301400000006</v>
      </c>
      <c r="R822" s="47" t="s">
        <v>147</v>
      </c>
    </row>
    <row r="823" spans="1:18" x14ac:dyDescent="0.3">
      <c r="A823" s="18" t="s">
        <v>1617</v>
      </c>
      <c r="B823" s="43" t="s">
        <v>1616</v>
      </c>
      <c r="C823" s="21">
        <v>28.580128250000001</v>
      </c>
      <c r="D823" s="23">
        <v>0.17379999999999901</v>
      </c>
      <c r="E823" s="25">
        <v>3.1683333333333299</v>
      </c>
      <c r="F823" s="27">
        <v>0.28266666666666601</v>
      </c>
      <c r="G823" s="29">
        <v>7.6</v>
      </c>
      <c r="H823" s="31">
        <v>2.3910000000000001E-2</v>
      </c>
      <c r="I823">
        <v>1.7000000000000001E-2</v>
      </c>
      <c r="J823" s="34">
        <v>585.66666666666595</v>
      </c>
      <c r="K823" s="36" t="s">
        <v>106</v>
      </c>
      <c r="L823" s="38">
        <v>5387.5</v>
      </c>
      <c r="M823" s="40">
        <v>0.94</v>
      </c>
      <c r="N823" s="42">
        <v>0.86499999999999999</v>
      </c>
      <c r="O823" s="45">
        <v>53.608899999999998</v>
      </c>
      <c r="P823">
        <v>4.3499999999999996</v>
      </c>
      <c r="Q823">
        <v>66.850301400000006</v>
      </c>
      <c r="R823" s="47" t="s">
        <v>147</v>
      </c>
    </row>
    <row r="824" spans="1:18" x14ac:dyDescent="0.3">
      <c r="A824" s="18" t="s">
        <v>1618</v>
      </c>
      <c r="B824" s="43" t="s">
        <v>1616</v>
      </c>
      <c r="C824" s="21">
        <v>38.353878999999999</v>
      </c>
      <c r="D824" s="23">
        <v>0.211733333333333</v>
      </c>
      <c r="E824" s="25">
        <v>3.0649999999999999</v>
      </c>
      <c r="F824" s="27">
        <v>0.27333333333333298</v>
      </c>
      <c r="G824" s="29">
        <v>4.3</v>
      </c>
      <c r="H824" s="31">
        <v>1.353E-2</v>
      </c>
      <c r="I824">
        <v>1.55E-2</v>
      </c>
      <c r="J824" s="34">
        <v>529.33333333333303</v>
      </c>
      <c r="K824" s="36" t="s">
        <v>248</v>
      </c>
      <c r="L824" s="38">
        <v>5374.3333333333303</v>
      </c>
      <c r="M824" s="40">
        <v>0.94</v>
      </c>
      <c r="N824" s="42">
        <v>0.84666666666666601</v>
      </c>
      <c r="O824" s="45">
        <v>53.608899999999998</v>
      </c>
      <c r="P824">
        <v>4.3333333333333304</v>
      </c>
      <c r="Q824">
        <v>66.850301400000006</v>
      </c>
      <c r="R824" s="47" t="s">
        <v>147</v>
      </c>
    </row>
    <row r="825" spans="1:18" x14ac:dyDescent="0.3">
      <c r="A825" s="18" t="s">
        <v>1619</v>
      </c>
      <c r="B825" s="43" t="s">
        <v>1616</v>
      </c>
      <c r="C825" s="21">
        <v>101.31</v>
      </c>
      <c r="D825" s="23">
        <v>0.40200000000000002</v>
      </c>
      <c r="G825" s="29">
        <v>110.1</v>
      </c>
      <c r="H825" s="31">
        <v>0.34641499999999997</v>
      </c>
      <c r="I825">
        <v>1.55E-2</v>
      </c>
      <c r="J825" s="34">
        <v>393.5</v>
      </c>
      <c r="K825" s="36" t="s">
        <v>248</v>
      </c>
      <c r="L825" s="38">
        <v>5348</v>
      </c>
      <c r="M825" s="40">
        <v>0.94</v>
      </c>
      <c r="N825" s="42">
        <v>0.81</v>
      </c>
      <c r="O825" s="45">
        <v>53.608899999999998</v>
      </c>
      <c r="P825">
        <v>4.3</v>
      </c>
      <c r="Q825">
        <v>66.850301400000006</v>
      </c>
      <c r="R825" s="47" t="s">
        <v>21</v>
      </c>
    </row>
    <row r="826" spans="1:18" x14ac:dyDescent="0.3">
      <c r="A826" s="18" t="s">
        <v>1620</v>
      </c>
      <c r="B826" s="43" t="s">
        <v>1616</v>
      </c>
      <c r="C826" s="21">
        <v>3325</v>
      </c>
      <c r="D826" s="23">
        <v>4</v>
      </c>
      <c r="G826" s="29">
        <v>1362.5</v>
      </c>
      <c r="H826" s="31">
        <v>4.286905</v>
      </c>
      <c r="I826">
        <v>0</v>
      </c>
      <c r="J826" s="34">
        <v>125</v>
      </c>
      <c r="K826" s="36" t="s">
        <v>248</v>
      </c>
      <c r="L826" s="38">
        <v>5348</v>
      </c>
      <c r="M826" s="40">
        <v>0.94</v>
      </c>
      <c r="N826" s="42">
        <v>0.81</v>
      </c>
      <c r="O826" s="45">
        <v>53.608899999999998</v>
      </c>
      <c r="P826">
        <v>4.3</v>
      </c>
      <c r="Q826">
        <v>66.850301400000006</v>
      </c>
      <c r="R826" s="47" t="s">
        <v>21</v>
      </c>
    </row>
    <row r="827" spans="1:18" x14ac:dyDescent="0.3">
      <c r="A827" s="18" t="s">
        <v>1621</v>
      </c>
      <c r="B827" s="43" t="s">
        <v>1616</v>
      </c>
      <c r="C827" s="21">
        <v>284</v>
      </c>
      <c r="D827" s="23">
        <v>0.81200000000000006</v>
      </c>
      <c r="G827" s="29">
        <v>13.5</v>
      </c>
      <c r="H827" s="31">
        <v>4.2479999999999997E-2</v>
      </c>
      <c r="I827">
        <v>0.03</v>
      </c>
      <c r="J827" s="34">
        <v>278</v>
      </c>
      <c r="K827" s="36" t="s">
        <v>248</v>
      </c>
      <c r="L827" s="38">
        <v>5348</v>
      </c>
      <c r="M827" s="40">
        <v>0.94</v>
      </c>
      <c r="N827" s="42">
        <v>0.81</v>
      </c>
      <c r="O827" s="45">
        <v>53.608899999999998</v>
      </c>
      <c r="P827">
        <v>4.3</v>
      </c>
      <c r="Q827">
        <v>66.850301400000006</v>
      </c>
      <c r="R827" s="47" t="s">
        <v>21</v>
      </c>
    </row>
    <row r="828" spans="1:18" x14ac:dyDescent="0.3">
      <c r="A828" s="18" t="s">
        <v>1622</v>
      </c>
      <c r="B828" s="43" t="s">
        <v>1623</v>
      </c>
      <c r="C828" s="21">
        <v>24.244199999999999</v>
      </c>
      <c r="D828" s="23">
        <v>0.15079000000000001</v>
      </c>
      <c r="G828" s="29">
        <v>216.59597375000001</v>
      </c>
      <c r="H828" s="31">
        <v>0.68149999999999999</v>
      </c>
      <c r="I828">
        <v>6.5875000000000003E-2</v>
      </c>
      <c r="J828" s="34">
        <v>486</v>
      </c>
      <c r="K828" s="36" t="s">
        <v>140</v>
      </c>
      <c r="L828" s="38">
        <v>4988.03</v>
      </c>
      <c r="M828" s="40">
        <v>0.75</v>
      </c>
      <c r="N828" s="42">
        <v>0.76500000000000001</v>
      </c>
      <c r="O828" s="45">
        <v>19.635899999999999</v>
      </c>
      <c r="P828">
        <v>4.6120000000000001</v>
      </c>
      <c r="Q828">
        <v>-0.86575740000000001</v>
      </c>
      <c r="R828" s="47" t="s">
        <v>21</v>
      </c>
    </row>
    <row r="829" spans="1:18" x14ac:dyDescent="0.3">
      <c r="A829" s="18" t="s">
        <v>1624</v>
      </c>
      <c r="B829" s="43" t="s">
        <v>1625</v>
      </c>
      <c r="C829" s="21">
        <v>74.390666666666604</v>
      </c>
      <c r="D829" s="23">
        <v>0.32173333333333298</v>
      </c>
      <c r="G829" s="29">
        <v>17.611353333333302</v>
      </c>
      <c r="H829" s="31">
        <v>5.5419999999999997E-2</v>
      </c>
      <c r="I829">
        <v>0.19</v>
      </c>
      <c r="J829" s="34">
        <v>355</v>
      </c>
      <c r="L829" s="38">
        <v>5163.7033333333302</v>
      </c>
      <c r="M829" s="40">
        <v>0.79499999999999904</v>
      </c>
      <c r="N829" s="42">
        <v>0.83</v>
      </c>
      <c r="O829" s="45">
        <v>8.7968700000000002</v>
      </c>
      <c r="P829">
        <v>4.5333333333333297</v>
      </c>
      <c r="Q829">
        <v>-27.0337555999999</v>
      </c>
      <c r="R829" s="47" t="s">
        <v>21</v>
      </c>
    </row>
    <row r="830" spans="1:18" x14ac:dyDescent="0.3">
      <c r="A830" s="18" t="s">
        <v>1626</v>
      </c>
      <c r="B830" s="43" t="s">
        <v>1625</v>
      </c>
      <c r="C830" s="21">
        <v>525.79999999999995</v>
      </c>
      <c r="D830" s="23">
        <v>1.18</v>
      </c>
      <c r="G830" s="29">
        <v>24</v>
      </c>
      <c r="H830" s="31">
        <v>7.5999999999999998E-2</v>
      </c>
      <c r="I830">
        <v>0.32</v>
      </c>
      <c r="J830" s="34">
        <v>185</v>
      </c>
      <c r="L830" s="38">
        <v>5166</v>
      </c>
      <c r="N830" s="42">
        <v>0.8</v>
      </c>
      <c r="O830" s="45">
        <v>8.7968700000000002</v>
      </c>
      <c r="P830">
        <v>4.51</v>
      </c>
      <c r="Q830">
        <v>-27.033755599999999</v>
      </c>
      <c r="R830" s="47" t="s">
        <v>21</v>
      </c>
    </row>
    <row r="831" spans="1:18" x14ac:dyDescent="0.3">
      <c r="A831" s="18" t="s">
        <v>1627</v>
      </c>
      <c r="B831" s="43" t="s">
        <v>1628</v>
      </c>
      <c r="C831" s="21">
        <v>345.875</v>
      </c>
      <c r="D831" s="23">
        <v>1.1232500000000001</v>
      </c>
      <c r="G831" s="29">
        <v>740.19931999999994</v>
      </c>
      <c r="H831" s="31">
        <v>2.32899999999999</v>
      </c>
      <c r="I831">
        <v>0.1225</v>
      </c>
      <c r="K831" s="36" t="s">
        <v>1520</v>
      </c>
      <c r="L831" s="38">
        <v>5141.6666666666597</v>
      </c>
      <c r="M831" s="40">
        <v>4.2066666666666599</v>
      </c>
      <c r="N831" s="42">
        <v>1.5899999999999901</v>
      </c>
      <c r="O831" s="45">
        <v>71.862700000000004</v>
      </c>
      <c r="P831">
        <v>3.3566666666666598</v>
      </c>
      <c r="Q831">
        <v>4.5805708000000003</v>
      </c>
      <c r="R831" s="47" t="s">
        <v>21</v>
      </c>
    </row>
    <row r="832" spans="1:18" x14ac:dyDescent="0.3">
      <c r="A832" s="18" t="s">
        <v>1629</v>
      </c>
      <c r="B832" s="43" t="s">
        <v>1630</v>
      </c>
      <c r="C832" s="21">
        <v>13092.18348</v>
      </c>
      <c r="D832" s="23">
        <v>11.116</v>
      </c>
      <c r="G832" s="29">
        <v>3561.9029599999999</v>
      </c>
      <c r="H832" s="31">
        <v>11.207000000000001</v>
      </c>
      <c r="I832">
        <v>0.251</v>
      </c>
      <c r="N832" s="42">
        <v>1.06</v>
      </c>
      <c r="O832" s="45">
        <v>80.234899999999996</v>
      </c>
      <c r="Q832">
        <v>-51.664464600000002</v>
      </c>
      <c r="R832" s="47" t="s">
        <v>21</v>
      </c>
    </row>
    <row r="833" spans="1:18" x14ac:dyDescent="0.3">
      <c r="A833" s="18" t="s">
        <v>1631</v>
      </c>
      <c r="B833" s="43" t="s">
        <v>1632</v>
      </c>
      <c r="C833" s="21">
        <v>18.210899714285699</v>
      </c>
      <c r="D833" s="23">
        <v>0.13719999999999999</v>
      </c>
      <c r="G833" s="29">
        <v>1165.71374714285</v>
      </c>
      <c r="H833" s="31">
        <v>3.66785714285714</v>
      </c>
      <c r="I833">
        <v>1.73714285714285E-2</v>
      </c>
      <c r="K833" s="36" t="s">
        <v>1440</v>
      </c>
      <c r="L833" s="38">
        <v>5746.8028571428504</v>
      </c>
      <c r="M833" s="40">
        <v>1.5</v>
      </c>
      <c r="N833" s="42">
        <v>1.0614285714285701</v>
      </c>
      <c r="O833" s="45">
        <v>37.668100000000003</v>
      </c>
      <c r="P833">
        <v>4.1379999999999999</v>
      </c>
      <c r="Q833">
        <v>18.769250899999999</v>
      </c>
      <c r="R833" s="47" t="s">
        <v>21</v>
      </c>
    </row>
    <row r="834" spans="1:18" x14ac:dyDescent="0.3">
      <c r="A834" s="18" t="s">
        <v>1633</v>
      </c>
      <c r="B834" s="43" t="s">
        <v>1634</v>
      </c>
      <c r="C834" s="21">
        <v>1360.3333333333301</v>
      </c>
      <c r="D834" s="23">
        <v>2.5191666666666599</v>
      </c>
      <c r="G834" s="29">
        <v>1120.3421266666601</v>
      </c>
      <c r="H834" s="31">
        <v>3.5249999999999999</v>
      </c>
      <c r="I834">
        <v>0.221</v>
      </c>
      <c r="K834" s="36" t="s">
        <v>261</v>
      </c>
      <c r="L834" s="38">
        <v>5819.75</v>
      </c>
      <c r="M834" s="40">
        <v>1.42</v>
      </c>
      <c r="N834" s="42">
        <v>1.198</v>
      </c>
      <c r="O834" s="45">
        <v>50.674199999999999</v>
      </c>
      <c r="P834">
        <v>4.28666666666666</v>
      </c>
      <c r="Q834">
        <v>-60.6347649</v>
      </c>
      <c r="R834" s="47" t="s">
        <v>21</v>
      </c>
    </row>
    <row r="835" spans="1:18" x14ac:dyDescent="0.3">
      <c r="A835" s="18" t="s">
        <v>1635</v>
      </c>
      <c r="B835" s="43" t="s">
        <v>1636</v>
      </c>
      <c r="C835" s="21">
        <v>3623.5</v>
      </c>
      <c r="D835" s="23">
        <v>5.0599999999999996</v>
      </c>
      <c r="G835" s="29">
        <v>3082.8775449999998</v>
      </c>
      <c r="H835" s="31">
        <v>9.6999999999999993</v>
      </c>
      <c r="I835">
        <v>0.67999999999999905</v>
      </c>
      <c r="K835" s="36" t="s">
        <v>97</v>
      </c>
      <c r="L835" s="38">
        <v>6017</v>
      </c>
      <c r="M835" s="40">
        <v>1.73</v>
      </c>
      <c r="N835" s="42">
        <v>1.2749999999999999</v>
      </c>
      <c r="O835" s="45">
        <v>39.934600000000003</v>
      </c>
      <c r="P835">
        <v>4.24</v>
      </c>
      <c r="Q835">
        <v>-75.351499200000006</v>
      </c>
      <c r="R835" s="47" t="s">
        <v>21</v>
      </c>
    </row>
    <row r="836" spans="1:18" x14ac:dyDescent="0.3">
      <c r="A836" s="18" t="s">
        <v>1637</v>
      </c>
      <c r="B836" s="43" t="s">
        <v>1638</v>
      </c>
      <c r="C836" s="21">
        <v>402</v>
      </c>
      <c r="D836" s="23">
        <v>1.1000000000000001</v>
      </c>
      <c r="G836" s="29">
        <v>2701.5414599999999</v>
      </c>
      <c r="H836" s="31">
        <v>8.5</v>
      </c>
      <c r="I836">
        <v>0.2</v>
      </c>
      <c r="K836" s="36" t="s">
        <v>130</v>
      </c>
      <c r="L836" s="38">
        <v>4263</v>
      </c>
      <c r="M836" s="40">
        <v>32.299999999999997</v>
      </c>
      <c r="N836" s="42">
        <v>1.1000000000000001</v>
      </c>
      <c r="O836" s="45">
        <v>265.15499999999997</v>
      </c>
      <c r="P836">
        <v>1.4</v>
      </c>
      <c r="Q836">
        <v>73.868015</v>
      </c>
      <c r="R836" s="47" t="s">
        <v>21</v>
      </c>
    </row>
    <row r="837" spans="1:18" x14ac:dyDescent="0.3">
      <c r="A837" s="18" t="s">
        <v>1639</v>
      </c>
      <c r="B837" s="43" t="s">
        <v>1640</v>
      </c>
      <c r="C837" s="21">
        <v>1335.23583333333</v>
      </c>
      <c r="D837" s="23">
        <v>2.5333333333333301</v>
      </c>
      <c r="G837" s="29">
        <v>902.61446666666598</v>
      </c>
      <c r="H837" s="31">
        <v>2.84</v>
      </c>
      <c r="I837">
        <v>0.47399999999999998</v>
      </c>
      <c r="K837" s="36" t="s">
        <v>143</v>
      </c>
      <c r="L837" s="38">
        <v>6255.3333333333303</v>
      </c>
      <c r="M837" s="40">
        <v>1.37</v>
      </c>
      <c r="N837" s="42">
        <v>1.2633333333333301</v>
      </c>
      <c r="O837" s="45">
        <v>34.169199999999996</v>
      </c>
      <c r="P837">
        <v>4.3233333333333297</v>
      </c>
      <c r="Q837">
        <v>11.2500236</v>
      </c>
      <c r="R837" s="47" t="s">
        <v>21</v>
      </c>
    </row>
    <row r="838" spans="1:18" x14ac:dyDescent="0.3">
      <c r="A838" s="18" t="s">
        <v>1641</v>
      </c>
      <c r="B838" s="43" t="s">
        <v>1642</v>
      </c>
      <c r="C838" s="21">
        <v>1035.7</v>
      </c>
      <c r="D838" s="23">
        <v>2.0699999999999998</v>
      </c>
      <c r="G838" s="29">
        <v>251</v>
      </c>
      <c r="H838" s="31">
        <v>0.79</v>
      </c>
      <c r="I838">
        <v>0.22</v>
      </c>
      <c r="K838" s="36" t="s">
        <v>1255</v>
      </c>
      <c r="L838" s="38">
        <v>6150</v>
      </c>
      <c r="N838" s="42">
        <v>1.1100000000000001</v>
      </c>
      <c r="O838" s="45">
        <v>33.194400000000002</v>
      </c>
      <c r="P838">
        <v>4.4000000000000004</v>
      </c>
      <c r="Q838">
        <v>42.247593000000002</v>
      </c>
      <c r="R838" s="47" t="s">
        <v>21</v>
      </c>
    </row>
    <row r="839" spans="1:18" x14ac:dyDescent="0.3">
      <c r="A839" s="18" t="s">
        <v>1643</v>
      </c>
      <c r="B839" s="43" t="s">
        <v>1644</v>
      </c>
      <c r="C839" s="21">
        <v>99.621669999999995</v>
      </c>
      <c r="D839" s="23">
        <v>0.42599999999999999</v>
      </c>
      <c r="G839" s="29">
        <v>43.22466</v>
      </c>
      <c r="H839" s="31">
        <v>0.13600000000000001</v>
      </c>
      <c r="I839">
        <v>0.373</v>
      </c>
      <c r="N839" s="42">
        <v>1.04</v>
      </c>
      <c r="O839" s="45">
        <v>24.305599999999998</v>
      </c>
      <c r="Q839">
        <v>-82.027492600000002</v>
      </c>
      <c r="R839" s="47" t="s">
        <v>21</v>
      </c>
    </row>
    <row r="840" spans="1:18" x14ac:dyDescent="0.3">
      <c r="A840" s="18" t="s">
        <v>1645</v>
      </c>
      <c r="B840" s="43" t="s">
        <v>1646</v>
      </c>
      <c r="C840" s="21">
        <v>500.95</v>
      </c>
      <c r="D840" s="23">
        <v>1.3624999999999901</v>
      </c>
      <c r="G840" s="29">
        <v>484.682199999999</v>
      </c>
      <c r="H840" s="31">
        <v>1.5249999999999999</v>
      </c>
      <c r="I840">
        <v>0.18149999999999999</v>
      </c>
      <c r="K840" s="36" t="s">
        <v>143</v>
      </c>
      <c r="L840" s="38">
        <v>6202.5</v>
      </c>
      <c r="N840" s="42">
        <v>1.35</v>
      </c>
      <c r="O840" s="45">
        <v>22.5242</v>
      </c>
      <c r="P840">
        <v>4.29</v>
      </c>
      <c r="Q840">
        <v>-1.1963954999999999</v>
      </c>
      <c r="R840" s="47" t="s">
        <v>21</v>
      </c>
    </row>
    <row r="841" spans="1:18" x14ac:dyDescent="0.3">
      <c r="A841" s="18" t="s">
        <v>1647</v>
      </c>
      <c r="B841" s="43" t="s">
        <v>1648</v>
      </c>
      <c r="C841" s="21">
        <v>11.8482</v>
      </c>
      <c r="D841" s="23">
        <v>9.74E-2</v>
      </c>
      <c r="G841" s="29">
        <v>11.66</v>
      </c>
      <c r="H841" s="31">
        <v>3.6700000000000003E-2</v>
      </c>
      <c r="I841">
        <v>0.36</v>
      </c>
      <c r="K841" s="36" t="s">
        <v>106</v>
      </c>
      <c r="L841" s="38">
        <v>5494</v>
      </c>
      <c r="N841" s="42">
        <v>0.88</v>
      </c>
      <c r="O841" s="45">
        <v>41.831600000000002</v>
      </c>
      <c r="P841">
        <v>4.41</v>
      </c>
      <c r="Q841">
        <v>-72.321922099999995</v>
      </c>
      <c r="R841" s="47" t="s">
        <v>21</v>
      </c>
    </row>
    <row r="842" spans="1:18" x14ac:dyDescent="0.3">
      <c r="A842" s="18" t="s">
        <v>1649</v>
      </c>
      <c r="B842" s="43" t="s">
        <v>1648</v>
      </c>
      <c r="C842" s="21">
        <v>33.923900000000003</v>
      </c>
      <c r="D842" s="23">
        <v>0.19639999999999999</v>
      </c>
      <c r="G842" s="29">
        <v>14.44</v>
      </c>
      <c r="H842" s="31">
        <v>4.5400000000000003E-2</v>
      </c>
      <c r="I842">
        <v>0.1</v>
      </c>
      <c r="K842" s="36" t="s">
        <v>106</v>
      </c>
      <c r="L842" s="38">
        <v>5494</v>
      </c>
      <c r="N842" s="42">
        <v>0.88</v>
      </c>
      <c r="O842" s="45">
        <v>41.831600000000002</v>
      </c>
      <c r="P842">
        <v>4.41</v>
      </c>
      <c r="Q842">
        <v>-72.321922099999995</v>
      </c>
      <c r="R842" s="47" t="s">
        <v>21</v>
      </c>
    </row>
    <row r="843" spans="1:18" x14ac:dyDescent="0.3">
      <c r="A843" s="18" t="s">
        <v>1650</v>
      </c>
      <c r="B843" s="43" t="s">
        <v>1651</v>
      </c>
      <c r="C843" s="21">
        <v>611.29999666666595</v>
      </c>
      <c r="D843" s="23">
        <v>1.6020000000000001</v>
      </c>
      <c r="G843" s="29">
        <v>605.88142333333303</v>
      </c>
      <c r="H843" s="31">
        <v>1.9063333333333301</v>
      </c>
      <c r="I843">
        <v>5.56666666666666E-2</v>
      </c>
      <c r="L843" s="38">
        <v>5075</v>
      </c>
      <c r="M843" s="40">
        <v>4.6366666666666596</v>
      </c>
      <c r="N843" s="42">
        <v>1.5999999999999901</v>
      </c>
      <c r="O843" s="45">
        <v>72.592200000000005</v>
      </c>
      <c r="P843">
        <v>3.4033333333333302</v>
      </c>
      <c r="Q843">
        <v>3.8033356999999999</v>
      </c>
      <c r="R843" s="47" t="s">
        <v>21</v>
      </c>
    </row>
    <row r="844" spans="1:18" x14ac:dyDescent="0.3">
      <c r="A844" s="18" t="s">
        <v>1652</v>
      </c>
      <c r="B844" s="43" t="s">
        <v>1651</v>
      </c>
      <c r="C844" s="21">
        <v>838.75</v>
      </c>
      <c r="D844" s="23">
        <v>1.9550000000000001</v>
      </c>
      <c r="G844" s="29">
        <v>335.14580999999998</v>
      </c>
      <c r="H844" s="31">
        <v>1.0545</v>
      </c>
      <c r="I844">
        <v>0.21199999999999999</v>
      </c>
      <c r="L844" s="38">
        <v>5073</v>
      </c>
      <c r="M844" s="40">
        <v>4.6099999999999897</v>
      </c>
      <c r="N844" s="42">
        <v>1.415</v>
      </c>
      <c r="O844" s="45">
        <v>72.592200000000005</v>
      </c>
      <c r="P844">
        <v>3.41</v>
      </c>
      <c r="Q844">
        <v>3.8033356999999999</v>
      </c>
      <c r="R844" s="47" t="s">
        <v>21</v>
      </c>
    </row>
    <row r="845" spans="1:18" x14ac:dyDescent="0.3">
      <c r="A845" s="18" t="s">
        <v>1653</v>
      </c>
      <c r="B845" s="43" t="s">
        <v>1654</v>
      </c>
      <c r="C845" s="21">
        <v>1321.7</v>
      </c>
      <c r="D845" s="23">
        <v>2.5536666666666599</v>
      </c>
      <c r="G845" s="29">
        <v>2411.5411433333302</v>
      </c>
      <c r="H845" s="31">
        <v>7.5869999999999997</v>
      </c>
      <c r="I845">
        <v>0.24733333333333299</v>
      </c>
      <c r="K845" s="36" t="s">
        <v>336</v>
      </c>
      <c r="L845" s="38">
        <v>5766</v>
      </c>
      <c r="M845" s="40">
        <v>1.04</v>
      </c>
      <c r="N845" s="42">
        <v>1.1099999999999901</v>
      </c>
      <c r="O845" s="45">
        <v>45.966500000000003</v>
      </c>
      <c r="P845">
        <v>4.5</v>
      </c>
      <c r="Q845">
        <v>-20.789728400000001</v>
      </c>
      <c r="R845" s="47" t="s">
        <v>21</v>
      </c>
    </row>
    <row r="846" spans="1:18" x14ac:dyDescent="0.3">
      <c r="A846" s="18" t="s">
        <v>1655</v>
      </c>
      <c r="B846" s="43" t="s">
        <v>1656</v>
      </c>
      <c r="C846" s="21">
        <v>517.79999999999995</v>
      </c>
      <c r="D846" s="23">
        <v>1.5660000000000001</v>
      </c>
      <c r="G846" s="29">
        <v>634.38868000000002</v>
      </c>
      <c r="H846" s="31">
        <v>1.996</v>
      </c>
      <c r="I846">
        <v>1.0999999999999999E-2</v>
      </c>
      <c r="K846" s="36" t="s">
        <v>1572</v>
      </c>
      <c r="L846" s="38">
        <v>5040</v>
      </c>
      <c r="M846" s="40">
        <v>6.43</v>
      </c>
      <c r="N846" s="42">
        <v>1.91</v>
      </c>
      <c r="O846" s="45">
        <v>188.54599999999999</v>
      </c>
      <c r="P846">
        <v>3.11</v>
      </c>
      <c r="Q846">
        <v>27.258279900000002</v>
      </c>
      <c r="R846" s="47" t="s">
        <v>21</v>
      </c>
    </row>
    <row r="847" spans="1:18" x14ac:dyDescent="0.3">
      <c r="A847" s="18" t="s">
        <v>1657</v>
      </c>
      <c r="B847" s="43" t="s">
        <v>1656</v>
      </c>
      <c r="C847" s="21">
        <v>946.6</v>
      </c>
      <c r="D847" s="23">
        <v>2.3420000000000001</v>
      </c>
      <c r="G847" s="29">
        <v>592.43511999999998</v>
      </c>
      <c r="H847" s="31">
        <v>1.8640000000000001</v>
      </c>
      <c r="I847">
        <v>2.8000000000000001E-2</v>
      </c>
      <c r="K847" s="36" t="s">
        <v>1572</v>
      </c>
      <c r="L847" s="38">
        <v>5040</v>
      </c>
      <c r="M847" s="40">
        <v>6.43</v>
      </c>
      <c r="N847" s="42">
        <v>1.91</v>
      </c>
      <c r="O847" s="45">
        <v>188.54599999999999</v>
      </c>
      <c r="P847">
        <v>3.11</v>
      </c>
      <c r="Q847">
        <v>27.258279900000002</v>
      </c>
      <c r="R847" s="47" t="s">
        <v>21</v>
      </c>
    </row>
    <row r="848" spans="1:18" x14ac:dyDescent="0.3">
      <c r="A848" s="18" t="s">
        <v>1658</v>
      </c>
      <c r="B848" s="43" t="s">
        <v>1659</v>
      </c>
      <c r="C848" s="21">
        <v>3.30891665</v>
      </c>
      <c r="D848" s="23">
        <v>5.2080000000000001E-2</v>
      </c>
      <c r="E848" s="25">
        <v>17.318000000000001</v>
      </c>
      <c r="F848" s="27">
        <v>1.5449999999999999</v>
      </c>
      <c r="G848" s="29">
        <v>323.23311000000001</v>
      </c>
      <c r="H848" s="31">
        <v>1.0169999999999999</v>
      </c>
      <c r="I848">
        <v>3.9E-2</v>
      </c>
      <c r="J848" s="34">
        <v>2132</v>
      </c>
      <c r="L848" s="38">
        <v>6272</v>
      </c>
      <c r="M848" s="40">
        <v>2.59</v>
      </c>
      <c r="N848" s="42">
        <v>1.72</v>
      </c>
      <c r="O848" s="45">
        <v>161.49799999999999</v>
      </c>
      <c r="P848">
        <v>3.85</v>
      </c>
      <c r="Q848">
        <v>-26.6163743</v>
      </c>
      <c r="R848" s="47" t="s">
        <v>147</v>
      </c>
    </row>
    <row r="849" spans="1:18" x14ac:dyDescent="0.3">
      <c r="A849" s="18" t="s">
        <v>1660</v>
      </c>
      <c r="B849" s="43" t="s">
        <v>1661</v>
      </c>
      <c r="D849" s="23">
        <v>487.1</v>
      </c>
      <c r="E849" s="25">
        <v>14.46</v>
      </c>
      <c r="F849" s="27">
        <v>1.29</v>
      </c>
      <c r="G849" s="29">
        <v>5576.1047399999998</v>
      </c>
      <c r="H849" s="31">
        <v>17.545000000000002</v>
      </c>
      <c r="J849" s="34">
        <v>1123</v>
      </c>
      <c r="K849" s="36" t="s">
        <v>106</v>
      </c>
      <c r="O849" s="45">
        <v>39.250300000000003</v>
      </c>
      <c r="Q849">
        <v>26.2305846</v>
      </c>
      <c r="R849" s="47" t="s">
        <v>43</v>
      </c>
    </row>
    <row r="850" spans="1:18" x14ac:dyDescent="0.3">
      <c r="A850" s="18" t="s">
        <v>1662</v>
      </c>
      <c r="B850" s="43" t="s">
        <v>1663</v>
      </c>
      <c r="C850" s="21">
        <v>0.926118</v>
      </c>
      <c r="D850" s="23">
        <v>1.7999999999999999E-2</v>
      </c>
      <c r="E850" s="25">
        <v>1.72</v>
      </c>
      <c r="F850" s="27">
        <v>0.153</v>
      </c>
      <c r="G850" s="29">
        <v>7.42</v>
      </c>
      <c r="H850" s="31">
        <v>2.3349999999999999E-2</v>
      </c>
      <c r="I850">
        <v>0</v>
      </c>
      <c r="J850" s="34">
        <v>2141</v>
      </c>
      <c r="L850" s="38">
        <v>5596</v>
      </c>
      <c r="M850" s="40">
        <v>1.1299999999999999</v>
      </c>
      <c r="N850" s="42">
        <v>0.9</v>
      </c>
      <c r="O850" s="45">
        <v>63.679600000000001</v>
      </c>
      <c r="P850">
        <v>4.4000000000000004</v>
      </c>
      <c r="Q850">
        <v>15.656354200000001</v>
      </c>
      <c r="R850" s="47" t="s">
        <v>147</v>
      </c>
    </row>
    <row r="851" spans="1:18" x14ac:dyDescent="0.3">
      <c r="A851" s="18" t="s">
        <v>1664</v>
      </c>
      <c r="B851" s="43" t="s">
        <v>1665</v>
      </c>
      <c r="C851" s="21">
        <v>512.53520000000003</v>
      </c>
      <c r="D851" s="23">
        <v>1.7709999999999999</v>
      </c>
      <c r="G851" s="29">
        <v>1106.04286</v>
      </c>
      <c r="H851" s="31">
        <v>3.48</v>
      </c>
      <c r="I851">
        <v>0.73199999999999998</v>
      </c>
      <c r="N851" s="42">
        <v>2.82</v>
      </c>
      <c r="O851" s="45">
        <v>61.747700000000002</v>
      </c>
      <c r="Q851">
        <v>-16.8345229</v>
      </c>
      <c r="R851" s="47" t="s">
        <v>21</v>
      </c>
    </row>
    <row r="852" spans="1:18" x14ac:dyDescent="0.3">
      <c r="A852" s="18" t="s">
        <v>1666</v>
      </c>
      <c r="B852" s="43" t="s">
        <v>1665</v>
      </c>
      <c r="C852" s="21">
        <v>2481.0722700000001</v>
      </c>
      <c r="D852" s="23">
        <v>5.0670000000000002</v>
      </c>
      <c r="G852" s="29">
        <v>2378.9456300000002</v>
      </c>
      <c r="H852" s="31">
        <v>7.4850000000000003</v>
      </c>
      <c r="I852">
        <v>0.20200000000000001</v>
      </c>
      <c r="N852" s="42">
        <v>2.82</v>
      </c>
      <c r="O852" s="45">
        <v>61.747700000000002</v>
      </c>
      <c r="Q852">
        <v>-16.8345229</v>
      </c>
      <c r="R852" s="47" t="s">
        <v>21</v>
      </c>
    </row>
    <row r="853" spans="1:18" x14ac:dyDescent="0.3">
      <c r="A853" s="18" t="s">
        <v>1667</v>
      </c>
      <c r="B853" s="43" t="s">
        <v>1668</v>
      </c>
      <c r="C853" s="21">
        <v>1141</v>
      </c>
      <c r="D853" s="23">
        <v>2.21</v>
      </c>
      <c r="G853" s="29">
        <v>1832.77023333333</v>
      </c>
      <c r="H853" s="31">
        <v>5.7666666666666604</v>
      </c>
      <c r="I853">
        <v>0.69833333333333303</v>
      </c>
      <c r="K853" s="36" t="s">
        <v>1669</v>
      </c>
      <c r="L853" s="38">
        <v>5945</v>
      </c>
      <c r="M853" s="40">
        <v>1.19</v>
      </c>
      <c r="N853" s="42">
        <v>1.105</v>
      </c>
      <c r="O853" s="45">
        <v>85.6922</v>
      </c>
      <c r="P853">
        <v>4.38</v>
      </c>
      <c r="Q853">
        <v>-56.649988</v>
      </c>
      <c r="R853" s="47" t="s">
        <v>21</v>
      </c>
    </row>
    <row r="854" spans="1:18" x14ac:dyDescent="0.3">
      <c r="A854" s="18" t="s">
        <v>1670</v>
      </c>
      <c r="B854" s="43" t="s">
        <v>1671</v>
      </c>
      <c r="C854" s="21">
        <v>1981.0692283333301</v>
      </c>
      <c r="D854" s="23">
        <v>3.1253333333333302</v>
      </c>
      <c r="G854" s="29">
        <v>1319.7181333333299</v>
      </c>
      <c r="H854" s="31">
        <v>4.1524999999999999</v>
      </c>
      <c r="I854">
        <v>0.14610000000000001</v>
      </c>
      <c r="K854" s="36" t="s">
        <v>116</v>
      </c>
      <c r="L854" s="38">
        <v>5770.6</v>
      </c>
      <c r="M854" s="40">
        <v>1.1000000000000001</v>
      </c>
      <c r="N854" s="42">
        <v>1.03</v>
      </c>
      <c r="O854" s="45">
        <v>47.794499999999999</v>
      </c>
      <c r="P854">
        <v>4.3879999999999999</v>
      </c>
      <c r="Q854">
        <v>-21.727419399999999</v>
      </c>
      <c r="R854" s="47" t="s">
        <v>21</v>
      </c>
    </row>
    <row r="855" spans="1:18" x14ac:dyDescent="0.3">
      <c r="A855" s="18" t="s">
        <v>1672</v>
      </c>
      <c r="B855" s="43" t="s">
        <v>1671</v>
      </c>
      <c r="C855" s="21">
        <v>34.931874999999998</v>
      </c>
      <c r="D855" s="23">
        <v>0.21045</v>
      </c>
      <c r="G855" s="29">
        <v>17.381364999999999</v>
      </c>
      <c r="H855" s="31">
        <v>5.4649999999999997E-2</v>
      </c>
      <c r="I855">
        <v>0.107</v>
      </c>
      <c r="K855" s="36" t="s">
        <v>116</v>
      </c>
      <c r="L855" s="38">
        <v>5776</v>
      </c>
      <c r="N855" s="42">
        <v>1.0249999999999999</v>
      </c>
      <c r="O855" s="45">
        <v>47.794499999999999</v>
      </c>
      <c r="P855">
        <v>4.38</v>
      </c>
      <c r="Q855">
        <v>-21.727419399999999</v>
      </c>
      <c r="R855" s="47" t="s">
        <v>21</v>
      </c>
    </row>
    <row r="856" spans="1:18" x14ac:dyDescent="0.3">
      <c r="A856" s="18" t="s">
        <v>1673</v>
      </c>
      <c r="B856" s="43" t="s">
        <v>1671</v>
      </c>
      <c r="C856" s="21">
        <v>17162.823329999999</v>
      </c>
      <c r="D856" s="23">
        <v>12.6785</v>
      </c>
      <c r="G856" s="29">
        <v>5596.4815049999997</v>
      </c>
      <c r="H856" s="31">
        <v>17.608499999999999</v>
      </c>
      <c r="I856">
        <v>0.2215</v>
      </c>
      <c r="K856" s="36" t="s">
        <v>116</v>
      </c>
      <c r="L856" s="38">
        <v>5767</v>
      </c>
      <c r="N856" s="42">
        <v>1.0349999999999999</v>
      </c>
      <c r="O856" s="45">
        <v>47.794499999999999</v>
      </c>
      <c r="P856">
        <v>4.37</v>
      </c>
      <c r="Q856">
        <v>-21.727419399999999</v>
      </c>
      <c r="R856" s="47" t="s">
        <v>21</v>
      </c>
    </row>
    <row r="857" spans="1:18" x14ac:dyDescent="0.3">
      <c r="A857" s="18" t="s">
        <v>1674</v>
      </c>
      <c r="B857" s="43" t="s">
        <v>1675</v>
      </c>
      <c r="C857" s="21">
        <v>1733</v>
      </c>
      <c r="D857" s="23">
        <v>2.5549999999999899</v>
      </c>
      <c r="G857" s="29">
        <v>78.820049999999995</v>
      </c>
      <c r="H857" s="31">
        <v>0.248</v>
      </c>
      <c r="I857">
        <v>0.37</v>
      </c>
      <c r="L857" s="38">
        <v>5041</v>
      </c>
      <c r="M857" s="40">
        <v>0.75</v>
      </c>
      <c r="N857" s="42">
        <v>0.65999999999999903</v>
      </c>
      <c r="O857" s="45">
        <v>28.7165</v>
      </c>
      <c r="P857">
        <v>4.45</v>
      </c>
      <c r="Q857">
        <v>-20.957957</v>
      </c>
      <c r="R857" s="47" t="s">
        <v>21</v>
      </c>
    </row>
    <row r="858" spans="1:18" x14ac:dyDescent="0.3">
      <c r="A858" s="18" t="s">
        <v>1676</v>
      </c>
      <c r="B858" s="43" t="s">
        <v>1677</v>
      </c>
      <c r="C858" s="21">
        <v>25.337980000000002</v>
      </c>
      <c r="D858" s="23">
        <v>0.17699999999999999</v>
      </c>
      <c r="G858" s="29">
        <v>124.58874</v>
      </c>
      <c r="H858" s="31">
        <v>0.39200000000000002</v>
      </c>
      <c r="I858">
        <v>0.14499999999999999</v>
      </c>
      <c r="N858" s="42">
        <v>1.1599999999999999</v>
      </c>
      <c r="O858" s="45">
        <v>86.615899999999996</v>
      </c>
      <c r="Q858">
        <v>-59.693314399999998</v>
      </c>
      <c r="R858" s="47" t="s">
        <v>21</v>
      </c>
    </row>
    <row r="859" spans="1:18" x14ac:dyDescent="0.3">
      <c r="A859" s="18" t="s">
        <v>1678</v>
      </c>
      <c r="B859" s="43" t="s">
        <v>1679</v>
      </c>
      <c r="C859" s="21">
        <v>279.8</v>
      </c>
      <c r="D859" s="23">
        <v>0.89600000000000002</v>
      </c>
      <c r="G859" s="29">
        <v>435.41</v>
      </c>
      <c r="H859" s="31">
        <v>1.37</v>
      </c>
      <c r="I859">
        <v>0.27</v>
      </c>
      <c r="L859" s="38">
        <v>6176</v>
      </c>
      <c r="M859" s="40">
        <v>1.33</v>
      </c>
      <c r="N859" s="42">
        <v>1.22</v>
      </c>
      <c r="O859" s="45">
        <v>92.508700000000005</v>
      </c>
      <c r="P859">
        <v>4.29</v>
      </c>
      <c r="Q859">
        <v>-31.737837299999999</v>
      </c>
      <c r="R859" s="47" t="s">
        <v>21</v>
      </c>
    </row>
    <row r="860" spans="1:18" x14ac:dyDescent="0.3">
      <c r="A860" s="18" t="s">
        <v>1680</v>
      </c>
      <c r="B860" s="43" t="s">
        <v>1681</v>
      </c>
      <c r="C860" s="21">
        <v>96.045000000000002</v>
      </c>
      <c r="D860" s="23">
        <v>0.46100000000000002</v>
      </c>
      <c r="G860" s="29">
        <v>34.200000000000003</v>
      </c>
      <c r="H860" s="31">
        <v>0.1076</v>
      </c>
      <c r="I860">
        <v>0.23</v>
      </c>
      <c r="K860" s="36" t="s">
        <v>1517</v>
      </c>
      <c r="L860" s="38">
        <v>5635</v>
      </c>
      <c r="N860" s="42">
        <v>1.42</v>
      </c>
      <c r="O860" s="45">
        <v>75.2363</v>
      </c>
      <c r="Q860">
        <v>-50.093588400000002</v>
      </c>
      <c r="R860" s="47" t="s">
        <v>21</v>
      </c>
    </row>
    <row r="861" spans="1:18" x14ac:dyDescent="0.3">
      <c r="A861" s="18" t="s">
        <v>1682</v>
      </c>
      <c r="B861" s="43" t="s">
        <v>1683</v>
      </c>
      <c r="C861" s="21">
        <v>631.06666666666604</v>
      </c>
      <c r="D861" s="23">
        <v>1.65333333333333</v>
      </c>
      <c r="G861" s="29">
        <v>719.98122666666598</v>
      </c>
      <c r="H861" s="31">
        <v>2.2653333333333299</v>
      </c>
      <c r="I861">
        <v>0.18633333333333299</v>
      </c>
      <c r="L861" s="38">
        <v>4868.6666666666597</v>
      </c>
      <c r="M861" s="40">
        <v>5.7133333333333303</v>
      </c>
      <c r="N861" s="42">
        <v>1.68</v>
      </c>
      <c r="O861" s="45">
        <v>147.19200000000001</v>
      </c>
      <c r="P861">
        <v>3.28666666666666</v>
      </c>
      <c r="Q861">
        <v>-7.4082450999999896</v>
      </c>
      <c r="R861" s="47" t="s">
        <v>21</v>
      </c>
    </row>
    <row r="862" spans="1:18" x14ac:dyDescent="0.3">
      <c r="A862" s="18" t="s">
        <v>1684</v>
      </c>
      <c r="B862" s="43" t="s">
        <v>1685</v>
      </c>
      <c r="C862" s="21">
        <v>9975</v>
      </c>
      <c r="D862" s="23">
        <v>10</v>
      </c>
      <c r="E862" s="25">
        <v>14.010999999999999</v>
      </c>
      <c r="F862" s="27">
        <v>1.25</v>
      </c>
      <c r="G862" s="29">
        <v>8581.3669900000004</v>
      </c>
      <c r="H862" s="31">
        <v>27</v>
      </c>
      <c r="I862">
        <v>0.185</v>
      </c>
      <c r="J862" s="34">
        <v>1464.5</v>
      </c>
      <c r="K862" s="36" t="s">
        <v>326</v>
      </c>
      <c r="L862" s="38">
        <v>6500</v>
      </c>
      <c r="N862" s="42">
        <v>1.3149999999999999</v>
      </c>
      <c r="O862" s="45">
        <v>40.758299999999998</v>
      </c>
      <c r="P862">
        <v>4.45</v>
      </c>
      <c r="Q862">
        <v>-12.783352199999999</v>
      </c>
      <c r="R862" s="47" t="s">
        <v>43</v>
      </c>
    </row>
    <row r="863" spans="1:18" x14ac:dyDescent="0.3">
      <c r="A863" s="18" t="s">
        <v>1686</v>
      </c>
      <c r="B863" s="43" t="s">
        <v>1685</v>
      </c>
      <c r="C863" s="21">
        <v>2090</v>
      </c>
      <c r="D863" s="23">
        <v>3.53</v>
      </c>
      <c r="E863" s="25">
        <v>16.364999999999998</v>
      </c>
      <c r="F863" s="27">
        <v>1.46</v>
      </c>
      <c r="G863" s="29">
        <v>4036.4207700000002</v>
      </c>
      <c r="H863" s="31">
        <v>12.7</v>
      </c>
      <c r="I863">
        <v>0.41</v>
      </c>
      <c r="J863" s="34">
        <v>1182</v>
      </c>
      <c r="K863" s="36" t="s">
        <v>326</v>
      </c>
      <c r="N863" s="42">
        <v>1.32</v>
      </c>
      <c r="O863" s="45">
        <v>40.758299999999998</v>
      </c>
      <c r="Q863">
        <v>-12.783352199999999</v>
      </c>
      <c r="R863" s="47" t="s">
        <v>43</v>
      </c>
    </row>
    <row r="864" spans="1:18" x14ac:dyDescent="0.3">
      <c r="A864" s="18" t="s">
        <v>1687</v>
      </c>
      <c r="B864" s="43" t="s">
        <v>1688</v>
      </c>
      <c r="C864" s="21">
        <v>6.4410080000000001</v>
      </c>
      <c r="D864" s="23">
        <v>6.2899999999999998E-2</v>
      </c>
      <c r="E864" s="25">
        <v>2.25</v>
      </c>
      <c r="F864" s="27">
        <v>0.20100000000000001</v>
      </c>
      <c r="G864" s="29">
        <v>6.1</v>
      </c>
      <c r="H864" s="31">
        <v>1.9189999999999999E-2</v>
      </c>
      <c r="I864">
        <v>0.23100000000000001</v>
      </c>
      <c r="J864" s="34">
        <v>743</v>
      </c>
      <c r="K864" s="36" t="s">
        <v>1527</v>
      </c>
      <c r="L864" s="38">
        <v>4819</v>
      </c>
      <c r="M864" s="40">
        <v>0.77</v>
      </c>
      <c r="N864" s="42">
        <v>0.8</v>
      </c>
      <c r="O864" s="45">
        <v>23.606000000000002</v>
      </c>
      <c r="P864">
        <v>4.51</v>
      </c>
      <c r="Q864">
        <v>-77.3388025</v>
      </c>
      <c r="R864" s="47" t="s">
        <v>147</v>
      </c>
    </row>
    <row r="865" spans="1:18" x14ac:dyDescent="0.3">
      <c r="A865" s="18" t="s">
        <v>1689</v>
      </c>
      <c r="B865" s="43" t="s">
        <v>1690</v>
      </c>
      <c r="C865" s="21">
        <v>5.3135000000000003</v>
      </c>
      <c r="D865" s="23">
        <v>5.2900000000000003E-2</v>
      </c>
      <c r="G865" s="29">
        <v>1.93</v>
      </c>
      <c r="H865" s="31">
        <v>6.1000000000000004E-3</v>
      </c>
      <c r="I865">
        <v>0.1</v>
      </c>
      <c r="K865" s="36" t="s">
        <v>30</v>
      </c>
      <c r="L865" s="38">
        <v>5256</v>
      </c>
      <c r="N865" s="42">
        <v>0.7</v>
      </c>
      <c r="O865" s="45">
        <v>35.971499999999999</v>
      </c>
      <c r="P865">
        <v>4.37</v>
      </c>
      <c r="Q865">
        <v>-28.784117500000001</v>
      </c>
      <c r="R865" s="47" t="s">
        <v>21</v>
      </c>
    </row>
    <row r="866" spans="1:18" x14ac:dyDescent="0.3">
      <c r="A866" s="18" t="s">
        <v>1691</v>
      </c>
      <c r="B866" s="43" t="s">
        <v>1690</v>
      </c>
      <c r="C866" s="21">
        <v>13.890499999999999</v>
      </c>
      <c r="D866" s="23">
        <v>0.1004</v>
      </c>
      <c r="G866" s="29">
        <v>5.33</v>
      </c>
      <c r="H866" s="31">
        <v>1.6799999999999999E-2</v>
      </c>
      <c r="I866">
        <v>0.09</v>
      </c>
      <c r="K866" s="36" t="s">
        <v>30</v>
      </c>
      <c r="L866" s="38">
        <v>5256</v>
      </c>
      <c r="N866" s="42">
        <v>0.7</v>
      </c>
      <c r="O866" s="45">
        <v>35.971499999999999</v>
      </c>
      <c r="P866">
        <v>4.37</v>
      </c>
      <c r="Q866">
        <v>-28.784117500000001</v>
      </c>
      <c r="R866" s="47" t="s">
        <v>21</v>
      </c>
    </row>
    <row r="867" spans="1:18" x14ac:dyDescent="0.3">
      <c r="A867" s="18" t="s">
        <v>1692</v>
      </c>
      <c r="B867" s="43" t="s">
        <v>1690</v>
      </c>
      <c r="C867" s="21">
        <v>29.158000000000001</v>
      </c>
      <c r="D867" s="23">
        <v>0.16470000000000001</v>
      </c>
      <c r="G867" s="29">
        <v>10.61</v>
      </c>
      <c r="H867" s="31">
        <v>3.3399999999999999E-2</v>
      </c>
      <c r="I867">
        <v>0.11</v>
      </c>
      <c r="K867" s="36" t="s">
        <v>30</v>
      </c>
      <c r="L867" s="38">
        <v>5256</v>
      </c>
      <c r="N867" s="42">
        <v>0.7</v>
      </c>
      <c r="O867" s="45">
        <v>35.971499999999999</v>
      </c>
      <c r="P867">
        <v>4.37</v>
      </c>
      <c r="Q867">
        <v>-28.784117500000001</v>
      </c>
      <c r="R867" s="47" t="s">
        <v>21</v>
      </c>
    </row>
    <row r="868" spans="1:18" x14ac:dyDescent="0.3">
      <c r="A868" s="18" t="s">
        <v>1693</v>
      </c>
      <c r="B868" s="43" t="s">
        <v>1690</v>
      </c>
      <c r="C868" s="21">
        <v>85.507300000000001</v>
      </c>
      <c r="D868" s="23">
        <v>0.33739999999999998</v>
      </c>
      <c r="G868" s="29">
        <v>14.03</v>
      </c>
      <c r="H868" s="31">
        <v>4.4200000000000003E-2</v>
      </c>
      <c r="I868">
        <v>0.06</v>
      </c>
      <c r="K868" s="36" t="s">
        <v>30</v>
      </c>
      <c r="L868" s="38">
        <v>5256</v>
      </c>
      <c r="N868" s="42">
        <v>0.7</v>
      </c>
      <c r="O868" s="45">
        <v>35.971499999999999</v>
      </c>
      <c r="P868">
        <v>4.37</v>
      </c>
      <c r="Q868">
        <v>-28.784117500000001</v>
      </c>
      <c r="R868" s="47" t="s">
        <v>21</v>
      </c>
    </row>
    <row r="869" spans="1:18" x14ac:dyDescent="0.3">
      <c r="A869" s="18" t="s">
        <v>1694</v>
      </c>
      <c r="B869" s="43" t="s">
        <v>1695</v>
      </c>
      <c r="C869" s="21">
        <v>589.95786399999997</v>
      </c>
      <c r="D869" s="23">
        <v>1.37018</v>
      </c>
      <c r="G869" s="29">
        <v>470.23507999999998</v>
      </c>
      <c r="H869" s="31">
        <v>1.47956</v>
      </c>
      <c r="I869">
        <v>0.87319999999999998</v>
      </c>
      <c r="L869" s="38">
        <v>5782.0519999999997</v>
      </c>
      <c r="M869" s="40">
        <v>1.115</v>
      </c>
      <c r="N869" s="42">
        <v>1.034</v>
      </c>
      <c r="O869" s="45">
        <v>35.986400000000003</v>
      </c>
      <c r="P869">
        <v>4.3599999999999897</v>
      </c>
      <c r="Q869">
        <v>-28.854353499999899</v>
      </c>
      <c r="R869" s="47" t="s">
        <v>21</v>
      </c>
    </row>
    <row r="870" spans="1:18" x14ac:dyDescent="0.3">
      <c r="A870" s="18" t="s">
        <v>1696</v>
      </c>
      <c r="B870" s="43" t="s">
        <v>1697</v>
      </c>
      <c r="C870" s="21">
        <v>161.33666666666599</v>
      </c>
      <c r="D870" s="23">
        <v>0.57533333333333303</v>
      </c>
      <c r="G870" s="29">
        <v>182.22253333333299</v>
      </c>
      <c r="H870" s="31">
        <v>0.57333333333333303</v>
      </c>
      <c r="I870">
        <v>0.15233333333333299</v>
      </c>
      <c r="K870" s="36" t="s">
        <v>116</v>
      </c>
      <c r="L870" s="38">
        <v>5732.3333333333303</v>
      </c>
      <c r="M870" s="40">
        <v>0.91666666666666596</v>
      </c>
      <c r="N870" s="42">
        <v>1.0033333333333301</v>
      </c>
      <c r="O870" s="45">
        <v>58.929099999999998</v>
      </c>
      <c r="P870">
        <v>4.4800000000000004</v>
      </c>
      <c r="Q870">
        <v>-26.027174899999899</v>
      </c>
      <c r="R870" s="47" t="s">
        <v>21</v>
      </c>
    </row>
    <row r="871" spans="1:18" x14ac:dyDescent="0.3">
      <c r="A871" s="18" t="s">
        <v>1698</v>
      </c>
      <c r="B871" s="43" t="s">
        <v>1697</v>
      </c>
      <c r="C871" s="21">
        <v>1155.7</v>
      </c>
      <c r="D871" s="23">
        <v>2.1120000000000001</v>
      </c>
      <c r="G871" s="29">
        <v>232.01589999999999</v>
      </c>
      <c r="H871" s="31">
        <v>0.73</v>
      </c>
      <c r="I871">
        <v>0.27</v>
      </c>
      <c r="L871" s="38">
        <v>5710</v>
      </c>
      <c r="M871" s="40">
        <v>0.9</v>
      </c>
      <c r="N871" s="42">
        <v>0.94</v>
      </c>
      <c r="O871" s="45">
        <v>58.929099999999998</v>
      </c>
      <c r="Q871">
        <v>-26.027174899999999</v>
      </c>
      <c r="R871" s="47" t="s">
        <v>21</v>
      </c>
    </row>
    <row r="872" spans="1:18" x14ac:dyDescent="0.3">
      <c r="A872" s="18" t="s">
        <v>1699</v>
      </c>
      <c r="B872" s="43" t="s">
        <v>1700</v>
      </c>
      <c r="C872" s="21">
        <v>16.202159000000002</v>
      </c>
      <c r="D872" s="23">
        <v>0.1163</v>
      </c>
      <c r="E872" s="25">
        <v>2.5009999999999999</v>
      </c>
      <c r="F872" s="27">
        <v>0.223</v>
      </c>
      <c r="G872" s="29">
        <v>14.4</v>
      </c>
      <c r="H872" s="31">
        <v>4.5310000000000003E-2</v>
      </c>
      <c r="I872">
        <v>4.7E-2</v>
      </c>
      <c r="J872" s="34">
        <v>632</v>
      </c>
      <c r="K872" s="36" t="s">
        <v>30</v>
      </c>
      <c r="L872" s="38">
        <v>5070</v>
      </c>
      <c r="M872" s="40">
        <v>0.78</v>
      </c>
      <c r="N872" s="42">
        <v>0.8</v>
      </c>
      <c r="O872" s="45">
        <v>28.293800000000001</v>
      </c>
      <c r="P872">
        <v>4.5599999999999996</v>
      </c>
      <c r="Q872">
        <v>84.333761300000006</v>
      </c>
      <c r="R872" s="47" t="s">
        <v>147</v>
      </c>
    </row>
    <row r="873" spans="1:18" x14ac:dyDescent="0.3">
      <c r="A873" s="18" t="s">
        <v>1701</v>
      </c>
      <c r="B873" s="43" t="s">
        <v>1702</v>
      </c>
      <c r="C873" s="21">
        <v>18.322499999999899</v>
      </c>
      <c r="D873" s="23">
        <v>0.12385</v>
      </c>
      <c r="G873" s="29">
        <v>2.76</v>
      </c>
      <c r="H873" s="31">
        <v>8.685E-3</v>
      </c>
      <c r="I873">
        <v>0.13500000000000001</v>
      </c>
      <c r="J873" s="34">
        <v>660</v>
      </c>
      <c r="K873" s="36" t="s">
        <v>734</v>
      </c>
      <c r="L873" s="38">
        <v>5401</v>
      </c>
      <c r="N873" s="42">
        <v>0.755</v>
      </c>
      <c r="O873" s="45">
        <v>6.0027799999999996</v>
      </c>
      <c r="P873">
        <v>4.22</v>
      </c>
      <c r="Q873">
        <v>-43.066653299999999</v>
      </c>
      <c r="R873" s="47" t="s">
        <v>21</v>
      </c>
    </row>
    <row r="874" spans="1:18" x14ac:dyDescent="0.3">
      <c r="A874" s="18" t="s">
        <v>1703</v>
      </c>
      <c r="B874" s="43" t="s">
        <v>1702</v>
      </c>
      <c r="C874" s="21">
        <v>41.641999999999904</v>
      </c>
      <c r="D874" s="23">
        <v>0.21429999999999999</v>
      </c>
      <c r="G874" s="29">
        <v>2.46</v>
      </c>
      <c r="H874" s="31">
        <v>7.7649999999999898E-3</v>
      </c>
      <c r="I874">
        <v>8.5000000000000006E-2</v>
      </c>
      <c r="J874" s="34">
        <v>508</v>
      </c>
      <c r="K874" s="36" t="s">
        <v>734</v>
      </c>
      <c r="L874" s="38">
        <v>5401</v>
      </c>
      <c r="N874" s="42">
        <v>0.755</v>
      </c>
      <c r="O874" s="45">
        <v>6.0027799999999996</v>
      </c>
      <c r="P874">
        <v>4.22</v>
      </c>
      <c r="Q874">
        <v>-43.066653299999999</v>
      </c>
      <c r="R874" s="47" t="s">
        <v>21</v>
      </c>
    </row>
    <row r="875" spans="1:18" x14ac:dyDescent="0.3">
      <c r="A875" s="18" t="s">
        <v>1704</v>
      </c>
      <c r="B875" s="43" t="s">
        <v>1702</v>
      </c>
      <c r="C875" s="21">
        <v>89.604500000000002</v>
      </c>
      <c r="D875" s="23">
        <v>0.35694999999999999</v>
      </c>
      <c r="G875" s="29">
        <v>4.16</v>
      </c>
      <c r="H875" s="31">
        <v>1.304E-2</v>
      </c>
      <c r="I875">
        <v>0.125</v>
      </c>
      <c r="J875" s="34">
        <v>388</v>
      </c>
      <c r="K875" s="36" t="s">
        <v>734</v>
      </c>
      <c r="L875" s="38">
        <v>5401</v>
      </c>
      <c r="N875" s="42">
        <v>0.755</v>
      </c>
      <c r="O875" s="45">
        <v>6.0027799999999996</v>
      </c>
      <c r="P875">
        <v>4.22</v>
      </c>
      <c r="Q875">
        <v>-43.066653299999999</v>
      </c>
      <c r="R875" s="47" t="s">
        <v>21</v>
      </c>
    </row>
    <row r="876" spans="1:18" x14ac:dyDescent="0.3">
      <c r="A876" s="18" t="s">
        <v>1705</v>
      </c>
      <c r="B876" s="43" t="s">
        <v>1702</v>
      </c>
      <c r="C876" s="21">
        <v>147.02000000000001</v>
      </c>
      <c r="D876" s="23">
        <v>0.50900000000000001</v>
      </c>
      <c r="G876" s="29">
        <v>4.7699999999999996</v>
      </c>
      <c r="H876" s="31">
        <v>1.5010000000000001E-2</v>
      </c>
      <c r="I876">
        <v>0.28999999999999998</v>
      </c>
      <c r="K876" s="36" t="s">
        <v>734</v>
      </c>
      <c r="N876" s="42">
        <v>0.81</v>
      </c>
      <c r="O876" s="45">
        <v>6.0027799999999996</v>
      </c>
      <c r="Q876">
        <v>-43.066653299999999</v>
      </c>
      <c r="R876" s="47" t="s">
        <v>21</v>
      </c>
    </row>
    <row r="877" spans="1:18" x14ac:dyDescent="0.3">
      <c r="A877" s="18" t="s">
        <v>1706</v>
      </c>
      <c r="B877" s="43" t="s">
        <v>1707</v>
      </c>
      <c r="C877" s="21">
        <v>130.016666666666</v>
      </c>
      <c r="D877" s="23">
        <v>0.50800000000000001</v>
      </c>
      <c r="G877" s="29">
        <v>153.611666666666</v>
      </c>
      <c r="H877" s="31">
        <v>0.483333333333333</v>
      </c>
      <c r="I877">
        <v>0.26</v>
      </c>
      <c r="K877" s="36" t="s">
        <v>245</v>
      </c>
      <c r="L877" s="38">
        <v>5998</v>
      </c>
      <c r="N877" s="42">
        <v>1.0433333333333299</v>
      </c>
      <c r="O877" s="45">
        <v>45.146999999999998</v>
      </c>
      <c r="P877">
        <v>4.33</v>
      </c>
      <c r="Q877">
        <v>-37.764135400000001</v>
      </c>
      <c r="R877" s="47" t="s">
        <v>21</v>
      </c>
    </row>
    <row r="878" spans="1:18" x14ac:dyDescent="0.3">
      <c r="A878" s="18" t="s">
        <v>1708</v>
      </c>
      <c r="B878" s="43" t="s">
        <v>1709</v>
      </c>
      <c r="C878" s="21">
        <v>875.5</v>
      </c>
      <c r="D878" s="23">
        <v>2.1</v>
      </c>
      <c r="G878" s="29">
        <v>3146.4</v>
      </c>
      <c r="H878" s="31">
        <v>9.9</v>
      </c>
      <c r="I878">
        <v>0.08</v>
      </c>
      <c r="K878" s="36" t="s">
        <v>1120</v>
      </c>
      <c r="L878" s="38">
        <v>4035</v>
      </c>
      <c r="M878" s="40">
        <v>51.1</v>
      </c>
      <c r="N878" s="42">
        <v>1.6</v>
      </c>
      <c r="O878" s="45">
        <v>312.202</v>
      </c>
      <c r="P878">
        <v>1.4</v>
      </c>
      <c r="Q878">
        <v>21.239922</v>
      </c>
      <c r="R878" s="47" t="s">
        <v>21</v>
      </c>
    </row>
    <row r="879" spans="1:18" x14ac:dyDescent="0.3">
      <c r="A879" s="18" t="s">
        <v>1710</v>
      </c>
      <c r="B879" s="43" t="s">
        <v>1711</v>
      </c>
      <c r="C879" s="21">
        <v>380.85000500000001</v>
      </c>
      <c r="D879" s="23">
        <v>0.94849999999999901</v>
      </c>
      <c r="G879" s="29">
        <v>514.87374999999997</v>
      </c>
      <c r="H879" s="31">
        <v>1.62</v>
      </c>
      <c r="I879">
        <v>0.75</v>
      </c>
      <c r="K879" s="36" t="s">
        <v>1712</v>
      </c>
      <c r="L879" s="38">
        <v>4798.5</v>
      </c>
      <c r="M879" s="40">
        <v>0.77500000000000002</v>
      </c>
      <c r="N879" s="42">
        <v>0.58499999999999996</v>
      </c>
      <c r="O879" s="45">
        <v>47.722299999999997</v>
      </c>
      <c r="P879">
        <v>4.24</v>
      </c>
      <c r="Q879">
        <v>-33.729689999999998</v>
      </c>
      <c r="R879" s="47" t="s">
        <v>21</v>
      </c>
    </row>
    <row r="880" spans="1:18" x14ac:dyDescent="0.3">
      <c r="A880" s="18" t="s">
        <v>1713</v>
      </c>
      <c r="B880" s="43" t="s">
        <v>1714</v>
      </c>
      <c r="C880" s="21">
        <v>355.48500000000001</v>
      </c>
      <c r="D880" s="23">
        <v>1.0565</v>
      </c>
      <c r="G880" s="29">
        <v>412.22456</v>
      </c>
      <c r="H880" s="31">
        <v>1.2969999999999999</v>
      </c>
      <c r="I880">
        <v>4.4999999999999998E-2</v>
      </c>
      <c r="K880" s="36" t="s">
        <v>130</v>
      </c>
      <c r="L880" s="38">
        <v>4860</v>
      </c>
      <c r="M880" s="40">
        <v>4.9800000000000004</v>
      </c>
      <c r="N880" s="42">
        <v>1.25</v>
      </c>
      <c r="O880" s="45">
        <v>67.487200000000001</v>
      </c>
      <c r="P880">
        <v>3.13</v>
      </c>
      <c r="Q880">
        <v>19.020159100000001</v>
      </c>
      <c r="R880" s="47" t="s">
        <v>21</v>
      </c>
    </row>
    <row r="881" spans="1:18" x14ac:dyDescent="0.3">
      <c r="A881" s="18" t="s">
        <v>1715</v>
      </c>
      <c r="B881" s="43" t="s">
        <v>1716</v>
      </c>
      <c r="C881" s="21">
        <v>3.52258927214285</v>
      </c>
      <c r="D881" s="23">
        <v>4.7183333333333299E-2</v>
      </c>
      <c r="E881" s="25">
        <v>14.9779285714285</v>
      </c>
      <c r="F881" s="27">
        <v>1.33614285714285</v>
      </c>
      <c r="G881" s="29">
        <v>216.853147692307</v>
      </c>
      <c r="H881" s="31">
        <v>0.68230769230769195</v>
      </c>
      <c r="I881">
        <v>3.0166666666666601E-3</v>
      </c>
      <c r="J881" s="34">
        <v>1456.6666666666599</v>
      </c>
      <c r="K881" s="36" t="s">
        <v>95</v>
      </c>
      <c r="L881" s="38">
        <v>6057.9593750000004</v>
      </c>
      <c r="M881" s="40">
        <v>1.1694444444444401</v>
      </c>
      <c r="N881" s="42">
        <v>1.1235294117646999</v>
      </c>
      <c r="O881" s="45">
        <v>48.301600000000001</v>
      </c>
      <c r="P881">
        <v>4.3616666666666601</v>
      </c>
      <c r="Q881">
        <v>18.884241899999999</v>
      </c>
      <c r="R881" s="47" t="s">
        <v>21</v>
      </c>
    </row>
    <row r="882" spans="1:18" x14ac:dyDescent="0.3">
      <c r="A882" s="18" t="s">
        <v>1717</v>
      </c>
      <c r="B882" s="43" t="s">
        <v>1718</v>
      </c>
      <c r="C882" s="21">
        <v>649.91800000000001</v>
      </c>
      <c r="D882" s="23">
        <v>1.4870000000000001</v>
      </c>
      <c r="G882" s="29">
        <v>153.1</v>
      </c>
      <c r="H882" s="31">
        <v>0.48170000000000002</v>
      </c>
      <c r="I882">
        <v>0.24</v>
      </c>
      <c r="K882" s="36" t="s">
        <v>261</v>
      </c>
      <c r="L882" s="38">
        <v>5790</v>
      </c>
      <c r="N882" s="42">
        <v>1.04</v>
      </c>
      <c r="O882" s="45">
        <v>42.2029</v>
      </c>
      <c r="Q882">
        <v>-41.225205000000003</v>
      </c>
      <c r="R882" s="47" t="s">
        <v>21</v>
      </c>
    </row>
    <row r="883" spans="1:18" x14ac:dyDescent="0.3">
      <c r="A883" s="18" t="s">
        <v>1719</v>
      </c>
      <c r="B883" s="43" t="s">
        <v>1720</v>
      </c>
      <c r="C883" s="21">
        <v>441.28459999999899</v>
      </c>
      <c r="D883" s="23">
        <v>1.1182000000000001</v>
      </c>
      <c r="G883" s="29">
        <v>402.10732200000001</v>
      </c>
      <c r="H883" s="31">
        <v>1.2652000000000001</v>
      </c>
      <c r="I883">
        <v>0.47</v>
      </c>
      <c r="K883" s="36" t="s">
        <v>95</v>
      </c>
      <c r="L883" s="38">
        <v>5540.1660000000002</v>
      </c>
      <c r="M883" s="40">
        <v>1.0900000000000001</v>
      </c>
      <c r="N883" s="42">
        <v>0.96399999999999997</v>
      </c>
      <c r="O883" s="45">
        <v>21.298500000000001</v>
      </c>
      <c r="P883">
        <v>4.3975</v>
      </c>
      <c r="Q883">
        <v>-7.5505961999999904</v>
      </c>
      <c r="R883" s="47" t="s">
        <v>21</v>
      </c>
    </row>
    <row r="884" spans="1:18" x14ac:dyDescent="0.3">
      <c r="A884" s="18" t="s">
        <v>1721</v>
      </c>
      <c r="B884" s="43" t="s">
        <v>1722</v>
      </c>
      <c r="C884" s="21">
        <v>354.67250000000001</v>
      </c>
      <c r="D884" s="23">
        <v>1.1567499999999999</v>
      </c>
      <c r="G884" s="29">
        <v>571.537195</v>
      </c>
      <c r="H884" s="31">
        <v>1.7982499999999999</v>
      </c>
      <c r="I884">
        <v>7.4749999999999997E-2</v>
      </c>
      <c r="K884" s="36" t="s">
        <v>1436</v>
      </c>
      <c r="L884" s="38">
        <v>4943.3333333333303</v>
      </c>
      <c r="M884" s="40">
        <v>4.8533333333333299</v>
      </c>
      <c r="N884" s="42">
        <v>1.6174999999999999</v>
      </c>
      <c r="O884" s="45">
        <v>54.196300000000001</v>
      </c>
      <c r="P884">
        <v>3.2549999999999999</v>
      </c>
      <c r="Q884">
        <v>16.040480599999999</v>
      </c>
      <c r="R884" s="47" t="s">
        <v>21</v>
      </c>
    </row>
    <row r="885" spans="1:18" x14ac:dyDescent="0.3">
      <c r="A885" s="18" t="s">
        <v>1723</v>
      </c>
      <c r="B885" s="43" t="s">
        <v>1724</v>
      </c>
      <c r="C885" s="21">
        <v>223.8</v>
      </c>
      <c r="D885" s="23">
        <v>0.76800000000000002</v>
      </c>
      <c r="G885" s="29">
        <v>1760.76937</v>
      </c>
      <c r="H885" s="31">
        <v>5.54</v>
      </c>
      <c r="I885">
        <v>8.4000000000000005E-2</v>
      </c>
      <c r="J885" s="34">
        <v>380</v>
      </c>
      <c r="K885" s="36" t="s">
        <v>1255</v>
      </c>
      <c r="L885" s="38">
        <v>6273</v>
      </c>
      <c r="M885" s="40">
        <v>1.21</v>
      </c>
      <c r="N885" s="42">
        <v>1.2</v>
      </c>
      <c r="O885" s="45">
        <v>83.091899999999995</v>
      </c>
      <c r="P885">
        <v>4.3</v>
      </c>
      <c r="Q885">
        <v>58.2755601</v>
      </c>
      <c r="R885" s="47" t="s">
        <v>21</v>
      </c>
    </row>
    <row r="886" spans="1:18" x14ac:dyDescent="0.3">
      <c r="A886" s="18" t="s">
        <v>1725</v>
      </c>
      <c r="B886" s="43" t="s">
        <v>1726</v>
      </c>
      <c r="C886" s="21">
        <v>1558</v>
      </c>
      <c r="D886" s="23">
        <v>2.6560000000000001</v>
      </c>
      <c r="G886" s="29">
        <v>212.9461</v>
      </c>
      <c r="H886" s="31">
        <v>0.67</v>
      </c>
      <c r="I886">
        <v>0.68</v>
      </c>
      <c r="K886" s="36" t="s">
        <v>272</v>
      </c>
      <c r="L886" s="38">
        <v>5652</v>
      </c>
      <c r="M886" s="40">
        <v>1.1299999999999999</v>
      </c>
      <c r="N886" s="42">
        <v>1.03</v>
      </c>
      <c r="O886" s="45">
        <v>64.635300000000001</v>
      </c>
      <c r="Q886">
        <v>61.134991200000002</v>
      </c>
      <c r="R886" s="47" t="s">
        <v>21</v>
      </c>
    </row>
    <row r="887" spans="1:18" x14ac:dyDescent="0.3">
      <c r="A887" s="18" t="s">
        <v>1727</v>
      </c>
      <c r="B887" s="43" t="s">
        <v>1728</v>
      </c>
      <c r="C887" s="21">
        <v>25.201000000000001</v>
      </c>
      <c r="D887" s="23">
        <v>0.14299999999999999</v>
      </c>
      <c r="G887" s="29">
        <v>13</v>
      </c>
      <c r="H887" s="31">
        <v>4.0899999999999999E-2</v>
      </c>
      <c r="I887">
        <v>0.15</v>
      </c>
      <c r="K887" s="36" t="s">
        <v>42</v>
      </c>
      <c r="L887" s="38">
        <v>4127</v>
      </c>
      <c r="N887" s="42">
        <v>0.61</v>
      </c>
      <c r="O887" s="45">
        <v>13.127700000000001</v>
      </c>
      <c r="Q887">
        <v>-54.559600600000003</v>
      </c>
      <c r="R887" s="47" t="s">
        <v>21</v>
      </c>
    </row>
    <row r="888" spans="1:18" x14ac:dyDescent="0.3">
      <c r="A888" s="18" t="s">
        <v>1729</v>
      </c>
      <c r="B888" s="43" t="s">
        <v>1730</v>
      </c>
      <c r="C888" s="21">
        <v>2.2457124999999998</v>
      </c>
      <c r="D888" s="23">
        <v>3.3000000000000002E-2</v>
      </c>
      <c r="G888" s="29">
        <v>152.55515</v>
      </c>
      <c r="H888" s="31">
        <v>0.48</v>
      </c>
      <c r="I888">
        <v>0</v>
      </c>
      <c r="L888" s="38">
        <v>6247.5</v>
      </c>
      <c r="M888" s="40">
        <v>1.1599999999999999</v>
      </c>
      <c r="N888" s="42">
        <v>1.41</v>
      </c>
      <c r="O888" s="45">
        <v>54.230400000000003</v>
      </c>
      <c r="P888">
        <v>4.51</v>
      </c>
      <c r="Q888">
        <v>-77.718321900000007</v>
      </c>
      <c r="R888" s="47" t="s">
        <v>21</v>
      </c>
    </row>
    <row r="889" spans="1:18" x14ac:dyDescent="0.3">
      <c r="A889" s="18" t="s">
        <v>1731</v>
      </c>
      <c r="B889" s="43" t="s">
        <v>1732</v>
      </c>
      <c r="C889" s="21">
        <v>375.76666333333299</v>
      </c>
      <c r="D889" s="23">
        <v>1.19</v>
      </c>
      <c r="G889" s="29">
        <v>887.79480000000001</v>
      </c>
      <c r="H889" s="31">
        <v>2.7933333333333299</v>
      </c>
      <c r="I889">
        <v>9.8999999999999894E-2</v>
      </c>
      <c r="L889" s="38">
        <v>5064.3333333333303</v>
      </c>
      <c r="M889" s="40">
        <v>4.9400000000000004</v>
      </c>
      <c r="N889" s="42">
        <v>1.7066666666666599</v>
      </c>
      <c r="O889" s="45">
        <v>111.155</v>
      </c>
      <c r="P889">
        <v>3.44</v>
      </c>
      <c r="Q889">
        <v>-17.2641046</v>
      </c>
      <c r="R889" s="47" t="s">
        <v>21</v>
      </c>
    </row>
    <row r="890" spans="1:18" x14ac:dyDescent="0.3">
      <c r="A890" s="18" t="s">
        <v>1733</v>
      </c>
      <c r="B890" s="43" t="s">
        <v>1734</v>
      </c>
      <c r="C890" s="21">
        <v>904.29666999999995</v>
      </c>
      <c r="D890" s="23">
        <v>1.9466666666666601</v>
      </c>
      <c r="G890" s="29">
        <v>1619.8707999999999</v>
      </c>
      <c r="H890" s="31">
        <v>5.0966666666666596</v>
      </c>
      <c r="I890">
        <v>0.43003333333333299</v>
      </c>
      <c r="K890" s="36" t="s">
        <v>1735</v>
      </c>
      <c r="L890" s="38">
        <v>5976.3333333333303</v>
      </c>
      <c r="M890" s="40">
        <v>1.51</v>
      </c>
      <c r="N890" s="42">
        <v>1.33666666666666</v>
      </c>
      <c r="O890" s="45">
        <v>40.870699999999999</v>
      </c>
      <c r="P890">
        <v>4.3033333333333301</v>
      </c>
      <c r="Q890">
        <v>-49.434103700000001</v>
      </c>
      <c r="R890" s="47" t="s">
        <v>21</v>
      </c>
    </row>
    <row r="891" spans="1:18" x14ac:dyDescent="0.3">
      <c r="A891" s="18" t="s">
        <v>1736</v>
      </c>
      <c r="B891" s="43" t="s">
        <v>1737</v>
      </c>
      <c r="C891" s="21">
        <v>17000</v>
      </c>
      <c r="D891" s="23">
        <v>13</v>
      </c>
      <c r="G891" s="29">
        <v>1112.39942</v>
      </c>
      <c r="H891" s="31">
        <v>3.5</v>
      </c>
      <c r="I891">
        <v>0.53</v>
      </c>
      <c r="L891" s="38">
        <v>5729.54</v>
      </c>
      <c r="M891" s="40">
        <v>1.43</v>
      </c>
      <c r="N891" s="42">
        <v>1.05</v>
      </c>
      <c r="O891" s="45">
        <v>64.452699999999993</v>
      </c>
      <c r="P891">
        <v>4.1399999999999997</v>
      </c>
      <c r="Q891">
        <v>40.722227699999998</v>
      </c>
      <c r="R891" s="47" t="s">
        <v>21</v>
      </c>
    </row>
    <row r="892" spans="1:18" x14ac:dyDescent="0.3">
      <c r="A892" s="18" t="s">
        <v>1738</v>
      </c>
      <c r="B892" s="43" t="s">
        <v>1739</v>
      </c>
      <c r="C892" s="21">
        <v>11.12214</v>
      </c>
      <c r="D892" s="23">
        <v>9.9000000000000005E-2</v>
      </c>
      <c r="G892" s="29">
        <v>9.2170199999999998</v>
      </c>
      <c r="H892" s="31">
        <v>2.9000000000000001E-2</v>
      </c>
      <c r="I892">
        <v>0.41299999999999998</v>
      </c>
      <c r="N892" s="42">
        <v>1.05</v>
      </c>
      <c r="O892" s="45">
        <v>41.001399999999997</v>
      </c>
      <c r="Q892">
        <v>45.1452472</v>
      </c>
      <c r="R892" s="47" t="s">
        <v>21</v>
      </c>
    </row>
    <row r="893" spans="1:18" x14ac:dyDescent="0.3">
      <c r="A893" s="18" t="s">
        <v>1740</v>
      </c>
      <c r="B893" s="43" t="s">
        <v>1741</v>
      </c>
      <c r="C893" s="21">
        <v>1.008035</v>
      </c>
      <c r="D893" s="23">
        <v>2.0119999999999999E-2</v>
      </c>
      <c r="E893" s="25">
        <v>1.7450000000000001</v>
      </c>
      <c r="F893" s="27">
        <v>0.156</v>
      </c>
      <c r="G893" s="29">
        <v>8.83</v>
      </c>
      <c r="H893" s="31">
        <v>2.7779999999999999E-2</v>
      </c>
      <c r="I893">
        <v>0</v>
      </c>
      <c r="J893" s="34">
        <v>2128</v>
      </c>
      <c r="K893" s="36" t="s">
        <v>168</v>
      </c>
      <c r="L893" s="38">
        <v>5978</v>
      </c>
      <c r="M893" s="40">
        <v>1.1000000000000001</v>
      </c>
      <c r="N893" s="42">
        <v>1.07</v>
      </c>
      <c r="O893" s="45">
        <v>48.088299999999997</v>
      </c>
      <c r="P893">
        <v>4.38</v>
      </c>
      <c r="Q893">
        <v>-59.864829</v>
      </c>
      <c r="R893" s="47" t="s">
        <v>147</v>
      </c>
    </row>
    <row r="894" spans="1:18" x14ac:dyDescent="0.3">
      <c r="A894" s="18" t="s">
        <v>1742</v>
      </c>
      <c r="B894" s="43" t="s">
        <v>1741</v>
      </c>
      <c r="C894" s="21">
        <v>4.7850299999999999</v>
      </c>
      <c r="D894" s="23">
        <v>5.6798000000000001E-2</v>
      </c>
      <c r="G894" s="29">
        <v>19.95</v>
      </c>
      <c r="H894" s="31">
        <v>6.2770000000000006E-2</v>
      </c>
      <c r="I894">
        <v>0</v>
      </c>
      <c r="J894" s="34">
        <v>1265</v>
      </c>
      <c r="K894" s="36" t="s">
        <v>168</v>
      </c>
      <c r="L894" s="38">
        <v>5978</v>
      </c>
      <c r="M894" s="40">
        <v>1.1000000000000001</v>
      </c>
      <c r="N894" s="42">
        <v>1.07</v>
      </c>
      <c r="O894" s="45">
        <v>48.088299999999997</v>
      </c>
      <c r="P894">
        <v>4.38</v>
      </c>
      <c r="Q894">
        <v>-59.864829</v>
      </c>
      <c r="R894" s="47" t="s">
        <v>21</v>
      </c>
    </row>
    <row r="895" spans="1:18" x14ac:dyDescent="0.3">
      <c r="A895" s="18" t="s">
        <v>1743</v>
      </c>
      <c r="B895" s="43" t="s">
        <v>1744</v>
      </c>
      <c r="C895" s="21">
        <v>84.287999999999997</v>
      </c>
      <c r="D895" s="23">
        <v>0.36199999999999999</v>
      </c>
      <c r="G895" s="29">
        <v>65.900000000000006</v>
      </c>
      <c r="H895" s="31">
        <v>0.20734</v>
      </c>
      <c r="I895">
        <v>0.4</v>
      </c>
      <c r="K895" s="36" t="s">
        <v>106</v>
      </c>
      <c r="L895" s="38">
        <v>5605</v>
      </c>
      <c r="N895" s="42">
        <v>0.89</v>
      </c>
      <c r="O895" s="45">
        <v>29.1328</v>
      </c>
      <c r="Q895">
        <v>-30.6168403</v>
      </c>
      <c r="R895" s="47" t="s">
        <v>21</v>
      </c>
    </row>
    <row r="896" spans="1:18" x14ac:dyDescent="0.3">
      <c r="A896" s="18" t="s">
        <v>1745</v>
      </c>
      <c r="B896" s="43" t="s">
        <v>1746</v>
      </c>
      <c r="C896" s="21">
        <v>1860.2110600000001</v>
      </c>
      <c r="D896" s="23">
        <v>3.165</v>
      </c>
      <c r="G896" s="29">
        <v>6230.2470775000002</v>
      </c>
      <c r="H896" s="31">
        <v>19.602499999999999</v>
      </c>
      <c r="I896">
        <v>0.16067500000000001</v>
      </c>
      <c r="K896" s="36" t="s">
        <v>187</v>
      </c>
      <c r="L896" s="38">
        <v>6121</v>
      </c>
      <c r="M896" s="40">
        <v>2.04</v>
      </c>
      <c r="N896" s="42">
        <v>1.2150000000000001</v>
      </c>
      <c r="O896" s="45">
        <v>101.36799999999999</v>
      </c>
      <c r="P896">
        <v>4.05</v>
      </c>
      <c r="Q896">
        <v>31.787518299999999</v>
      </c>
      <c r="R896" s="47" t="s">
        <v>21</v>
      </c>
    </row>
    <row r="897" spans="1:18" x14ac:dyDescent="0.3">
      <c r="A897" s="18" t="s">
        <v>1747</v>
      </c>
      <c r="B897" s="43" t="s">
        <v>1748</v>
      </c>
      <c r="C897" s="21">
        <v>5.7599900000000002</v>
      </c>
      <c r="D897" s="23">
        <v>5.7638000000000002E-2</v>
      </c>
      <c r="G897" s="29">
        <v>1.819</v>
      </c>
      <c r="H897" s="31">
        <v>5.7200000000000003E-3</v>
      </c>
      <c r="I897">
        <v>0</v>
      </c>
      <c r="K897" s="36" t="s">
        <v>194</v>
      </c>
      <c r="L897" s="38">
        <v>4935</v>
      </c>
      <c r="M897" s="40">
        <v>0.73</v>
      </c>
      <c r="N897" s="42">
        <v>0.77</v>
      </c>
      <c r="O897" s="45">
        <v>21.5974</v>
      </c>
      <c r="P897">
        <v>4.4000000000000004</v>
      </c>
      <c r="Q897">
        <v>-6.4020685000000004</v>
      </c>
      <c r="R897" s="47" t="s">
        <v>21</v>
      </c>
    </row>
    <row r="898" spans="1:18" x14ac:dyDescent="0.3">
      <c r="A898" s="18" t="s">
        <v>1749</v>
      </c>
      <c r="B898" s="43" t="s">
        <v>1748</v>
      </c>
      <c r="C898" s="21">
        <v>7.2824299999999997</v>
      </c>
      <c r="D898" s="23">
        <v>6.7392999999999995E-2</v>
      </c>
      <c r="G898" s="29">
        <v>1.72</v>
      </c>
      <c r="H898" s="31">
        <v>5.4099999999999999E-3</v>
      </c>
      <c r="I898">
        <v>0</v>
      </c>
      <c r="K898" s="36" t="s">
        <v>194</v>
      </c>
      <c r="L898" s="38">
        <v>4935</v>
      </c>
      <c r="M898" s="40">
        <v>0.73</v>
      </c>
      <c r="N898" s="42">
        <v>0.77</v>
      </c>
      <c r="O898" s="45">
        <v>21.5974</v>
      </c>
      <c r="P898">
        <v>4.4000000000000004</v>
      </c>
      <c r="Q898">
        <v>-6.4020685000000004</v>
      </c>
      <c r="R898" s="47" t="s">
        <v>21</v>
      </c>
    </row>
    <row r="899" spans="1:18" x14ac:dyDescent="0.3">
      <c r="A899" s="18" t="s">
        <v>1750</v>
      </c>
      <c r="B899" s="43" t="s">
        <v>1748</v>
      </c>
      <c r="C899" s="21">
        <v>10.864990000000001</v>
      </c>
      <c r="D899" s="23">
        <v>8.7989999999999999E-2</v>
      </c>
      <c r="G899" s="29">
        <v>2.8010000000000002</v>
      </c>
      <c r="H899" s="31">
        <v>8.8100000000000001E-3</v>
      </c>
      <c r="I899">
        <v>0</v>
      </c>
      <c r="K899" s="36" t="s">
        <v>194</v>
      </c>
      <c r="L899" s="38">
        <v>4935</v>
      </c>
      <c r="M899" s="40">
        <v>0.73</v>
      </c>
      <c r="N899" s="42">
        <v>0.77</v>
      </c>
      <c r="O899" s="45">
        <v>21.5974</v>
      </c>
      <c r="P899">
        <v>4.4000000000000004</v>
      </c>
      <c r="Q899">
        <v>-6.4020685000000004</v>
      </c>
      <c r="R899" s="47" t="s">
        <v>21</v>
      </c>
    </row>
    <row r="900" spans="1:18" x14ac:dyDescent="0.3">
      <c r="A900" s="18" t="s">
        <v>1751</v>
      </c>
      <c r="B900" s="43" t="s">
        <v>1748</v>
      </c>
      <c r="C900" s="21">
        <v>25.1967</v>
      </c>
      <c r="D900" s="23">
        <v>0.15417</v>
      </c>
      <c r="G900" s="29">
        <v>2.8769999999999998</v>
      </c>
      <c r="H900" s="31">
        <v>9.0500000000000008E-3</v>
      </c>
      <c r="I900">
        <v>0</v>
      </c>
      <c r="K900" s="36" t="s">
        <v>194</v>
      </c>
      <c r="L900" s="38">
        <v>4935</v>
      </c>
      <c r="M900" s="40">
        <v>0.73</v>
      </c>
      <c r="N900" s="42">
        <v>0.77</v>
      </c>
      <c r="O900" s="45">
        <v>21.5974</v>
      </c>
      <c r="P900">
        <v>4.4000000000000004</v>
      </c>
      <c r="Q900">
        <v>-6.4020685000000004</v>
      </c>
      <c r="R900" s="47" t="s">
        <v>21</v>
      </c>
    </row>
    <row r="901" spans="1:18" x14ac:dyDescent="0.3">
      <c r="A901" s="18" t="s">
        <v>1752</v>
      </c>
      <c r="B901" s="43" t="s">
        <v>1753</v>
      </c>
      <c r="C901" s="21">
        <v>3.93404</v>
      </c>
      <c r="D901" s="23">
        <v>4.8500000000000001E-2</v>
      </c>
      <c r="G901" s="29">
        <v>6.4782999999999999</v>
      </c>
      <c r="H901" s="31">
        <v>0.02</v>
      </c>
      <c r="I901">
        <v>0.16</v>
      </c>
      <c r="K901" s="36" t="s">
        <v>194</v>
      </c>
      <c r="L901" s="38">
        <v>5111.5</v>
      </c>
      <c r="M901" s="40">
        <v>0.85</v>
      </c>
      <c r="N901" s="42">
        <v>0.77</v>
      </c>
      <c r="O901" s="45">
        <v>40.546799999999998</v>
      </c>
      <c r="P901">
        <v>4.3550000000000004</v>
      </c>
      <c r="Q901">
        <v>-56.599798399999997</v>
      </c>
      <c r="R901" s="47" t="s">
        <v>21</v>
      </c>
    </row>
    <row r="902" spans="1:18" x14ac:dyDescent="0.3">
      <c r="A902" s="18" t="s">
        <v>1754</v>
      </c>
      <c r="B902" s="43" t="s">
        <v>1753</v>
      </c>
      <c r="C902" s="21">
        <v>566.97</v>
      </c>
      <c r="D902" s="23">
        <v>1.296</v>
      </c>
      <c r="G902" s="29">
        <v>107.76997</v>
      </c>
      <c r="H902" s="31">
        <v>0.33999999999999903</v>
      </c>
      <c r="I902">
        <v>0.48</v>
      </c>
      <c r="K902" s="36" t="s">
        <v>194</v>
      </c>
      <c r="L902" s="38">
        <v>5113</v>
      </c>
      <c r="N902" s="42">
        <v>0.89500000000000002</v>
      </c>
      <c r="O902" s="45">
        <v>40.546799999999998</v>
      </c>
      <c r="P902">
        <v>4.3099999999999996</v>
      </c>
      <c r="Q902">
        <v>-56.599798399999997</v>
      </c>
      <c r="R902" s="47" t="s">
        <v>21</v>
      </c>
    </row>
    <row r="903" spans="1:18" x14ac:dyDescent="0.3">
      <c r="A903" s="18" t="s">
        <v>1755</v>
      </c>
      <c r="B903" s="43" t="s">
        <v>1756</v>
      </c>
      <c r="C903" s="21">
        <v>1351</v>
      </c>
      <c r="D903" s="23">
        <v>2.5299999999999998</v>
      </c>
      <c r="G903" s="29">
        <v>400.42499999999899</v>
      </c>
      <c r="H903" s="31">
        <v>1.26</v>
      </c>
      <c r="I903">
        <v>0.105</v>
      </c>
      <c r="L903" s="38">
        <v>5971</v>
      </c>
      <c r="N903" s="42">
        <v>1.2749999999999999</v>
      </c>
      <c r="O903" s="45">
        <v>32.983400000000003</v>
      </c>
      <c r="P903">
        <v>4.1500000000000004</v>
      </c>
      <c r="Q903">
        <v>-48.598633200000002</v>
      </c>
      <c r="R903" s="47" t="s">
        <v>21</v>
      </c>
    </row>
    <row r="904" spans="1:18" x14ac:dyDescent="0.3">
      <c r="A904" s="18" t="s">
        <v>1757</v>
      </c>
      <c r="B904" s="43" t="s">
        <v>1758</v>
      </c>
      <c r="C904" s="21">
        <v>1315.856</v>
      </c>
      <c r="D904" s="23">
        <v>2.4575999999999998</v>
      </c>
      <c r="G904" s="29">
        <v>904.09664399999997</v>
      </c>
      <c r="H904" s="31">
        <v>2.8445999999999998</v>
      </c>
      <c r="I904">
        <v>0.313</v>
      </c>
      <c r="K904" s="36" t="s">
        <v>97</v>
      </c>
      <c r="L904" s="38">
        <v>5901.6666666666597</v>
      </c>
      <c r="M904" s="40">
        <v>1.39</v>
      </c>
      <c r="N904" s="42">
        <v>1.1539999999999999</v>
      </c>
      <c r="O904" s="45">
        <v>26.690199999999901</v>
      </c>
      <c r="P904">
        <v>4.2266666666666604</v>
      </c>
      <c r="Q904">
        <v>-70.073395700000006</v>
      </c>
      <c r="R904" s="47" t="s">
        <v>21</v>
      </c>
    </row>
    <row r="905" spans="1:18" x14ac:dyDescent="0.3">
      <c r="A905" s="18" t="s">
        <v>1759</v>
      </c>
      <c r="B905" s="43" t="s">
        <v>1760</v>
      </c>
      <c r="C905" s="21">
        <v>35.457999999999998</v>
      </c>
      <c r="D905" s="23">
        <v>0.19669999999999899</v>
      </c>
      <c r="G905" s="29">
        <v>10.310604999999899</v>
      </c>
      <c r="H905" s="31">
        <v>3.2439999999999997E-2</v>
      </c>
      <c r="I905">
        <v>0.14000000000000001</v>
      </c>
      <c r="L905" s="38">
        <v>5131.5050000000001</v>
      </c>
      <c r="M905" s="40">
        <v>0.77</v>
      </c>
      <c r="N905" s="42">
        <v>0.80499999999999905</v>
      </c>
      <c r="O905" s="45">
        <v>19.552</v>
      </c>
      <c r="P905">
        <v>4.5449999999999999</v>
      </c>
      <c r="Q905">
        <v>83.697530700000002</v>
      </c>
      <c r="R905" s="47" t="s">
        <v>21</v>
      </c>
    </row>
    <row r="906" spans="1:18" x14ac:dyDescent="0.3">
      <c r="A906" s="18" t="s">
        <v>1761</v>
      </c>
      <c r="B906" s="43" t="s">
        <v>1760</v>
      </c>
      <c r="C906" s="21">
        <v>154.43</v>
      </c>
      <c r="D906" s="23">
        <v>0.52800000000000002</v>
      </c>
      <c r="G906" s="29">
        <v>9.44</v>
      </c>
      <c r="H906" s="31">
        <v>2.9700000000000001E-2</v>
      </c>
      <c r="I906">
        <v>0.12</v>
      </c>
      <c r="L906" s="38">
        <v>5103</v>
      </c>
      <c r="M906" s="40">
        <v>0.76</v>
      </c>
      <c r="N906" s="42">
        <v>0.82</v>
      </c>
      <c r="O906" s="45">
        <v>19.552</v>
      </c>
      <c r="P906">
        <v>4.54</v>
      </c>
      <c r="Q906">
        <v>83.697530700000002</v>
      </c>
      <c r="R906" s="47" t="s">
        <v>21</v>
      </c>
    </row>
    <row r="907" spans="1:18" x14ac:dyDescent="0.3">
      <c r="A907" s="18" t="s">
        <v>1762</v>
      </c>
      <c r="B907" s="43" t="s">
        <v>1763</v>
      </c>
      <c r="C907" s="21">
        <v>148.60000500000001</v>
      </c>
      <c r="D907" s="23">
        <v>0.60949999999999904</v>
      </c>
      <c r="G907" s="29">
        <v>400.455749999999</v>
      </c>
      <c r="H907" s="31">
        <v>1.26</v>
      </c>
      <c r="I907">
        <v>0.38</v>
      </c>
      <c r="K907" s="36" t="s">
        <v>130</v>
      </c>
      <c r="L907" s="38">
        <v>4639</v>
      </c>
      <c r="M907" s="40">
        <v>11.164999999999999</v>
      </c>
      <c r="N907" s="42">
        <v>1.085</v>
      </c>
      <c r="O907" s="45">
        <v>376.233</v>
      </c>
      <c r="P907">
        <v>2.36</v>
      </c>
      <c r="Q907">
        <v>44.477730299999997</v>
      </c>
      <c r="R907" s="47" t="s">
        <v>21</v>
      </c>
    </row>
    <row r="908" spans="1:18" x14ac:dyDescent="0.3">
      <c r="A908" s="18" t="s">
        <v>1764</v>
      </c>
      <c r="B908" s="43" t="s">
        <v>1765</v>
      </c>
      <c r="C908" s="21">
        <v>118.45</v>
      </c>
      <c r="D908" s="23">
        <v>0.46</v>
      </c>
      <c r="G908" s="29">
        <v>193.87629999999999</v>
      </c>
      <c r="H908" s="31">
        <v>0.61</v>
      </c>
      <c r="I908">
        <v>0.37</v>
      </c>
      <c r="L908" s="38">
        <v>5399</v>
      </c>
      <c r="M908" s="40">
        <v>0.93</v>
      </c>
      <c r="N908" s="42">
        <v>0.82</v>
      </c>
      <c r="O908" s="45">
        <v>36.662500000000001</v>
      </c>
      <c r="P908">
        <v>4.37</v>
      </c>
      <c r="Q908">
        <v>-26.659528600000002</v>
      </c>
      <c r="R908" s="47" t="s">
        <v>21</v>
      </c>
    </row>
    <row r="909" spans="1:18" x14ac:dyDescent="0.3">
      <c r="A909" s="18" t="s">
        <v>1766</v>
      </c>
      <c r="B909" s="43" t="s">
        <v>1767</v>
      </c>
      <c r="C909" s="21">
        <v>22.678599999999999</v>
      </c>
      <c r="D909" s="23">
        <v>0.14549999999999999</v>
      </c>
      <c r="G909" s="29">
        <v>8.23</v>
      </c>
      <c r="H909" s="31">
        <v>2.5899999999999999E-2</v>
      </c>
      <c r="I909">
        <v>0.12</v>
      </c>
      <c r="K909" s="36" t="s">
        <v>106</v>
      </c>
      <c r="L909" s="38">
        <v>5430</v>
      </c>
      <c r="N909" s="42">
        <v>0.8</v>
      </c>
      <c r="O909" s="45">
        <v>33.255000000000003</v>
      </c>
      <c r="P909">
        <v>4.37</v>
      </c>
      <c r="Q909">
        <v>-58.323272600000003</v>
      </c>
      <c r="R909" s="47" t="s">
        <v>21</v>
      </c>
    </row>
    <row r="910" spans="1:18" x14ac:dyDescent="0.3">
      <c r="A910" s="18" t="s">
        <v>1768</v>
      </c>
      <c r="B910" s="43" t="s">
        <v>1767</v>
      </c>
      <c r="C910" s="21">
        <v>53.735700000000001</v>
      </c>
      <c r="D910" s="23">
        <v>0.2586</v>
      </c>
      <c r="G910" s="29">
        <v>17.37</v>
      </c>
      <c r="H910" s="31">
        <v>5.4699999999999999E-2</v>
      </c>
      <c r="I910">
        <v>7.0000000000000007E-2</v>
      </c>
      <c r="K910" s="36" t="s">
        <v>106</v>
      </c>
      <c r="L910" s="38">
        <v>5430</v>
      </c>
      <c r="N910" s="42">
        <v>0.8</v>
      </c>
      <c r="O910" s="45">
        <v>33.255000000000003</v>
      </c>
      <c r="P910">
        <v>4.37</v>
      </c>
      <c r="Q910">
        <v>-58.323272600000003</v>
      </c>
      <c r="R910" s="47" t="s">
        <v>21</v>
      </c>
    </row>
    <row r="911" spans="1:18" x14ac:dyDescent="0.3">
      <c r="A911" s="18" t="s">
        <v>1769</v>
      </c>
      <c r="B911" s="43" t="s">
        <v>1770</v>
      </c>
      <c r="C911" s="21">
        <v>7.1268577333333303</v>
      </c>
      <c r="D911" s="23">
        <v>7.5124999999999997E-2</v>
      </c>
      <c r="G911" s="29">
        <v>433.74752333333299</v>
      </c>
      <c r="H911" s="31">
        <v>1.3647499999999999</v>
      </c>
      <c r="I911">
        <v>0.12914999999999999</v>
      </c>
      <c r="K911" s="36" t="s">
        <v>1520</v>
      </c>
      <c r="L911" s="38">
        <v>5604.9660000000003</v>
      </c>
      <c r="M911" s="40">
        <v>1.17</v>
      </c>
      <c r="N911" s="42">
        <v>1.0149999999999999</v>
      </c>
      <c r="O911" s="45">
        <v>20.061900000000001</v>
      </c>
      <c r="P911">
        <v>4.3025000000000002</v>
      </c>
      <c r="Q911">
        <v>-2.3954488999999999</v>
      </c>
      <c r="R911" s="47" t="s">
        <v>21</v>
      </c>
    </row>
    <row r="912" spans="1:18" x14ac:dyDescent="0.3">
      <c r="A912" s="18" t="s">
        <v>1771</v>
      </c>
      <c r="B912" s="43" t="s">
        <v>1770</v>
      </c>
      <c r="C912" s="21">
        <v>4380</v>
      </c>
      <c r="D912" s="23">
        <v>5.2092000000000001</v>
      </c>
      <c r="G912" s="29">
        <v>1086.0474716666599</v>
      </c>
      <c r="H912" s="31">
        <v>3.41716666666666</v>
      </c>
      <c r="I912">
        <v>0.45960000000000001</v>
      </c>
      <c r="K912" s="36" t="s">
        <v>1520</v>
      </c>
      <c r="L912" s="38">
        <v>5600.7075000000004</v>
      </c>
      <c r="M912" s="40">
        <v>1.19</v>
      </c>
      <c r="N912" s="42">
        <v>1.0333333333333301</v>
      </c>
      <c r="O912" s="45">
        <v>20.061900000000001</v>
      </c>
      <c r="P912">
        <v>4.29</v>
      </c>
      <c r="Q912">
        <v>-2.3954488999999999</v>
      </c>
      <c r="R912" s="47" t="s">
        <v>21</v>
      </c>
    </row>
    <row r="913" spans="1:18" x14ac:dyDescent="0.3">
      <c r="A913" s="18" t="s">
        <v>1772</v>
      </c>
      <c r="B913" s="43" t="s">
        <v>452</v>
      </c>
      <c r="C913" s="21">
        <v>7.78993</v>
      </c>
      <c r="D913" s="23">
        <v>6.9500000000000006E-2</v>
      </c>
      <c r="E913" s="25">
        <v>0.89200000000000002</v>
      </c>
      <c r="F913" s="27">
        <v>0.08</v>
      </c>
      <c r="G913" s="29">
        <v>3.7</v>
      </c>
      <c r="H913" s="31">
        <v>1.1639999999999999E-2</v>
      </c>
      <c r="J913" s="34">
        <v>701</v>
      </c>
      <c r="K913" s="36" t="s">
        <v>453</v>
      </c>
      <c r="L913" s="38">
        <v>4640</v>
      </c>
      <c r="M913" s="40">
        <v>0.69</v>
      </c>
      <c r="N913" s="42">
        <v>0.73</v>
      </c>
      <c r="O913" s="45">
        <v>16.32</v>
      </c>
      <c r="P913">
        <v>4.6100000000000003</v>
      </c>
      <c r="Q913">
        <v>-63.500166</v>
      </c>
      <c r="R913" s="47" t="s">
        <v>147</v>
      </c>
    </row>
    <row r="914" spans="1:18" x14ac:dyDescent="0.3">
      <c r="A914" s="18" t="s">
        <v>1773</v>
      </c>
      <c r="B914" s="43" t="s">
        <v>1774</v>
      </c>
      <c r="C914" s="21">
        <v>1307.48669666666</v>
      </c>
      <c r="D914" s="23">
        <v>2.3993333333333302</v>
      </c>
      <c r="G914" s="29">
        <v>5906.4733500000002</v>
      </c>
      <c r="H914" s="31">
        <v>18.584</v>
      </c>
      <c r="I914">
        <v>0.342266666666666</v>
      </c>
      <c r="K914" s="36" t="s">
        <v>143</v>
      </c>
      <c r="L914" s="38">
        <v>5966</v>
      </c>
      <c r="M914" s="40">
        <v>1.27</v>
      </c>
      <c r="N914" s="42">
        <v>1.0599999999999901</v>
      </c>
      <c r="O914" s="45">
        <v>55.484699999999997</v>
      </c>
      <c r="P914">
        <v>4.3499999999999996</v>
      </c>
      <c r="Q914">
        <v>-0.4303594</v>
      </c>
      <c r="R914" s="47" t="s">
        <v>21</v>
      </c>
    </row>
    <row r="915" spans="1:18" x14ac:dyDescent="0.3">
      <c r="A915" s="18" t="s">
        <v>1775</v>
      </c>
      <c r="B915" s="43" t="s">
        <v>1774</v>
      </c>
      <c r="C915" s="21">
        <v>2.5222099999999998</v>
      </c>
      <c r="D915" s="23">
        <v>3.7999999999999999E-2</v>
      </c>
      <c r="G915" s="29">
        <v>7.3100500000000004</v>
      </c>
      <c r="H915" s="31">
        <v>2.3E-2</v>
      </c>
      <c r="I915">
        <v>0.39900000000000002</v>
      </c>
      <c r="N915" s="42">
        <v>1.1399999999999999</v>
      </c>
      <c r="O915" s="45">
        <v>55.484699999999997</v>
      </c>
      <c r="Q915">
        <v>-0.4303594</v>
      </c>
      <c r="R915" s="47" t="s">
        <v>21</v>
      </c>
    </row>
    <row r="916" spans="1:18" x14ac:dyDescent="0.3">
      <c r="A916" s="18" t="s">
        <v>1776</v>
      </c>
      <c r="B916" s="43" t="s">
        <v>1777</v>
      </c>
      <c r="C916" s="21">
        <v>2560.1977400000001</v>
      </c>
      <c r="D916" s="23">
        <v>3.758</v>
      </c>
      <c r="G916" s="29">
        <v>166.54209</v>
      </c>
      <c r="H916" s="31">
        <v>0.52400000000000002</v>
      </c>
      <c r="I916">
        <v>0.156</v>
      </c>
      <c r="N916" s="42">
        <v>1.08</v>
      </c>
      <c r="O916" s="45">
        <v>61.795699999999997</v>
      </c>
      <c r="Q916">
        <v>-25.691775799999998</v>
      </c>
      <c r="R916" s="47" t="s">
        <v>21</v>
      </c>
    </row>
    <row r="917" spans="1:18" x14ac:dyDescent="0.3">
      <c r="A917" s="18" t="s">
        <v>1778</v>
      </c>
      <c r="B917" s="43" t="s">
        <v>1779</v>
      </c>
      <c r="C917" s="21">
        <v>225.523333333333</v>
      </c>
      <c r="D917" s="23">
        <v>0.68826666666666603</v>
      </c>
      <c r="G917" s="29">
        <v>64.412506666666602</v>
      </c>
      <c r="H917" s="31">
        <v>0.202666666666666</v>
      </c>
      <c r="I917">
        <v>0.28999999999999998</v>
      </c>
      <c r="L917" s="38">
        <v>4830.95</v>
      </c>
      <c r="M917" s="40">
        <v>0.84666666666666601</v>
      </c>
      <c r="N917" s="42">
        <v>0.82333333333333303</v>
      </c>
      <c r="O917" s="45">
        <v>28.827400000000001</v>
      </c>
      <c r="P917">
        <v>4.5999999999999996</v>
      </c>
      <c r="Q917">
        <v>-2.2611645</v>
      </c>
      <c r="R917" s="47" t="s">
        <v>21</v>
      </c>
    </row>
    <row r="918" spans="1:18" x14ac:dyDescent="0.3">
      <c r="A918" s="18" t="s">
        <v>1780</v>
      </c>
      <c r="B918" s="43" t="s">
        <v>1781</v>
      </c>
      <c r="C918" s="21">
        <v>5468.1721525000003</v>
      </c>
      <c r="D918" s="23">
        <v>6.3287499999999897</v>
      </c>
      <c r="G918" s="29">
        <v>3494.496885</v>
      </c>
      <c r="H918" s="31">
        <v>10.994999999999999</v>
      </c>
      <c r="I918">
        <v>0.76800000000000002</v>
      </c>
      <c r="K918" s="36" t="s">
        <v>106</v>
      </c>
      <c r="L918" s="38">
        <v>5362.6666666666597</v>
      </c>
      <c r="M918" s="40">
        <v>1.91</v>
      </c>
      <c r="N918" s="42">
        <v>1.1325000000000001</v>
      </c>
      <c r="O918" s="45">
        <v>29.186399999999999</v>
      </c>
      <c r="P918">
        <v>4.0166666666666604</v>
      </c>
      <c r="Q918">
        <v>-62.701829699999998</v>
      </c>
      <c r="R918" s="47" t="s">
        <v>21</v>
      </c>
    </row>
    <row r="919" spans="1:18" x14ac:dyDescent="0.3">
      <c r="A919" s="18" t="s">
        <v>1782</v>
      </c>
      <c r="B919" s="43" t="s">
        <v>1783</v>
      </c>
      <c r="C919" s="21">
        <v>3.09305446666666</v>
      </c>
      <c r="D919" s="23">
        <v>3.8488799999999997E-2</v>
      </c>
      <c r="E919" s="25">
        <v>1.58033333333333</v>
      </c>
      <c r="F919" s="27">
        <v>0.14099999999999999</v>
      </c>
      <c r="G919" s="29">
        <v>4.2554625000000001</v>
      </c>
      <c r="H919" s="31">
        <v>1.33875E-2</v>
      </c>
      <c r="I919">
        <v>2.0750000000000001E-2</v>
      </c>
      <c r="J919" s="34">
        <v>972.5</v>
      </c>
      <c r="K919" s="36" t="s">
        <v>194</v>
      </c>
      <c r="L919" s="38">
        <v>4754.5233333333299</v>
      </c>
      <c r="M919" s="40">
        <v>0.77500000000000002</v>
      </c>
      <c r="N919" s="42">
        <v>0.793333333333333</v>
      </c>
      <c r="O919" s="45">
        <v>6.5312700000000001</v>
      </c>
      <c r="P919">
        <v>4.58</v>
      </c>
      <c r="Q919">
        <v>57.169625500000002</v>
      </c>
      <c r="R919" s="47" t="s">
        <v>21</v>
      </c>
    </row>
    <row r="920" spans="1:18" x14ac:dyDescent="0.3">
      <c r="A920" s="18" t="s">
        <v>1784</v>
      </c>
      <c r="B920" s="43" t="s">
        <v>1783</v>
      </c>
      <c r="C920" s="21">
        <v>6.7648577999999997</v>
      </c>
      <c r="D920" s="23">
        <v>6.4795199999999997E-2</v>
      </c>
      <c r="E920" s="25">
        <v>1.5089999999999999</v>
      </c>
      <c r="F920" s="27">
        <v>0.13450000000000001</v>
      </c>
      <c r="G920" s="29">
        <v>3.5489525</v>
      </c>
      <c r="H920" s="31">
        <v>1.11675E-2</v>
      </c>
      <c r="I920">
        <v>7.5499999999999998E-2</v>
      </c>
      <c r="J920" s="34">
        <v>749</v>
      </c>
      <c r="K920" s="36" t="s">
        <v>194</v>
      </c>
      <c r="L920" s="38">
        <v>4765.6279999999997</v>
      </c>
      <c r="M920" s="40">
        <v>0.77400000000000002</v>
      </c>
      <c r="N920" s="42">
        <v>0.79600000000000004</v>
      </c>
      <c r="O920" s="45">
        <v>6.5312700000000001</v>
      </c>
      <c r="P920">
        <v>4.57</v>
      </c>
      <c r="Q920">
        <v>57.169625500000002</v>
      </c>
      <c r="R920" s="47" t="s">
        <v>21</v>
      </c>
    </row>
    <row r="921" spans="1:18" x14ac:dyDescent="0.3">
      <c r="A921" s="18" t="s">
        <v>1785</v>
      </c>
      <c r="B921" s="43" t="s">
        <v>1783</v>
      </c>
      <c r="C921" s="21">
        <v>46.740749999999998</v>
      </c>
      <c r="D921" s="23">
        <v>0.23489499999999999</v>
      </c>
      <c r="E921" s="25">
        <v>1.61</v>
      </c>
      <c r="F921" s="27">
        <v>0.14399999999999999</v>
      </c>
      <c r="G921" s="29">
        <v>15.701140000000001</v>
      </c>
      <c r="H921" s="31">
        <v>4.9402500000000002E-2</v>
      </c>
      <c r="I921">
        <v>0.16875000000000001</v>
      </c>
      <c r="J921" s="34">
        <v>410</v>
      </c>
      <c r="K921" s="36" t="s">
        <v>194</v>
      </c>
      <c r="L921" s="38">
        <v>4782.0349999999999</v>
      </c>
      <c r="M921" s="40">
        <v>0.77249999999999996</v>
      </c>
      <c r="N921" s="42">
        <v>0.79249999999999998</v>
      </c>
      <c r="O921" s="45">
        <v>6.5312700000000001</v>
      </c>
      <c r="P921">
        <v>4.57</v>
      </c>
      <c r="Q921">
        <v>57.169625500000002</v>
      </c>
      <c r="R921" s="47" t="s">
        <v>21</v>
      </c>
    </row>
    <row r="922" spans="1:18" x14ac:dyDescent="0.3">
      <c r="A922" s="18" t="s">
        <v>1786</v>
      </c>
      <c r="B922" s="43" t="s">
        <v>1783</v>
      </c>
      <c r="C922" s="21">
        <v>22.7721666666666</v>
      </c>
      <c r="D922" s="23">
        <v>0.14577999999999999</v>
      </c>
      <c r="E922" s="25">
        <v>1.31</v>
      </c>
      <c r="F922" s="27">
        <v>0.11700000000000001</v>
      </c>
      <c r="G922" s="29">
        <v>7.9741566666666603</v>
      </c>
      <c r="H922" s="31">
        <v>2.5090000000000001E-2</v>
      </c>
      <c r="I922">
        <v>7.3333333333333306E-2</v>
      </c>
      <c r="J922" s="34">
        <v>523</v>
      </c>
      <c r="K922" s="36" t="s">
        <v>194</v>
      </c>
      <c r="L922" s="38">
        <v>4809.7133333333304</v>
      </c>
      <c r="M922" s="40">
        <v>0.77</v>
      </c>
      <c r="N922" s="42">
        <v>0.79666666666666597</v>
      </c>
      <c r="O922" s="45">
        <v>6.5312700000000001</v>
      </c>
      <c r="P922">
        <v>4.55</v>
      </c>
      <c r="Q922">
        <v>57.169625500000002</v>
      </c>
      <c r="R922" s="47" t="s">
        <v>21</v>
      </c>
    </row>
    <row r="923" spans="1:18" x14ac:dyDescent="0.3">
      <c r="A923" s="18" t="s">
        <v>1787</v>
      </c>
      <c r="B923" s="43" t="s">
        <v>1783</v>
      </c>
      <c r="C923" s="21">
        <v>94.2</v>
      </c>
      <c r="D923" s="23">
        <v>0.37530000000000002</v>
      </c>
      <c r="G923" s="29">
        <v>10.80622</v>
      </c>
      <c r="H923" s="31">
        <v>3.4000000000000002E-2</v>
      </c>
      <c r="I923">
        <v>0</v>
      </c>
      <c r="K923" s="36" t="s">
        <v>194</v>
      </c>
      <c r="L923" s="38">
        <v>4913</v>
      </c>
      <c r="M923" s="40">
        <v>0.77</v>
      </c>
      <c r="N923" s="42">
        <v>0.79</v>
      </c>
      <c r="O923" s="45">
        <v>6.5312700000000001</v>
      </c>
      <c r="P923">
        <v>4.51</v>
      </c>
      <c r="Q923">
        <v>57.169625500000002</v>
      </c>
      <c r="R923" s="47" t="s">
        <v>21</v>
      </c>
    </row>
    <row r="924" spans="1:18" x14ac:dyDescent="0.3">
      <c r="A924" s="18" t="s">
        <v>1788</v>
      </c>
      <c r="B924" s="43" t="s">
        <v>1783</v>
      </c>
      <c r="C924" s="21">
        <v>2084.75</v>
      </c>
      <c r="D924" s="23">
        <v>2.9132500000000001</v>
      </c>
      <c r="G924" s="29">
        <v>88.308137500000001</v>
      </c>
      <c r="H924" s="31">
        <v>0.27784750000000003</v>
      </c>
      <c r="I924">
        <v>0.12125</v>
      </c>
      <c r="K924" s="36" t="s">
        <v>194</v>
      </c>
      <c r="L924" s="38">
        <v>4809.7133333333304</v>
      </c>
      <c r="M924" s="40">
        <v>0.77</v>
      </c>
      <c r="N924" s="42">
        <v>0.78749999999999998</v>
      </c>
      <c r="O924" s="45">
        <v>6.5312700000000001</v>
      </c>
      <c r="P924">
        <v>4.57</v>
      </c>
      <c r="Q924">
        <v>57.169625500000002</v>
      </c>
      <c r="R924" s="47" t="s">
        <v>21</v>
      </c>
    </row>
    <row r="925" spans="1:18" x14ac:dyDescent="0.3">
      <c r="A925" s="18" t="s">
        <v>1789</v>
      </c>
      <c r="B925" s="43" t="s">
        <v>1790</v>
      </c>
      <c r="C925" s="21">
        <v>275.5</v>
      </c>
      <c r="D925" s="23">
        <v>0.94</v>
      </c>
      <c r="G925" s="29">
        <v>247.90616</v>
      </c>
      <c r="H925" s="31">
        <v>0.78</v>
      </c>
      <c r="I925">
        <v>0.11</v>
      </c>
      <c r="K925" s="36" t="s">
        <v>133</v>
      </c>
      <c r="L925" s="38">
        <v>4831</v>
      </c>
      <c r="M925" s="40">
        <v>11.22</v>
      </c>
      <c r="N925" s="42">
        <v>1.46</v>
      </c>
      <c r="O925" s="45">
        <v>104.935</v>
      </c>
      <c r="P925">
        <v>2.48</v>
      </c>
      <c r="Q925">
        <v>11.0649832</v>
      </c>
      <c r="R925" s="47" t="s">
        <v>21</v>
      </c>
    </row>
    <row r="926" spans="1:18" x14ac:dyDescent="0.3">
      <c r="A926" s="18" t="s">
        <v>1791</v>
      </c>
      <c r="B926" s="43" t="s">
        <v>1792</v>
      </c>
      <c r="C926" s="21">
        <v>2093.3000000000002</v>
      </c>
      <c r="D926" s="23">
        <v>3.2</v>
      </c>
      <c r="G926" s="29">
        <v>317.83</v>
      </c>
      <c r="H926" s="31">
        <v>1</v>
      </c>
      <c r="I926">
        <v>0.4</v>
      </c>
      <c r="K926" s="36" t="s">
        <v>27</v>
      </c>
      <c r="L926" s="38">
        <v>4820</v>
      </c>
      <c r="M926" s="40">
        <v>2.9</v>
      </c>
      <c r="N926" s="42">
        <v>1</v>
      </c>
      <c r="O926" s="45">
        <v>165.184</v>
      </c>
      <c r="P926">
        <v>3.51</v>
      </c>
      <c r="Q926">
        <v>56.730300100000001</v>
      </c>
      <c r="R926" s="47" t="s">
        <v>21</v>
      </c>
    </row>
    <row r="927" spans="1:18" x14ac:dyDescent="0.3">
      <c r="A927" s="18" t="s">
        <v>1793</v>
      </c>
      <c r="B927" s="43" t="s">
        <v>1794</v>
      </c>
      <c r="C927" s="21">
        <v>6.0374462500000003</v>
      </c>
      <c r="D927" s="23">
        <v>8.3779999999999993E-2</v>
      </c>
      <c r="E927" s="25">
        <v>4.4749999999999996</v>
      </c>
      <c r="F927" s="27">
        <v>0.39900000000000002</v>
      </c>
      <c r="G927" s="29">
        <v>16.600000000000001</v>
      </c>
      <c r="H927" s="31">
        <v>5.2229999999999999E-2</v>
      </c>
      <c r="I927">
        <v>0</v>
      </c>
      <c r="J927" s="34">
        <v>955.5</v>
      </c>
      <c r="K927" s="36" t="s">
        <v>116</v>
      </c>
      <c r="L927" s="38">
        <v>5527</v>
      </c>
      <c r="M927" s="40">
        <v>1.03</v>
      </c>
      <c r="N927" s="42">
        <v>0.92</v>
      </c>
      <c r="O927" s="45">
        <v>94.171899999999994</v>
      </c>
      <c r="P927">
        <v>4.4000000000000004</v>
      </c>
      <c r="Q927">
        <v>-56.9039857</v>
      </c>
      <c r="R927" s="47" t="s">
        <v>147</v>
      </c>
    </row>
    <row r="928" spans="1:18" x14ac:dyDescent="0.3">
      <c r="A928" s="18" t="s">
        <v>1795</v>
      </c>
      <c r="B928" s="43" t="s">
        <v>1796</v>
      </c>
      <c r="C928" s="21">
        <v>3.8343273999999998</v>
      </c>
      <c r="D928" s="23">
        <v>4.8675000000000003E-2</v>
      </c>
      <c r="G928" s="29">
        <v>19.983256000000001</v>
      </c>
      <c r="H928" s="31">
        <v>6.2413999999999997E-2</v>
      </c>
      <c r="I928">
        <v>5.0200000000000002E-2</v>
      </c>
      <c r="K928" s="36" t="s">
        <v>1580</v>
      </c>
      <c r="L928" s="38">
        <v>5864.5</v>
      </c>
      <c r="M928" s="40">
        <v>1.62</v>
      </c>
      <c r="N928" s="42">
        <v>1.2</v>
      </c>
      <c r="O928" s="45">
        <v>73.114000000000004</v>
      </c>
      <c r="P928">
        <v>4.14333333333333</v>
      </c>
      <c r="Q928">
        <v>18.645752399999999</v>
      </c>
      <c r="R928" s="47" t="s">
        <v>21</v>
      </c>
    </row>
    <row r="929" spans="1:18" x14ac:dyDescent="0.3">
      <c r="A929" s="18" t="s">
        <v>1797</v>
      </c>
      <c r="B929" s="43" t="s">
        <v>1796</v>
      </c>
      <c r="C929" s="21">
        <v>4754.2909900000004</v>
      </c>
      <c r="D929" s="23">
        <v>5.8023333333333298</v>
      </c>
      <c r="G929" s="29">
        <v>4847.3227500000003</v>
      </c>
      <c r="H929" s="31">
        <v>15.251333333333299</v>
      </c>
      <c r="I929">
        <v>0.81089999999999995</v>
      </c>
      <c r="K929" s="36" t="s">
        <v>1580</v>
      </c>
      <c r="L929" s="38">
        <v>5849</v>
      </c>
      <c r="M929" s="40">
        <v>1.65</v>
      </c>
      <c r="N929" s="42">
        <v>1.1499999999999999</v>
      </c>
      <c r="O929" s="45">
        <v>73.114000000000004</v>
      </c>
      <c r="P929">
        <v>4.08</v>
      </c>
      <c r="Q929">
        <v>18.645752399999999</v>
      </c>
      <c r="R929" s="47" t="s">
        <v>21</v>
      </c>
    </row>
    <row r="930" spans="1:18" x14ac:dyDescent="0.3">
      <c r="A930" s="18" t="s">
        <v>1798</v>
      </c>
      <c r="B930" s="43" t="s">
        <v>1799</v>
      </c>
      <c r="C930" s="21">
        <v>672.09998999999902</v>
      </c>
      <c r="D930" s="23">
        <v>1.6</v>
      </c>
      <c r="G930" s="29">
        <v>4408.2456000000002</v>
      </c>
      <c r="H930" s="31">
        <v>13.87</v>
      </c>
      <c r="I930">
        <v>0.14000000000000001</v>
      </c>
      <c r="K930" s="36" t="s">
        <v>1800</v>
      </c>
      <c r="L930" s="38">
        <v>3861</v>
      </c>
      <c r="M930" s="40">
        <v>52.31</v>
      </c>
      <c r="N930" s="42">
        <v>1.7</v>
      </c>
      <c r="O930" s="45">
        <v>324.54000000000002</v>
      </c>
      <c r="P930">
        <v>1.2</v>
      </c>
      <c r="Q930">
        <v>61.970106199999996</v>
      </c>
      <c r="R930" s="47" t="s">
        <v>21</v>
      </c>
    </row>
    <row r="931" spans="1:18" x14ac:dyDescent="0.3">
      <c r="A931" s="18" t="s">
        <v>1801</v>
      </c>
      <c r="B931" s="43" t="s">
        <v>1802</v>
      </c>
      <c r="C931" s="21">
        <v>1728</v>
      </c>
      <c r="D931" s="23">
        <v>2.7290000000000001</v>
      </c>
      <c r="G931" s="29">
        <v>63.566000000000003</v>
      </c>
      <c r="H931" s="31">
        <v>0.2</v>
      </c>
      <c r="I931">
        <v>0.187</v>
      </c>
      <c r="L931" s="38">
        <v>5683</v>
      </c>
      <c r="M931" s="40">
        <v>0.98</v>
      </c>
      <c r="N931" s="42">
        <v>0.91</v>
      </c>
      <c r="O931" s="45">
        <v>64.411000000000001</v>
      </c>
      <c r="P931">
        <v>4.42</v>
      </c>
      <c r="Q931">
        <v>16.632330499999998</v>
      </c>
      <c r="R931" s="47" t="s">
        <v>21</v>
      </c>
    </row>
    <row r="932" spans="1:18" x14ac:dyDescent="0.3">
      <c r="A932" s="18" t="s">
        <v>1803</v>
      </c>
      <c r="B932" s="43" t="s">
        <v>1804</v>
      </c>
      <c r="C932" s="21">
        <v>2251.7999999999902</v>
      </c>
      <c r="D932" s="23">
        <v>3.3963333333333301</v>
      </c>
      <c r="G932" s="29">
        <v>357.872676666666</v>
      </c>
      <c r="H932" s="31">
        <v>1.1259999999999999</v>
      </c>
      <c r="I932">
        <v>8.8999999999999996E-2</v>
      </c>
      <c r="K932" s="36" t="s">
        <v>261</v>
      </c>
      <c r="L932" s="38">
        <v>5921</v>
      </c>
      <c r="M932" s="40">
        <v>1.07</v>
      </c>
      <c r="N932" s="42">
        <v>1.0333333333333301</v>
      </c>
      <c r="O932" s="45">
        <v>46.877800000000001</v>
      </c>
      <c r="P932">
        <v>4.3333333333333304</v>
      </c>
      <c r="Q932">
        <v>-20.6167923</v>
      </c>
      <c r="R932" s="47" t="s">
        <v>21</v>
      </c>
    </row>
    <row r="933" spans="1:18" x14ac:dyDescent="0.3">
      <c r="A933" s="18" t="s">
        <v>1805</v>
      </c>
      <c r="B933" s="43" t="s">
        <v>1806</v>
      </c>
      <c r="C933" s="21">
        <v>3724.7</v>
      </c>
      <c r="D933" s="23">
        <v>4.9400000000000004</v>
      </c>
      <c r="G933" s="29">
        <v>460.8</v>
      </c>
      <c r="H933" s="31">
        <v>1.45</v>
      </c>
      <c r="I933">
        <v>0.51</v>
      </c>
      <c r="K933" s="36" t="s">
        <v>269</v>
      </c>
      <c r="L933" s="38">
        <v>5940</v>
      </c>
      <c r="N933" s="42">
        <v>1.1599999999999999</v>
      </c>
      <c r="O933" s="45">
        <v>50.510300000000001</v>
      </c>
      <c r="P933">
        <v>4.24</v>
      </c>
      <c r="Q933">
        <v>8.6428870999999994</v>
      </c>
      <c r="R933" s="47" t="s">
        <v>21</v>
      </c>
    </row>
    <row r="934" spans="1:18" x14ac:dyDescent="0.3">
      <c r="A934" s="18" t="s">
        <v>1807</v>
      </c>
      <c r="B934" s="43" t="s">
        <v>1808</v>
      </c>
      <c r="C934" s="21">
        <v>218.47</v>
      </c>
      <c r="D934" s="23">
        <v>0.74</v>
      </c>
      <c r="G934" s="29">
        <v>1010.6994</v>
      </c>
      <c r="H934" s="31">
        <v>3.18</v>
      </c>
      <c r="I934">
        <v>0.40400000000000003</v>
      </c>
      <c r="K934" s="36" t="s">
        <v>704</v>
      </c>
      <c r="L934" s="38">
        <v>5960</v>
      </c>
      <c r="N934" s="42">
        <v>1.1299999999999999</v>
      </c>
      <c r="O934" s="45">
        <v>64.649799999999999</v>
      </c>
      <c r="P934">
        <v>4.24</v>
      </c>
      <c r="Q934">
        <v>56.887141499999998</v>
      </c>
      <c r="R934" s="47" t="s">
        <v>21</v>
      </c>
    </row>
    <row r="935" spans="1:18" x14ac:dyDescent="0.3">
      <c r="A935" s="18" t="s">
        <v>1809</v>
      </c>
      <c r="B935" s="43" t="s">
        <v>1810</v>
      </c>
      <c r="C935" s="21">
        <v>456.1</v>
      </c>
      <c r="D935" s="23">
        <v>1.25</v>
      </c>
      <c r="G935" s="29">
        <v>982.05</v>
      </c>
      <c r="H935" s="31">
        <v>3.09</v>
      </c>
      <c r="I935">
        <v>0.08</v>
      </c>
      <c r="L935" s="38">
        <v>6304</v>
      </c>
      <c r="N935" s="42">
        <v>1.25</v>
      </c>
      <c r="O935" s="45">
        <v>55.923099999999998</v>
      </c>
      <c r="P935">
        <v>4.43</v>
      </c>
      <c r="Q935">
        <v>-58.209753999999997</v>
      </c>
      <c r="R935" s="47" t="s">
        <v>21</v>
      </c>
    </row>
    <row r="936" spans="1:18" x14ac:dyDescent="0.3">
      <c r="A936" s="18" t="s">
        <v>1811</v>
      </c>
      <c r="B936" s="43" t="s">
        <v>1812</v>
      </c>
      <c r="C936" s="21">
        <v>14.2768</v>
      </c>
      <c r="D936" s="23">
        <v>0.12280000000000001</v>
      </c>
      <c r="E936" s="25">
        <v>9.17</v>
      </c>
      <c r="F936" s="27">
        <v>0.83599999999999997</v>
      </c>
      <c r="G936" s="29">
        <v>60.5</v>
      </c>
      <c r="H936" s="31">
        <v>0.19</v>
      </c>
      <c r="I936">
        <v>0.115</v>
      </c>
      <c r="L936" s="38">
        <v>5080</v>
      </c>
      <c r="M936" s="40">
        <v>2.94</v>
      </c>
      <c r="N936" s="42">
        <v>1.21</v>
      </c>
      <c r="O936" s="45">
        <v>95.548299999999998</v>
      </c>
      <c r="P936">
        <v>3.58</v>
      </c>
      <c r="Q936">
        <v>-21.801200699999999</v>
      </c>
      <c r="R936" s="47" t="s">
        <v>147</v>
      </c>
    </row>
    <row r="937" spans="1:18" x14ac:dyDescent="0.3">
      <c r="A937" s="18" t="s">
        <v>1813</v>
      </c>
      <c r="B937" s="43" t="s">
        <v>1814</v>
      </c>
      <c r="C937" s="21">
        <v>12274.683098</v>
      </c>
      <c r="D937" s="23">
        <v>11.4276</v>
      </c>
      <c r="G937" s="29">
        <v>6073.7039459999996</v>
      </c>
      <c r="H937" s="31">
        <v>19.11</v>
      </c>
      <c r="I937">
        <v>0.18479999999999999</v>
      </c>
      <c r="K937" s="36" t="s">
        <v>97</v>
      </c>
      <c r="L937" s="38">
        <v>5838.5</v>
      </c>
      <c r="M937" s="40">
        <v>1.95</v>
      </c>
      <c r="N937" s="42">
        <v>1.34</v>
      </c>
      <c r="O937" s="45">
        <v>31.141500000000001</v>
      </c>
      <c r="P937">
        <v>4.0549999999999997</v>
      </c>
      <c r="Q937">
        <v>-77.385328599999994</v>
      </c>
      <c r="R937" s="47" t="s">
        <v>21</v>
      </c>
    </row>
    <row r="938" spans="1:18" x14ac:dyDescent="0.3">
      <c r="A938" s="18" t="s">
        <v>1815</v>
      </c>
      <c r="B938" s="43" t="s">
        <v>1816</v>
      </c>
      <c r="C938" s="21">
        <v>1173</v>
      </c>
      <c r="D938" s="23">
        <v>2.306</v>
      </c>
      <c r="G938" s="29">
        <v>511.7063</v>
      </c>
      <c r="H938" s="31">
        <v>1.61</v>
      </c>
      <c r="I938">
        <v>0.123</v>
      </c>
      <c r="K938" s="36" t="s">
        <v>1520</v>
      </c>
      <c r="L938" s="38">
        <v>5620</v>
      </c>
      <c r="N938" s="42">
        <v>1.19</v>
      </c>
      <c r="O938" s="45">
        <v>55.853499999999997</v>
      </c>
      <c r="P938">
        <v>4.05</v>
      </c>
      <c r="Q938">
        <v>63.1556146</v>
      </c>
      <c r="R938" s="47" t="s">
        <v>21</v>
      </c>
    </row>
    <row r="939" spans="1:18" x14ac:dyDescent="0.3">
      <c r="A939" s="18" t="s">
        <v>1817</v>
      </c>
      <c r="B939" s="43" t="s">
        <v>1818</v>
      </c>
      <c r="C939" s="21">
        <v>871</v>
      </c>
      <c r="D939" s="23">
        <v>1.83</v>
      </c>
      <c r="G939" s="29">
        <v>495.81479999999999</v>
      </c>
      <c r="H939" s="31">
        <v>1.56</v>
      </c>
      <c r="I939">
        <v>0.08</v>
      </c>
      <c r="K939" s="36" t="s">
        <v>27</v>
      </c>
      <c r="L939" s="38">
        <v>4806</v>
      </c>
      <c r="M939" s="40">
        <v>4.0999999999999996</v>
      </c>
      <c r="N939" s="42">
        <v>1.07</v>
      </c>
      <c r="O939" s="45">
        <v>91.153800000000004</v>
      </c>
      <c r="P939">
        <v>3.31</v>
      </c>
      <c r="Q939">
        <v>-70.903246100000004</v>
      </c>
      <c r="R939" s="47" t="s">
        <v>21</v>
      </c>
    </row>
    <row r="940" spans="1:18" x14ac:dyDescent="0.3">
      <c r="A940" s="18" t="s">
        <v>1819</v>
      </c>
      <c r="B940" s="43" t="s">
        <v>1820</v>
      </c>
      <c r="C940" s="21">
        <v>3756</v>
      </c>
      <c r="D940" s="23">
        <v>4.9066666666666601</v>
      </c>
      <c r="G940" s="29">
        <v>619.75852666666594</v>
      </c>
      <c r="H940" s="31">
        <v>1.95</v>
      </c>
      <c r="I940">
        <v>0.13666666666666599</v>
      </c>
      <c r="K940" s="36" t="s">
        <v>245</v>
      </c>
      <c r="L940" s="38">
        <v>5743.6666666666597</v>
      </c>
      <c r="M940" s="40">
        <v>1.76</v>
      </c>
      <c r="N940" s="42">
        <v>1.1566666666666601</v>
      </c>
      <c r="O940" s="45">
        <v>50.607799999999997</v>
      </c>
      <c r="P940">
        <v>4.0633333333333299</v>
      </c>
      <c r="Q940">
        <v>48.996019099999899</v>
      </c>
      <c r="R940" s="47" t="s">
        <v>21</v>
      </c>
    </row>
    <row r="941" spans="1:18" x14ac:dyDescent="0.3">
      <c r="A941" s="18" t="s">
        <v>1821</v>
      </c>
      <c r="B941" s="43" t="s">
        <v>1822</v>
      </c>
      <c r="C941" s="21">
        <v>573.29925000000003</v>
      </c>
      <c r="D941" s="23">
        <v>1.343</v>
      </c>
      <c r="G941" s="29">
        <v>2327.2687375</v>
      </c>
      <c r="H941" s="31">
        <v>7.3224999999999998</v>
      </c>
      <c r="I941">
        <v>0.73162499999999997</v>
      </c>
      <c r="L941" s="38">
        <v>5754.5533333333296</v>
      </c>
      <c r="M941" s="40">
        <v>1.1399999999999999</v>
      </c>
      <c r="N941" s="42">
        <v>1.02</v>
      </c>
      <c r="O941" s="45">
        <v>42.1586</v>
      </c>
      <c r="P941">
        <v>4.3433333333333302</v>
      </c>
      <c r="Q941">
        <v>-5.9862378999999999</v>
      </c>
      <c r="R941" s="47" t="s">
        <v>21</v>
      </c>
    </row>
    <row r="942" spans="1:18" x14ac:dyDescent="0.3">
      <c r="A942" s="18" t="s">
        <v>1823</v>
      </c>
      <c r="B942" s="43" t="s">
        <v>1824</v>
      </c>
      <c r="C942" s="21">
        <v>1197.3839966666601</v>
      </c>
      <c r="D942" s="23">
        <v>2.3663333333333298</v>
      </c>
      <c r="G942" s="29">
        <v>2542.7363700000001</v>
      </c>
      <c r="H942" s="31">
        <v>8.0003333333333302</v>
      </c>
      <c r="I942">
        <v>0.47466666666666602</v>
      </c>
      <c r="K942" s="36" t="s">
        <v>1825</v>
      </c>
      <c r="L942" s="38">
        <v>6097</v>
      </c>
      <c r="M942" s="40">
        <v>1.54</v>
      </c>
      <c r="N942" s="42">
        <v>1.3033333333333299</v>
      </c>
      <c r="O942" s="45">
        <v>79.0608</v>
      </c>
      <c r="P942">
        <v>4.1900000000000004</v>
      </c>
      <c r="Q942">
        <v>-61.586861300000002</v>
      </c>
      <c r="R942" s="47" t="s">
        <v>21</v>
      </c>
    </row>
    <row r="943" spans="1:18" x14ac:dyDescent="0.3">
      <c r="A943" s="18" t="s">
        <v>1826</v>
      </c>
      <c r="B943" s="43" t="s">
        <v>1827</v>
      </c>
      <c r="C943" s="21">
        <v>26.7102</v>
      </c>
      <c r="D943" s="23">
        <v>0.1915</v>
      </c>
      <c r="G943" s="29">
        <v>224.06549999999999</v>
      </c>
      <c r="H943" s="31">
        <v>0.70499999999999996</v>
      </c>
      <c r="I943">
        <v>7.6999999999999999E-2</v>
      </c>
      <c r="K943" s="36" t="s">
        <v>288</v>
      </c>
      <c r="L943" s="38">
        <v>5965.5</v>
      </c>
      <c r="M943" s="40">
        <v>1.8149999999999999</v>
      </c>
      <c r="N943" s="42">
        <v>1.32</v>
      </c>
      <c r="O943" s="45">
        <v>93.501499999999993</v>
      </c>
      <c r="P943">
        <v>4.38</v>
      </c>
      <c r="Q943">
        <v>-22.4279999</v>
      </c>
      <c r="R943" s="47" t="s">
        <v>21</v>
      </c>
    </row>
    <row r="944" spans="1:18" x14ac:dyDescent="0.3">
      <c r="A944" s="18" t="s">
        <v>1828</v>
      </c>
      <c r="B944" s="43" t="s">
        <v>1829</v>
      </c>
      <c r="C944" s="21">
        <v>5.0907099999999996</v>
      </c>
      <c r="D944" s="23">
        <v>5.0999999999999997E-2</v>
      </c>
      <c r="G944" s="29">
        <v>5.57</v>
      </c>
      <c r="H944" s="31">
        <v>1.753E-2</v>
      </c>
      <c r="J944" s="34">
        <v>573</v>
      </c>
      <c r="L944" s="38">
        <v>4385</v>
      </c>
      <c r="M944" s="40">
        <v>0.67</v>
      </c>
      <c r="N944" s="42">
        <v>0.68</v>
      </c>
      <c r="O944" s="45">
        <v>13.595599999999999</v>
      </c>
      <c r="P944">
        <v>4.6900000000000004</v>
      </c>
      <c r="Q944">
        <v>-48.417817300000003</v>
      </c>
      <c r="R944" s="47" t="s">
        <v>21</v>
      </c>
    </row>
    <row r="945" spans="1:18" x14ac:dyDescent="0.3">
      <c r="A945" s="18" t="s">
        <v>1830</v>
      </c>
      <c r="B945" s="43" t="s">
        <v>1831</v>
      </c>
      <c r="C945" s="21">
        <v>872.6</v>
      </c>
      <c r="D945" s="23">
        <v>1.9</v>
      </c>
      <c r="G945" s="29">
        <v>673.79621999999995</v>
      </c>
      <c r="H945" s="31">
        <v>2.12</v>
      </c>
      <c r="I945">
        <v>0.03</v>
      </c>
      <c r="K945" s="36" t="s">
        <v>1832</v>
      </c>
      <c r="L945" s="38">
        <v>5038</v>
      </c>
      <c r="M945" s="40">
        <v>5.69</v>
      </c>
      <c r="N945" s="42">
        <v>1.57</v>
      </c>
      <c r="O945" s="45">
        <v>161.18299999999999</v>
      </c>
      <c r="P945">
        <v>3.09</v>
      </c>
      <c r="Q945">
        <v>-49.417266900000001</v>
      </c>
      <c r="R945" s="47" t="s">
        <v>21</v>
      </c>
    </row>
    <row r="946" spans="1:18" x14ac:dyDescent="0.3">
      <c r="A946" s="18" t="s">
        <v>1833</v>
      </c>
      <c r="B946" s="43" t="s">
        <v>1834</v>
      </c>
      <c r="C946" s="21">
        <v>528.07000000000005</v>
      </c>
      <c r="D946" s="23">
        <v>1.167</v>
      </c>
      <c r="G946" s="29">
        <v>4338.2</v>
      </c>
      <c r="H946" s="31">
        <v>13.65</v>
      </c>
      <c r="I946">
        <v>0.81910000000000005</v>
      </c>
      <c r="K946" s="36" t="s">
        <v>171</v>
      </c>
      <c r="L946" s="38">
        <v>5027</v>
      </c>
      <c r="N946" s="42">
        <v>0.75</v>
      </c>
      <c r="O946" s="45">
        <v>32.603400000000001</v>
      </c>
      <c r="P946">
        <v>4.5999999999999996</v>
      </c>
      <c r="Q946">
        <v>31.825885499999998</v>
      </c>
      <c r="R946" s="47" t="s">
        <v>21</v>
      </c>
    </row>
    <row r="947" spans="1:18" x14ac:dyDescent="0.3">
      <c r="A947" s="18" t="s">
        <v>1835</v>
      </c>
      <c r="B947" s="43" t="s">
        <v>1836</v>
      </c>
      <c r="C947" s="21">
        <v>47.424889999999998</v>
      </c>
      <c r="D947" s="23">
        <v>0.29580000000000001</v>
      </c>
      <c r="E947" s="25">
        <v>2.6070000000000002</v>
      </c>
      <c r="F947" s="27">
        <v>0.23300000000000001</v>
      </c>
      <c r="G947" s="29">
        <v>26.57</v>
      </c>
      <c r="H947" s="31">
        <v>8.3599999999999994E-2</v>
      </c>
      <c r="J947" s="34">
        <v>546</v>
      </c>
      <c r="L947" s="38">
        <v>6169</v>
      </c>
      <c r="M947" s="40">
        <v>1.1200000000000001</v>
      </c>
      <c r="N947" s="42">
        <v>1.1000000000000001</v>
      </c>
      <c r="O947" s="45">
        <v>62.779200000000003</v>
      </c>
      <c r="P947">
        <v>4.47</v>
      </c>
      <c r="Q947">
        <v>-42.763027600000001</v>
      </c>
      <c r="R947" s="47" t="s">
        <v>147</v>
      </c>
    </row>
    <row r="948" spans="1:18" x14ac:dyDescent="0.3">
      <c r="A948" s="18" t="s">
        <v>1837</v>
      </c>
      <c r="B948" s="43" t="s">
        <v>1838</v>
      </c>
      <c r="C948" s="21">
        <v>695.73332666666602</v>
      </c>
      <c r="D948" s="23">
        <v>1.5653333333333299</v>
      </c>
      <c r="G948" s="29">
        <v>800.91210000000001</v>
      </c>
      <c r="H948" s="31">
        <v>2.52</v>
      </c>
      <c r="I948">
        <v>7.3999999999999996E-2</v>
      </c>
      <c r="L948" s="38">
        <v>5950.5</v>
      </c>
      <c r="M948" s="40">
        <v>1.07</v>
      </c>
      <c r="N948" s="42">
        <v>1.07666666666666</v>
      </c>
      <c r="O948" s="45">
        <v>33.459099999999999</v>
      </c>
      <c r="P948">
        <v>4.3849999999999998</v>
      </c>
      <c r="Q948">
        <v>-52.9162344</v>
      </c>
      <c r="R948" s="47" t="s">
        <v>21</v>
      </c>
    </row>
    <row r="949" spans="1:18" x14ac:dyDescent="0.3">
      <c r="A949" s="18" t="s">
        <v>1839</v>
      </c>
      <c r="B949" s="43" t="s">
        <v>1840</v>
      </c>
      <c r="C949" s="21">
        <v>1213.05666666666</v>
      </c>
      <c r="D949" s="23">
        <v>2.3633333333333302</v>
      </c>
      <c r="G949" s="29">
        <v>494.42253666666602</v>
      </c>
      <c r="H949" s="31">
        <v>1.5556666666666601</v>
      </c>
      <c r="I949">
        <v>0.42866666666666597</v>
      </c>
      <c r="K949" s="36" t="s">
        <v>245</v>
      </c>
      <c r="L949" s="38">
        <v>5808</v>
      </c>
      <c r="M949" s="40">
        <v>1.5649999999999999</v>
      </c>
      <c r="N949" s="42">
        <v>1.2533333333333301</v>
      </c>
      <c r="O949" s="45">
        <v>93.855500000000006</v>
      </c>
      <c r="P949">
        <v>4.1550000000000002</v>
      </c>
      <c r="Q949">
        <v>-60.077229000000003</v>
      </c>
      <c r="R949" s="47" t="s">
        <v>21</v>
      </c>
    </row>
    <row r="950" spans="1:18" x14ac:dyDescent="0.3">
      <c r="A950" s="18" t="s">
        <v>1841</v>
      </c>
      <c r="B950" s="43" t="s">
        <v>1842</v>
      </c>
      <c r="C950" s="21">
        <v>141.610003333333</v>
      </c>
      <c r="D950" s="23">
        <v>0.55233333333333301</v>
      </c>
      <c r="G950" s="29">
        <v>372.91506666666601</v>
      </c>
      <c r="H950" s="31">
        <v>1.17333333333333</v>
      </c>
      <c r="I950">
        <v>0.11</v>
      </c>
      <c r="K950" s="36" t="s">
        <v>143</v>
      </c>
      <c r="L950" s="38">
        <v>6158.6666666666597</v>
      </c>
      <c r="M950" s="40">
        <v>1.43333333333333</v>
      </c>
      <c r="N950" s="42">
        <v>1.29</v>
      </c>
      <c r="O950" s="45">
        <v>108.877</v>
      </c>
      <c r="P950">
        <v>4.32</v>
      </c>
      <c r="Q950">
        <v>16.4743566</v>
      </c>
      <c r="R950" s="47" t="s">
        <v>21</v>
      </c>
    </row>
    <row r="951" spans="1:18" x14ac:dyDescent="0.3">
      <c r="A951" s="18" t="s">
        <v>1843</v>
      </c>
      <c r="B951" s="43" t="s">
        <v>1844</v>
      </c>
      <c r="C951" s="21">
        <v>192</v>
      </c>
      <c r="D951" s="23">
        <v>0.747</v>
      </c>
      <c r="G951" s="29">
        <v>2089.6439999999998</v>
      </c>
      <c r="H951" s="31">
        <v>6.5750000000000002</v>
      </c>
      <c r="I951">
        <v>0.05</v>
      </c>
      <c r="K951" s="36" t="s">
        <v>1845</v>
      </c>
      <c r="L951" s="38">
        <v>4791</v>
      </c>
      <c r="M951" s="40">
        <v>10.9</v>
      </c>
      <c r="N951" s="42">
        <v>1.5</v>
      </c>
      <c r="O951" s="45">
        <v>847.05799999999999</v>
      </c>
      <c r="P951">
        <v>2.5499999999999998</v>
      </c>
      <c r="Q951">
        <v>53.568201600000002</v>
      </c>
      <c r="R951" s="47" t="s">
        <v>21</v>
      </c>
    </row>
    <row r="952" spans="1:18" x14ac:dyDescent="0.3">
      <c r="A952" s="18" t="s">
        <v>1846</v>
      </c>
      <c r="B952" s="43" t="s">
        <v>1847</v>
      </c>
      <c r="C952" s="21">
        <v>3052.5</v>
      </c>
      <c r="D952" s="23">
        <v>3.6324999999999998</v>
      </c>
      <c r="G952" s="29">
        <v>715.11749999999995</v>
      </c>
      <c r="H952" s="31">
        <v>2.25</v>
      </c>
      <c r="I952">
        <v>0.37</v>
      </c>
      <c r="L952" s="38">
        <v>4976.37</v>
      </c>
      <c r="M952" s="40">
        <v>0.71</v>
      </c>
      <c r="N952" s="42">
        <v>0.76499999999999901</v>
      </c>
      <c r="O952" s="45">
        <v>58.741999999999997</v>
      </c>
      <c r="P952">
        <v>4.5549999999999997</v>
      </c>
      <c r="Q952">
        <v>50.376309900000003</v>
      </c>
      <c r="R952" s="47" t="s">
        <v>21</v>
      </c>
    </row>
    <row r="953" spans="1:18" x14ac:dyDescent="0.3">
      <c r="A953" s="18" t="s">
        <v>1848</v>
      </c>
      <c r="B953" s="43" t="s">
        <v>1849</v>
      </c>
      <c r="C953" s="21">
        <v>17.667043499999998</v>
      </c>
      <c r="D953" s="23">
        <v>0.1186</v>
      </c>
      <c r="E953" s="25">
        <v>1.9359999999999999</v>
      </c>
      <c r="F953" s="27">
        <v>0.17249999999999999</v>
      </c>
      <c r="G953" s="29">
        <v>13.12</v>
      </c>
      <c r="H953" s="31">
        <v>4.1279999999999997E-2</v>
      </c>
      <c r="I953">
        <v>3.5999999999999997E-2</v>
      </c>
      <c r="J953" s="34">
        <v>543</v>
      </c>
      <c r="K953" s="36" t="s">
        <v>1196</v>
      </c>
      <c r="L953" s="38">
        <v>4684</v>
      </c>
      <c r="M953" s="40">
        <v>0.72</v>
      </c>
      <c r="N953" s="42">
        <v>0.71</v>
      </c>
      <c r="O953" s="45">
        <v>39.034100000000002</v>
      </c>
      <c r="P953">
        <v>4.53</v>
      </c>
      <c r="Q953">
        <v>-62.7672667</v>
      </c>
      <c r="R953" s="47" t="s">
        <v>147</v>
      </c>
    </row>
    <row r="954" spans="1:18" x14ac:dyDescent="0.3">
      <c r="A954" s="18" t="s">
        <v>1850</v>
      </c>
      <c r="B954" s="43" t="s">
        <v>1849</v>
      </c>
      <c r="C954" s="21">
        <v>29.711244999999899</v>
      </c>
      <c r="D954" s="23">
        <v>0.1673</v>
      </c>
      <c r="E954" s="25">
        <v>2.0095000000000001</v>
      </c>
      <c r="F954" s="27">
        <v>0.17949999999999999</v>
      </c>
      <c r="G954" s="29">
        <v>10.295</v>
      </c>
      <c r="H954" s="31">
        <v>3.2390000000000002E-2</v>
      </c>
      <c r="I954">
        <v>3.15E-2</v>
      </c>
      <c r="J954" s="34">
        <v>467</v>
      </c>
      <c r="K954" s="36" t="s">
        <v>1196</v>
      </c>
      <c r="L954" s="38">
        <v>4684</v>
      </c>
      <c r="M954" s="40">
        <v>0.72</v>
      </c>
      <c r="N954" s="42">
        <v>0.71</v>
      </c>
      <c r="O954" s="45">
        <v>39.034100000000002</v>
      </c>
      <c r="P954">
        <v>4.53</v>
      </c>
      <c r="Q954">
        <v>-62.7672667</v>
      </c>
      <c r="R954" s="47" t="s">
        <v>147</v>
      </c>
    </row>
    <row r="955" spans="1:18" x14ac:dyDescent="0.3">
      <c r="A955" s="18" t="s">
        <v>1851</v>
      </c>
      <c r="B955" s="43" t="s">
        <v>1849</v>
      </c>
      <c r="C955" s="21">
        <v>3.9766400000000002</v>
      </c>
      <c r="D955" s="23">
        <v>4.2979999999999997E-2</v>
      </c>
      <c r="E955" s="25">
        <v>0.75</v>
      </c>
      <c r="F955" s="27">
        <v>6.7000000000000004E-2</v>
      </c>
      <c r="G955" s="29">
        <v>0.55000000000000004</v>
      </c>
      <c r="H955" s="31">
        <v>1.73E-3</v>
      </c>
      <c r="I955">
        <v>7.0000000000000007E-2</v>
      </c>
      <c r="J955" s="34">
        <v>909</v>
      </c>
      <c r="K955" s="36" t="s">
        <v>1196</v>
      </c>
      <c r="L955" s="38">
        <v>4684</v>
      </c>
      <c r="M955" s="40">
        <v>0.71</v>
      </c>
      <c r="N955" s="42">
        <v>0.67</v>
      </c>
      <c r="O955" s="45">
        <v>39.034100000000002</v>
      </c>
      <c r="P955">
        <v>4.53</v>
      </c>
      <c r="Q955">
        <v>-62.7672667</v>
      </c>
      <c r="R955" s="47" t="s">
        <v>147</v>
      </c>
    </row>
    <row r="956" spans="1:18" x14ac:dyDescent="0.3">
      <c r="A956" s="18" t="s">
        <v>1852</v>
      </c>
      <c r="B956" s="43" t="s">
        <v>1849</v>
      </c>
      <c r="C956" s="21">
        <v>7.90754</v>
      </c>
      <c r="D956" s="23">
        <v>6.8000000000000005E-2</v>
      </c>
      <c r="E956" s="25">
        <v>0.81799999999999995</v>
      </c>
      <c r="F956" s="27">
        <v>7.2999999999999995E-2</v>
      </c>
      <c r="G956" s="29">
        <v>0.72</v>
      </c>
      <c r="H956" s="31">
        <v>2.2699999999999999E-3</v>
      </c>
      <c r="I956">
        <v>7.0000000000000007E-2</v>
      </c>
      <c r="J956" s="34">
        <v>723</v>
      </c>
      <c r="K956" s="36" t="s">
        <v>1196</v>
      </c>
      <c r="L956" s="38">
        <v>4684</v>
      </c>
      <c r="M956" s="40">
        <v>0.71</v>
      </c>
      <c r="N956" s="42">
        <v>0.67</v>
      </c>
      <c r="O956" s="45">
        <v>39.034100000000002</v>
      </c>
      <c r="P956">
        <v>4.53</v>
      </c>
      <c r="Q956">
        <v>-62.7672667</v>
      </c>
      <c r="R956" s="47" t="s">
        <v>147</v>
      </c>
    </row>
    <row r="957" spans="1:18" x14ac:dyDescent="0.3">
      <c r="A957" s="18" t="s">
        <v>1853</v>
      </c>
      <c r="B957" s="43" t="s">
        <v>1849</v>
      </c>
      <c r="C957" s="21">
        <v>12.1621839</v>
      </c>
      <c r="D957" s="23">
        <v>9.06E-2</v>
      </c>
      <c r="E957" s="25">
        <v>1.137</v>
      </c>
      <c r="F957" s="27">
        <v>0.10100000000000001</v>
      </c>
      <c r="G957" s="29">
        <v>0.77</v>
      </c>
      <c r="H957" s="31">
        <v>2.4199999999999998E-3</v>
      </c>
      <c r="I957">
        <v>7.0000000000000007E-2</v>
      </c>
      <c r="J957" s="34">
        <v>630</v>
      </c>
      <c r="K957" s="36" t="s">
        <v>1196</v>
      </c>
      <c r="L957" s="38">
        <v>4684</v>
      </c>
      <c r="M957" s="40">
        <v>0.71</v>
      </c>
      <c r="N957" s="42">
        <v>0.67</v>
      </c>
      <c r="O957" s="45">
        <v>39.034100000000002</v>
      </c>
      <c r="P957">
        <v>4.53</v>
      </c>
      <c r="Q957">
        <v>-62.7672667</v>
      </c>
      <c r="R957" s="47" t="s">
        <v>147</v>
      </c>
    </row>
    <row r="958" spans="1:18" x14ac:dyDescent="0.3">
      <c r="A958" s="18" t="s">
        <v>1854</v>
      </c>
      <c r="B958" s="43" t="s">
        <v>1855</v>
      </c>
      <c r="C958" s="21">
        <v>7.4341393</v>
      </c>
      <c r="D958" s="23">
        <v>7.1999999999999995E-2</v>
      </c>
      <c r="E958" s="25">
        <v>2.0449999999999999</v>
      </c>
      <c r="F958" s="27">
        <v>0.182</v>
      </c>
      <c r="J958" s="34">
        <v>805</v>
      </c>
      <c r="K958" s="36" t="s">
        <v>140</v>
      </c>
      <c r="L958" s="38">
        <v>5037</v>
      </c>
      <c r="M958" s="40">
        <v>0.79</v>
      </c>
      <c r="N958" s="42">
        <v>0.84</v>
      </c>
      <c r="O958" s="45">
        <v>41.1706</v>
      </c>
      <c r="P958">
        <v>4.63</v>
      </c>
      <c r="Q958">
        <v>53.3774418</v>
      </c>
      <c r="R958" s="47" t="s">
        <v>147</v>
      </c>
    </row>
    <row r="959" spans="1:18" x14ac:dyDescent="0.3">
      <c r="A959" s="18" t="s">
        <v>1856</v>
      </c>
      <c r="B959" s="43" t="s">
        <v>1857</v>
      </c>
      <c r="C959" s="21">
        <v>1558.423824</v>
      </c>
      <c r="D959" s="23">
        <v>2.8033999999999999</v>
      </c>
      <c r="G959" s="29">
        <v>3264.340056</v>
      </c>
      <c r="H959" s="31">
        <v>10.270799999999999</v>
      </c>
      <c r="I959">
        <v>0.28039999999999998</v>
      </c>
      <c r="K959" s="36" t="s">
        <v>704</v>
      </c>
      <c r="L959" s="38">
        <v>6012.75</v>
      </c>
      <c r="M959" s="40">
        <v>1.5549999999999999</v>
      </c>
      <c r="N959" s="42">
        <v>1.23</v>
      </c>
      <c r="O959" s="45">
        <v>52.001800000000003</v>
      </c>
      <c r="P959">
        <v>4.2</v>
      </c>
      <c r="Q959">
        <v>40.530730800000001</v>
      </c>
      <c r="R959" s="47" t="s">
        <v>21</v>
      </c>
    </row>
    <row r="960" spans="1:18" x14ac:dyDescent="0.3">
      <c r="A960" s="18" t="s">
        <v>1858</v>
      </c>
      <c r="B960" s="43" t="s">
        <v>1859</v>
      </c>
      <c r="C960" s="21">
        <v>13.670999999999999</v>
      </c>
      <c r="D960" s="23">
        <v>9.3200000000000005E-2</v>
      </c>
      <c r="G960" s="29">
        <v>6.89</v>
      </c>
      <c r="H960" s="31">
        <v>2.1680000000000001E-2</v>
      </c>
      <c r="I960">
        <v>0.3</v>
      </c>
      <c r="J960" s="34">
        <v>470</v>
      </c>
      <c r="K960" s="36" t="s">
        <v>1333</v>
      </c>
      <c r="L960" s="38">
        <v>3933</v>
      </c>
      <c r="M960" s="40">
        <v>0.56999999999999995</v>
      </c>
      <c r="N960" s="42">
        <v>0.57999999999999996</v>
      </c>
      <c r="O960" s="45">
        <v>15.2354</v>
      </c>
      <c r="P960">
        <v>4.7</v>
      </c>
      <c r="Q960">
        <v>54.486153000000002</v>
      </c>
      <c r="R960" s="47" t="s">
        <v>21</v>
      </c>
    </row>
    <row r="961" spans="1:18" x14ac:dyDescent="0.3">
      <c r="A961" s="18" t="s">
        <v>1860</v>
      </c>
      <c r="B961" s="43" t="s">
        <v>1861</v>
      </c>
      <c r="C961" s="21">
        <v>4100</v>
      </c>
      <c r="D961" s="23">
        <v>5.7</v>
      </c>
      <c r="G961" s="29">
        <v>1906.98</v>
      </c>
      <c r="H961" s="31">
        <v>6</v>
      </c>
      <c r="I961">
        <v>0.56000000000000005</v>
      </c>
      <c r="L961" s="38">
        <v>4769</v>
      </c>
      <c r="M961" s="40">
        <v>12.73</v>
      </c>
      <c r="N961" s="42">
        <v>1.47</v>
      </c>
      <c r="O961" s="45">
        <v>519.452</v>
      </c>
      <c r="P961">
        <v>2.37</v>
      </c>
      <c r="Q961">
        <v>59.253881900000003</v>
      </c>
      <c r="R961" s="47" t="s">
        <v>21</v>
      </c>
    </row>
    <row r="962" spans="1:18" x14ac:dyDescent="0.3">
      <c r="A962" s="18" t="s">
        <v>1862</v>
      </c>
      <c r="B962" s="43" t="s">
        <v>1863</v>
      </c>
      <c r="C962" s="21">
        <v>501.75</v>
      </c>
      <c r="D962" s="23">
        <v>1.1599999999999999</v>
      </c>
      <c r="G962" s="29">
        <v>1655.82</v>
      </c>
      <c r="H962" s="31">
        <v>5.21</v>
      </c>
      <c r="I962">
        <v>0.15</v>
      </c>
      <c r="K962" s="36" t="s">
        <v>36</v>
      </c>
      <c r="L962" s="38">
        <v>4297</v>
      </c>
      <c r="N962" s="42">
        <v>0.82</v>
      </c>
      <c r="O962" s="45">
        <v>372.40499999999997</v>
      </c>
      <c r="P962">
        <v>2.31</v>
      </c>
      <c r="Q962">
        <v>57.029481799999999</v>
      </c>
      <c r="R962" s="47" t="s">
        <v>21</v>
      </c>
    </row>
    <row r="963" spans="1:18" x14ac:dyDescent="0.3">
      <c r="A963" s="18" t="s">
        <v>1864</v>
      </c>
      <c r="B963" s="43" t="s">
        <v>1865</v>
      </c>
      <c r="C963" s="21">
        <v>745.70000500000003</v>
      </c>
      <c r="D963" s="23">
        <v>1.91</v>
      </c>
      <c r="G963" s="29">
        <v>3367.3593499999902</v>
      </c>
      <c r="H963" s="31">
        <v>10.595000000000001</v>
      </c>
      <c r="I963">
        <v>0.4</v>
      </c>
      <c r="K963" s="36" t="s">
        <v>1093</v>
      </c>
      <c r="L963" s="38">
        <v>4143.5</v>
      </c>
      <c r="M963" s="40">
        <v>51.615000000000002</v>
      </c>
      <c r="N963" s="42">
        <v>5.2249999999999996</v>
      </c>
      <c r="O963" s="45">
        <v>933.37699999999995</v>
      </c>
      <c r="P963">
        <v>1.665</v>
      </c>
      <c r="Q963">
        <v>58.043223300000001</v>
      </c>
      <c r="R963" s="47" t="s">
        <v>21</v>
      </c>
    </row>
    <row r="964" spans="1:18" x14ac:dyDescent="0.3">
      <c r="A964" s="18" t="s">
        <v>1866</v>
      </c>
      <c r="B964" s="43" t="s">
        <v>1867</v>
      </c>
      <c r="C964" s="21">
        <v>3575.2</v>
      </c>
      <c r="D964" s="23">
        <v>4.7962499999999997</v>
      </c>
      <c r="G964" s="29">
        <v>1277.6530499999999</v>
      </c>
      <c r="H964" s="31">
        <v>4.0199999999999996</v>
      </c>
      <c r="I964">
        <v>2.98E-2</v>
      </c>
      <c r="L964" s="38">
        <v>5779.8299999999899</v>
      </c>
      <c r="M964" s="40">
        <v>1.35666666666666</v>
      </c>
      <c r="N964" s="42">
        <v>1.1199999999999899</v>
      </c>
      <c r="O964" s="45">
        <v>46.622399999999999</v>
      </c>
      <c r="P964">
        <v>4.21</v>
      </c>
      <c r="Q964">
        <v>17.475287300000002</v>
      </c>
      <c r="R964" s="47" t="s">
        <v>21</v>
      </c>
    </row>
    <row r="965" spans="1:18" x14ac:dyDescent="0.3">
      <c r="A965" s="18" t="s">
        <v>1868</v>
      </c>
      <c r="B965" s="43" t="s">
        <v>1867</v>
      </c>
      <c r="C965" s="21">
        <v>515.4</v>
      </c>
      <c r="D965" s="23">
        <v>1.3</v>
      </c>
      <c r="G965" s="29">
        <v>63.883510000000001</v>
      </c>
      <c r="H965" s="31">
        <v>0.20100000000000001</v>
      </c>
      <c r="I965">
        <v>0.11</v>
      </c>
      <c r="L965" s="38">
        <v>5776.49</v>
      </c>
      <c r="M965" s="40">
        <v>1.39</v>
      </c>
      <c r="N965" s="42">
        <v>1.1000000000000001</v>
      </c>
      <c r="O965" s="45">
        <v>46.622399999999999</v>
      </c>
      <c r="P965">
        <v>4.2</v>
      </c>
      <c r="Q965">
        <v>17.475287300000002</v>
      </c>
      <c r="R965" s="47" t="s">
        <v>21</v>
      </c>
    </row>
    <row r="966" spans="1:18" x14ac:dyDescent="0.3">
      <c r="A966" s="18" t="s">
        <v>1869</v>
      </c>
      <c r="B966" s="43" t="s">
        <v>1870</v>
      </c>
      <c r="C966" s="21">
        <v>535.59998999999902</v>
      </c>
      <c r="D966" s="23">
        <v>1.29</v>
      </c>
      <c r="G966" s="29">
        <v>3542.2153499999999</v>
      </c>
      <c r="H966" s="31">
        <v>11.145</v>
      </c>
      <c r="I966">
        <v>0.35</v>
      </c>
      <c r="K966" s="36" t="s">
        <v>130</v>
      </c>
      <c r="L966" s="38">
        <v>4052.25</v>
      </c>
      <c r="M966" s="40">
        <v>39</v>
      </c>
      <c r="N966" s="42">
        <v>1.3049999999999999</v>
      </c>
      <c r="O966" s="45">
        <v>300.24700000000001</v>
      </c>
      <c r="P966">
        <v>1.44</v>
      </c>
      <c r="Q966">
        <v>74.080078900000004</v>
      </c>
      <c r="R966" s="47" t="s">
        <v>21</v>
      </c>
    </row>
    <row r="967" spans="1:18" x14ac:dyDescent="0.3">
      <c r="A967" s="18" t="s">
        <v>1871</v>
      </c>
      <c r="B967" s="43" t="s">
        <v>1872</v>
      </c>
      <c r="C967" s="21">
        <v>2.0455000000000001</v>
      </c>
      <c r="D967" s="23">
        <v>3.4000000000000002E-2</v>
      </c>
      <c r="G967" s="29">
        <v>11.8</v>
      </c>
      <c r="H967" s="31">
        <v>3.7130000000000003E-2</v>
      </c>
      <c r="I967">
        <v>0.22</v>
      </c>
      <c r="K967" s="36" t="s">
        <v>95</v>
      </c>
      <c r="L967" s="38">
        <v>6034</v>
      </c>
      <c r="N967" s="42">
        <v>1.22</v>
      </c>
      <c r="O967" s="45">
        <v>54.900399999999998</v>
      </c>
      <c r="Q967">
        <v>-70.024519299999994</v>
      </c>
      <c r="R967" s="47" t="s">
        <v>21</v>
      </c>
    </row>
    <row r="968" spans="1:18" x14ac:dyDescent="0.3">
      <c r="A968" s="18" t="s">
        <v>1873</v>
      </c>
      <c r="B968" s="43" t="s">
        <v>1874</v>
      </c>
      <c r="C968" s="21">
        <v>6171.2489999999998</v>
      </c>
      <c r="D968" s="23">
        <v>6.2960000000000003</v>
      </c>
      <c r="G968" s="29">
        <v>2434.2501466666599</v>
      </c>
      <c r="H968" s="31">
        <v>7.6589999999999998</v>
      </c>
      <c r="I968">
        <v>0.357333333333333</v>
      </c>
      <c r="K968" s="36" t="s">
        <v>231</v>
      </c>
      <c r="L968" s="38">
        <v>5160</v>
      </c>
      <c r="M968" s="40">
        <v>0.83</v>
      </c>
      <c r="N968" s="42">
        <v>0.86</v>
      </c>
      <c r="O968" s="45">
        <v>37.433</v>
      </c>
      <c r="P968">
        <v>4.4000000000000004</v>
      </c>
      <c r="Q968">
        <v>-20.267334699999999</v>
      </c>
      <c r="R968" s="47" t="s">
        <v>21</v>
      </c>
    </row>
    <row r="969" spans="1:18" x14ac:dyDescent="0.3">
      <c r="A969" s="18" t="s">
        <v>1875</v>
      </c>
      <c r="B969" s="43" t="s">
        <v>1876</v>
      </c>
      <c r="C969" s="21">
        <v>1823.645</v>
      </c>
      <c r="D969" s="23">
        <v>2.9954999999999998</v>
      </c>
      <c r="G969" s="29">
        <v>296.370225</v>
      </c>
      <c r="H969" s="31">
        <v>0.9325</v>
      </c>
      <c r="I969">
        <v>6.0999999999999999E-2</v>
      </c>
      <c r="K969" s="36" t="s">
        <v>143</v>
      </c>
      <c r="L969" s="38">
        <v>6142.5</v>
      </c>
      <c r="M969" s="40">
        <v>1.2050000000000001</v>
      </c>
      <c r="N969" s="42">
        <v>1.085</v>
      </c>
      <c r="O969" s="45">
        <v>55.614600000000003</v>
      </c>
      <c r="P969">
        <v>4.3449999999999998</v>
      </c>
      <c r="Q969">
        <v>-65.186323900000005</v>
      </c>
      <c r="R969" s="47" t="s">
        <v>21</v>
      </c>
    </row>
    <row r="970" spans="1:18" x14ac:dyDescent="0.3">
      <c r="A970" s="18" t="s">
        <v>1877</v>
      </c>
      <c r="B970" s="43" t="s">
        <v>1878</v>
      </c>
      <c r="C970" s="21">
        <v>457.01</v>
      </c>
      <c r="D970" s="23">
        <v>1.49</v>
      </c>
      <c r="G970" s="29">
        <v>794.57101999999998</v>
      </c>
      <c r="H970" s="31">
        <v>2.5</v>
      </c>
      <c r="I970">
        <v>0.04</v>
      </c>
      <c r="K970" s="36" t="s">
        <v>89</v>
      </c>
      <c r="L970" s="38">
        <v>4766</v>
      </c>
      <c r="M970" s="40">
        <v>13.76</v>
      </c>
      <c r="N970" s="42">
        <v>2.12</v>
      </c>
      <c r="O970" s="45">
        <v>114.816</v>
      </c>
      <c r="P970">
        <v>2.5</v>
      </c>
      <c r="Q970">
        <v>-12.7922241</v>
      </c>
      <c r="R970" s="47" t="s">
        <v>21</v>
      </c>
    </row>
    <row r="971" spans="1:18" x14ac:dyDescent="0.3">
      <c r="A971" s="18" t="s">
        <v>1879</v>
      </c>
      <c r="B971" s="43" t="s">
        <v>1880</v>
      </c>
      <c r="C971" s="21">
        <v>41.831560000000003</v>
      </c>
      <c r="D971" s="23">
        <v>0.24199999999999999</v>
      </c>
      <c r="G971" s="29">
        <v>38.139409999999998</v>
      </c>
      <c r="H971" s="31">
        <v>0.12</v>
      </c>
      <c r="I971">
        <v>0.05</v>
      </c>
      <c r="N971" s="42">
        <v>1.08</v>
      </c>
      <c r="O971" s="45">
        <v>49.1661</v>
      </c>
      <c r="Q971">
        <v>-51.931505799999996</v>
      </c>
      <c r="R971" s="47" t="s">
        <v>21</v>
      </c>
    </row>
    <row r="972" spans="1:18" x14ac:dyDescent="0.3">
      <c r="A972" s="18" t="s">
        <v>1881</v>
      </c>
      <c r="B972" s="43" t="s">
        <v>1880</v>
      </c>
      <c r="C972" s="21">
        <v>26308.656190000002</v>
      </c>
      <c r="D972" s="23">
        <v>17.847999999999999</v>
      </c>
      <c r="G972" s="29">
        <v>5252.7500799999998</v>
      </c>
      <c r="H972" s="31">
        <v>16.527000000000001</v>
      </c>
      <c r="I972">
        <v>5.0999999999999997E-2</v>
      </c>
      <c r="N972" s="42">
        <v>1.08</v>
      </c>
      <c r="O972" s="45">
        <v>49.1661</v>
      </c>
      <c r="Q972">
        <v>-51.931505799999996</v>
      </c>
      <c r="R972" s="47" t="s">
        <v>21</v>
      </c>
    </row>
    <row r="973" spans="1:18" x14ac:dyDescent="0.3">
      <c r="A973" s="18" t="s">
        <v>1882</v>
      </c>
      <c r="B973" s="43" t="s">
        <v>1883</v>
      </c>
      <c r="C973" s="21">
        <v>2.76953</v>
      </c>
      <c r="D973" s="23">
        <v>2.9329999999999998E-2</v>
      </c>
      <c r="E973" s="25">
        <v>1.24</v>
      </c>
      <c r="F973" s="27">
        <v>0.111</v>
      </c>
      <c r="G973" s="29">
        <v>2.14</v>
      </c>
      <c r="H973" s="31">
        <v>6.7299999999999999E-3</v>
      </c>
      <c r="I973">
        <v>3.9E-2</v>
      </c>
      <c r="J973" s="34">
        <v>709</v>
      </c>
      <c r="K973" s="36" t="s">
        <v>459</v>
      </c>
      <c r="L973" s="38">
        <v>3803</v>
      </c>
      <c r="M973" s="40">
        <v>0.44</v>
      </c>
      <c r="N973" s="42">
        <v>0.44</v>
      </c>
      <c r="O973" s="45">
        <v>10.0055</v>
      </c>
      <c r="P973">
        <v>5.2</v>
      </c>
      <c r="Q973">
        <v>17.566269599999998</v>
      </c>
      <c r="R973" s="47" t="s">
        <v>147</v>
      </c>
    </row>
    <row r="974" spans="1:18" x14ac:dyDescent="0.3">
      <c r="A974" s="18" t="s">
        <v>1884</v>
      </c>
      <c r="B974" s="43" t="s">
        <v>1883</v>
      </c>
      <c r="C974" s="21">
        <v>5.7058799999999996</v>
      </c>
      <c r="D974" s="23">
        <v>4.7489999999999997E-2</v>
      </c>
      <c r="E974" s="25">
        <v>1.5329999999999999</v>
      </c>
      <c r="F974" s="27">
        <v>0.13700000000000001</v>
      </c>
      <c r="G974" s="29">
        <v>3.09</v>
      </c>
      <c r="H974" s="31">
        <v>9.7199999999999995E-3</v>
      </c>
      <c r="I974">
        <v>3.7999999999999999E-2</v>
      </c>
      <c r="J974" s="34">
        <v>557</v>
      </c>
      <c r="K974" s="36" t="s">
        <v>459</v>
      </c>
      <c r="L974" s="38">
        <v>3803</v>
      </c>
      <c r="M974" s="40">
        <v>0.44</v>
      </c>
      <c r="N974" s="42">
        <v>0.44</v>
      </c>
      <c r="O974" s="45">
        <v>10.0055</v>
      </c>
      <c r="P974">
        <v>5.2</v>
      </c>
      <c r="Q974">
        <v>17.566269599999998</v>
      </c>
      <c r="R974" s="47" t="s">
        <v>147</v>
      </c>
    </row>
    <row r="975" spans="1:18" x14ac:dyDescent="0.3">
      <c r="A975" s="18" t="s">
        <v>1885</v>
      </c>
      <c r="B975" s="43" t="s">
        <v>1886</v>
      </c>
      <c r="C975" s="21">
        <v>21471.145065000001</v>
      </c>
      <c r="D975" s="23">
        <v>15.243499999999999</v>
      </c>
      <c r="G975" s="29">
        <v>6668.0399749999997</v>
      </c>
      <c r="H975" s="31">
        <v>20.98</v>
      </c>
      <c r="I975">
        <v>0.871</v>
      </c>
      <c r="L975" s="38">
        <v>6057.62</v>
      </c>
      <c r="M975" s="40">
        <v>1.46</v>
      </c>
      <c r="N975" s="42">
        <v>1.125</v>
      </c>
      <c r="O975" s="45">
        <v>40.912799999999997</v>
      </c>
      <c r="P975">
        <v>4.16</v>
      </c>
      <c r="Q975">
        <v>31.652434599999999</v>
      </c>
      <c r="R975" s="47" t="s">
        <v>21</v>
      </c>
    </row>
    <row r="976" spans="1:18" x14ac:dyDescent="0.3">
      <c r="A976" s="18" t="s">
        <v>1887</v>
      </c>
      <c r="B976" s="43" t="s">
        <v>1888</v>
      </c>
      <c r="C976" s="21">
        <v>3.4487999999999999</v>
      </c>
      <c r="D976" s="23">
        <v>4.2666666666666603E-2</v>
      </c>
      <c r="G976" s="29">
        <v>148.3176</v>
      </c>
      <c r="H976" s="31">
        <v>0.46666666666666601</v>
      </c>
      <c r="I976">
        <v>6.2333333333333303E-2</v>
      </c>
      <c r="K976" s="36" t="s">
        <v>272</v>
      </c>
      <c r="L976" s="38">
        <v>5189</v>
      </c>
      <c r="M976" s="40">
        <v>0.94</v>
      </c>
      <c r="N976" s="42">
        <v>0.87333333333333296</v>
      </c>
      <c r="O976" s="45">
        <v>54.9621</v>
      </c>
      <c r="P976">
        <v>4.335</v>
      </c>
      <c r="Q976">
        <v>-5.7649599999999896</v>
      </c>
      <c r="R976" s="47" t="s">
        <v>21</v>
      </c>
    </row>
    <row r="977" spans="1:18" x14ac:dyDescent="0.3">
      <c r="A977" s="18" t="s">
        <v>1889</v>
      </c>
      <c r="B977" s="43" t="s">
        <v>1890</v>
      </c>
      <c r="C977" s="21">
        <v>4.1268966333333301</v>
      </c>
      <c r="D977" s="23">
        <v>5.6800000000000003E-2</v>
      </c>
      <c r="E977" s="25">
        <v>16.140999999999998</v>
      </c>
      <c r="F977" s="27">
        <v>1.44</v>
      </c>
      <c r="G977" s="29">
        <v>371.86110000000002</v>
      </c>
      <c r="H977" s="31">
        <v>1.17</v>
      </c>
      <c r="I977">
        <v>9.0999999999999998E-2</v>
      </c>
      <c r="J977" s="34">
        <v>2061</v>
      </c>
      <c r="L977" s="38">
        <v>6801</v>
      </c>
      <c r="M977" s="40">
        <v>1.5599999999999901</v>
      </c>
      <c r="N977" s="42">
        <v>1.43</v>
      </c>
      <c r="O977" s="45">
        <v>196.852</v>
      </c>
      <c r="P977">
        <v>4.21</v>
      </c>
      <c r="Q977">
        <v>-76.304032000000007</v>
      </c>
      <c r="R977" s="47" t="s">
        <v>147</v>
      </c>
    </row>
    <row r="978" spans="1:18" x14ac:dyDescent="0.3">
      <c r="A978" s="18" t="s">
        <v>1891</v>
      </c>
      <c r="B978" s="43" t="s">
        <v>1892</v>
      </c>
      <c r="C978" s="21">
        <v>42.378</v>
      </c>
      <c r="G978" s="29">
        <v>8.4700000000000006</v>
      </c>
      <c r="H978" s="31">
        <v>2.665E-2</v>
      </c>
      <c r="I978">
        <v>0.04</v>
      </c>
      <c r="K978" s="36" t="s">
        <v>30</v>
      </c>
      <c r="L978" s="38">
        <v>5072</v>
      </c>
      <c r="M978" s="40">
        <v>0.87</v>
      </c>
      <c r="N978" s="42">
        <v>0.78</v>
      </c>
      <c r="O978" s="45">
        <v>5.03545</v>
      </c>
      <c r="P978">
        <v>4.45</v>
      </c>
      <c r="Q978">
        <v>-7.6676026999999998</v>
      </c>
      <c r="R978" s="47" t="s">
        <v>21</v>
      </c>
    </row>
    <row r="979" spans="1:18" x14ac:dyDescent="0.3">
      <c r="A979" s="18" t="s">
        <v>1893</v>
      </c>
      <c r="B979" s="43" t="s">
        <v>1894</v>
      </c>
      <c r="C979" s="21">
        <v>421.65</v>
      </c>
      <c r="D979" s="23">
        <v>1.2155</v>
      </c>
      <c r="G979" s="29">
        <v>462.43525</v>
      </c>
      <c r="H979" s="31">
        <v>1.4550000000000001</v>
      </c>
      <c r="I979">
        <v>5.8999999999999997E-2</v>
      </c>
      <c r="L979" s="38">
        <v>4846</v>
      </c>
      <c r="N979" s="42">
        <v>1.2149999999999901</v>
      </c>
      <c r="O979" s="45">
        <v>18.270399999999999</v>
      </c>
      <c r="P979">
        <v>3.78</v>
      </c>
      <c r="Q979">
        <v>-59.302877100000003</v>
      </c>
      <c r="R979" s="47" t="s">
        <v>21</v>
      </c>
    </row>
    <row r="980" spans="1:18" x14ac:dyDescent="0.3">
      <c r="A980" s="18" t="s">
        <v>1895</v>
      </c>
      <c r="B980" s="43" t="s">
        <v>1896</v>
      </c>
      <c r="C980" s="21">
        <v>2192.0466666666598</v>
      </c>
      <c r="D980" s="23">
        <v>3.2373333333333298</v>
      </c>
      <c r="G980" s="29">
        <v>477.16010999999997</v>
      </c>
      <c r="H980" s="31">
        <v>1.5013333333333301</v>
      </c>
      <c r="I980">
        <v>0.14133333333333301</v>
      </c>
      <c r="K980" s="36" t="s">
        <v>1440</v>
      </c>
      <c r="L980" s="38">
        <v>5737</v>
      </c>
      <c r="M980" s="40">
        <v>0.96</v>
      </c>
      <c r="N980" s="42">
        <v>0.94</v>
      </c>
      <c r="O980" s="45">
        <v>50.286200000000001</v>
      </c>
      <c r="P980">
        <v>4.4733333333333301</v>
      </c>
      <c r="Q980">
        <v>-41.960660400000002</v>
      </c>
      <c r="R980" s="47" t="s">
        <v>21</v>
      </c>
    </row>
    <row r="981" spans="1:18" x14ac:dyDescent="0.3">
      <c r="A981" s="18" t="s">
        <v>1897</v>
      </c>
      <c r="B981" s="43" t="s">
        <v>1898</v>
      </c>
      <c r="C981" s="21">
        <v>18.005197500000001</v>
      </c>
      <c r="D981" s="23">
        <v>0.12425</v>
      </c>
      <c r="G981" s="29">
        <v>202.53568250000001</v>
      </c>
      <c r="H981" s="31">
        <v>0.63724999999999998</v>
      </c>
      <c r="I981">
        <v>4.7899999999999998E-2</v>
      </c>
      <c r="K981" s="36" t="s">
        <v>140</v>
      </c>
      <c r="L981" s="38">
        <v>4875</v>
      </c>
      <c r="N981" s="42">
        <v>0.80333333333333301</v>
      </c>
      <c r="O981" s="45">
        <v>43.821399999999997</v>
      </c>
      <c r="P981">
        <v>4.22</v>
      </c>
      <c r="Q981">
        <v>-59.409677600000002</v>
      </c>
      <c r="R981" s="47" t="s">
        <v>21</v>
      </c>
    </row>
    <row r="982" spans="1:18" x14ac:dyDescent="0.3">
      <c r="A982" s="18" t="s">
        <v>1899</v>
      </c>
      <c r="B982" s="43" t="s">
        <v>1898</v>
      </c>
      <c r="C982" s="21">
        <v>36.07</v>
      </c>
      <c r="D982" s="23">
        <v>0.19800000000000001</v>
      </c>
      <c r="G982" s="29">
        <v>51.488460000000003</v>
      </c>
      <c r="H982" s="31">
        <v>0.16200000000000001</v>
      </c>
      <c r="I982">
        <v>1.4999999999999999E-2</v>
      </c>
      <c r="K982" s="36" t="s">
        <v>140</v>
      </c>
      <c r="N982" s="42">
        <v>0.8</v>
      </c>
      <c r="O982" s="45">
        <v>43.821399999999997</v>
      </c>
      <c r="Q982">
        <v>-59.409677600000002</v>
      </c>
      <c r="R982" s="47" t="s">
        <v>21</v>
      </c>
    </row>
    <row r="983" spans="1:18" x14ac:dyDescent="0.3">
      <c r="A983" s="18" t="s">
        <v>1900</v>
      </c>
      <c r="B983" s="43" t="s">
        <v>1898</v>
      </c>
      <c r="C983" s="21">
        <v>5096.7712199999996</v>
      </c>
      <c r="D983" s="23">
        <v>5.4050000000000002</v>
      </c>
      <c r="G983" s="29">
        <v>1892.35465</v>
      </c>
      <c r="H983" s="31">
        <v>5.9539999999999997</v>
      </c>
      <c r="I983">
        <v>0.36599999999999999</v>
      </c>
      <c r="K983" s="36" t="s">
        <v>140</v>
      </c>
      <c r="N983" s="42">
        <v>0.80500000000000005</v>
      </c>
      <c r="O983" s="45">
        <v>43.821399999999997</v>
      </c>
      <c r="Q983">
        <v>-59.409677600000002</v>
      </c>
      <c r="R983" s="47" t="s">
        <v>21</v>
      </c>
    </row>
    <row r="984" spans="1:18" x14ac:dyDescent="0.3">
      <c r="A984" s="18" t="s">
        <v>1901</v>
      </c>
      <c r="B984" s="43" t="s">
        <v>1902</v>
      </c>
      <c r="C984" s="21">
        <v>654.5</v>
      </c>
      <c r="D984" s="23">
        <v>1.552</v>
      </c>
      <c r="G984" s="29">
        <v>1525.57635</v>
      </c>
      <c r="H984" s="31">
        <v>4.8</v>
      </c>
      <c r="I984">
        <v>0.182</v>
      </c>
      <c r="J984" s="34">
        <v>261</v>
      </c>
      <c r="K984" s="36" t="s">
        <v>95</v>
      </c>
      <c r="L984" s="38">
        <v>5966</v>
      </c>
      <c r="M984" s="40">
        <v>1.27</v>
      </c>
      <c r="N984" s="42">
        <v>1.1599999999999999</v>
      </c>
      <c r="O984" s="45">
        <v>67.9328</v>
      </c>
      <c r="P984">
        <v>4.12</v>
      </c>
      <c r="Q984">
        <v>42.908720000000002</v>
      </c>
      <c r="R984" s="47" t="s">
        <v>21</v>
      </c>
    </row>
    <row r="985" spans="1:18" x14ac:dyDescent="0.3">
      <c r="A985" s="18" t="s">
        <v>1903</v>
      </c>
      <c r="B985" s="43" t="s">
        <v>1904</v>
      </c>
      <c r="C985" s="21">
        <v>22.89104</v>
      </c>
      <c r="D985" s="23">
        <v>0.13569999999999999</v>
      </c>
      <c r="E985" s="25">
        <v>2.1989999999999998</v>
      </c>
      <c r="F985" s="27">
        <v>0.19600000000000001</v>
      </c>
      <c r="G985" s="29">
        <v>18.495999999999999</v>
      </c>
      <c r="H985" s="31">
        <v>5.8189999999999999E-2</v>
      </c>
      <c r="I985">
        <v>0.33069999999999999</v>
      </c>
      <c r="J985" s="34">
        <v>881</v>
      </c>
      <c r="K985" s="36" t="s">
        <v>1905</v>
      </c>
      <c r="L985" s="38">
        <v>6120</v>
      </c>
      <c r="M985" s="40">
        <v>1.45</v>
      </c>
      <c r="N985" s="42">
        <v>1.26</v>
      </c>
      <c r="O985" s="45">
        <v>139.61099999999999</v>
      </c>
      <c r="P985">
        <v>4.13</v>
      </c>
      <c r="Q985">
        <v>-68.102687500000002</v>
      </c>
      <c r="R985" s="47" t="s">
        <v>147</v>
      </c>
    </row>
    <row r="986" spans="1:18" x14ac:dyDescent="0.3">
      <c r="A986" s="18" t="s">
        <v>1906</v>
      </c>
      <c r="B986" s="43" t="s">
        <v>1904</v>
      </c>
      <c r="C986" s="21">
        <v>56.008189999999999</v>
      </c>
      <c r="D986" s="23">
        <v>0.308</v>
      </c>
      <c r="E986" s="25">
        <v>4.2300000000000004</v>
      </c>
      <c r="F986" s="27">
        <v>0.377</v>
      </c>
      <c r="G986" s="29">
        <v>7.9429999999999996</v>
      </c>
      <c r="H986" s="31">
        <v>2.4989999999999998E-2</v>
      </c>
      <c r="I986">
        <v>0.1203</v>
      </c>
      <c r="J986" s="34">
        <v>585</v>
      </c>
      <c r="K986" s="36" t="s">
        <v>1905</v>
      </c>
      <c r="L986" s="38">
        <v>6120</v>
      </c>
      <c r="M986" s="40">
        <v>1.45</v>
      </c>
      <c r="N986" s="42">
        <v>1.26</v>
      </c>
      <c r="O986" s="45">
        <v>139.61099999999999</v>
      </c>
      <c r="P986">
        <v>4.13</v>
      </c>
      <c r="Q986">
        <v>-68.102687500000002</v>
      </c>
      <c r="R986" s="47" t="s">
        <v>147</v>
      </c>
    </row>
    <row r="987" spans="1:18" x14ac:dyDescent="0.3">
      <c r="A987" s="18" t="s">
        <v>1907</v>
      </c>
      <c r="B987" s="43" t="s">
        <v>1904</v>
      </c>
      <c r="C987" s="21">
        <v>84.259990000000002</v>
      </c>
      <c r="D987" s="23">
        <v>0.41099999999999998</v>
      </c>
      <c r="E987" s="25">
        <v>3.25</v>
      </c>
      <c r="F987" s="27">
        <v>0.28999999999999998</v>
      </c>
      <c r="G987" s="29">
        <v>5.681</v>
      </c>
      <c r="H987" s="31">
        <v>1.787E-2</v>
      </c>
      <c r="I987">
        <v>8.6400000000000005E-2</v>
      </c>
      <c r="J987" s="34">
        <v>506</v>
      </c>
      <c r="K987" s="36" t="s">
        <v>1905</v>
      </c>
      <c r="L987" s="38">
        <v>6120</v>
      </c>
      <c r="M987" s="40">
        <v>1.45</v>
      </c>
      <c r="N987" s="42">
        <v>1.26</v>
      </c>
      <c r="O987" s="45">
        <v>139.61099999999999</v>
      </c>
      <c r="P987">
        <v>4.13</v>
      </c>
      <c r="Q987">
        <v>-68.102687500000002</v>
      </c>
      <c r="R987" s="47" t="s">
        <v>147</v>
      </c>
    </row>
    <row r="988" spans="1:18" x14ac:dyDescent="0.3">
      <c r="A988" s="18" t="s">
        <v>1908</v>
      </c>
      <c r="B988" s="43" t="s">
        <v>1909</v>
      </c>
      <c r="C988" s="21">
        <v>382.99462499999998</v>
      </c>
      <c r="D988" s="23">
        <v>1.0435000000000001</v>
      </c>
      <c r="G988" s="29">
        <v>1894.62116499999</v>
      </c>
      <c r="H988" s="31">
        <v>5.9611666666666601</v>
      </c>
      <c r="I988">
        <v>6.3316666666666604E-2</v>
      </c>
      <c r="K988" s="36" t="s">
        <v>95</v>
      </c>
      <c r="L988" s="38">
        <v>5633.75</v>
      </c>
      <c r="M988" s="40">
        <v>1.0549999999999999</v>
      </c>
      <c r="N988" s="42">
        <v>1.04</v>
      </c>
      <c r="O988" s="45">
        <v>39.380899999999997</v>
      </c>
      <c r="P988">
        <v>4.4633333333333303</v>
      </c>
      <c r="Q988">
        <v>-10.5510754</v>
      </c>
      <c r="R988" s="47" t="s">
        <v>21</v>
      </c>
    </row>
    <row r="989" spans="1:18" x14ac:dyDescent="0.3">
      <c r="A989" s="18" t="s">
        <v>1910</v>
      </c>
      <c r="B989" s="43" t="s">
        <v>1909</v>
      </c>
      <c r="C989" s="21">
        <v>17417.92079</v>
      </c>
      <c r="D989" s="23">
        <v>13.176</v>
      </c>
      <c r="G989" s="29">
        <v>6241.8320899999999</v>
      </c>
      <c r="H989" s="31">
        <v>19.638999999999999</v>
      </c>
      <c r="I989">
        <v>0.12</v>
      </c>
      <c r="N989" s="42">
        <v>0.99</v>
      </c>
      <c r="O989" s="45">
        <v>39.380899999999997</v>
      </c>
      <c r="Q989">
        <v>-10.5510754</v>
      </c>
      <c r="R989" s="47" t="s">
        <v>21</v>
      </c>
    </row>
    <row r="990" spans="1:18" x14ac:dyDescent="0.3">
      <c r="A990" s="18" t="s">
        <v>1911</v>
      </c>
      <c r="B990" s="43" t="s">
        <v>1912</v>
      </c>
      <c r="C990" s="21">
        <v>14.23283</v>
      </c>
      <c r="D990" s="23">
        <v>0.11799999999999999</v>
      </c>
      <c r="G990" s="29">
        <v>99.798119999999997</v>
      </c>
      <c r="H990" s="31">
        <v>0.314</v>
      </c>
      <c r="I990">
        <v>0.104</v>
      </c>
      <c r="N990" s="42">
        <v>1.08</v>
      </c>
      <c r="O990" s="45">
        <v>49.8063</v>
      </c>
      <c r="Q990">
        <v>-1.7244842</v>
      </c>
      <c r="R990" s="47" t="s">
        <v>21</v>
      </c>
    </row>
    <row r="991" spans="1:18" x14ac:dyDescent="0.3">
      <c r="A991" s="18" t="s">
        <v>1913</v>
      </c>
      <c r="B991" s="43" t="s">
        <v>1914</v>
      </c>
      <c r="C991" s="21">
        <v>1224.5</v>
      </c>
      <c r="D991" s="23">
        <v>2.2999999999999998</v>
      </c>
      <c r="G991" s="29">
        <v>788.20897500000001</v>
      </c>
      <c r="H991" s="31">
        <v>2.48</v>
      </c>
      <c r="I991">
        <v>0.88</v>
      </c>
      <c r="K991" s="36" t="s">
        <v>1915</v>
      </c>
      <c r="L991" s="38">
        <v>5664</v>
      </c>
      <c r="M991" s="40">
        <v>1.48</v>
      </c>
      <c r="N991" s="42">
        <v>1.08</v>
      </c>
      <c r="O991" s="45">
        <v>55.288400000000003</v>
      </c>
      <c r="P991">
        <v>4.12</v>
      </c>
      <c r="Q991">
        <v>-50.6228081</v>
      </c>
      <c r="R991" s="47" t="s">
        <v>21</v>
      </c>
    </row>
    <row r="992" spans="1:18" x14ac:dyDescent="0.3">
      <c r="A992" s="18" t="s">
        <v>1916</v>
      </c>
      <c r="B992" s="43" t="s">
        <v>1917</v>
      </c>
      <c r="C992" s="21">
        <v>6.0880999999999998</v>
      </c>
      <c r="D992" s="23">
        <v>0.06</v>
      </c>
      <c r="G992" s="29">
        <v>301.45569999999998</v>
      </c>
      <c r="H992" s="31">
        <v>0.94850000000000001</v>
      </c>
      <c r="I992">
        <v>8.7999999999999995E-2</v>
      </c>
      <c r="K992" s="36" t="s">
        <v>1918</v>
      </c>
      <c r="L992" s="38">
        <v>4503</v>
      </c>
      <c r="M992" s="40">
        <v>0.67500000000000004</v>
      </c>
      <c r="N992" s="42">
        <v>0.77499999999999902</v>
      </c>
      <c r="O992" s="45">
        <v>45.029299999999999</v>
      </c>
      <c r="P992">
        <v>4.67</v>
      </c>
      <c r="Q992">
        <v>15.3349441</v>
      </c>
      <c r="R992" s="47" t="s">
        <v>21</v>
      </c>
    </row>
    <row r="993" spans="1:18" x14ac:dyDescent="0.3">
      <c r="A993" s="18" t="s">
        <v>1919</v>
      </c>
      <c r="B993" s="43" t="s">
        <v>1920</v>
      </c>
      <c r="C993" s="21">
        <v>8.77826666666666</v>
      </c>
      <c r="D993" s="23">
        <v>6.6163333333333296E-2</v>
      </c>
      <c r="G993" s="29">
        <v>8.8393700000000006</v>
      </c>
      <c r="H993" s="31">
        <v>2.767E-2</v>
      </c>
      <c r="I993">
        <v>0.102666666666666</v>
      </c>
      <c r="J993" s="34">
        <v>450</v>
      </c>
      <c r="K993" s="36" t="s">
        <v>466</v>
      </c>
      <c r="L993" s="38">
        <v>3623.2449999999999</v>
      </c>
      <c r="M993" s="40">
        <v>0.48499999999999999</v>
      </c>
      <c r="N993" s="42">
        <v>0.49666666666666598</v>
      </c>
      <c r="O993" s="45">
        <v>9.4704499999999996</v>
      </c>
      <c r="P993">
        <v>4.7649999999999997</v>
      </c>
      <c r="Q993">
        <v>18.953358000000001</v>
      </c>
      <c r="R993" s="47" t="s">
        <v>21</v>
      </c>
    </row>
    <row r="994" spans="1:18" x14ac:dyDescent="0.3">
      <c r="A994" s="18" t="s">
        <v>1921</v>
      </c>
      <c r="B994" s="43" t="s">
        <v>1922</v>
      </c>
      <c r="C994" s="21">
        <v>384.800003333333</v>
      </c>
      <c r="D994" s="23">
        <v>1.25</v>
      </c>
      <c r="G994" s="29">
        <v>613.62011999999902</v>
      </c>
      <c r="H994" s="31">
        <v>1.9306666666666601</v>
      </c>
      <c r="I994">
        <v>0.162333333333333</v>
      </c>
      <c r="L994" s="38">
        <v>4923.3333333333303</v>
      </c>
      <c r="M994" s="40">
        <v>6.5533333333333301</v>
      </c>
      <c r="N994" s="42">
        <v>2.14333333333333</v>
      </c>
      <c r="O994" s="45">
        <v>189.90799999999999</v>
      </c>
      <c r="P994">
        <v>3.20333333333333</v>
      </c>
      <c r="Q994">
        <v>4.5752495</v>
      </c>
      <c r="R994" s="47" t="s">
        <v>21</v>
      </c>
    </row>
    <row r="995" spans="1:18" x14ac:dyDescent="0.3">
      <c r="A995" s="18" t="s">
        <v>1923</v>
      </c>
      <c r="B995" s="43" t="s">
        <v>1924</v>
      </c>
      <c r="C995" s="21">
        <v>1363.65</v>
      </c>
      <c r="D995" s="23">
        <v>2.2869999999999999</v>
      </c>
      <c r="G995" s="29">
        <v>1091.7424900000001</v>
      </c>
      <c r="H995" s="31">
        <v>3.4349999999999898</v>
      </c>
      <c r="I995">
        <v>0.45600000000000002</v>
      </c>
      <c r="K995" s="36" t="s">
        <v>272</v>
      </c>
      <c r="L995" s="38">
        <v>5560</v>
      </c>
      <c r="M995" s="40">
        <v>0.85</v>
      </c>
      <c r="N995" s="42">
        <v>0.85499999999999998</v>
      </c>
      <c r="O995" s="45">
        <v>30.9939</v>
      </c>
      <c r="P995">
        <v>4.4400000000000004</v>
      </c>
      <c r="Q995">
        <v>60.676298500000001</v>
      </c>
      <c r="R995" s="47" t="s">
        <v>21</v>
      </c>
    </row>
    <row r="996" spans="1:18" x14ac:dyDescent="0.3">
      <c r="A996" s="18" t="s">
        <v>1925</v>
      </c>
      <c r="B996" s="43" t="s">
        <v>1926</v>
      </c>
      <c r="C996" s="21">
        <v>2443</v>
      </c>
      <c r="D996" s="23">
        <v>3.43</v>
      </c>
      <c r="G996" s="29">
        <v>789.78845000000001</v>
      </c>
      <c r="H996" s="31">
        <v>2.4849999999999999</v>
      </c>
      <c r="I996">
        <v>0.08</v>
      </c>
      <c r="K996" s="36" t="s">
        <v>106</v>
      </c>
      <c r="L996" s="38">
        <v>5528.5</v>
      </c>
      <c r="M996" s="40">
        <v>0.97499999999999998</v>
      </c>
      <c r="N996" s="42">
        <v>0.87</v>
      </c>
      <c r="O996" s="45">
        <v>56.433</v>
      </c>
      <c r="P996">
        <v>4.415</v>
      </c>
      <c r="Q996">
        <v>-2.2780391</v>
      </c>
      <c r="R996" s="47" t="s">
        <v>21</v>
      </c>
    </row>
    <row r="997" spans="1:18" x14ac:dyDescent="0.3">
      <c r="A997" s="18" t="s">
        <v>1927</v>
      </c>
      <c r="B997" s="43" t="s">
        <v>1928</v>
      </c>
      <c r="C997" s="21">
        <v>892.7</v>
      </c>
      <c r="D997" s="23">
        <v>1.913</v>
      </c>
      <c r="G997" s="29">
        <v>498.99059999999997</v>
      </c>
      <c r="H997" s="31">
        <v>1.57</v>
      </c>
      <c r="I997">
        <v>0.05</v>
      </c>
      <c r="K997" s="36" t="s">
        <v>89</v>
      </c>
      <c r="L997" s="38">
        <v>4845</v>
      </c>
      <c r="M997" s="40">
        <v>4.5</v>
      </c>
      <c r="N997" s="42">
        <v>1.17</v>
      </c>
      <c r="O997" s="45">
        <v>44.151800000000001</v>
      </c>
      <c r="P997">
        <v>3.25</v>
      </c>
      <c r="Q997">
        <v>-62.8237576</v>
      </c>
      <c r="R997" s="47" t="s">
        <v>21</v>
      </c>
    </row>
    <row r="998" spans="1:18" x14ac:dyDescent="0.3">
      <c r="A998" s="18" t="s">
        <v>1929</v>
      </c>
      <c r="B998" s="43" t="s">
        <v>1930</v>
      </c>
      <c r="C998" s="21">
        <v>311.76000333333297</v>
      </c>
      <c r="D998" s="23">
        <v>1.1823333333333299</v>
      </c>
      <c r="G998" s="29">
        <v>409.56711666666598</v>
      </c>
      <c r="H998" s="31">
        <v>1.28866666666666</v>
      </c>
      <c r="I998">
        <v>0.17599999999999999</v>
      </c>
      <c r="K998" s="36" t="s">
        <v>27</v>
      </c>
      <c r="L998" s="38">
        <v>4847</v>
      </c>
      <c r="M998" s="40">
        <v>11.226666666666601</v>
      </c>
      <c r="N998" s="42">
        <v>2.14</v>
      </c>
      <c r="O998" s="45">
        <v>110.10299999999999</v>
      </c>
      <c r="P998">
        <v>2.66333333333333</v>
      </c>
      <c r="Q998">
        <v>54.894817699999997</v>
      </c>
      <c r="R998" s="47" t="s">
        <v>21</v>
      </c>
    </row>
    <row r="999" spans="1:18" x14ac:dyDescent="0.3">
      <c r="A999" s="18" t="s">
        <v>1931</v>
      </c>
      <c r="B999" s="43" t="s">
        <v>1932</v>
      </c>
      <c r="C999" s="21">
        <v>20608.140490000002</v>
      </c>
      <c r="D999" s="23">
        <v>13.39</v>
      </c>
      <c r="G999" s="29">
        <v>1739.47487</v>
      </c>
      <c r="H999" s="31">
        <v>5.4729999999999999</v>
      </c>
      <c r="I999">
        <v>0.26100000000000001</v>
      </c>
      <c r="N999" s="42">
        <v>0.75</v>
      </c>
      <c r="O999" s="45">
        <v>31.270700000000001</v>
      </c>
      <c r="Q999">
        <v>-33.921069600000003</v>
      </c>
      <c r="R999" s="47" t="s">
        <v>21</v>
      </c>
    </row>
    <row r="1000" spans="1:18" x14ac:dyDescent="0.3">
      <c r="A1000" s="18" t="s">
        <v>1933</v>
      </c>
      <c r="B1000" s="43" t="s">
        <v>1934</v>
      </c>
      <c r="C1000" s="21">
        <v>2454.46070333333</v>
      </c>
      <c r="D1000" s="23">
        <v>3.5413333333333301</v>
      </c>
      <c r="G1000" s="29">
        <v>2792.3785933333302</v>
      </c>
      <c r="H1000" s="31">
        <v>8.7858333333333292</v>
      </c>
      <c r="I1000">
        <v>0.19266666666666599</v>
      </c>
      <c r="L1000" s="38">
        <v>5572.1774999999998</v>
      </c>
      <c r="M1000" s="40">
        <v>1.11333333333333</v>
      </c>
      <c r="N1000" s="42">
        <v>0.98</v>
      </c>
      <c r="O1000" s="45">
        <v>55.5867</v>
      </c>
      <c r="P1000">
        <v>4.3525</v>
      </c>
      <c r="Q1000">
        <v>-58.020808500000001</v>
      </c>
      <c r="R1000" s="47" t="s">
        <v>21</v>
      </c>
    </row>
    <row r="1001" spans="1:18" x14ac:dyDescent="0.3">
      <c r="A1001" s="18" t="s">
        <v>1935</v>
      </c>
      <c r="B1001" s="43" t="s">
        <v>1934</v>
      </c>
      <c r="C1001" s="21">
        <v>11849.225930000001</v>
      </c>
      <c r="D1001" s="23">
        <v>10.074</v>
      </c>
      <c r="G1001" s="29">
        <v>2185.0763499999998</v>
      </c>
      <c r="H1001" s="31">
        <v>6.875</v>
      </c>
      <c r="I1001">
        <v>0.1295</v>
      </c>
      <c r="L1001" s="38">
        <v>5580</v>
      </c>
      <c r="N1001" s="42">
        <v>0.98499999999999999</v>
      </c>
      <c r="O1001" s="45">
        <v>55.5867</v>
      </c>
      <c r="P1001">
        <v>4.41</v>
      </c>
      <c r="Q1001">
        <v>-58.020808500000001</v>
      </c>
      <c r="R1001" s="47" t="s">
        <v>21</v>
      </c>
    </row>
    <row r="1002" spans="1:18" x14ac:dyDescent="0.3">
      <c r="A1002" s="18" t="s">
        <v>1936</v>
      </c>
      <c r="B1002" s="43" t="s">
        <v>1937</v>
      </c>
      <c r="C1002" s="21">
        <v>1156.55</v>
      </c>
      <c r="D1002" s="23">
        <v>2.3134999999999999</v>
      </c>
      <c r="G1002" s="29">
        <v>425.33076499999999</v>
      </c>
      <c r="H1002" s="31">
        <v>1.3382499999999999</v>
      </c>
      <c r="I1002">
        <v>0.76149999999999995</v>
      </c>
      <c r="K1002" s="36" t="s">
        <v>143</v>
      </c>
      <c r="L1002" s="38">
        <v>5899.5</v>
      </c>
      <c r="M1002" s="40">
        <v>1.5933333333333299</v>
      </c>
      <c r="N1002" s="42">
        <v>1.1975</v>
      </c>
      <c r="O1002" s="45">
        <v>26.159700000000001</v>
      </c>
      <c r="P1002">
        <v>4.1475</v>
      </c>
      <c r="Q1002">
        <v>-5.6751151999999996</v>
      </c>
      <c r="R1002" s="47" t="s">
        <v>21</v>
      </c>
    </row>
    <row r="1003" spans="1:18" x14ac:dyDescent="0.3">
      <c r="A1003" s="18" t="s">
        <v>1938</v>
      </c>
      <c r="B1003" s="43" t="s">
        <v>1939</v>
      </c>
      <c r="C1003" s="21">
        <v>1684</v>
      </c>
      <c r="D1003" s="23">
        <v>2.69</v>
      </c>
      <c r="G1003" s="29">
        <v>149.37</v>
      </c>
      <c r="H1003" s="31">
        <v>0.47</v>
      </c>
      <c r="I1003">
        <v>0.18</v>
      </c>
      <c r="K1003" s="36" t="s">
        <v>248</v>
      </c>
      <c r="L1003" s="38">
        <v>5400</v>
      </c>
      <c r="M1003" s="40">
        <v>0.91</v>
      </c>
      <c r="N1003" s="42">
        <v>0.92</v>
      </c>
      <c r="O1003" s="45">
        <v>58.084400000000002</v>
      </c>
      <c r="P1003">
        <v>4.37</v>
      </c>
      <c r="Q1003">
        <v>-28.4190757</v>
      </c>
      <c r="R1003" s="47" t="s">
        <v>21</v>
      </c>
    </row>
    <row r="1004" spans="1:18" x14ac:dyDescent="0.3">
      <c r="A1004" s="18" t="s">
        <v>1940</v>
      </c>
      <c r="B1004" s="43" t="s">
        <v>1941</v>
      </c>
      <c r="C1004" s="21">
        <v>890.33333333333303</v>
      </c>
      <c r="D1004" s="23">
        <v>1.8966666666666601</v>
      </c>
      <c r="G1004" s="29">
        <v>578.13477</v>
      </c>
      <c r="H1004" s="31">
        <v>1.819</v>
      </c>
      <c r="I1004">
        <v>9.9333333333333301E-2</v>
      </c>
      <c r="L1004" s="38">
        <v>4949.3333333333303</v>
      </c>
      <c r="M1004" s="40">
        <v>4.4433333333333298</v>
      </c>
      <c r="N1004" s="42">
        <v>1.39</v>
      </c>
      <c r="O1004" s="45">
        <v>131.19900000000001</v>
      </c>
      <c r="P1004">
        <v>3.3033333333333301</v>
      </c>
      <c r="Q1004">
        <v>-24.368928199999999</v>
      </c>
      <c r="R1004" s="47" t="s">
        <v>21</v>
      </c>
    </row>
    <row r="1005" spans="1:18" x14ac:dyDescent="0.3">
      <c r="A1005" s="18" t="s">
        <v>1942</v>
      </c>
      <c r="B1005" s="43" t="s">
        <v>1943</v>
      </c>
      <c r="C1005" s="21">
        <v>466.9</v>
      </c>
      <c r="D1005" s="23">
        <v>1.2716666666666601</v>
      </c>
      <c r="G1005" s="29">
        <v>165.90468999999999</v>
      </c>
      <c r="H1005" s="31">
        <v>0.52200000000000002</v>
      </c>
      <c r="I1005">
        <v>0.34666666666666601</v>
      </c>
      <c r="L1005" s="38">
        <v>6034.98</v>
      </c>
      <c r="M1005" s="40">
        <v>1.7633333333333301</v>
      </c>
      <c r="N1005" s="42">
        <v>1.42</v>
      </c>
      <c r="O1005" s="45">
        <v>58.143799999999999</v>
      </c>
      <c r="P1005">
        <v>4.1033333333333299</v>
      </c>
      <c r="Q1005">
        <v>12.3520102999999</v>
      </c>
      <c r="R1005" s="47" t="s">
        <v>21</v>
      </c>
    </row>
    <row r="1006" spans="1:18" x14ac:dyDescent="0.3">
      <c r="A1006" s="18" t="s">
        <v>1944</v>
      </c>
      <c r="B1006" s="43" t="s">
        <v>1945</v>
      </c>
      <c r="C1006" s="21">
        <v>16.5535</v>
      </c>
      <c r="D1006" s="23">
        <v>0.12540000000000001</v>
      </c>
      <c r="G1006" s="29">
        <v>10.47</v>
      </c>
      <c r="H1006" s="31">
        <v>3.2899999999999999E-2</v>
      </c>
      <c r="I1006">
        <v>0.1</v>
      </c>
      <c r="K1006" s="36" t="s">
        <v>245</v>
      </c>
      <c r="L1006" s="38">
        <v>5898</v>
      </c>
      <c r="N1006" s="42">
        <v>0.96</v>
      </c>
      <c r="O1006" s="45">
        <v>38.447299999999998</v>
      </c>
      <c r="P1006">
        <v>4.45</v>
      </c>
      <c r="Q1006">
        <v>-23.241316300000001</v>
      </c>
      <c r="R1006" s="47" t="s">
        <v>21</v>
      </c>
    </row>
    <row r="1007" spans="1:18" x14ac:dyDescent="0.3">
      <c r="A1007" s="18" t="s">
        <v>1946</v>
      </c>
      <c r="B1007" s="43" t="s">
        <v>1945</v>
      </c>
      <c r="C1007" s="21">
        <v>51.205300000000001</v>
      </c>
      <c r="D1007" s="23">
        <v>0.26629999999999998</v>
      </c>
      <c r="G1007" s="29">
        <v>14.16</v>
      </c>
      <c r="H1007" s="31">
        <v>4.4499999999999998E-2</v>
      </c>
      <c r="I1007">
        <v>0.04</v>
      </c>
      <c r="K1007" s="36" t="s">
        <v>245</v>
      </c>
      <c r="L1007" s="38">
        <v>5898</v>
      </c>
      <c r="N1007" s="42">
        <v>0.96</v>
      </c>
      <c r="O1007" s="45">
        <v>38.447299999999998</v>
      </c>
      <c r="P1007">
        <v>4.45</v>
      </c>
      <c r="Q1007">
        <v>-23.241316300000001</v>
      </c>
      <c r="R1007" s="47" t="s">
        <v>21</v>
      </c>
    </row>
    <row r="1008" spans="1:18" x14ac:dyDescent="0.3">
      <c r="A1008" s="18" t="s">
        <v>1947</v>
      </c>
      <c r="B1008" s="43" t="s">
        <v>1945</v>
      </c>
      <c r="C1008" s="21">
        <v>271.6737</v>
      </c>
      <c r="D1008" s="23">
        <v>0.80979999999999996</v>
      </c>
      <c r="G1008" s="29">
        <v>11.82</v>
      </c>
      <c r="H1008" s="31">
        <v>3.7199999999999997E-2</v>
      </c>
      <c r="I1008">
        <v>0.24</v>
      </c>
      <c r="K1008" s="36" t="s">
        <v>245</v>
      </c>
      <c r="L1008" s="38">
        <v>5898</v>
      </c>
      <c r="N1008" s="42">
        <v>0.96</v>
      </c>
      <c r="O1008" s="45">
        <v>38.447299999999998</v>
      </c>
      <c r="P1008">
        <v>4.45</v>
      </c>
      <c r="Q1008">
        <v>-23.241316300000001</v>
      </c>
      <c r="R1008" s="47" t="s">
        <v>21</v>
      </c>
    </row>
    <row r="1009" spans="1:18" x14ac:dyDescent="0.3">
      <c r="A1009" s="18" t="s">
        <v>1948</v>
      </c>
      <c r="B1009" s="43" t="s">
        <v>1949</v>
      </c>
      <c r="C1009" s="21">
        <v>0.95967352800000005</v>
      </c>
      <c r="D1009" s="23">
        <v>1.805E-2</v>
      </c>
      <c r="E1009" s="25">
        <v>1.6477999999999999</v>
      </c>
      <c r="F1009" s="27">
        <v>0.14699999999999999</v>
      </c>
      <c r="G1009" s="29">
        <v>5.2</v>
      </c>
      <c r="H1009" s="31">
        <v>1.636E-2</v>
      </c>
      <c r="I1009">
        <v>2.5000000000000001E-2</v>
      </c>
      <c r="J1009" s="34">
        <v>1767.8</v>
      </c>
      <c r="K1009" s="36" t="s">
        <v>30</v>
      </c>
      <c r="L1009" s="38">
        <v>5341.2222222222199</v>
      </c>
      <c r="M1009" s="40">
        <v>0.85699999999999998</v>
      </c>
      <c r="N1009" s="42">
        <v>0.87249999999999905</v>
      </c>
      <c r="O1009" s="45">
        <v>47.289900000000003</v>
      </c>
      <c r="P1009">
        <v>4.5137499999999999</v>
      </c>
      <c r="Q1009">
        <v>4.3807214999999999</v>
      </c>
      <c r="R1009" s="47" t="s">
        <v>147</v>
      </c>
    </row>
    <row r="1010" spans="1:18" x14ac:dyDescent="0.3">
      <c r="A1010" s="18" t="s">
        <v>1950</v>
      </c>
      <c r="B1010" s="43" t="s">
        <v>1949</v>
      </c>
      <c r="C1010" s="21">
        <v>29.847474755555499</v>
      </c>
      <c r="D1010" s="23">
        <v>0.18002000000000001</v>
      </c>
      <c r="E1010" s="25">
        <v>2.8348888888888801</v>
      </c>
      <c r="F1010" s="27">
        <v>0.25322222222222202</v>
      </c>
      <c r="G1010" s="29">
        <v>9.9824999999999999</v>
      </c>
      <c r="H1010" s="31">
        <v>3.1407499999999998E-2</v>
      </c>
      <c r="I1010">
        <v>0.13175000000000001</v>
      </c>
      <c r="J1010" s="34">
        <v>541.6</v>
      </c>
      <c r="K1010" s="36" t="s">
        <v>30</v>
      </c>
      <c r="L1010" s="38">
        <v>5351.25</v>
      </c>
      <c r="M1010" s="40">
        <v>0.85444444444444401</v>
      </c>
      <c r="N1010" s="42">
        <v>0.877142857142857</v>
      </c>
      <c r="O1010" s="45">
        <v>47.289900000000003</v>
      </c>
      <c r="P1010">
        <v>4.5199999999999996</v>
      </c>
      <c r="Q1010">
        <v>4.3807214999999999</v>
      </c>
      <c r="R1010" s="47" t="s">
        <v>147</v>
      </c>
    </row>
    <row r="1011" spans="1:18" x14ac:dyDescent="0.3">
      <c r="A1011" s="18" t="s">
        <v>1951</v>
      </c>
      <c r="B1011" s="43" t="s">
        <v>1949</v>
      </c>
      <c r="C1011" s="21">
        <v>8.4661666666666608</v>
      </c>
      <c r="D1011" s="23">
        <v>7.69666666666666E-2</v>
      </c>
      <c r="G1011" s="29">
        <v>5.42</v>
      </c>
      <c r="H1011" s="31">
        <v>1.7053333333333299E-2</v>
      </c>
      <c r="I1011">
        <v>0.30666666666666598</v>
      </c>
      <c r="J1011" s="34">
        <v>860</v>
      </c>
      <c r="K1011" s="36" t="s">
        <v>30</v>
      </c>
      <c r="L1011" s="38">
        <v>5274</v>
      </c>
      <c r="M1011" s="40">
        <v>0.87</v>
      </c>
      <c r="N1011" s="42">
        <v>0.85</v>
      </c>
      <c r="O1011" s="45">
        <v>47.289900000000003</v>
      </c>
      <c r="P1011">
        <v>4.47</v>
      </c>
      <c r="Q1011">
        <v>4.3807214999999999</v>
      </c>
      <c r="R1011" s="47" t="s">
        <v>21</v>
      </c>
    </row>
    <row r="1012" spans="1:18" x14ac:dyDescent="0.3">
      <c r="A1012" s="18" t="s">
        <v>1952</v>
      </c>
      <c r="B1012" s="43" t="s">
        <v>1949</v>
      </c>
      <c r="C1012" s="21">
        <v>99.36</v>
      </c>
      <c r="D1012" s="23">
        <v>0.39665</v>
      </c>
      <c r="G1012" s="29">
        <v>9.0749999999999993</v>
      </c>
      <c r="H1012" s="31">
        <v>2.8555000000000001E-2</v>
      </c>
      <c r="I1012">
        <v>0.375</v>
      </c>
      <c r="J1012" s="34">
        <v>375</v>
      </c>
      <c r="L1012" s="38">
        <v>5280.5</v>
      </c>
      <c r="M1012" s="40">
        <v>0.875</v>
      </c>
      <c r="N1012" s="42">
        <v>0.84499999999999997</v>
      </c>
      <c r="O1012" s="45">
        <v>47.289900000000003</v>
      </c>
      <c r="P1012">
        <v>4.47</v>
      </c>
      <c r="Q1012">
        <v>4.3807214999999999</v>
      </c>
      <c r="R1012" s="47" t="s">
        <v>21</v>
      </c>
    </row>
    <row r="1013" spans="1:18" x14ac:dyDescent="0.3">
      <c r="A1013" s="18" t="s">
        <v>1953</v>
      </c>
      <c r="B1013" s="43" t="s">
        <v>1954</v>
      </c>
      <c r="C1013" s="21">
        <v>157.44499999999999</v>
      </c>
      <c r="D1013" s="23">
        <v>0.59199999999999997</v>
      </c>
      <c r="G1013" s="29">
        <v>935.82656499999996</v>
      </c>
      <c r="H1013" s="31">
        <v>2.9445000000000001</v>
      </c>
      <c r="I1013">
        <v>1.9E-2</v>
      </c>
      <c r="K1013" s="36" t="s">
        <v>89</v>
      </c>
      <c r="L1013" s="38">
        <v>4580</v>
      </c>
      <c r="M1013" s="40">
        <v>10.220000000000001</v>
      </c>
      <c r="N1013" s="42">
        <v>1.1299999999999999</v>
      </c>
      <c r="O1013" s="45">
        <v>122.11499999999999</v>
      </c>
      <c r="P1013">
        <v>2.1</v>
      </c>
      <c r="Q1013">
        <v>69.639135499999995</v>
      </c>
      <c r="R1013" s="47" t="s">
        <v>21</v>
      </c>
    </row>
    <row r="1014" spans="1:18" x14ac:dyDescent="0.3">
      <c r="A1014" s="18" t="s">
        <v>1955</v>
      </c>
      <c r="B1014" s="43" t="s">
        <v>1956</v>
      </c>
      <c r="C1014" s="21">
        <v>2356</v>
      </c>
      <c r="D1014" s="23">
        <v>3.41166666666666</v>
      </c>
      <c r="G1014" s="29">
        <v>370.37640666666601</v>
      </c>
      <c r="H1014" s="31">
        <v>1.16533333333333</v>
      </c>
      <c r="I1014">
        <v>7.9333333333333297E-2</v>
      </c>
      <c r="K1014" s="36" t="s">
        <v>1041</v>
      </c>
      <c r="L1014" s="38">
        <v>5720.0266666666603</v>
      </c>
      <c r="M1014" s="40">
        <v>1.1100000000000001</v>
      </c>
      <c r="N1014" s="42">
        <v>0.98333333333333295</v>
      </c>
      <c r="O1014" s="45">
        <v>38.078600000000002</v>
      </c>
      <c r="P1014">
        <v>4.3866666666666596</v>
      </c>
      <c r="Q1014">
        <v>26.3276805</v>
      </c>
      <c r="R1014" s="47" t="s">
        <v>21</v>
      </c>
    </row>
    <row r="1015" spans="1:18" x14ac:dyDescent="0.3">
      <c r="A1015" s="18" t="s">
        <v>1957</v>
      </c>
      <c r="B1015" s="43" t="s">
        <v>1958</v>
      </c>
      <c r="C1015" s="21">
        <v>3.3877299999999999</v>
      </c>
      <c r="D1015" s="23">
        <v>3.95E-2</v>
      </c>
      <c r="G1015" s="29">
        <v>174.80420000000001</v>
      </c>
      <c r="H1015" s="31">
        <v>0.55000000000000004</v>
      </c>
      <c r="I1015">
        <v>0</v>
      </c>
      <c r="J1015" s="34">
        <v>990</v>
      </c>
      <c r="K1015" s="36" t="s">
        <v>171</v>
      </c>
      <c r="L1015" s="38">
        <v>5008.5</v>
      </c>
      <c r="M1015" s="40">
        <v>0.84</v>
      </c>
      <c r="N1015" s="42">
        <v>0.58499999999999996</v>
      </c>
      <c r="O1015" s="45">
        <v>45.298900000000003</v>
      </c>
      <c r="P1015">
        <v>4.24</v>
      </c>
      <c r="Q1015">
        <v>-49.9639199</v>
      </c>
      <c r="R1015" s="47" t="s">
        <v>21</v>
      </c>
    </row>
    <row r="1016" spans="1:18" x14ac:dyDescent="0.3">
      <c r="A1016" s="18" t="s">
        <v>1959</v>
      </c>
      <c r="B1016" s="43" t="s">
        <v>1960</v>
      </c>
      <c r="C1016" s="21">
        <v>621.62</v>
      </c>
      <c r="D1016" s="23">
        <v>1.44</v>
      </c>
      <c r="G1016" s="29">
        <v>476.74261000000001</v>
      </c>
      <c r="H1016" s="31">
        <v>1.5</v>
      </c>
      <c r="I1016">
        <v>0.59</v>
      </c>
      <c r="K1016" s="36" t="s">
        <v>130</v>
      </c>
      <c r="L1016" s="38">
        <v>5544</v>
      </c>
      <c r="N1016" s="42">
        <v>1.03</v>
      </c>
      <c r="O1016" s="45">
        <v>50.192799999999998</v>
      </c>
      <c r="P1016">
        <v>4.2</v>
      </c>
      <c r="Q1016">
        <v>31.739545100000001</v>
      </c>
      <c r="R1016" s="47" t="s">
        <v>21</v>
      </c>
    </row>
    <row r="1017" spans="1:18" x14ac:dyDescent="0.3">
      <c r="A1017" s="18" t="s">
        <v>1961</v>
      </c>
      <c r="B1017" s="43" t="s">
        <v>1962</v>
      </c>
      <c r="C1017" s="21">
        <v>327.30000250000001</v>
      </c>
      <c r="D1017" s="23">
        <v>1.0734999999999999</v>
      </c>
      <c r="G1017" s="29">
        <v>432.65083499999997</v>
      </c>
      <c r="H1017" s="31">
        <v>1.3612500000000001</v>
      </c>
      <c r="I1017">
        <v>8.8749999999999996E-2</v>
      </c>
      <c r="K1017" s="36" t="s">
        <v>27</v>
      </c>
      <c r="L1017" s="38">
        <v>5016.1000000000004</v>
      </c>
      <c r="M1017" s="40">
        <v>4.1974999999999998</v>
      </c>
      <c r="N1017" s="42">
        <v>1.5474999999999901</v>
      </c>
      <c r="O1017" s="45">
        <v>121.375</v>
      </c>
      <c r="P1017">
        <v>3.4424999999999999</v>
      </c>
      <c r="Q1017">
        <v>-13.9863374</v>
      </c>
      <c r="R1017" s="47" t="s">
        <v>21</v>
      </c>
    </row>
    <row r="1018" spans="1:18" x14ac:dyDescent="0.3">
      <c r="A1018" s="18" t="s">
        <v>1963</v>
      </c>
      <c r="B1018" s="43" t="s">
        <v>1962</v>
      </c>
      <c r="C1018" s="21">
        <v>822.1</v>
      </c>
      <c r="D1018" s="23">
        <v>1.9550000000000001</v>
      </c>
      <c r="G1018" s="29">
        <v>1090.1561899999999</v>
      </c>
      <c r="H1018" s="31">
        <v>3.4299999999999899</v>
      </c>
      <c r="I1018">
        <v>6.5500000000000003E-2</v>
      </c>
      <c r="K1018" s="36" t="s">
        <v>27</v>
      </c>
      <c r="L1018" s="38">
        <v>5025.3999999999996</v>
      </c>
      <c r="M1018" s="40">
        <v>4.17</v>
      </c>
      <c r="N1018" s="42">
        <v>1.57</v>
      </c>
      <c r="O1018" s="45">
        <v>121.375</v>
      </c>
      <c r="P1018">
        <v>3.38</v>
      </c>
      <c r="Q1018">
        <v>-13.9863374</v>
      </c>
      <c r="R1018" s="47" t="s">
        <v>21</v>
      </c>
    </row>
    <row r="1019" spans="1:18" x14ac:dyDescent="0.3">
      <c r="A1019" s="18" t="s">
        <v>1964</v>
      </c>
      <c r="B1019" s="43" t="s">
        <v>1962</v>
      </c>
      <c r="C1019" s="21">
        <v>89.9</v>
      </c>
      <c r="D1019" s="23">
        <v>0.45200000000000001</v>
      </c>
      <c r="G1019" s="29">
        <v>63.56568</v>
      </c>
      <c r="H1019" s="31">
        <v>0.2</v>
      </c>
      <c r="I1019">
        <v>0.191</v>
      </c>
      <c r="K1019" s="36" t="s">
        <v>27</v>
      </c>
      <c r="L1019" s="38">
        <v>5025.3999999999996</v>
      </c>
      <c r="M1019" s="40">
        <v>4.17</v>
      </c>
      <c r="N1019" s="42">
        <v>1.52</v>
      </c>
      <c r="O1019" s="45">
        <v>121.375</v>
      </c>
      <c r="P1019">
        <v>3.38</v>
      </c>
      <c r="Q1019">
        <v>-13.9863374</v>
      </c>
      <c r="R1019" s="47" t="s">
        <v>21</v>
      </c>
    </row>
    <row r="1020" spans="1:18" x14ac:dyDescent="0.3">
      <c r="A1020" s="18" t="s">
        <v>1965</v>
      </c>
      <c r="B1020" s="43" t="s">
        <v>1966</v>
      </c>
      <c r="C1020" s="21">
        <v>18.712050399999999</v>
      </c>
      <c r="D1020" s="23">
        <v>0.14360000000000001</v>
      </c>
      <c r="E1020" s="25">
        <v>9.718</v>
      </c>
      <c r="F1020" s="27">
        <v>0.86699999999999999</v>
      </c>
      <c r="G1020" s="29">
        <v>77.550520000000006</v>
      </c>
      <c r="H1020" s="31">
        <v>0.24399999999999999</v>
      </c>
      <c r="I1020">
        <v>3.2000000000000001E-2</v>
      </c>
      <c r="J1020" s="34">
        <v>876</v>
      </c>
      <c r="K1020" s="36" t="s">
        <v>704</v>
      </c>
      <c r="L1020" s="38">
        <v>6089</v>
      </c>
      <c r="M1020" s="40">
        <v>1.28</v>
      </c>
      <c r="N1020" s="42">
        <v>1.1299999999999999</v>
      </c>
      <c r="O1020" s="45">
        <v>80.666499999999999</v>
      </c>
      <c r="P1020">
        <v>4.28</v>
      </c>
      <c r="Q1020">
        <v>33.744388200000003</v>
      </c>
      <c r="R1020" s="47" t="s">
        <v>147</v>
      </c>
    </row>
    <row r="1021" spans="1:18" x14ac:dyDescent="0.3">
      <c r="A1021" s="18" t="s">
        <v>1967</v>
      </c>
      <c r="B1021" s="43" t="s">
        <v>1968</v>
      </c>
      <c r="C1021" s="21">
        <v>18.185700000000001</v>
      </c>
      <c r="D1021" s="23">
        <v>0.14859999999999901</v>
      </c>
      <c r="G1021" s="29">
        <v>109.014389999999</v>
      </c>
      <c r="H1021" s="31">
        <v>0.34299999999999897</v>
      </c>
      <c r="I1021">
        <v>0.45300000000000001</v>
      </c>
      <c r="K1021" s="36" t="s">
        <v>261</v>
      </c>
      <c r="L1021" s="38">
        <v>6012.6666666666597</v>
      </c>
      <c r="M1021" s="40">
        <v>1.6366666666666601</v>
      </c>
      <c r="N1021" s="42">
        <v>1.36333333333333</v>
      </c>
      <c r="O1021" s="45">
        <v>89.862300000000005</v>
      </c>
      <c r="P1021">
        <v>4.165</v>
      </c>
      <c r="Q1021">
        <v>-26.797668900000001</v>
      </c>
      <c r="R1021" s="47" t="s">
        <v>21</v>
      </c>
    </row>
    <row r="1022" spans="1:18" x14ac:dyDescent="0.3">
      <c r="A1022" s="18" t="s">
        <v>1969</v>
      </c>
      <c r="B1022" s="43" t="s">
        <v>1970</v>
      </c>
      <c r="C1022" s="21">
        <v>388</v>
      </c>
      <c r="D1022" s="23">
        <v>1.1000000000000001</v>
      </c>
      <c r="G1022" s="29">
        <v>2892.1</v>
      </c>
      <c r="H1022" s="31">
        <v>9.1</v>
      </c>
      <c r="I1022">
        <v>0.34</v>
      </c>
      <c r="K1022" s="36" t="s">
        <v>86</v>
      </c>
      <c r="L1022" s="38">
        <v>6250</v>
      </c>
      <c r="N1022" s="42">
        <v>1.25</v>
      </c>
      <c r="O1022" s="45">
        <v>20.953099999999999</v>
      </c>
      <c r="P1022">
        <v>4</v>
      </c>
      <c r="Q1022">
        <v>79.231848799999995</v>
      </c>
      <c r="R1022" s="47" t="s">
        <v>21</v>
      </c>
    </row>
    <row r="1023" spans="1:18" x14ac:dyDescent="0.3">
      <c r="A1023" s="18" t="s">
        <v>1971</v>
      </c>
      <c r="B1023" s="43" t="s">
        <v>1972</v>
      </c>
      <c r="C1023" s="21">
        <v>551.40000999999995</v>
      </c>
      <c r="D1023" s="23">
        <v>1.6</v>
      </c>
      <c r="G1023" s="29">
        <v>630.89255000000003</v>
      </c>
      <c r="H1023" s="31">
        <v>1.9849999999999901</v>
      </c>
      <c r="I1023">
        <v>0.15</v>
      </c>
      <c r="K1023" s="36" t="s">
        <v>27</v>
      </c>
      <c r="L1023" s="38">
        <v>4861</v>
      </c>
      <c r="M1023" s="40">
        <v>5.34</v>
      </c>
      <c r="N1023" s="42">
        <v>1.81</v>
      </c>
      <c r="O1023" s="45">
        <v>105.779</v>
      </c>
      <c r="P1023">
        <v>3.24</v>
      </c>
      <c r="Q1023">
        <v>-14.9509775</v>
      </c>
      <c r="R1023" s="47" t="s">
        <v>21</v>
      </c>
    </row>
    <row r="1024" spans="1:18" x14ac:dyDescent="0.3">
      <c r="A1024" s="18" t="s">
        <v>1973</v>
      </c>
      <c r="B1024" s="43" t="s">
        <v>1972</v>
      </c>
      <c r="C1024" s="21">
        <v>916</v>
      </c>
      <c r="D1024" s="23">
        <v>2.2400000000000002</v>
      </c>
      <c r="G1024" s="29">
        <v>556.20249999999999</v>
      </c>
      <c r="H1024" s="31">
        <v>1.75</v>
      </c>
      <c r="I1024">
        <v>0.13</v>
      </c>
      <c r="K1024" s="36" t="s">
        <v>27</v>
      </c>
      <c r="L1024" s="38">
        <v>4861</v>
      </c>
      <c r="M1024" s="40">
        <v>5.29</v>
      </c>
      <c r="N1024" s="42">
        <v>1.78</v>
      </c>
      <c r="O1024" s="45">
        <v>105.779</v>
      </c>
      <c r="P1024">
        <v>3.24</v>
      </c>
      <c r="Q1024">
        <v>-14.9509775</v>
      </c>
      <c r="R1024" s="47" t="s">
        <v>21</v>
      </c>
    </row>
    <row r="1025" spans="1:18" x14ac:dyDescent="0.3">
      <c r="A1025" s="18" t="s">
        <v>1974</v>
      </c>
      <c r="B1025" s="43" t="s">
        <v>1975</v>
      </c>
      <c r="C1025" s="21">
        <v>1053.425</v>
      </c>
      <c r="D1025" s="23">
        <v>2.08</v>
      </c>
      <c r="G1025" s="29">
        <v>229.93792250000001</v>
      </c>
      <c r="H1025" s="31">
        <v>0.72424999999999995</v>
      </c>
      <c r="I1025">
        <v>0.16425000000000001</v>
      </c>
      <c r="K1025" s="36" t="s">
        <v>95</v>
      </c>
      <c r="L1025" s="38">
        <v>5845.1224999999904</v>
      </c>
      <c r="M1025" s="40">
        <v>1.40499999999999</v>
      </c>
      <c r="N1025" s="42">
        <v>1.0974999999999999</v>
      </c>
      <c r="O1025" s="45">
        <v>46.090699999999998</v>
      </c>
      <c r="P1025">
        <v>4.1950000000000003</v>
      </c>
      <c r="Q1025">
        <v>7.3527155999999998</v>
      </c>
      <c r="R1025" s="47" t="s">
        <v>21</v>
      </c>
    </row>
    <row r="1026" spans="1:18" x14ac:dyDescent="0.3">
      <c r="A1026" s="18" t="s">
        <v>1976</v>
      </c>
      <c r="B1026" s="43" t="s">
        <v>1975</v>
      </c>
      <c r="C1026" s="21">
        <v>214.67</v>
      </c>
      <c r="D1026" s="23">
        <v>0.71809999999999996</v>
      </c>
      <c r="G1026" s="29">
        <v>53.5</v>
      </c>
      <c r="H1026" s="31">
        <v>0.16800000000000001</v>
      </c>
      <c r="I1026">
        <v>3.5999999999999997E-2</v>
      </c>
      <c r="K1026" s="36" t="s">
        <v>95</v>
      </c>
      <c r="L1026" s="38">
        <v>5836</v>
      </c>
      <c r="M1026" s="40">
        <v>1.38</v>
      </c>
      <c r="N1026" s="42">
        <v>1.07</v>
      </c>
      <c r="O1026" s="45">
        <v>46.090699999999998</v>
      </c>
      <c r="P1026">
        <v>4.21</v>
      </c>
      <c r="Q1026">
        <v>7.3527155999999998</v>
      </c>
      <c r="R1026" s="47" t="s">
        <v>21</v>
      </c>
    </row>
    <row r="1027" spans="1:18" x14ac:dyDescent="0.3">
      <c r="A1027" s="18" t="s">
        <v>1977</v>
      </c>
      <c r="B1027" s="43" t="s">
        <v>1975</v>
      </c>
      <c r="C1027" s="21">
        <v>117.87</v>
      </c>
      <c r="D1027" s="23">
        <v>0.48170000000000002</v>
      </c>
      <c r="G1027" s="29">
        <v>30.7</v>
      </c>
      <c r="H1027" s="31">
        <v>9.7000000000000003E-2</v>
      </c>
      <c r="I1027">
        <v>2.7E-2</v>
      </c>
      <c r="K1027" s="36" t="s">
        <v>95</v>
      </c>
      <c r="L1027" s="38">
        <v>5836</v>
      </c>
      <c r="M1027" s="40">
        <v>1.38</v>
      </c>
      <c r="N1027" s="42">
        <v>1.07</v>
      </c>
      <c r="O1027" s="45">
        <v>46.090699999999998</v>
      </c>
      <c r="P1027">
        <v>4.21</v>
      </c>
      <c r="Q1027">
        <v>7.3527155999999998</v>
      </c>
      <c r="R1027" s="47" t="s">
        <v>21</v>
      </c>
    </row>
    <row r="1028" spans="1:18" x14ac:dyDescent="0.3">
      <c r="A1028" s="18" t="s">
        <v>1978</v>
      </c>
      <c r="B1028" s="43" t="s">
        <v>1975</v>
      </c>
      <c r="C1028" s="21">
        <v>49.174999999999997</v>
      </c>
      <c r="D1028" s="23">
        <v>0.26869999999999999</v>
      </c>
      <c r="G1028" s="29">
        <v>16.8</v>
      </c>
      <c r="H1028" s="31">
        <v>5.2900000000000003E-2</v>
      </c>
      <c r="I1028">
        <v>0.09</v>
      </c>
      <c r="K1028" s="36" t="s">
        <v>95</v>
      </c>
      <c r="L1028" s="38">
        <v>5836</v>
      </c>
      <c r="M1028" s="40">
        <v>1.38</v>
      </c>
      <c r="N1028" s="42">
        <v>1.07</v>
      </c>
      <c r="O1028" s="45">
        <v>46.090699999999998</v>
      </c>
      <c r="P1028">
        <v>4.21</v>
      </c>
      <c r="Q1028">
        <v>7.3527155999999998</v>
      </c>
      <c r="R1028" s="47" t="s">
        <v>21</v>
      </c>
    </row>
    <row r="1029" spans="1:18" x14ac:dyDescent="0.3">
      <c r="A1029" s="18" t="s">
        <v>1979</v>
      </c>
      <c r="B1029" s="43" t="s">
        <v>1975</v>
      </c>
      <c r="C1029" s="21">
        <v>676.8</v>
      </c>
      <c r="D1029" s="23">
        <v>1.5429999999999999</v>
      </c>
      <c r="G1029" s="29">
        <v>37.9</v>
      </c>
      <c r="H1029" s="31">
        <v>0.11899999999999999</v>
      </c>
      <c r="I1029">
        <v>3.1E-2</v>
      </c>
      <c r="K1029" s="36" t="s">
        <v>95</v>
      </c>
      <c r="L1029" s="38">
        <v>5836</v>
      </c>
      <c r="M1029" s="40">
        <v>1.38</v>
      </c>
      <c r="N1029" s="42">
        <v>1.07</v>
      </c>
      <c r="O1029" s="45">
        <v>46.090699999999998</v>
      </c>
      <c r="P1029">
        <v>4.21</v>
      </c>
      <c r="Q1029">
        <v>7.3527155999999998</v>
      </c>
      <c r="R1029" s="47" t="s">
        <v>21</v>
      </c>
    </row>
    <row r="1030" spans="1:18" x14ac:dyDescent="0.3">
      <c r="A1030" s="18" t="s">
        <v>1980</v>
      </c>
      <c r="B1030" s="43" t="s">
        <v>1975</v>
      </c>
      <c r="C1030" s="21">
        <v>5700</v>
      </c>
      <c r="D1030" s="23">
        <v>6.36</v>
      </c>
      <c r="G1030" s="29">
        <v>120.6</v>
      </c>
      <c r="H1030" s="31">
        <v>0.38</v>
      </c>
      <c r="I1030">
        <v>3.2000000000000001E-2</v>
      </c>
      <c r="K1030" s="36" t="s">
        <v>95</v>
      </c>
      <c r="L1030" s="38">
        <v>5836</v>
      </c>
      <c r="M1030" s="40">
        <v>1.38</v>
      </c>
      <c r="N1030" s="42">
        <v>1.07</v>
      </c>
      <c r="O1030" s="45">
        <v>46.090699999999998</v>
      </c>
      <c r="P1030">
        <v>4.21</v>
      </c>
      <c r="Q1030">
        <v>7.3527155999999998</v>
      </c>
      <c r="R1030" s="47" t="s">
        <v>21</v>
      </c>
    </row>
    <row r="1031" spans="1:18" x14ac:dyDescent="0.3">
      <c r="A1031" s="18" t="s">
        <v>1981</v>
      </c>
      <c r="B1031" s="43" t="s">
        <v>1982</v>
      </c>
      <c r="C1031" s="21">
        <v>82.466999999999999</v>
      </c>
      <c r="D1031" s="23">
        <v>0.38900000000000001</v>
      </c>
      <c r="G1031" s="29">
        <v>1195.0408</v>
      </c>
      <c r="H1031" s="31">
        <v>3.76</v>
      </c>
      <c r="I1031">
        <v>0.38900000000000001</v>
      </c>
      <c r="K1031" s="36" t="s">
        <v>187</v>
      </c>
      <c r="L1031" s="38">
        <v>6060</v>
      </c>
      <c r="N1031" s="42">
        <v>1.1499999999999999</v>
      </c>
      <c r="O1031" s="45">
        <v>71.2423</v>
      </c>
      <c r="P1031">
        <v>4.24</v>
      </c>
      <c r="Q1031">
        <v>64.3183753</v>
      </c>
      <c r="R1031" s="47" t="s">
        <v>21</v>
      </c>
    </row>
    <row r="1032" spans="1:18" x14ac:dyDescent="0.3">
      <c r="A1032" s="18" t="s">
        <v>1983</v>
      </c>
      <c r="B1032" s="43" t="s">
        <v>1984</v>
      </c>
      <c r="C1032" s="21">
        <v>273.10000000000002</v>
      </c>
      <c r="D1032" s="23">
        <v>0.98</v>
      </c>
      <c r="G1032" s="29">
        <v>238.37130999999999</v>
      </c>
      <c r="H1032" s="31">
        <v>0.75</v>
      </c>
      <c r="I1032">
        <v>0.13900000000000001</v>
      </c>
      <c r="K1032" s="36" t="s">
        <v>20</v>
      </c>
      <c r="L1032" s="38">
        <v>4770</v>
      </c>
      <c r="M1032" s="40">
        <v>10.86</v>
      </c>
      <c r="N1032" s="42">
        <v>1.69</v>
      </c>
      <c r="O1032" s="45">
        <v>111.542</v>
      </c>
      <c r="P1032">
        <v>2.59</v>
      </c>
      <c r="Q1032">
        <v>-8.8242618000000004</v>
      </c>
      <c r="R1032" s="47" t="s">
        <v>21</v>
      </c>
    </row>
    <row r="1033" spans="1:18" x14ac:dyDescent="0.3">
      <c r="A1033" s="18" t="s">
        <v>1985</v>
      </c>
      <c r="B1033" s="43" t="s">
        <v>1986</v>
      </c>
      <c r="C1033" s="21">
        <v>490</v>
      </c>
      <c r="D1033" s="23">
        <v>1.3</v>
      </c>
      <c r="G1033" s="29">
        <v>2097.6674899999998</v>
      </c>
      <c r="H1033" s="31">
        <v>6.6</v>
      </c>
      <c r="I1033">
        <v>0.2</v>
      </c>
      <c r="K1033" s="36" t="s">
        <v>1987</v>
      </c>
      <c r="L1033" s="38">
        <v>3940</v>
      </c>
      <c r="M1033" s="40">
        <v>38.4</v>
      </c>
      <c r="N1033" s="42">
        <v>1.1399999999999999</v>
      </c>
      <c r="O1033" s="45">
        <v>209.309</v>
      </c>
      <c r="P1033">
        <v>1.1000000000000001</v>
      </c>
      <c r="Q1033">
        <v>75.043988400000003</v>
      </c>
      <c r="R1033" s="47" t="s">
        <v>21</v>
      </c>
    </row>
    <row r="1034" spans="1:18" x14ac:dyDescent="0.3">
      <c r="A1034" s="18" t="s">
        <v>1988</v>
      </c>
      <c r="B1034" s="43" t="s">
        <v>1989</v>
      </c>
      <c r="C1034" s="21">
        <v>62.2226</v>
      </c>
      <c r="D1034" s="23">
        <v>0.2923</v>
      </c>
      <c r="G1034" s="29">
        <v>70.178212000000002</v>
      </c>
      <c r="H1034" s="31">
        <v>0.22084000000000001</v>
      </c>
      <c r="I1034">
        <v>0.62059999999999904</v>
      </c>
      <c r="K1034" s="36" t="s">
        <v>30</v>
      </c>
      <c r="L1034" s="38">
        <v>5239.558</v>
      </c>
      <c r="M1034" s="40">
        <v>0.87</v>
      </c>
      <c r="N1034" s="42">
        <v>0.874</v>
      </c>
      <c r="O1034" s="45">
        <v>11.133599999999999</v>
      </c>
      <c r="P1034">
        <v>4.4950000000000001</v>
      </c>
      <c r="Q1034">
        <v>21.248884400000001</v>
      </c>
      <c r="R1034" s="47" t="s">
        <v>21</v>
      </c>
    </row>
    <row r="1035" spans="1:18" x14ac:dyDescent="0.3">
      <c r="A1035" s="18" t="s">
        <v>1990</v>
      </c>
      <c r="B1035" s="43" t="s">
        <v>1991</v>
      </c>
      <c r="C1035" s="21">
        <v>154.02449999999999</v>
      </c>
      <c r="D1035" s="23">
        <v>0.52958799999999995</v>
      </c>
      <c r="G1035" s="29">
        <v>217.32634200000001</v>
      </c>
      <c r="H1035" s="31">
        <v>0.68379999999999996</v>
      </c>
      <c r="I1035">
        <v>6.7599999999999993E-2</v>
      </c>
      <c r="K1035" s="36" t="s">
        <v>1081</v>
      </c>
      <c r="L1035" s="38">
        <v>5698.64</v>
      </c>
      <c r="M1035" s="40">
        <v>0.95</v>
      </c>
      <c r="N1035" s="42">
        <v>0.82599999999999996</v>
      </c>
      <c r="O1035" s="45">
        <v>31.663399999999999</v>
      </c>
      <c r="P1035">
        <v>4.3899999999999997</v>
      </c>
      <c r="Q1035">
        <v>20.728978399999999</v>
      </c>
      <c r="R1035" s="47" t="s">
        <v>21</v>
      </c>
    </row>
    <row r="1036" spans="1:18" x14ac:dyDescent="0.3">
      <c r="A1036" s="18" t="s">
        <v>1992</v>
      </c>
      <c r="B1036" s="43" t="s">
        <v>1991</v>
      </c>
      <c r="C1036" s="21">
        <v>1139.7</v>
      </c>
      <c r="D1036" s="23">
        <v>1.9194</v>
      </c>
      <c r="G1036" s="29">
        <v>221.393428</v>
      </c>
      <c r="H1036" s="31">
        <v>0.6966</v>
      </c>
      <c r="I1036">
        <v>0.18820000000000001</v>
      </c>
      <c r="K1036" s="36" t="s">
        <v>1081</v>
      </c>
      <c r="L1036" s="38">
        <v>5698.64</v>
      </c>
      <c r="M1036" s="40">
        <v>0.95</v>
      </c>
      <c r="N1036" s="42">
        <v>0.82599999999999996</v>
      </c>
      <c r="O1036" s="45">
        <v>31.663399999999999</v>
      </c>
      <c r="P1036">
        <v>4.3899999999999997</v>
      </c>
      <c r="Q1036">
        <v>20.728978399999999</v>
      </c>
      <c r="R1036" s="47" t="s">
        <v>21</v>
      </c>
    </row>
    <row r="1037" spans="1:18" x14ac:dyDescent="0.3">
      <c r="A1037" s="18" t="s">
        <v>1993</v>
      </c>
      <c r="B1037" s="43" t="s">
        <v>1991</v>
      </c>
      <c r="C1037" s="21">
        <v>1975</v>
      </c>
      <c r="D1037" s="23">
        <v>2.9524999999999899</v>
      </c>
      <c r="G1037" s="29">
        <v>215.3254</v>
      </c>
      <c r="H1037" s="31">
        <v>0.67749999999999999</v>
      </c>
      <c r="I1037">
        <v>0.20424999999999999</v>
      </c>
      <c r="K1037" s="36" t="s">
        <v>1994</v>
      </c>
      <c r="L1037" s="38">
        <v>5698.64</v>
      </c>
      <c r="M1037" s="40">
        <v>0.95</v>
      </c>
      <c r="N1037" s="42">
        <v>0.80500000000000005</v>
      </c>
      <c r="O1037" s="45">
        <v>31.663399999999999</v>
      </c>
      <c r="P1037">
        <v>4.3899999999999997</v>
      </c>
      <c r="Q1037">
        <v>20.728978399999999</v>
      </c>
      <c r="R1037" s="47" t="s">
        <v>21</v>
      </c>
    </row>
    <row r="1038" spans="1:18" x14ac:dyDescent="0.3">
      <c r="A1038" s="18" t="s">
        <v>1995</v>
      </c>
      <c r="B1038" s="43" t="s">
        <v>1996</v>
      </c>
      <c r="C1038" s="21">
        <v>54.751010000000001</v>
      </c>
      <c r="D1038" s="23">
        <v>0.27261999999999997</v>
      </c>
      <c r="G1038" s="29">
        <v>819.47860000000003</v>
      </c>
      <c r="H1038" s="31">
        <v>2.5783999999999998</v>
      </c>
      <c r="I1038">
        <v>0.696566666666666</v>
      </c>
      <c r="K1038" s="36" t="s">
        <v>130</v>
      </c>
      <c r="L1038" s="38">
        <v>5375</v>
      </c>
      <c r="M1038" s="40">
        <v>0.94399999999999995</v>
      </c>
      <c r="N1038" s="42">
        <v>0.89200000000000002</v>
      </c>
      <c r="O1038" s="45">
        <v>46.786399999999901</v>
      </c>
      <c r="P1038">
        <v>4.444</v>
      </c>
      <c r="Q1038">
        <v>6.0595116000000004</v>
      </c>
      <c r="R1038" s="47" t="s">
        <v>21</v>
      </c>
    </row>
    <row r="1039" spans="1:18" x14ac:dyDescent="0.3">
      <c r="A1039" s="18" t="s">
        <v>1997</v>
      </c>
      <c r="B1039" s="43" t="s">
        <v>1996</v>
      </c>
      <c r="C1039" s="21">
        <v>2631.6666666666601</v>
      </c>
      <c r="D1039" s="23">
        <v>3.7770000000000001</v>
      </c>
      <c r="G1039" s="29">
        <v>1051.5786000000001</v>
      </c>
      <c r="H1039" s="31">
        <v>3.3086666666666602</v>
      </c>
      <c r="I1039">
        <v>1.43333333333333E-2</v>
      </c>
      <c r="K1039" s="36" t="s">
        <v>130</v>
      </c>
      <c r="L1039" s="38">
        <v>5388.5</v>
      </c>
      <c r="M1039" s="40">
        <v>0.90500000000000003</v>
      </c>
      <c r="N1039" s="42">
        <v>0.98</v>
      </c>
      <c r="O1039" s="45">
        <v>46.786399999999901</v>
      </c>
      <c r="P1039">
        <v>4.51</v>
      </c>
      <c r="Q1039">
        <v>6.0595116000000004</v>
      </c>
      <c r="R1039" s="47" t="s">
        <v>21</v>
      </c>
    </row>
    <row r="1040" spans="1:18" x14ac:dyDescent="0.3">
      <c r="A1040" s="18" t="s">
        <v>1998</v>
      </c>
      <c r="B1040" s="43" t="s">
        <v>1999</v>
      </c>
      <c r="C1040" s="21">
        <v>1211</v>
      </c>
      <c r="D1040" s="23">
        <v>2.1080000000000001</v>
      </c>
      <c r="G1040" s="29">
        <v>54.984310000000001</v>
      </c>
      <c r="H1040" s="31">
        <v>0.17299999999999999</v>
      </c>
      <c r="I1040">
        <v>0.29799999999999999</v>
      </c>
      <c r="L1040" s="38">
        <v>5049.8</v>
      </c>
      <c r="M1040" s="40">
        <v>0.83</v>
      </c>
      <c r="N1040" s="42">
        <v>0.85</v>
      </c>
      <c r="O1040" s="45">
        <v>17.925999999999998</v>
      </c>
      <c r="P1040">
        <v>4.53</v>
      </c>
      <c r="Q1040">
        <v>40.184291799999997</v>
      </c>
      <c r="R1040" s="47" t="s">
        <v>21</v>
      </c>
    </row>
    <row r="1041" spans="1:18" x14ac:dyDescent="0.3">
      <c r="A1041" s="18" t="s">
        <v>2000</v>
      </c>
      <c r="B1041" s="43" t="s">
        <v>2001</v>
      </c>
      <c r="C1041" s="21">
        <v>363.20000499999998</v>
      </c>
      <c r="D1041" s="23">
        <v>1.02</v>
      </c>
      <c r="G1041" s="29">
        <v>117.5971</v>
      </c>
      <c r="H1041" s="31">
        <v>0.37</v>
      </c>
      <c r="I1041">
        <v>0.41</v>
      </c>
      <c r="L1041" s="38">
        <v>5989.5</v>
      </c>
      <c r="M1041" s="40">
        <v>1.49</v>
      </c>
      <c r="N1041" s="42">
        <v>1.2250000000000001</v>
      </c>
      <c r="O1041" s="45">
        <v>38.061500000000002</v>
      </c>
      <c r="P1041">
        <v>4.1900000000000004</v>
      </c>
      <c r="Q1041">
        <v>-73.6998131</v>
      </c>
      <c r="R1041" s="47" t="s">
        <v>21</v>
      </c>
    </row>
    <row r="1042" spans="1:18" x14ac:dyDescent="0.3">
      <c r="A1042" s="18" t="s">
        <v>2002</v>
      </c>
      <c r="B1042" s="43" t="s">
        <v>2003</v>
      </c>
      <c r="C1042" s="21">
        <v>14.311254285714201</v>
      </c>
      <c r="D1042" s="23">
        <v>0.12870000000000001</v>
      </c>
      <c r="G1042" s="29">
        <v>256.07947999999999</v>
      </c>
      <c r="H1042" s="31">
        <v>0.80571428571428505</v>
      </c>
      <c r="I1042">
        <v>0.25928571428571401</v>
      </c>
      <c r="K1042" s="36" t="s">
        <v>1142</v>
      </c>
      <c r="L1042" s="38">
        <v>5552.3683333333302</v>
      </c>
      <c r="M1042" s="40">
        <v>2.7839999999999998</v>
      </c>
      <c r="N1042" s="42">
        <v>1.25</v>
      </c>
      <c r="O1042" s="45">
        <v>42.3538</v>
      </c>
      <c r="P1042">
        <v>3.7299999999999902</v>
      </c>
      <c r="Q1042">
        <v>1.1675865999999999</v>
      </c>
      <c r="R1042" s="47" t="s">
        <v>21</v>
      </c>
    </row>
    <row r="1043" spans="1:18" x14ac:dyDescent="0.3">
      <c r="A1043" s="18" t="s">
        <v>2004</v>
      </c>
      <c r="B1043" s="43" t="s">
        <v>2003</v>
      </c>
      <c r="C1043" s="21">
        <v>2140.1008085714202</v>
      </c>
      <c r="D1043" s="23">
        <v>3.6290833333333299</v>
      </c>
      <c r="G1043" s="29">
        <v>4063.1768171428498</v>
      </c>
      <c r="H1043" s="31">
        <v>12.7842857142857</v>
      </c>
      <c r="I1043">
        <v>0.34870000000000001</v>
      </c>
      <c r="K1043" s="36" t="s">
        <v>1142</v>
      </c>
      <c r="L1043" s="38">
        <v>5588.8419999999996</v>
      </c>
      <c r="M1043" s="40">
        <v>2.7749999999999999</v>
      </c>
      <c r="N1043" s="42">
        <v>1.24285714285714</v>
      </c>
      <c r="O1043" s="45">
        <v>42.3538</v>
      </c>
      <c r="P1043">
        <v>3.63</v>
      </c>
      <c r="Q1043">
        <v>1.1675865999999999</v>
      </c>
      <c r="R1043" s="47" t="s">
        <v>21</v>
      </c>
    </row>
    <row r="1044" spans="1:18" x14ac:dyDescent="0.3">
      <c r="A1044" s="18" t="s">
        <v>2005</v>
      </c>
      <c r="B1044" s="43" t="s">
        <v>2006</v>
      </c>
      <c r="C1044" s="21">
        <v>690.35799799999995</v>
      </c>
      <c r="D1044" s="23">
        <v>1.6585999999999901</v>
      </c>
      <c r="G1044" s="29">
        <v>3346.594568</v>
      </c>
      <c r="H1044" s="31">
        <v>10.529599999999901</v>
      </c>
      <c r="I1044">
        <v>2.66399999999999E-2</v>
      </c>
      <c r="K1044" s="36" t="s">
        <v>130</v>
      </c>
      <c r="L1044" s="38">
        <v>5250.2</v>
      </c>
      <c r="M1044" s="40">
        <v>2.3519999999999999</v>
      </c>
      <c r="N1044" s="42">
        <v>1.3580000000000001</v>
      </c>
      <c r="O1044" s="45">
        <v>91.434899999999999</v>
      </c>
      <c r="P1044">
        <v>3.8475000000000001</v>
      </c>
      <c r="Q1044">
        <v>-8.3280256000000001</v>
      </c>
      <c r="R1044" s="47" t="s">
        <v>21</v>
      </c>
    </row>
    <row r="1045" spans="1:18" x14ac:dyDescent="0.3">
      <c r="A1045" s="18" t="s">
        <v>2007</v>
      </c>
      <c r="B1045" s="43" t="s">
        <v>2008</v>
      </c>
      <c r="C1045" s="21">
        <v>2092.8323137500001</v>
      </c>
      <c r="D1045" s="23">
        <v>3.2665000000000002</v>
      </c>
      <c r="G1045" s="29">
        <v>3614.3012374999998</v>
      </c>
      <c r="H1045" s="31">
        <v>11.371874999999999</v>
      </c>
      <c r="I1045">
        <v>0.63668749999999996</v>
      </c>
      <c r="K1045" s="36" t="s">
        <v>95</v>
      </c>
      <c r="L1045" s="38">
        <v>5978.4</v>
      </c>
      <c r="M1045" s="40">
        <v>1.1225000000000001</v>
      </c>
      <c r="N1045" s="42">
        <v>1.0825</v>
      </c>
      <c r="O1045" s="45">
        <v>18.270199999999999</v>
      </c>
      <c r="P1045">
        <v>4.3899999999999997</v>
      </c>
      <c r="Q1045">
        <v>-80.464604100000003</v>
      </c>
      <c r="R1045" s="47" t="s">
        <v>21</v>
      </c>
    </row>
    <row r="1046" spans="1:18" x14ac:dyDescent="0.3">
      <c r="A1046" s="18" t="s">
        <v>2009</v>
      </c>
      <c r="B1046" s="43" t="s">
        <v>2010</v>
      </c>
      <c r="C1046" s="21">
        <v>5.6368</v>
      </c>
      <c r="D1046" s="23">
        <v>5.6000000000000001E-2</v>
      </c>
      <c r="G1046" s="29">
        <v>4</v>
      </c>
      <c r="H1046" s="31">
        <v>1.259E-2</v>
      </c>
      <c r="I1046">
        <v>0.20699999999999999</v>
      </c>
      <c r="K1046" s="36" t="s">
        <v>30</v>
      </c>
      <c r="L1046" s="38">
        <v>5205</v>
      </c>
      <c r="N1046" s="42">
        <v>0.67</v>
      </c>
      <c r="O1046" s="45">
        <v>26.4131</v>
      </c>
      <c r="P1046">
        <v>4.53</v>
      </c>
      <c r="Q1046">
        <v>-70.138237700000005</v>
      </c>
      <c r="R1046" s="47" t="s">
        <v>21</v>
      </c>
    </row>
    <row r="1047" spans="1:18" x14ac:dyDescent="0.3">
      <c r="A1047" s="18" t="s">
        <v>2011</v>
      </c>
      <c r="B1047" s="43" t="s">
        <v>2010</v>
      </c>
      <c r="C1047" s="21">
        <v>14.03</v>
      </c>
      <c r="D1047" s="23">
        <v>0.10299999999999999</v>
      </c>
      <c r="G1047" s="29">
        <v>6.3</v>
      </c>
      <c r="H1047" s="31">
        <v>1.9820000000000001E-2</v>
      </c>
      <c r="I1047">
        <v>0.154</v>
      </c>
      <c r="K1047" s="36" t="s">
        <v>30</v>
      </c>
      <c r="L1047" s="38">
        <v>5205</v>
      </c>
      <c r="N1047" s="42">
        <v>0.67</v>
      </c>
      <c r="O1047" s="45">
        <v>26.4131</v>
      </c>
      <c r="P1047">
        <v>4.53</v>
      </c>
      <c r="Q1047">
        <v>-70.138237700000005</v>
      </c>
      <c r="R1047" s="47" t="s">
        <v>21</v>
      </c>
    </row>
    <row r="1048" spans="1:18" x14ac:dyDescent="0.3">
      <c r="A1048" s="18" t="s">
        <v>2012</v>
      </c>
      <c r="B1048" s="43" t="s">
        <v>2010</v>
      </c>
      <c r="C1048" s="21">
        <v>33.909999999999997</v>
      </c>
      <c r="D1048" s="23">
        <v>0.185</v>
      </c>
      <c r="G1048" s="29">
        <v>4</v>
      </c>
      <c r="H1048" s="31">
        <v>1.259E-2</v>
      </c>
      <c r="I1048">
        <v>0.33300000000000002</v>
      </c>
      <c r="K1048" s="36" t="s">
        <v>30</v>
      </c>
      <c r="L1048" s="38">
        <v>5205</v>
      </c>
      <c r="N1048" s="42">
        <v>0.67</v>
      </c>
      <c r="O1048" s="45">
        <v>26.4131</v>
      </c>
      <c r="P1048">
        <v>4.53</v>
      </c>
      <c r="Q1048">
        <v>-70.138237700000005</v>
      </c>
      <c r="R1048" s="47" t="s">
        <v>21</v>
      </c>
    </row>
    <row r="1049" spans="1:18" x14ac:dyDescent="0.3">
      <c r="A1049" s="18" t="s">
        <v>2013</v>
      </c>
      <c r="B1049" s="43" t="s">
        <v>2014</v>
      </c>
      <c r="C1049" s="21">
        <v>3.2498</v>
      </c>
      <c r="D1049" s="23">
        <v>4.1000000000000002E-2</v>
      </c>
      <c r="G1049" s="29">
        <v>8.5</v>
      </c>
      <c r="H1049" s="31">
        <v>2.674E-2</v>
      </c>
      <c r="I1049">
        <v>0.14000000000000001</v>
      </c>
      <c r="K1049" s="36" t="s">
        <v>106</v>
      </c>
      <c r="L1049" s="38">
        <v>5576</v>
      </c>
      <c r="N1049" s="42">
        <v>0.87</v>
      </c>
      <c r="O1049" s="45">
        <v>23.259899999999998</v>
      </c>
      <c r="Q1049">
        <v>-19.704447200000001</v>
      </c>
      <c r="R1049" s="47" t="s">
        <v>21</v>
      </c>
    </row>
    <row r="1050" spans="1:18" x14ac:dyDescent="0.3">
      <c r="A1050" s="18" t="s">
        <v>2015</v>
      </c>
      <c r="B1050" s="43" t="s">
        <v>2016</v>
      </c>
      <c r="C1050" s="21">
        <v>4.3120333333333303</v>
      </c>
      <c r="D1050" s="23">
        <v>4.7274666666666597E-2</v>
      </c>
      <c r="G1050" s="29">
        <v>3.9366666666666599</v>
      </c>
      <c r="H1050" s="31">
        <v>1.23933333333333E-2</v>
      </c>
      <c r="I1050">
        <v>0.18813333333333301</v>
      </c>
      <c r="J1050" s="34">
        <v>910</v>
      </c>
      <c r="K1050" s="36" t="s">
        <v>1527</v>
      </c>
      <c r="L1050" s="38">
        <v>4933.4799999999996</v>
      </c>
      <c r="M1050" s="40">
        <v>0.72</v>
      </c>
      <c r="N1050" s="42">
        <v>0.77666666666666595</v>
      </c>
      <c r="O1050" s="45">
        <v>12.9362999999999</v>
      </c>
      <c r="P1050">
        <v>4.5233333333333299</v>
      </c>
      <c r="Q1050">
        <v>-60.023728900000002</v>
      </c>
      <c r="R1050" s="47" t="s">
        <v>21</v>
      </c>
    </row>
    <row r="1051" spans="1:18" x14ac:dyDescent="0.3">
      <c r="A1051" s="18" t="s">
        <v>2017</v>
      </c>
      <c r="B1051" s="43" t="s">
        <v>2016</v>
      </c>
      <c r="C1051" s="21">
        <v>9.6191333333333304</v>
      </c>
      <c r="D1051" s="23">
        <v>8.0743333333333306E-2</v>
      </c>
      <c r="G1051" s="29">
        <v>6.5433333333333303</v>
      </c>
      <c r="H1051" s="31">
        <v>2.06E-2</v>
      </c>
      <c r="I1051">
        <v>7.3590000000000003E-2</v>
      </c>
      <c r="J1051" s="34">
        <v>696</v>
      </c>
      <c r="K1051" s="36" t="s">
        <v>1527</v>
      </c>
      <c r="L1051" s="38">
        <v>4933.4799999999996</v>
      </c>
      <c r="M1051" s="40">
        <v>0.72</v>
      </c>
      <c r="N1051" s="42">
        <v>0.77666666666666595</v>
      </c>
      <c r="O1051" s="45">
        <v>12.9362999999999</v>
      </c>
      <c r="P1051">
        <v>4.5233333333333299</v>
      </c>
      <c r="Q1051">
        <v>-60.023728900000002</v>
      </c>
      <c r="R1051" s="47" t="s">
        <v>21</v>
      </c>
    </row>
    <row r="1052" spans="1:18" x14ac:dyDescent="0.3">
      <c r="A1052" s="18" t="s">
        <v>2018</v>
      </c>
      <c r="B1052" s="43" t="s">
        <v>2016</v>
      </c>
      <c r="C1052" s="21">
        <v>20.427533333333301</v>
      </c>
      <c r="D1052" s="23">
        <v>0.13339000000000001</v>
      </c>
      <c r="G1052" s="29">
        <v>9.2466666666666608</v>
      </c>
      <c r="H1052" s="31">
        <v>2.9096666666666601E-2</v>
      </c>
      <c r="I1052">
        <v>8.6426666666666596E-2</v>
      </c>
      <c r="J1052" s="34">
        <v>541</v>
      </c>
      <c r="K1052" s="36" t="s">
        <v>1527</v>
      </c>
      <c r="L1052" s="38">
        <v>4933.4799999999996</v>
      </c>
      <c r="M1052" s="40">
        <v>0.72</v>
      </c>
      <c r="N1052" s="42">
        <v>0.77666666666666595</v>
      </c>
      <c r="O1052" s="45">
        <v>12.9362999999999</v>
      </c>
      <c r="P1052">
        <v>4.5233333333333299</v>
      </c>
      <c r="Q1052">
        <v>-60.023728900000002</v>
      </c>
      <c r="R1052" s="47" t="s">
        <v>21</v>
      </c>
    </row>
    <row r="1053" spans="1:18" x14ac:dyDescent="0.3">
      <c r="A1053" s="18" t="s">
        <v>2019</v>
      </c>
      <c r="B1053" s="43" t="s">
        <v>2016</v>
      </c>
      <c r="C1053" s="21">
        <v>51.698933333333301</v>
      </c>
      <c r="D1053" s="23">
        <v>0.248199999999999</v>
      </c>
      <c r="G1053" s="29">
        <v>4.6766666666666596</v>
      </c>
      <c r="H1053" s="31">
        <v>1.47266666666666E-2</v>
      </c>
      <c r="I1053">
        <v>0.14458333333333301</v>
      </c>
      <c r="J1053" s="34">
        <v>398</v>
      </c>
      <c r="K1053" s="36" t="s">
        <v>1527</v>
      </c>
      <c r="L1053" s="38">
        <v>4933.4799999999996</v>
      </c>
      <c r="M1053" s="40">
        <v>0.72</v>
      </c>
      <c r="N1053" s="42">
        <v>0.77666666666666595</v>
      </c>
      <c r="O1053" s="45">
        <v>12.9362999999999</v>
      </c>
      <c r="P1053">
        <v>4.5233333333333299</v>
      </c>
      <c r="Q1053">
        <v>-60.023728900000002</v>
      </c>
      <c r="R1053" s="47" t="s">
        <v>21</v>
      </c>
    </row>
    <row r="1054" spans="1:18" x14ac:dyDescent="0.3">
      <c r="A1054" s="18" t="s">
        <v>2020</v>
      </c>
      <c r="B1054" s="43" t="s">
        <v>2016</v>
      </c>
      <c r="C1054" s="21">
        <v>197.07149999999999</v>
      </c>
      <c r="D1054" s="23">
        <v>0.60345000000000004</v>
      </c>
      <c r="G1054" s="29">
        <v>7.1</v>
      </c>
      <c r="H1054" s="31">
        <v>2.232E-2</v>
      </c>
      <c r="I1054">
        <v>0.25524999999999998</v>
      </c>
      <c r="J1054" s="34">
        <v>255</v>
      </c>
      <c r="K1054" s="36" t="s">
        <v>1527</v>
      </c>
      <c r="L1054" s="38">
        <v>4911.7199999999903</v>
      </c>
      <c r="M1054" s="40">
        <v>0.72</v>
      </c>
      <c r="N1054" s="42">
        <v>0.78</v>
      </c>
      <c r="O1054" s="45">
        <v>12.936299999999999</v>
      </c>
      <c r="P1054">
        <v>4.55</v>
      </c>
      <c r="Q1054">
        <v>-60.023728900000002</v>
      </c>
      <c r="R1054" s="47" t="s">
        <v>21</v>
      </c>
    </row>
    <row r="1055" spans="1:18" x14ac:dyDescent="0.3">
      <c r="A1055" s="18" t="s">
        <v>2021</v>
      </c>
      <c r="B1055" s="43" t="s">
        <v>2022</v>
      </c>
      <c r="C1055" s="21">
        <v>578.6</v>
      </c>
      <c r="D1055" s="23">
        <v>1.4</v>
      </c>
      <c r="G1055" s="29">
        <v>858.14099999999996</v>
      </c>
      <c r="H1055" s="31">
        <v>2.7</v>
      </c>
      <c r="I1055">
        <v>0.24</v>
      </c>
      <c r="L1055" s="38">
        <v>4869</v>
      </c>
      <c r="M1055" s="40">
        <v>8.56</v>
      </c>
      <c r="N1055" s="42">
        <v>2</v>
      </c>
      <c r="O1055" s="45">
        <v>116.593</v>
      </c>
      <c r="P1055">
        <v>3.02</v>
      </c>
      <c r="Q1055">
        <v>63.453874999999996</v>
      </c>
      <c r="R1055" s="47" t="s">
        <v>21</v>
      </c>
    </row>
    <row r="1056" spans="1:18" x14ac:dyDescent="0.3">
      <c r="A1056" s="18" t="s">
        <v>2023</v>
      </c>
      <c r="B1056" s="43" t="s">
        <v>2024</v>
      </c>
      <c r="C1056" s="21">
        <v>264.37499750000001</v>
      </c>
      <c r="D1056" s="23">
        <v>0.85447499999999998</v>
      </c>
      <c r="G1056" s="29">
        <v>1295.9135125</v>
      </c>
      <c r="H1056" s="31">
        <v>4.0774999999999997</v>
      </c>
      <c r="I1056">
        <v>0.2555</v>
      </c>
      <c r="K1056" s="36" t="s">
        <v>143</v>
      </c>
      <c r="L1056" s="38">
        <v>6135.6824999999999</v>
      </c>
      <c r="M1056" s="40">
        <v>1.23</v>
      </c>
      <c r="N1056" s="42">
        <v>1.2475000000000001</v>
      </c>
      <c r="O1056" s="45">
        <v>34.088299999999997</v>
      </c>
      <c r="P1056">
        <v>4.3633333333333297</v>
      </c>
      <c r="Q1056">
        <v>44.2597855</v>
      </c>
      <c r="R1056" s="47" t="s">
        <v>21</v>
      </c>
    </row>
    <row r="1057" spans="1:18" x14ac:dyDescent="0.3">
      <c r="A1057" s="18" t="s">
        <v>2025</v>
      </c>
      <c r="B1057" s="43" t="s">
        <v>2026</v>
      </c>
      <c r="C1057" s="21">
        <v>963</v>
      </c>
      <c r="G1057" s="29">
        <v>807.25</v>
      </c>
      <c r="H1057" s="31">
        <v>2.54</v>
      </c>
      <c r="I1057">
        <v>0.74</v>
      </c>
      <c r="O1057" s="45">
        <v>36.69117</v>
      </c>
      <c r="Q1057">
        <v>-48.239418899999997</v>
      </c>
      <c r="R1057" s="47" t="s">
        <v>21</v>
      </c>
    </row>
    <row r="1058" spans="1:18" x14ac:dyDescent="0.3">
      <c r="A1058" s="18" t="s">
        <v>2027</v>
      </c>
      <c r="B1058" s="43" t="s">
        <v>2028</v>
      </c>
      <c r="C1058" s="21">
        <v>1.3282495000000001</v>
      </c>
      <c r="G1058" s="29">
        <v>5881.1949999999997</v>
      </c>
      <c r="H1058" s="31">
        <v>18.504999999999999</v>
      </c>
      <c r="I1058">
        <v>7.2999999999999995E-2</v>
      </c>
      <c r="K1058" s="36" t="s">
        <v>466</v>
      </c>
      <c r="N1058" s="42">
        <v>0.4</v>
      </c>
      <c r="O1058" s="45">
        <v>41.550400000000003</v>
      </c>
      <c r="Q1058">
        <v>-48.239411400000002</v>
      </c>
      <c r="R1058" s="47" t="s">
        <v>21</v>
      </c>
    </row>
    <row r="1059" spans="1:18" x14ac:dyDescent="0.3">
      <c r="A1059" s="18" t="s">
        <v>2029</v>
      </c>
      <c r="B1059" s="43" t="s">
        <v>2030</v>
      </c>
      <c r="C1059" s="21">
        <v>526.57195000000002</v>
      </c>
      <c r="D1059" s="23">
        <v>1.28</v>
      </c>
      <c r="G1059" s="29">
        <v>518.52589</v>
      </c>
      <c r="H1059" s="31">
        <v>1.6315</v>
      </c>
      <c r="I1059">
        <v>0.90100000000000002</v>
      </c>
      <c r="K1059" s="36" t="s">
        <v>272</v>
      </c>
      <c r="L1059" s="38">
        <v>5688</v>
      </c>
      <c r="N1059" s="42">
        <v>1</v>
      </c>
      <c r="O1059" s="45">
        <v>41.872700000000002</v>
      </c>
      <c r="P1059">
        <v>4.4000000000000004</v>
      </c>
      <c r="Q1059">
        <v>-37.983124799999999</v>
      </c>
      <c r="R1059" s="47" t="s">
        <v>21</v>
      </c>
    </row>
    <row r="1060" spans="1:18" x14ac:dyDescent="0.3">
      <c r="A1060" s="18" t="s">
        <v>2031</v>
      </c>
      <c r="B1060" s="43" t="s">
        <v>2032</v>
      </c>
      <c r="C1060" s="21">
        <v>857.5</v>
      </c>
      <c r="D1060" s="23">
        <v>1.67</v>
      </c>
      <c r="G1060" s="29">
        <v>508.52800000000002</v>
      </c>
      <c r="H1060" s="31">
        <v>1.6</v>
      </c>
      <c r="I1060">
        <v>0.2</v>
      </c>
      <c r="K1060" s="36" t="s">
        <v>130</v>
      </c>
      <c r="L1060" s="38">
        <v>5405</v>
      </c>
      <c r="M1060" s="40">
        <v>0.82</v>
      </c>
      <c r="N1060" s="42">
        <v>0.83</v>
      </c>
      <c r="O1060" s="45">
        <v>36.798400000000001</v>
      </c>
      <c r="P1060">
        <v>4.45</v>
      </c>
      <c r="Q1060">
        <v>34.134172200000002</v>
      </c>
      <c r="R1060" s="47" t="s">
        <v>21</v>
      </c>
    </row>
    <row r="1061" spans="1:18" x14ac:dyDescent="0.3">
      <c r="A1061" s="18" t="s">
        <v>2033</v>
      </c>
      <c r="B1061" s="43" t="s">
        <v>2034</v>
      </c>
      <c r="C1061" s="21">
        <v>428.79799999999898</v>
      </c>
      <c r="D1061" s="23">
        <v>1.15689999999999</v>
      </c>
      <c r="G1061" s="29">
        <v>606.54045199999996</v>
      </c>
      <c r="H1061" s="31">
        <v>1.9083999999999901</v>
      </c>
      <c r="I1061">
        <v>0.52039999999999997</v>
      </c>
      <c r="L1061" s="38">
        <v>5626.2650000000003</v>
      </c>
      <c r="M1061" s="40">
        <v>1.4733333333333301</v>
      </c>
      <c r="N1061" s="42">
        <v>1.1140000000000001</v>
      </c>
      <c r="O1061" s="45">
        <v>81.379499999999993</v>
      </c>
      <c r="P1061">
        <v>4.2050000000000001</v>
      </c>
      <c r="Q1061">
        <v>20.448392500000001</v>
      </c>
      <c r="R1061" s="47" t="s">
        <v>21</v>
      </c>
    </row>
    <row r="1062" spans="1:18" x14ac:dyDescent="0.3">
      <c r="A1062" s="18" t="s">
        <v>2035</v>
      </c>
      <c r="B1062" s="43" t="s">
        <v>2034</v>
      </c>
      <c r="C1062" s="21">
        <v>7051</v>
      </c>
      <c r="D1062" s="23">
        <v>7.375</v>
      </c>
      <c r="G1062" s="29">
        <v>673.78780999999901</v>
      </c>
      <c r="H1062" s="31">
        <v>2.12</v>
      </c>
      <c r="I1062">
        <v>0.20399999999999999</v>
      </c>
      <c r="L1062" s="38">
        <v>5603.53</v>
      </c>
      <c r="M1062" s="40">
        <v>1.5</v>
      </c>
      <c r="N1062" s="42">
        <v>1.08666666666666</v>
      </c>
      <c r="O1062" s="45">
        <v>81.379499999999993</v>
      </c>
      <c r="P1062">
        <v>4.1150000000000002</v>
      </c>
      <c r="Q1062">
        <v>20.448392500000001</v>
      </c>
      <c r="R1062" s="47" t="s">
        <v>21</v>
      </c>
    </row>
    <row r="1063" spans="1:18" x14ac:dyDescent="0.3">
      <c r="A1063" s="18" t="s">
        <v>2036</v>
      </c>
      <c r="B1063" s="43" t="s">
        <v>2037</v>
      </c>
      <c r="C1063" s="21">
        <v>829.49400000000003</v>
      </c>
      <c r="D1063" s="23">
        <v>1.65919999999999</v>
      </c>
      <c r="G1063" s="29">
        <v>254.57452000000001</v>
      </c>
      <c r="H1063" s="31">
        <v>0.80099999999999905</v>
      </c>
      <c r="I1063">
        <v>4.8599999999999997E-2</v>
      </c>
      <c r="L1063" s="38">
        <v>5653.9525000000003</v>
      </c>
      <c r="M1063" s="40">
        <v>0.90333333333333299</v>
      </c>
      <c r="N1063" s="42">
        <v>0.88599999999999901</v>
      </c>
      <c r="O1063" s="45">
        <v>34.1937</v>
      </c>
      <c r="P1063">
        <v>4.4749999999999996</v>
      </c>
      <c r="Q1063">
        <v>-26.5150392</v>
      </c>
      <c r="R1063" s="47" t="s">
        <v>21</v>
      </c>
    </row>
    <row r="1064" spans="1:18" x14ac:dyDescent="0.3">
      <c r="A1064" s="18" t="s">
        <v>2038</v>
      </c>
      <c r="B1064" s="43" t="s">
        <v>2039</v>
      </c>
      <c r="C1064" s="21">
        <v>149.05000000000001</v>
      </c>
      <c r="D1064" s="23">
        <v>0.54384999999999994</v>
      </c>
      <c r="G1064" s="29">
        <v>14.796099999999999</v>
      </c>
      <c r="H1064" s="31">
        <v>4.6554999999999999E-2</v>
      </c>
      <c r="I1064">
        <v>0.23</v>
      </c>
      <c r="J1064" s="34">
        <v>337</v>
      </c>
      <c r="K1064" s="36" t="s">
        <v>1081</v>
      </c>
      <c r="L1064" s="38">
        <v>5721.8249999999998</v>
      </c>
      <c r="M1064" s="40">
        <v>0.995</v>
      </c>
      <c r="N1064" s="42">
        <v>0.96499999999999997</v>
      </c>
      <c r="O1064" s="45">
        <v>24.335799999999999</v>
      </c>
      <c r="P1064">
        <v>4.4249999999999998</v>
      </c>
      <c r="Q1064">
        <v>6.7819741999999996</v>
      </c>
      <c r="R1064" s="47" t="s">
        <v>21</v>
      </c>
    </row>
    <row r="1065" spans="1:18" x14ac:dyDescent="0.3">
      <c r="A1065" s="18" t="s">
        <v>2040</v>
      </c>
      <c r="B1065" s="43" t="s">
        <v>2041</v>
      </c>
      <c r="C1065" s="21">
        <v>15.56</v>
      </c>
      <c r="D1065" s="23">
        <v>0.11749999999999999</v>
      </c>
      <c r="G1065" s="29">
        <v>14.9695</v>
      </c>
      <c r="H1065" s="31">
        <v>4.7100000000000003E-2</v>
      </c>
      <c r="I1065">
        <v>0</v>
      </c>
      <c r="L1065" s="38">
        <v>5685.5</v>
      </c>
      <c r="M1065" s="40">
        <v>1.02</v>
      </c>
      <c r="N1065" s="42">
        <v>0.88</v>
      </c>
      <c r="O1065" s="45">
        <v>22.015799999999999</v>
      </c>
      <c r="P1065">
        <v>4.4399999999999897</v>
      </c>
      <c r="Q1065">
        <v>-65.652715900000004</v>
      </c>
      <c r="R1065" s="47" t="s">
        <v>21</v>
      </c>
    </row>
    <row r="1066" spans="1:18" x14ac:dyDescent="0.3">
      <c r="A1066" s="18" t="s">
        <v>2042</v>
      </c>
      <c r="B1066" s="43" t="s">
        <v>2043</v>
      </c>
      <c r="C1066" s="21">
        <v>356.07</v>
      </c>
      <c r="D1066" s="23">
        <v>1.159</v>
      </c>
      <c r="G1066" s="29">
        <v>764.58270333333303</v>
      </c>
      <c r="H1066" s="31">
        <v>2.4056666666666602</v>
      </c>
      <c r="I1066">
        <v>7.5999999999999998E-2</v>
      </c>
      <c r="L1066" s="38">
        <v>4994.3333333333303</v>
      </c>
      <c r="M1066" s="40">
        <v>4.9833333333333298</v>
      </c>
      <c r="N1066" s="42">
        <v>1.94</v>
      </c>
      <c r="O1066" s="45">
        <v>136.30799999999999</v>
      </c>
      <c r="P1066">
        <v>3.3633333333333302</v>
      </c>
      <c r="Q1066">
        <v>7.8450492000000001</v>
      </c>
      <c r="R1066" s="47" t="s">
        <v>21</v>
      </c>
    </row>
    <row r="1067" spans="1:18" x14ac:dyDescent="0.3">
      <c r="A1067" s="18" t="s">
        <v>2044</v>
      </c>
      <c r="B1067" s="43" t="s">
        <v>2045</v>
      </c>
      <c r="C1067" s="21">
        <v>318.36036000000001</v>
      </c>
      <c r="D1067" s="23">
        <v>0.90100000000000002</v>
      </c>
      <c r="G1067" s="29">
        <v>183.22455500000001</v>
      </c>
      <c r="H1067" s="31">
        <v>0.57650000000000001</v>
      </c>
      <c r="I1067">
        <v>0.78600000000000003</v>
      </c>
      <c r="K1067" s="36" t="s">
        <v>106</v>
      </c>
      <c r="L1067" s="38">
        <v>5508</v>
      </c>
      <c r="M1067" s="40">
        <v>1</v>
      </c>
      <c r="N1067" s="42">
        <v>0.96</v>
      </c>
      <c r="O1067" s="45">
        <v>62.411200000000001</v>
      </c>
      <c r="P1067">
        <v>4.3099999999999996</v>
      </c>
      <c r="Q1067">
        <v>-29.8971929</v>
      </c>
      <c r="R1067" s="47" t="s">
        <v>21</v>
      </c>
    </row>
    <row r="1068" spans="1:18" x14ac:dyDescent="0.3">
      <c r="A1068" s="18" t="s">
        <v>2046</v>
      </c>
      <c r="B1068" s="43" t="s">
        <v>2045</v>
      </c>
      <c r="C1068" s="21">
        <v>9295.9735000000001</v>
      </c>
      <c r="D1068" s="23">
        <v>8.5399999999999991</v>
      </c>
      <c r="G1068" s="29">
        <v>2500.67391</v>
      </c>
      <c r="H1068" s="31">
        <v>7.8680000000000003</v>
      </c>
      <c r="I1068">
        <v>0.14899999999999999</v>
      </c>
      <c r="N1068" s="42">
        <v>0.96</v>
      </c>
      <c r="O1068" s="45">
        <v>62.411200000000001</v>
      </c>
      <c r="Q1068">
        <v>-29.8971929</v>
      </c>
      <c r="R1068" s="47" t="s">
        <v>21</v>
      </c>
    </row>
    <row r="1069" spans="1:18" x14ac:dyDescent="0.3">
      <c r="A1069" s="18" t="s">
        <v>2047</v>
      </c>
      <c r="B1069" s="43" t="s">
        <v>2048</v>
      </c>
      <c r="C1069" s="21">
        <v>36.979349999999997</v>
      </c>
      <c r="D1069" s="23">
        <v>0.23899999999999999</v>
      </c>
      <c r="G1069" s="29">
        <v>800.91324999999995</v>
      </c>
      <c r="H1069" s="31">
        <v>2.52</v>
      </c>
      <c r="I1069">
        <v>0.10979999999999999</v>
      </c>
      <c r="K1069" s="36" t="s">
        <v>187</v>
      </c>
      <c r="L1069" s="38">
        <v>6146.5</v>
      </c>
      <c r="M1069" s="40">
        <v>1.6</v>
      </c>
      <c r="N1069" s="42">
        <v>1.35</v>
      </c>
      <c r="O1069" s="45">
        <v>85.600899999999996</v>
      </c>
      <c r="P1069">
        <v>4.28</v>
      </c>
      <c r="Q1069">
        <v>41.0920773</v>
      </c>
      <c r="R1069" s="47" t="s">
        <v>21</v>
      </c>
    </row>
    <row r="1070" spans="1:18" x14ac:dyDescent="0.3">
      <c r="A1070" s="18" t="s">
        <v>2049</v>
      </c>
      <c r="B1070" s="43" t="s">
        <v>2050</v>
      </c>
      <c r="C1070" s="21">
        <v>472.15</v>
      </c>
      <c r="D1070" s="23">
        <v>1.2250000000000001</v>
      </c>
      <c r="G1070" s="29">
        <v>184.33524</v>
      </c>
      <c r="H1070" s="31">
        <v>0.57999999999999996</v>
      </c>
      <c r="I1070">
        <v>0.51</v>
      </c>
      <c r="K1070" s="36" t="s">
        <v>245</v>
      </c>
      <c r="L1070" s="38">
        <v>5752</v>
      </c>
      <c r="M1070" s="40">
        <v>1.32</v>
      </c>
      <c r="N1070" s="42">
        <v>1.1000000000000001</v>
      </c>
      <c r="O1070" s="45">
        <v>52.905099999999997</v>
      </c>
      <c r="P1070">
        <v>4.21</v>
      </c>
      <c r="Q1070">
        <v>-10.725079900000001</v>
      </c>
      <c r="R1070" s="47" t="s">
        <v>21</v>
      </c>
    </row>
    <row r="1071" spans="1:18" x14ac:dyDescent="0.3">
      <c r="A1071" s="18" t="s">
        <v>2051</v>
      </c>
      <c r="B1071" s="43" t="s">
        <v>2052</v>
      </c>
      <c r="C1071" s="21">
        <v>5.8856000000000002</v>
      </c>
      <c r="D1071" s="23">
        <v>6.4250000000000002E-2</v>
      </c>
      <c r="G1071" s="29">
        <v>12.054285</v>
      </c>
      <c r="H1071" s="31">
        <v>3.7949999999999998E-2</v>
      </c>
      <c r="I1071">
        <v>0.125</v>
      </c>
      <c r="K1071" s="36" t="s">
        <v>2053</v>
      </c>
      <c r="L1071" s="38">
        <v>5844.5649999999996</v>
      </c>
      <c r="M1071" s="40">
        <v>1.08</v>
      </c>
      <c r="N1071" s="42">
        <v>1.02</v>
      </c>
      <c r="O1071" s="45">
        <v>21.953199999999999</v>
      </c>
      <c r="P1071">
        <v>4.4249999999999998</v>
      </c>
      <c r="Q1071">
        <v>-28.780640200000001</v>
      </c>
      <c r="R1071" s="47" t="s">
        <v>21</v>
      </c>
    </row>
    <row r="1072" spans="1:18" x14ac:dyDescent="0.3">
      <c r="A1072" s="18" t="s">
        <v>2054</v>
      </c>
      <c r="B1072" s="43" t="s">
        <v>2052</v>
      </c>
      <c r="C1072" s="21">
        <v>13.13805</v>
      </c>
      <c r="D1072" s="23">
        <v>0.10975</v>
      </c>
      <c r="G1072" s="29">
        <v>9.87164999999999</v>
      </c>
      <c r="H1072" s="31">
        <v>3.1050000000000001E-2</v>
      </c>
      <c r="I1072">
        <v>0.27500000000000002</v>
      </c>
      <c r="K1072" s="36" t="s">
        <v>2053</v>
      </c>
      <c r="L1072" s="38">
        <v>5844.5649999999996</v>
      </c>
      <c r="M1072" s="40">
        <v>1.08</v>
      </c>
      <c r="N1072" s="42">
        <v>1.02</v>
      </c>
      <c r="O1072" s="45">
        <v>21.953199999999999</v>
      </c>
      <c r="P1072">
        <v>4.4249999999999998</v>
      </c>
      <c r="Q1072">
        <v>-28.780640200000001</v>
      </c>
      <c r="R1072" s="47" t="s">
        <v>21</v>
      </c>
    </row>
    <row r="1073" spans="1:18" x14ac:dyDescent="0.3">
      <c r="A1073" s="18" t="s">
        <v>2055</v>
      </c>
      <c r="B1073" s="43" t="s">
        <v>2056</v>
      </c>
      <c r="C1073" s="21">
        <v>948.66250000000002</v>
      </c>
      <c r="D1073" s="23">
        <v>1.8919999999999999</v>
      </c>
      <c r="G1073" s="29">
        <v>509.386382499999</v>
      </c>
      <c r="H1073" s="31">
        <v>1.6027499999999999</v>
      </c>
      <c r="I1073">
        <v>0.77900000000000003</v>
      </c>
      <c r="K1073" s="36" t="s">
        <v>116</v>
      </c>
      <c r="L1073" s="38">
        <v>5596.5933333333296</v>
      </c>
      <c r="M1073" s="40">
        <v>1.26</v>
      </c>
      <c r="N1073" s="42">
        <v>1.0175000000000001</v>
      </c>
      <c r="O1073" s="45">
        <v>46.8733</v>
      </c>
      <c r="P1073">
        <v>4.2699999999999996</v>
      </c>
      <c r="Q1073">
        <v>38.962731499999997</v>
      </c>
      <c r="R1073" s="47" t="s">
        <v>21</v>
      </c>
    </row>
    <row r="1074" spans="1:18" x14ac:dyDescent="0.3">
      <c r="A1074" s="18" t="s">
        <v>2057</v>
      </c>
      <c r="B1074" s="43" t="s">
        <v>2058</v>
      </c>
      <c r="C1074" s="21">
        <v>226.36</v>
      </c>
      <c r="D1074" s="23">
        <v>0.68030000000000002</v>
      </c>
      <c r="G1074" s="29">
        <v>59.830109999999998</v>
      </c>
      <c r="H1074" s="31">
        <v>0.18825</v>
      </c>
      <c r="I1074">
        <v>0.1177</v>
      </c>
      <c r="K1074" s="36" t="s">
        <v>30</v>
      </c>
      <c r="L1074" s="38">
        <v>5450</v>
      </c>
      <c r="M1074" s="40">
        <v>0.89</v>
      </c>
      <c r="N1074" s="42">
        <v>0.82</v>
      </c>
      <c r="O1074" s="45">
        <v>34.353999999999999</v>
      </c>
      <c r="P1074">
        <v>4.38</v>
      </c>
      <c r="Q1074">
        <v>-31.481003699999999</v>
      </c>
      <c r="R1074" s="47" t="s">
        <v>21</v>
      </c>
    </row>
    <row r="1075" spans="1:18" x14ac:dyDescent="0.3">
      <c r="A1075" s="18" t="s">
        <v>2059</v>
      </c>
      <c r="B1075" s="43" t="s">
        <v>2058</v>
      </c>
      <c r="C1075" s="21">
        <v>344.14</v>
      </c>
      <c r="D1075" s="23">
        <v>0.89959999999999996</v>
      </c>
      <c r="G1075" s="29">
        <v>191.78964999999999</v>
      </c>
      <c r="H1075" s="31">
        <v>0.60345000000000004</v>
      </c>
      <c r="I1075">
        <v>5.8200000000000002E-2</v>
      </c>
      <c r="K1075" s="36" t="s">
        <v>30</v>
      </c>
      <c r="L1075" s="38">
        <v>5450</v>
      </c>
      <c r="M1075" s="40">
        <v>0.89</v>
      </c>
      <c r="N1075" s="42">
        <v>0.82</v>
      </c>
      <c r="O1075" s="45">
        <v>34.353999999999999</v>
      </c>
      <c r="P1075">
        <v>4.38</v>
      </c>
      <c r="Q1075">
        <v>-31.481003699999999</v>
      </c>
      <c r="R1075" s="47" t="s">
        <v>21</v>
      </c>
    </row>
    <row r="1076" spans="1:18" x14ac:dyDescent="0.3">
      <c r="A1076" s="18" t="s">
        <v>2060</v>
      </c>
      <c r="B1076" s="43" t="s">
        <v>2061</v>
      </c>
      <c r="C1076" s="21">
        <v>43.757666666666601</v>
      </c>
      <c r="D1076" s="23">
        <v>0.232333333333333</v>
      </c>
      <c r="G1076" s="29">
        <v>132.95363</v>
      </c>
      <c r="H1076" s="31">
        <v>0.41766666666666602</v>
      </c>
      <c r="I1076">
        <v>0.455666666666666</v>
      </c>
      <c r="K1076" s="36" t="s">
        <v>2062</v>
      </c>
      <c r="L1076" s="38">
        <v>5279.3333333333303</v>
      </c>
      <c r="M1076" s="40">
        <v>0.95</v>
      </c>
      <c r="N1076" s="42">
        <v>0.76333333333333298</v>
      </c>
      <c r="O1076" s="45">
        <v>34.854100000000003</v>
      </c>
      <c r="P1076">
        <v>4.26</v>
      </c>
      <c r="Q1076">
        <v>10.933621199999999</v>
      </c>
      <c r="R1076" s="47" t="s">
        <v>21</v>
      </c>
    </row>
    <row r="1077" spans="1:18" x14ac:dyDescent="0.3">
      <c r="A1077" s="18" t="s">
        <v>2063</v>
      </c>
      <c r="B1077" s="43" t="s">
        <v>2064</v>
      </c>
      <c r="C1077" s="21">
        <v>20324.581529999999</v>
      </c>
      <c r="D1077" s="23">
        <v>15.369</v>
      </c>
      <c r="G1077" s="29">
        <v>8445.3364299999994</v>
      </c>
      <c r="H1077" s="31">
        <v>26.571999999999999</v>
      </c>
      <c r="I1077">
        <v>0.56499999999999995</v>
      </c>
      <c r="N1077" s="42">
        <v>1.1499999999999999</v>
      </c>
      <c r="O1077" s="45">
        <v>55.037500000000001</v>
      </c>
      <c r="Q1077">
        <v>-39.737240100000001</v>
      </c>
      <c r="R1077" s="47" t="s">
        <v>21</v>
      </c>
    </row>
    <row r="1078" spans="1:18" x14ac:dyDescent="0.3">
      <c r="A1078" s="18" t="s">
        <v>2065</v>
      </c>
      <c r="B1078" s="43" t="s">
        <v>2066</v>
      </c>
      <c r="C1078" s="21">
        <v>3.0236893333333299</v>
      </c>
      <c r="D1078" s="23">
        <v>4.0259999999999997E-2</v>
      </c>
      <c r="G1078" s="29">
        <v>74.306640000000002</v>
      </c>
      <c r="H1078" s="31">
        <v>0.233866666666666</v>
      </c>
      <c r="I1078">
        <v>5.5333333333333297E-2</v>
      </c>
      <c r="K1078" s="36" t="s">
        <v>2067</v>
      </c>
      <c r="L1078" s="38">
        <v>5274.69</v>
      </c>
      <c r="M1078" s="40">
        <v>0.91</v>
      </c>
      <c r="N1078" s="42">
        <v>0.95</v>
      </c>
      <c r="O1078" s="45">
        <v>29.552900000000001</v>
      </c>
      <c r="P1078">
        <v>4.51</v>
      </c>
      <c r="Q1078">
        <v>5.4625070999999998</v>
      </c>
      <c r="R1078" s="47" t="s">
        <v>21</v>
      </c>
    </row>
    <row r="1079" spans="1:18" x14ac:dyDescent="0.3">
      <c r="A1079" s="18" t="s">
        <v>2068</v>
      </c>
      <c r="B1079" s="43" t="s">
        <v>2069</v>
      </c>
      <c r="C1079" s="21">
        <v>4.0845000000000002</v>
      </c>
      <c r="D1079" s="23">
        <v>0.05</v>
      </c>
      <c r="G1079" s="29">
        <v>22.514050000000001</v>
      </c>
      <c r="H1079" s="31">
        <v>7.0834999999999995E-2</v>
      </c>
      <c r="I1079">
        <v>3.9E-2</v>
      </c>
      <c r="L1079" s="38">
        <v>5657</v>
      </c>
      <c r="M1079" s="40">
        <v>1.08</v>
      </c>
      <c r="N1079" s="42">
        <v>0.96</v>
      </c>
      <c r="O1079" s="45">
        <v>37.4574</v>
      </c>
      <c r="P1079">
        <v>4.3600000000000003</v>
      </c>
      <c r="Q1079">
        <v>-27.623428499999999</v>
      </c>
      <c r="R1079" s="47" t="s">
        <v>21</v>
      </c>
    </row>
    <row r="1080" spans="1:18" x14ac:dyDescent="0.3">
      <c r="A1080" s="18" t="s">
        <v>2070</v>
      </c>
      <c r="B1080" s="43" t="s">
        <v>2069</v>
      </c>
      <c r="C1080" s="21">
        <v>1353.6</v>
      </c>
      <c r="D1080" s="23">
        <v>2.395</v>
      </c>
      <c r="G1080" s="29">
        <v>111.42</v>
      </c>
      <c r="H1080" s="31">
        <v>0.35060999999999998</v>
      </c>
      <c r="I1080">
        <v>0.249</v>
      </c>
      <c r="O1080" s="45">
        <v>37.4574</v>
      </c>
      <c r="Q1080">
        <v>-27.623428499999999</v>
      </c>
      <c r="R1080" s="47" t="s">
        <v>21</v>
      </c>
    </row>
    <row r="1081" spans="1:18" x14ac:dyDescent="0.3">
      <c r="A1081" s="18" t="s">
        <v>2071</v>
      </c>
      <c r="B1081" s="43" t="s">
        <v>2072</v>
      </c>
      <c r="C1081" s="21">
        <v>365.97</v>
      </c>
      <c r="D1081" s="23">
        <v>1.1595</v>
      </c>
      <c r="G1081" s="29">
        <v>692.21861000000001</v>
      </c>
      <c r="H1081" s="31">
        <v>2.1779999999999999</v>
      </c>
      <c r="I1081">
        <v>0.19800000000000001</v>
      </c>
      <c r="K1081" s="36" t="s">
        <v>113</v>
      </c>
      <c r="L1081" s="38">
        <v>4928.5</v>
      </c>
      <c r="M1081" s="40">
        <v>5.2149999999999999</v>
      </c>
      <c r="N1081" s="42">
        <v>1.5649999999999999</v>
      </c>
      <c r="O1081" s="45">
        <v>54.784100000000002</v>
      </c>
      <c r="P1081">
        <v>3.165</v>
      </c>
      <c r="Q1081">
        <v>-24.136907900000001</v>
      </c>
      <c r="R1081" s="47" t="s">
        <v>21</v>
      </c>
    </row>
    <row r="1082" spans="1:18" x14ac:dyDescent="0.3">
      <c r="A1082" s="18" t="s">
        <v>2073</v>
      </c>
      <c r="B1082" s="43" t="s">
        <v>2072</v>
      </c>
      <c r="C1082" s="21">
        <v>2958.1</v>
      </c>
      <c r="D1082" s="23">
        <v>4.6624999999999996</v>
      </c>
      <c r="G1082" s="29">
        <v>911.36129500000004</v>
      </c>
      <c r="H1082" s="31">
        <v>2.8675000000000002</v>
      </c>
      <c r="I1082">
        <v>0.20849999999999999</v>
      </c>
      <c r="K1082" s="36" t="s">
        <v>113</v>
      </c>
      <c r="L1082" s="38">
        <v>4928.5</v>
      </c>
      <c r="M1082" s="40">
        <v>5.2149999999999999</v>
      </c>
      <c r="N1082" s="42">
        <v>1.5649999999999999</v>
      </c>
      <c r="O1082" s="45">
        <v>54.784100000000002</v>
      </c>
      <c r="P1082">
        <v>3.165</v>
      </c>
      <c r="Q1082">
        <v>-24.136907900000001</v>
      </c>
      <c r="R1082" s="47" t="s">
        <v>21</v>
      </c>
    </row>
    <row r="1083" spans="1:18" x14ac:dyDescent="0.3">
      <c r="A1083" s="18" t="s">
        <v>2074</v>
      </c>
      <c r="B1083" s="43" t="s">
        <v>2075</v>
      </c>
      <c r="C1083" s="21">
        <v>360.84333333333302</v>
      </c>
      <c r="D1083" s="23">
        <v>1.23366666666666</v>
      </c>
      <c r="G1083" s="29">
        <v>649.643413333333</v>
      </c>
      <c r="H1083" s="31">
        <v>2.044</v>
      </c>
      <c r="I1083">
        <v>7.3333333333333306E-2</v>
      </c>
      <c r="K1083" s="36" t="s">
        <v>89</v>
      </c>
      <c r="L1083" s="38">
        <v>4882</v>
      </c>
      <c r="M1083" s="40">
        <v>6.93333333333333</v>
      </c>
      <c r="N1083" s="42">
        <v>1.9366666666666601</v>
      </c>
      <c r="O1083" s="45">
        <v>84.355199999999996</v>
      </c>
      <c r="P1083">
        <v>3.0133333333333301</v>
      </c>
      <c r="Q1083">
        <v>-12.9856593</v>
      </c>
      <c r="R1083" s="47" t="s">
        <v>21</v>
      </c>
    </row>
    <row r="1084" spans="1:18" x14ac:dyDescent="0.3">
      <c r="A1084" s="18" t="s">
        <v>2076</v>
      </c>
      <c r="B1084" s="43" t="s">
        <v>2075</v>
      </c>
      <c r="C1084" s="21">
        <v>681.69333333333304</v>
      </c>
      <c r="D1084" s="23">
        <v>1.8876666666666599</v>
      </c>
      <c r="G1084" s="29">
        <v>557.47301333333303</v>
      </c>
      <c r="H1084" s="31">
        <v>1.754</v>
      </c>
      <c r="I1084">
        <v>0.179666666666666</v>
      </c>
      <c r="K1084" s="36" t="s">
        <v>89</v>
      </c>
      <c r="L1084" s="38">
        <v>4882</v>
      </c>
      <c r="M1084" s="40">
        <v>6.93333333333333</v>
      </c>
      <c r="N1084" s="42">
        <v>1.9366666666666601</v>
      </c>
      <c r="O1084" s="45">
        <v>84.355199999999996</v>
      </c>
      <c r="P1084">
        <v>3.0133333333333301</v>
      </c>
      <c r="Q1084">
        <v>-12.9856593</v>
      </c>
      <c r="R1084" s="47" t="s">
        <v>21</v>
      </c>
    </row>
    <row r="1085" spans="1:18" x14ac:dyDescent="0.3">
      <c r="A1085" s="18" t="s">
        <v>2077</v>
      </c>
      <c r="B1085" s="43" t="s">
        <v>2078</v>
      </c>
      <c r="C1085" s="21">
        <v>573.51499999999999</v>
      </c>
      <c r="D1085" s="23">
        <v>1.5249999999999999</v>
      </c>
      <c r="G1085" s="29">
        <v>1800.6599999999901</v>
      </c>
      <c r="H1085" s="31">
        <v>5.66</v>
      </c>
      <c r="I1085">
        <v>0.25</v>
      </c>
      <c r="K1085" s="36" t="s">
        <v>89</v>
      </c>
      <c r="L1085" s="38">
        <v>4380</v>
      </c>
      <c r="M1085" s="40">
        <v>23.47</v>
      </c>
      <c r="N1085" s="42">
        <v>1.54</v>
      </c>
      <c r="O1085" s="45">
        <v>122.536</v>
      </c>
      <c r="Q1085">
        <v>-32.3394531</v>
      </c>
      <c r="R1085" s="47" t="s">
        <v>21</v>
      </c>
    </row>
    <row r="1086" spans="1:18" x14ac:dyDescent="0.3">
      <c r="A1086" s="18" t="s">
        <v>2079</v>
      </c>
      <c r="B1086" s="43" t="s">
        <v>2080</v>
      </c>
      <c r="C1086" s="21">
        <v>434</v>
      </c>
      <c r="D1086" s="23">
        <v>1.1399999999999999</v>
      </c>
      <c r="G1086" s="29">
        <v>4417.8370000000004</v>
      </c>
      <c r="H1086" s="31">
        <v>13.9</v>
      </c>
      <c r="I1086">
        <v>0.23</v>
      </c>
      <c r="L1086" s="38">
        <v>4076</v>
      </c>
      <c r="M1086" s="40">
        <v>42.4</v>
      </c>
      <c r="N1086" s="42">
        <v>1.05</v>
      </c>
      <c r="O1086" s="45">
        <v>537.87300000000005</v>
      </c>
      <c r="P1086">
        <v>1.62</v>
      </c>
      <c r="Q1086">
        <v>6.4071411999999999</v>
      </c>
      <c r="R1086" s="47" t="s">
        <v>21</v>
      </c>
    </row>
    <row r="1087" spans="1:18" x14ac:dyDescent="0.3">
      <c r="A1087" s="18" t="s">
        <v>2081</v>
      </c>
      <c r="B1087" s="43" t="s">
        <v>2082</v>
      </c>
      <c r="C1087" s="21">
        <v>773.60333333333301</v>
      </c>
      <c r="D1087" s="23">
        <v>1.7413333333333301</v>
      </c>
      <c r="G1087" s="29">
        <v>443.96695</v>
      </c>
      <c r="H1087" s="31">
        <v>1.3983333333333301</v>
      </c>
      <c r="I1087">
        <v>0.17699999999999999</v>
      </c>
      <c r="K1087" s="36" t="s">
        <v>1517</v>
      </c>
      <c r="L1087" s="38">
        <v>5691.5</v>
      </c>
      <c r="M1087" s="40">
        <v>1.9749999999999901</v>
      </c>
      <c r="N1087" s="42">
        <v>1.17333333333333</v>
      </c>
      <c r="O1087" s="45">
        <v>90.544600000000003</v>
      </c>
      <c r="P1087">
        <v>3.9449999999999998</v>
      </c>
      <c r="Q1087">
        <v>-48.5418284</v>
      </c>
      <c r="R1087" s="47" t="s">
        <v>21</v>
      </c>
    </row>
    <row r="1088" spans="1:18" x14ac:dyDescent="0.3">
      <c r="A1088" s="18" t="s">
        <v>2083</v>
      </c>
      <c r="B1088" s="43" t="s">
        <v>2084</v>
      </c>
      <c r="C1088" s="21">
        <v>400.5</v>
      </c>
      <c r="D1088" s="23">
        <v>1.167</v>
      </c>
      <c r="G1088" s="29">
        <v>513.29544999999996</v>
      </c>
      <c r="H1088" s="31">
        <v>1.615</v>
      </c>
      <c r="I1088">
        <v>6.6000000000000003E-2</v>
      </c>
      <c r="L1088" s="38">
        <v>4802</v>
      </c>
      <c r="M1088" s="40">
        <v>5.01</v>
      </c>
      <c r="N1088" s="42">
        <v>1.32</v>
      </c>
      <c r="O1088" s="45">
        <v>204.27699999999999</v>
      </c>
      <c r="P1088">
        <v>2.97</v>
      </c>
      <c r="Q1088">
        <v>-12.927664800000001</v>
      </c>
      <c r="R1088" s="47" t="s">
        <v>21</v>
      </c>
    </row>
    <row r="1089" spans="1:18" x14ac:dyDescent="0.3">
      <c r="A1089" s="18" t="s">
        <v>2085</v>
      </c>
      <c r="B1089" s="43" t="s">
        <v>2086</v>
      </c>
      <c r="C1089" s="21">
        <v>4.9467359999999996</v>
      </c>
      <c r="D1089" s="23">
        <v>5.8160000000000003E-2</v>
      </c>
      <c r="G1089" s="29">
        <v>35.278095999999998</v>
      </c>
      <c r="H1089" s="31">
        <v>0.11098</v>
      </c>
      <c r="I1089">
        <v>0.10539999999999999</v>
      </c>
      <c r="K1089" s="36" t="s">
        <v>116</v>
      </c>
      <c r="L1089" s="38">
        <v>5618.8575000000001</v>
      </c>
      <c r="M1089" s="40">
        <v>1.0333333333333301</v>
      </c>
      <c r="N1089" s="42">
        <v>1.028</v>
      </c>
      <c r="O1089" s="45">
        <v>43.039900000000003</v>
      </c>
      <c r="P1089">
        <v>4.4574999999999996</v>
      </c>
      <c r="Q1089">
        <v>40.867228400000002</v>
      </c>
      <c r="R1089" s="47" t="s">
        <v>21</v>
      </c>
    </row>
    <row r="1090" spans="1:18" x14ac:dyDescent="0.3">
      <c r="A1090" s="18" t="s">
        <v>2087</v>
      </c>
      <c r="B1090" s="43" t="s">
        <v>2088</v>
      </c>
      <c r="C1090" s="21">
        <v>2465.6999999999998</v>
      </c>
      <c r="D1090" s="23">
        <v>3.8672499999999999</v>
      </c>
      <c r="G1090" s="29">
        <v>476.86784399999999</v>
      </c>
      <c r="H1090" s="31">
        <v>1.5004</v>
      </c>
      <c r="I1090">
        <v>0.28959999999999902</v>
      </c>
      <c r="K1090" s="36" t="s">
        <v>97</v>
      </c>
      <c r="L1090" s="38">
        <v>6059.7</v>
      </c>
      <c r="M1090" s="40">
        <v>1.4</v>
      </c>
      <c r="N1090" s="42">
        <v>1.266</v>
      </c>
      <c r="O1090" s="45">
        <v>46.284500000000001</v>
      </c>
      <c r="P1090">
        <v>4.2966666666666598</v>
      </c>
      <c r="Q1090">
        <v>-33.915267</v>
      </c>
      <c r="R1090" s="47" t="s">
        <v>21</v>
      </c>
    </row>
    <row r="1091" spans="1:18" x14ac:dyDescent="0.3">
      <c r="A1091" s="18" t="s">
        <v>2089</v>
      </c>
      <c r="B1091" s="43" t="s">
        <v>2088</v>
      </c>
      <c r="C1091" s="21">
        <v>9509.9500000000007</v>
      </c>
      <c r="D1091" s="23">
        <v>9.5599999999999898</v>
      </c>
      <c r="G1091" s="29">
        <v>970.96811500000001</v>
      </c>
      <c r="H1091" s="31">
        <v>3.0550000000000002</v>
      </c>
      <c r="I1091">
        <v>0.1205</v>
      </c>
      <c r="K1091" s="36" t="s">
        <v>97</v>
      </c>
      <c r="L1091" s="38">
        <v>6038.55</v>
      </c>
      <c r="M1091" s="40">
        <v>1.4249999999999901</v>
      </c>
      <c r="N1091" s="42">
        <v>1.28</v>
      </c>
      <c r="O1091" s="45">
        <v>46.284500000000001</v>
      </c>
      <c r="P1091">
        <v>4.32</v>
      </c>
      <c r="Q1091">
        <v>-33.915267</v>
      </c>
      <c r="R1091" s="47" t="s">
        <v>21</v>
      </c>
    </row>
    <row r="1092" spans="1:18" x14ac:dyDescent="0.3">
      <c r="A1092" s="18" t="s">
        <v>2090</v>
      </c>
      <c r="B1092" s="43" t="s">
        <v>2091</v>
      </c>
      <c r="C1092" s="21">
        <v>1254.56666666666</v>
      </c>
      <c r="D1092" s="23">
        <v>2.3174000000000001</v>
      </c>
      <c r="G1092" s="29">
        <v>1512.719425</v>
      </c>
      <c r="H1092" s="31">
        <v>4.7456666666666596</v>
      </c>
      <c r="I1092">
        <v>0.482833333333333</v>
      </c>
      <c r="K1092" s="36" t="s">
        <v>143</v>
      </c>
      <c r="L1092" s="38">
        <v>5964.2266666666601</v>
      </c>
      <c r="M1092" s="40">
        <v>1.1000000000000001</v>
      </c>
      <c r="N1092" s="42">
        <v>1.06666666666666</v>
      </c>
      <c r="O1092" s="45">
        <v>31.166399999999999</v>
      </c>
      <c r="P1092">
        <v>4.3975</v>
      </c>
      <c r="Q1092">
        <v>24.245140899999999</v>
      </c>
      <c r="R1092" s="47" t="s">
        <v>21</v>
      </c>
    </row>
    <row r="1093" spans="1:18" x14ac:dyDescent="0.3">
      <c r="A1093" s="18" t="s">
        <v>2092</v>
      </c>
      <c r="B1093" s="43" t="s">
        <v>2093</v>
      </c>
      <c r="C1093" s="21">
        <v>14.0726</v>
      </c>
      <c r="D1093" s="23">
        <v>0.10589999999999999</v>
      </c>
      <c r="G1093" s="29">
        <v>12.77</v>
      </c>
      <c r="H1093" s="31">
        <v>4.02E-2</v>
      </c>
      <c r="I1093">
        <v>0.09</v>
      </c>
      <c r="K1093" s="36" t="s">
        <v>2094</v>
      </c>
      <c r="L1093" s="38">
        <v>5358</v>
      </c>
      <c r="N1093" s="42">
        <v>0.8</v>
      </c>
      <c r="O1093" s="45">
        <v>35.055300000000003</v>
      </c>
      <c r="P1093">
        <v>4.3600000000000003</v>
      </c>
      <c r="Q1093">
        <v>-55.260018899999999</v>
      </c>
      <c r="R1093" s="47" t="s">
        <v>21</v>
      </c>
    </row>
    <row r="1094" spans="1:18" x14ac:dyDescent="0.3">
      <c r="A1094" s="18" t="s">
        <v>2095</v>
      </c>
      <c r="B1094" s="43" t="s">
        <v>2093</v>
      </c>
      <c r="C1094" s="21">
        <v>95.944599999999994</v>
      </c>
      <c r="D1094" s="23">
        <v>0.38090000000000002</v>
      </c>
      <c r="G1094" s="29">
        <v>14.31</v>
      </c>
      <c r="H1094" s="31">
        <v>4.4999999999999998E-2</v>
      </c>
      <c r="I1094">
        <v>0.14000000000000001</v>
      </c>
      <c r="K1094" s="36" t="s">
        <v>2094</v>
      </c>
      <c r="L1094" s="38">
        <v>5358</v>
      </c>
      <c r="N1094" s="42">
        <v>0.8</v>
      </c>
      <c r="O1094" s="45">
        <v>35.055300000000003</v>
      </c>
      <c r="P1094">
        <v>4.3600000000000003</v>
      </c>
      <c r="Q1094">
        <v>-55.260018899999999</v>
      </c>
      <c r="R1094" s="47" t="s">
        <v>21</v>
      </c>
    </row>
    <row r="1095" spans="1:18" x14ac:dyDescent="0.3">
      <c r="A1095" s="18" t="s">
        <v>2096</v>
      </c>
      <c r="B1095" s="43" t="s">
        <v>2097</v>
      </c>
      <c r="C1095" s="21">
        <v>119.278833333333</v>
      </c>
      <c r="D1095" s="23">
        <v>0.50333333333333297</v>
      </c>
      <c r="G1095" s="29">
        <v>357.40182833333301</v>
      </c>
      <c r="H1095" s="31">
        <v>1.12466666666666</v>
      </c>
      <c r="I1095">
        <v>0.29466666666666602</v>
      </c>
      <c r="J1095" s="34">
        <v>405</v>
      </c>
      <c r="L1095" s="38">
        <v>6089.2879999999996</v>
      </c>
      <c r="M1095" s="40">
        <v>1.2666666666666599</v>
      </c>
      <c r="N1095" s="42">
        <v>1.2083333333333299</v>
      </c>
      <c r="O1095" s="45">
        <v>29.9803</v>
      </c>
      <c r="P1095">
        <v>4.2939999999999996</v>
      </c>
      <c r="Q1095">
        <v>-5.3668142000000003</v>
      </c>
      <c r="R1095" s="47" t="s">
        <v>21</v>
      </c>
    </row>
    <row r="1096" spans="1:18" x14ac:dyDescent="0.3">
      <c r="A1096" s="18" t="s">
        <v>2098</v>
      </c>
      <c r="B1096" s="43" t="s">
        <v>2099</v>
      </c>
      <c r="C1096" s="21">
        <v>14.3391625</v>
      </c>
      <c r="D1096" s="23">
        <v>0.1202</v>
      </c>
      <c r="E1096" s="25">
        <v>2.4500000000000002</v>
      </c>
      <c r="F1096" s="27">
        <v>0.219</v>
      </c>
      <c r="G1096" s="29">
        <v>7.8</v>
      </c>
      <c r="H1096" s="31">
        <v>2.4539999999999999E-2</v>
      </c>
      <c r="I1096">
        <v>0.08</v>
      </c>
      <c r="J1096" s="34">
        <v>943</v>
      </c>
      <c r="K1096" s="36" t="s">
        <v>863</v>
      </c>
      <c r="L1096" s="38">
        <v>6203</v>
      </c>
      <c r="M1096" s="40">
        <v>1.19</v>
      </c>
      <c r="N1096" s="42">
        <v>1.1299999999999999</v>
      </c>
      <c r="O1096" s="45">
        <v>57.584600000000002</v>
      </c>
      <c r="P1096">
        <v>4.5</v>
      </c>
      <c r="Q1096">
        <v>-83.743767099999999</v>
      </c>
      <c r="R1096" s="47" t="s">
        <v>147</v>
      </c>
    </row>
    <row r="1097" spans="1:18" x14ac:dyDescent="0.3">
      <c r="A1097" s="18" t="s">
        <v>2100</v>
      </c>
      <c r="B1097" s="43" t="s">
        <v>2099</v>
      </c>
      <c r="C1097" s="21">
        <v>40.869999999999997</v>
      </c>
      <c r="D1097" s="23">
        <v>0.24160000000000001</v>
      </c>
      <c r="G1097" s="29">
        <v>18.399999999999999</v>
      </c>
      <c r="H1097" s="31">
        <v>5.7889999999999997E-2</v>
      </c>
      <c r="I1097">
        <v>7.0000000000000007E-2</v>
      </c>
      <c r="K1097" s="36" t="s">
        <v>863</v>
      </c>
      <c r="L1097" s="38">
        <v>6203</v>
      </c>
      <c r="M1097" s="40">
        <v>1.19</v>
      </c>
      <c r="N1097" s="42">
        <v>1.1299999999999999</v>
      </c>
      <c r="O1097" s="45">
        <v>57.584600000000002</v>
      </c>
      <c r="P1097">
        <v>4.5</v>
      </c>
      <c r="Q1097">
        <v>-83.743767099999999</v>
      </c>
      <c r="R1097" s="47" t="s">
        <v>21</v>
      </c>
    </row>
    <row r="1098" spans="1:18" x14ac:dyDescent="0.3">
      <c r="A1098" s="18" t="s">
        <v>2101</v>
      </c>
      <c r="B1098" s="43" t="s">
        <v>2102</v>
      </c>
      <c r="C1098" s="21">
        <v>646.46</v>
      </c>
      <c r="D1098" s="23">
        <v>1.64594</v>
      </c>
      <c r="G1098" s="29">
        <v>541.95351599999901</v>
      </c>
      <c r="H1098" s="31">
        <v>1.7052</v>
      </c>
      <c r="I1098">
        <v>5.3400000000000003E-2</v>
      </c>
      <c r="K1098" s="36" t="s">
        <v>272</v>
      </c>
      <c r="L1098" s="38">
        <v>4930.3999999999996</v>
      </c>
      <c r="M1098" s="40">
        <v>3.8839999999999901</v>
      </c>
      <c r="N1098" s="42">
        <v>1.41</v>
      </c>
      <c r="O1098" s="45">
        <v>121.405</v>
      </c>
      <c r="P1098">
        <v>3.40749999999999</v>
      </c>
      <c r="Q1098">
        <v>0.78934249999999995</v>
      </c>
      <c r="R1098" s="47" t="s">
        <v>21</v>
      </c>
    </row>
    <row r="1099" spans="1:18" x14ac:dyDescent="0.3">
      <c r="A1099" s="18" t="s">
        <v>2103</v>
      </c>
      <c r="B1099" s="43" t="s">
        <v>2102</v>
      </c>
      <c r="C1099" s="21">
        <v>878.4</v>
      </c>
      <c r="D1099" s="23">
        <v>1.9803333333333299</v>
      </c>
      <c r="G1099" s="29">
        <v>341.45053000000001</v>
      </c>
      <c r="H1099" s="31">
        <v>1.07433333333333</v>
      </c>
      <c r="I1099">
        <v>0.14733333333333301</v>
      </c>
      <c r="K1099" s="36" t="s">
        <v>272</v>
      </c>
      <c r="L1099" s="38">
        <v>4900</v>
      </c>
      <c r="M1099" s="40">
        <v>3.98999999999999</v>
      </c>
      <c r="N1099" s="42">
        <v>1.3499999999999901</v>
      </c>
      <c r="O1099" s="45">
        <v>121.405</v>
      </c>
      <c r="P1099">
        <v>3.355</v>
      </c>
      <c r="Q1099">
        <v>0.78934249999999995</v>
      </c>
      <c r="R1099" s="47" t="s">
        <v>21</v>
      </c>
    </row>
    <row r="1100" spans="1:18" x14ac:dyDescent="0.3">
      <c r="A1100" s="18" t="s">
        <v>2104</v>
      </c>
      <c r="B1100" s="43" t="s">
        <v>2105</v>
      </c>
      <c r="C1100" s="21">
        <v>1766.5</v>
      </c>
      <c r="D1100" s="23">
        <v>3.11</v>
      </c>
      <c r="G1100" s="29">
        <v>1293.5646999999999</v>
      </c>
      <c r="H1100" s="31">
        <v>4.07</v>
      </c>
      <c r="I1100">
        <v>0.69299999999999995</v>
      </c>
      <c r="K1100" s="36" t="s">
        <v>95</v>
      </c>
      <c r="L1100" s="38">
        <v>6012</v>
      </c>
      <c r="M1100" s="40">
        <v>1.52</v>
      </c>
      <c r="N1100" s="42">
        <v>1.29</v>
      </c>
      <c r="O1100" s="45">
        <v>77.969300000000004</v>
      </c>
      <c r="P1100">
        <v>4.1500000000000004</v>
      </c>
      <c r="Q1100">
        <v>-38.174638999999999</v>
      </c>
      <c r="R1100" s="47" t="s">
        <v>21</v>
      </c>
    </row>
    <row r="1101" spans="1:18" x14ac:dyDescent="0.3">
      <c r="A1101" s="18" t="s">
        <v>2106</v>
      </c>
      <c r="B1101" s="43" t="s">
        <v>2107</v>
      </c>
      <c r="C1101" s="21">
        <v>139.35</v>
      </c>
      <c r="D1101" s="23">
        <v>0.53</v>
      </c>
      <c r="G1101" s="29">
        <v>1837.0573999999999</v>
      </c>
      <c r="H1101" s="31">
        <v>5.78</v>
      </c>
      <c r="I1101">
        <v>7.5999999999999998E-2</v>
      </c>
      <c r="L1101" s="38">
        <v>4830</v>
      </c>
      <c r="M1101" s="40">
        <v>9.09</v>
      </c>
      <c r="N1101" s="42">
        <v>1.01</v>
      </c>
      <c r="O1101" s="45">
        <v>219.21600000000001</v>
      </c>
      <c r="P1101">
        <v>2.5299999999999998</v>
      </c>
      <c r="Q1101">
        <v>34.985330599999998</v>
      </c>
      <c r="R1101" s="47" t="s">
        <v>21</v>
      </c>
    </row>
    <row r="1102" spans="1:18" x14ac:dyDescent="0.3">
      <c r="A1102" s="18" t="s">
        <v>2108</v>
      </c>
      <c r="B1102" s="43" t="s">
        <v>2109</v>
      </c>
      <c r="C1102" s="21">
        <v>783.44999499999994</v>
      </c>
      <c r="D1102" s="23">
        <v>1.89775</v>
      </c>
      <c r="G1102" s="29">
        <v>468.71932750000002</v>
      </c>
      <c r="H1102" s="31">
        <v>1.47475</v>
      </c>
      <c r="I1102">
        <v>0.13650000000000001</v>
      </c>
      <c r="K1102" s="36" t="s">
        <v>113</v>
      </c>
      <c r="L1102" s="38">
        <v>4866.75</v>
      </c>
      <c r="M1102" s="40">
        <v>5.29</v>
      </c>
      <c r="N1102" s="42">
        <v>1.5874999999999999</v>
      </c>
      <c r="O1102" s="45">
        <v>58.110500000000002</v>
      </c>
      <c r="P1102">
        <v>3.19</v>
      </c>
      <c r="Q1102">
        <v>33.9505774</v>
      </c>
      <c r="R1102" s="47" t="s">
        <v>21</v>
      </c>
    </row>
    <row r="1103" spans="1:18" x14ac:dyDescent="0.3">
      <c r="A1103" s="18" t="s">
        <v>2110</v>
      </c>
      <c r="B1103" s="43" t="s">
        <v>2111</v>
      </c>
      <c r="C1103" s="21">
        <v>492.3</v>
      </c>
      <c r="D1103" s="23">
        <v>1.2</v>
      </c>
      <c r="G1103" s="29">
        <v>104.88</v>
      </c>
      <c r="H1103" s="31">
        <v>0.33</v>
      </c>
      <c r="I1103">
        <v>9.6000000000000002E-2</v>
      </c>
      <c r="K1103" s="36" t="s">
        <v>1298</v>
      </c>
      <c r="L1103" s="38">
        <v>5902</v>
      </c>
      <c r="M1103" s="40">
        <v>1.01</v>
      </c>
      <c r="N1103" s="42">
        <v>0.96</v>
      </c>
      <c r="O1103" s="45">
        <v>51.165900000000001</v>
      </c>
      <c r="P1103">
        <v>4.53</v>
      </c>
      <c r="Q1103">
        <v>-50.267899800000002</v>
      </c>
      <c r="R1103" s="47" t="s">
        <v>21</v>
      </c>
    </row>
    <row r="1104" spans="1:18" x14ac:dyDescent="0.3">
      <c r="A1104" s="18" t="s">
        <v>2112</v>
      </c>
      <c r="B1104" s="43" t="s">
        <v>2113</v>
      </c>
      <c r="C1104" s="21">
        <v>29.04992</v>
      </c>
      <c r="D1104" s="23">
        <v>0.22900000000000001</v>
      </c>
      <c r="E1104" s="25">
        <v>3.71</v>
      </c>
      <c r="F1104" s="27">
        <v>0.33100000000000002</v>
      </c>
      <c r="I1104">
        <v>0.68</v>
      </c>
      <c r="J1104" s="34">
        <v>1133</v>
      </c>
      <c r="L1104" s="38">
        <v>8500</v>
      </c>
      <c r="M1104" s="40">
        <v>1.75</v>
      </c>
      <c r="N1104" s="42">
        <v>1.89</v>
      </c>
      <c r="O1104" s="45">
        <v>272.21699999999998</v>
      </c>
      <c r="Q1104">
        <v>-68.833340300000003</v>
      </c>
      <c r="R1104" s="47" t="s">
        <v>147</v>
      </c>
    </row>
    <row r="1105" spans="1:18" x14ac:dyDescent="0.3">
      <c r="A1105" s="18" t="s">
        <v>2114</v>
      </c>
      <c r="B1105" s="43" t="s">
        <v>2115</v>
      </c>
      <c r="C1105" s="21">
        <v>5859.0899200000003</v>
      </c>
      <c r="D1105" s="23">
        <v>6.4260000000000002</v>
      </c>
      <c r="G1105" s="29">
        <v>1880.90851</v>
      </c>
      <c r="H1105" s="31">
        <v>5.9180000000000001</v>
      </c>
      <c r="I1105">
        <v>0.27300000000000002</v>
      </c>
      <c r="N1105" s="42">
        <v>1.03</v>
      </c>
      <c r="O1105" s="45">
        <v>61.4925</v>
      </c>
      <c r="Q1105">
        <v>-40.656065099999999</v>
      </c>
      <c r="R1105" s="47" t="s">
        <v>21</v>
      </c>
    </row>
    <row r="1106" spans="1:18" x14ac:dyDescent="0.3">
      <c r="A1106" s="18" t="s">
        <v>2116</v>
      </c>
      <c r="B1106" s="43" t="s">
        <v>2117</v>
      </c>
      <c r="C1106" s="21">
        <v>177.11</v>
      </c>
      <c r="D1106" s="23">
        <v>0.7</v>
      </c>
      <c r="G1106" s="29">
        <v>2420.22145</v>
      </c>
      <c r="H1106" s="31">
        <v>7.6150000000000002</v>
      </c>
      <c r="I1106">
        <v>6.8000000000000005E-2</v>
      </c>
      <c r="L1106" s="38">
        <v>4790</v>
      </c>
      <c r="M1106" s="40">
        <v>9.67</v>
      </c>
      <c r="N1106" s="42">
        <v>1.92</v>
      </c>
      <c r="O1106" s="45">
        <v>283.50200000000001</v>
      </c>
      <c r="P1106">
        <v>2.7850000000000001</v>
      </c>
      <c r="Q1106">
        <v>20.2923139</v>
      </c>
      <c r="R1106" s="47" t="s">
        <v>21</v>
      </c>
    </row>
    <row r="1107" spans="1:18" x14ac:dyDescent="0.3">
      <c r="A1107" s="18" t="s">
        <v>2118</v>
      </c>
      <c r="B1107" s="43" t="s">
        <v>2119</v>
      </c>
      <c r="C1107" s="21">
        <v>299.36</v>
      </c>
      <c r="D1107" s="23">
        <v>1.0860000000000001</v>
      </c>
      <c r="G1107" s="29">
        <v>2199.3836000000001</v>
      </c>
      <c r="H1107" s="31">
        <v>6.92</v>
      </c>
      <c r="I1107">
        <v>0.05</v>
      </c>
      <c r="K1107" s="36" t="s">
        <v>1093</v>
      </c>
      <c r="L1107" s="38">
        <v>4658</v>
      </c>
      <c r="M1107" s="40">
        <v>13.2</v>
      </c>
      <c r="N1107" s="42">
        <v>1.9</v>
      </c>
      <c r="O1107" s="45">
        <v>89.272099999999995</v>
      </c>
      <c r="P1107">
        <v>2.4900000000000002</v>
      </c>
      <c r="Q1107">
        <v>17.0857195</v>
      </c>
      <c r="R1107" s="47" t="s">
        <v>21</v>
      </c>
    </row>
    <row r="1108" spans="1:18" x14ac:dyDescent="0.3">
      <c r="A1108" s="18" t="s">
        <v>2120</v>
      </c>
      <c r="B1108" s="43" t="s">
        <v>2121</v>
      </c>
      <c r="C1108" s="21">
        <v>495.4</v>
      </c>
      <c r="D1108" s="23">
        <v>1.5</v>
      </c>
      <c r="G1108" s="29">
        <v>2065.895</v>
      </c>
      <c r="H1108" s="31">
        <v>6.5</v>
      </c>
      <c r="I1108">
        <v>0.27</v>
      </c>
      <c r="K1108" s="36" t="s">
        <v>27</v>
      </c>
      <c r="L1108" s="38">
        <v>4348</v>
      </c>
      <c r="M1108" s="40">
        <v>27</v>
      </c>
      <c r="N1108" s="42">
        <v>1.7</v>
      </c>
      <c r="O1108" s="45">
        <v>315.21100000000001</v>
      </c>
      <c r="P1108">
        <v>1.9</v>
      </c>
      <c r="Q1108">
        <v>66.2350517</v>
      </c>
      <c r="R1108" s="47" t="s">
        <v>21</v>
      </c>
    </row>
    <row r="1109" spans="1:18" x14ac:dyDescent="0.3">
      <c r="A1109" s="18" t="s">
        <v>2122</v>
      </c>
      <c r="B1109" s="43" t="s">
        <v>2123</v>
      </c>
      <c r="C1109" s="21">
        <v>201.6</v>
      </c>
      <c r="D1109" s="23">
        <v>0.76449999999999996</v>
      </c>
      <c r="G1109" s="29">
        <v>332.12490000000003</v>
      </c>
      <c r="H1109" s="31">
        <v>1.0449999999999999</v>
      </c>
      <c r="I1109">
        <v>0.27</v>
      </c>
      <c r="K1109" s="36" t="s">
        <v>2124</v>
      </c>
      <c r="L1109" s="38">
        <v>6170</v>
      </c>
      <c r="M1109" s="40">
        <v>2.57</v>
      </c>
      <c r="N1109" s="42">
        <v>1.47</v>
      </c>
      <c r="O1109" s="45">
        <v>25.971599999999999</v>
      </c>
      <c r="P1109">
        <v>3.8149999999999999</v>
      </c>
      <c r="Q1109">
        <v>-22.295866100000001</v>
      </c>
      <c r="R1109" s="47" t="s">
        <v>21</v>
      </c>
    </row>
    <row r="1110" spans="1:18" x14ac:dyDescent="0.3">
      <c r="A1110" s="18" t="s">
        <v>2125</v>
      </c>
      <c r="B1110" s="43" t="s">
        <v>2123</v>
      </c>
      <c r="C1110" s="21">
        <v>602.04999999999995</v>
      </c>
      <c r="D1110" s="23">
        <v>1.59</v>
      </c>
      <c r="G1110" s="29">
        <v>789.79165</v>
      </c>
      <c r="H1110" s="31">
        <v>2.4849999999999999</v>
      </c>
      <c r="I1110">
        <v>2.5000000000000001E-2</v>
      </c>
      <c r="K1110" s="36" t="s">
        <v>2124</v>
      </c>
      <c r="L1110" s="38">
        <v>6170</v>
      </c>
      <c r="M1110" s="40">
        <v>2.57</v>
      </c>
      <c r="N1110" s="42">
        <v>1.47</v>
      </c>
      <c r="O1110" s="45">
        <v>25.971599999999999</v>
      </c>
      <c r="P1110">
        <v>3.8149999999999999</v>
      </c>
      <c r="Q1110">
        <v>-22.295866100000001</v>
      </c>
      <c r="R1110" s="47" t="s">
        <v>21</v>
      </c>
    </row>
    <row r="1111" spans="1:18" x14ac:dyDescent="0.3">
      <c r="A1111" s="18" t="s">
        <v>2126</v>
      </c>
      <c r="B1111" s="43" t="s">
        <v>2127</v>
      </c>
      <c r="C1111" s="21">
        <v>10720.075617499901</v>
      </c>
      <c r="D1111" s="23">
        <v>9.4317499999999992</v>
      </c>
      <c r="G1111" s="29">
        <v>5774.1475849999997</v>
      </c>
      <c r="H1111" s="31">
        <v>18.1675</v>
      </c>
      <c r="I1111">
        <v>0.67230000000000001</v>
      </c>
      <c r="K1111" s="36" t="s">
        <v>1255</v>
      </c>
      <c r="L1111" s="38">
        <v>6255</v>
      </c>
      <c r="M1111" s="40">
        <v>1.4</v>
      </c>
      <c r="N1111" s="42">
        <v>1.2124999999999999</v>
      </c>
      <c r="O1111" s="45">
        <v>53.112000000000002</v>
      </c>
      <c r="P1111">
        <v>4.2149999999999999</v>
      </c>
      <c r="Q1111">
        <v>-75.544270699999998</v>
      </c>
      <c r="R1111" s="47" t="s">
        <v>21</v>
      </c>
    </row>
    <row r="1112" spans="1:18" x14ac:dyDescent="0.3">
      <c r="A1112" s="18" t="s">
        <v>2128</v>
      </c>
      <c r="B1112" s="43" t="s">
        <v>2127</v>
      </c>
      <c r="C1112" s="21">
        <v>74839.945550000004</v>
      </c>
      <c r="D1112" s="23">
        <v>36.984000000000002</v>
      </c>
      <c r="G1112" s="29">
        <v>7923.4621900000002</v>
      </c>
      <c r="H1112" s="31">
        <v>24.93</v>
      </c>
      <c r="I1112">
        <v>0.77300000000000002</v>
      </c>
      <c r="N1112" s="42">
        <v>1.19</v>
      </c>
      <c r="O1112" s="45">
        <v>53.112000000000002</v>
      </c>
      <c r="Q1112">
        <v>-75.544270699999998</v>
      </c>
      <c r="R1112" s="47" t="s">
        <v>21</v>
      </c>
    </row>
    <row r="1113" spans="1:18" x14ac:dyDescent="0.3">
      <c r="A1113" s="18" t="s">
        <v>2129</v>
      </c>
      <c r="B1113" s="43" t="s">
        <v>2130</v>
      </c>
      <c r="C1113" s="21">
        <v>591.98</v>
      </c>
      <c r="D1113" s="23">
        <v>1.65</v>
      </c>
      <c r="G1113" s="29">
        <v>831.49279999999999</v>
      </c>
      <c r="H1113" s="31">
        <v>2.6174999999999899</v>
      </c>
      <c r="I1113">
        <v>3.0333333333333299E-2</v>
      </c>
      <c r="L1113" s="38">
        <v>4875.3149999999996</v>
      </c>
      <c r="M1113" s="40">
        <v>8.9</v>
      </c>
      <c r="N1113" s="42">
        <v>1.8099999999999901</v>
      </c>
      <c r="P1113">
        <v>2.78</v>
      </c>
      <c r="Q1113">
        <v>28.026126999999999</v>
      </c>
      <c r="R1113" s="47" t="s">
        <v>21</v>
      </c>
    </row>
    <row r="1114" spans="1:18" x14ac:dyDescent="0.3">
      <c r="A1114" s="18" t="s">
        <v>2131</v>
      </c>
      <c r="B1114" s="43" t="s">
        <v>2132</v>
      </c>
      <c r="C1114" s="21">
        <v>14306.885190000001</v>
      </c>
      <c r="D1114" s="23">
        <v>11.842000000000001</v>
      </c>
      <c r="G1114" s="29">
        <v>2707.5801999999999</v>
      </c>
      <c r="H1114" s="31">
        <v>8.5190000000000001</v>
      </c>
      <c r="I1114">
        <v>0.15</v>
      </c>
      <c r="N1114" s="42">
        <v>1.08</v>
      </c>
      <c r="O1114" s="45">
        <v>49.330500000000001</v>
      </c>
      <c r="Q1114">
        <v>-5.0541223000000004</v>
      </c>
      <c r="R1114" s="47" t="s">
        <v>21</v>
      </c>
    </row>
    <row r="1115" spans="1:18" x14ac:dyDescent="0.3">
      <c r="A1115" s="18" t="s">
        <v>2133</v>
      </c>
      <c r="B1115" s="43" t="s">
        <v>2134</v>
      </c>
      <c r="C1115" s="21">
        <v>7.1078989749999897</v>
      </c>
      <c r="D1115" s="23">
        <v>7.1650000000000005E-2</v>
      </c>
      <c r="E1115" s="25">
        <v>2.1309999999999998</v>
      </c>
      <c r="F1115" s="27">
        <v>0.19</v>
      </c>
      <c r="I1115">
        <v>0.12</v>
      </c>
      <c r="K1115" s="36" t="s">
        <v>116</v>
      </c>
      <c r="L1115" s="38">
        <v>5652</v>
      </c>
      <c r="M1115" s="40">
        <v>0.91</v>
      </c>
      <c r="N1115" s="42">
        <v>0.99</v>
      </c>
      <c r="O1115" s="45">
        <v>22.403500000000001</v>
      </c>
      <c r="P1115">
        <v>4.5199999999999996</v>
      </c>
      <c r="Q1115">
        <v>27.363134200000001</v>
      </c>
      <c r="R1115" s="47" t="s">
        <v>147</v>
      </c>
    </row>
    <row r="1116" spans="1:18" x14ac:dyDescent="0.3">
      <c r="A1116" s="18" t="s">
        <v>2135</v>
      </c>
      <c r="B1116" s="43" t="s">
        <v>2134</v>
      </c>
      <c r="C1116" s="21">
        <v>20.544477000000001</v>
      </c>
      <c r="D1116" s="23">
        <v>0.14530000000000001</v>
      </c>
      <c r="E1116" s="25">
        <v>2.6336666666666599</v>
      </c>
      <c r="F1116" s="27">
        <v>0.23499999999999999</v>
      </c>
      <c r="I1116">
        <v>0.105</v>
      </c>
      <c r="K1116" s="36" t="s">
        <v>116</v>
      </c>
      <c r="L1116" s="38">
        <v>5663.6</v>
      </c>
      <c r="M1116" s="40">
        <v>0.91400000000000003</v>
      </c>
      <c r="N1116" s="42">
        <v>0.99</v>
      </c>
      <c r="O1116" s="45">
        <v>22.403500000000001</v>
      </c>
      <c r="P1116">
        <v>4.5599999999999996</v>
      </c>
      <c r="Q1116">
        <v>27.363134200000001</v>
      </c>
      <c r="R1116" s="47" t="s">
        <v>147</v>
      </c>
    </row>
    <row r="1117" spans="1:18" x14ac:dyDescent="0.3">
      <c r="A1117" s="18" t="s">
        <v>2136</v>
      </c>
      <c r="B1117" s="43" t="s">
        <v>2134</v>
      </c>
      <c r="C1117" s="21">
        <v>4.2090750000000003</v>
      </c>
      <c r="D1117" s="23">
        <v>5.0299999999999997E-2</v>
      </c>
      <c r="E1117" s="25">
        <v>1.073</v>
      </c>
      <c r="F1117" s="27">
        <v>9.6000000000000002E-2</v>
      </c>
      <c r="I1117">
        <v>0.16</v>
      </c>
      <c r="J1117" s="34">
        <v>1040</v>
      </c>
      <c r="K1117" s="36" t="s">
        <v>116</v>
      </c>
      <c r="L1117" s="38">
        <v>5688</v>
      </c>
      <c r="M1117" s="40">
        <v>0.91</v>
      </c>
      <c r="N1117" s="42">
        <v>0.99</v>
      </c>
      <c r="O1117" s="45">
        <v>22.403500000000001</v>
      </c>
      <c r="P1117">
        <v>4.5199999999999996</v>
      </c>
      <c r="Q1117">
        <v>27.363134200000001</v>
      </c>
      <c r="R1117" s="47" t="s">
        <v>147</v>
      </c>
    </row>
    <row r="1118" spans="1:18" x14ac:dyDescent="0.3">
      <c r="A1118" s="18" t="s">
        <v>2137</v>
      </c>
      <c r="B1118" s="43" t="s">
        <v>2138</v>
      </c>
      <c r="C1118" s="21">
        <v>2.8179736666666599</v>
      </c>
      <c r="D1118" s="23">
        <v>3.7600000000000001E-2</v>
      </c>
      <c r="E1118" s="25">
        <v>12.31</v>
      </c>
      <c r="F1118" s="27">
        <v>1.0980000000000001</v>
      </c>
      <c r="G1118" s="29">
        <v>108.48583333333301</v>
      </c>
      <c r="H1118" s="31">
        <v>0.34266666666666601</v>
      </c>
      <c r="I1118">
        <v>0</v>
      </c>
      <c r="K1118" s="36" t="s">
        <v>1196</v>
      </c>
      <c r="L1118" s="38">
        <v>4831</v>
      </c>
      <c r="M1118" s="40">
        <v>0.91</v>
      </c>
      <c r="N1118" s="42">
        <v>0.68666666666666598</v>
      </c>
      <c r="O1118" s="45">
        <v>37.689399999999999</v>
      </c>
      <c r="P1118">
        <v>4.2699999999999996</v>
      </c>
      <c r="Q1118">
        <v>-78.279146400000002</v>
      </c>
      <c r="R1118" s="47" t="s">
        <v>21</v>
      </c>
    </row>
    <row r="1119" spans="1:18" x14ac:dyDescent="0.3">
      <c r="A1119" s="18" t="s">
        <v>2139</v>
      </c>
      <c r="B1119" s="43" t="s">
        <v>2140</v>
      </c>
      <c r="C1119" s="21">
        <v>358</v>
      </c>
      <c r="D1119" s="23">
        <v>0.94</v>
      </c>
      <c r="G1119" s="29">
        <v>185.92495</v>
      </c>
      <c r="H1119" s="31">
        <v>0.58499999999999996</v>
      </c>
      <c r="I1119">
        <v>0.24</v>
      </c>
      <c r="K1119" s="36" t="s">
        <v>248</v>
      </c>
      <c r="L1119" s="38">
        <v>5440.5</v>
      </c>
      <c r="M1119" s="40">
        <v>0.83</v>
      </c>
      <c r="N1119" s="42">
        <v>0.755</v>
      </c>
      <c r="O1119" s="45">
        <v>32.537599999999998</v>
      </c>
      <c r="P1119">
        <v>4.415</v>
      </c>
      <c r="Q1119">
        <v>-54.265345000000003</v>
      </c>
      <c r="R1119" s="47" t="s">
        <v>21</v>
      </c>
    </row>
    <row r="1120" spans="1:18" x14ac:dyDescent="0.3">
      <c r="A1120" s="18" t="s">
        <v>2141</v>
      </c>
      <c r="B1120" s="43" t="s">
        <v>2142</v>
      </c>
      <c r="C1120" s="21">
        <v>9.0588110000000004</v>
      </c>
      <c r="E1120" s="25">
        <v>2.99</v>
      </c>
      <c r="F1120" s="27">
        <v>0.26700000000000002</v>
      </c>
      <c r="G1120" s="29">
        <v>10.8</v>
      </c>
      <c r="H1120" s="31">
        <v>3.3980000000000003E-2</v>
      </c>
      <c r="I1120">
        <v>0</v>
      </c>
      <c r="J1120" s="34">
        <v>911</v>
      </c>
      <c r="L1120" s="38">
        <v>5534</v>
      </c>
      <c r="M1120" s="40">
        <v>0.96</v>
      </c>
      <c r="N1120" s="42">
        <v>0.93</v>
      </c>
      <c r="O1120" s="45">
        <v>48.9739</v>
      </c>
      <c r="P1120">
        <v>4.38</v>
      </c>
      <c r="Q1120">
        <v>9.3852411999999994</v>
      </c>
      <c r="R1120" s="47" t="s">
        <v>147</v>
      </c>
    </row>
    <row r="1121" spans="1:18" x14ac:dyDescent="0.3">
      <c r="A1121" s="18" t="s">
        <v>2143</v>
      </c>
      <c r="B1121" s="43" t="s">
        <v>2142</v>
      </c>
      <c r="C1121" s="21">
        <v>21.4023</v>
      </c>
      <c r="E1121" s="25">
        <v>2.9</v>
      </c>
      <c r="F1121" s="27">
        <v>0.25900000000000001</v>
      </c>
      <c r="G1121" s="29">
        <v>11.1</v>
      </c>
      <c r="H1121" s="31">
        <v>3.492E-2</v>
      </c>
      <c r="I1121">
        <v>0</v>
      </c>
      <c r="J1121" s="34">
        <v>684</v>
      </c>
      <c r="L1121" s="38">
        <v>5534</v>
      </c>
      <c r="M1121" s="40">
        <v>0.96</v>
      </c>
      <c r="N1121" s="42">
        <v>0.93</v>
      </c>
      <c r="O1121" s="45">
        <v>48.9739</v>
      </c>
      <c r="P1121">
        <v>4.38</v>
      </c>
      <c r="Q1121">
        <v>9.3852411999999994</v>
      </c>
      <c r="R1121" s="47" t="s">
        <v>21</v>
      </c>
    </row>
    <row r="1122" spans="1:18" x14ac:dyDescent="0.3">
      <c r="A1122" s="18" t="s">
        <v>2144</v>
      </c>
      <c r="B1122" s="43" t="s">
        <v>2145</v>
      </c>
      <c r="C1122" s="21">
        <v>45.790999999999997</v>
      </c>
      <c r="D1122" s="23">
        <v>0.246</v>
      </c>
      <c r="G1122" s="29">
        <v>17.8</v>
      </c>
      <c r="H1122" s="31">
        <v>5.6000000000000001E-2</v>
      </c>
      <c r="I1122">
        <v>0.12</v>
      </c>
      <c r="K1122" s="36" t="s">
        <v>2094</v>
      </c>
      <c r="L1122" s="38">
        <v>5676</v>
      </c>
      <c r="N1122" s="42">
        <v>0.95</v>
      </c>
      <c r="O1122" s="45">
        <v>31.526199999999999</v>
      </c>
      <c r="Q1122">
        <v>-11.0337221</v>
      </c>
      <c r="R1122" s="47" t="s">
        <v>21</v>
      </c>
    </row>
    <row r="1123" spans="1:18" x14ac:dyDescent="0.3">
      <c r="A1123" s="18" t="s">
        <v>2146</v>
      </c>
      <c r="B1123" s="43" t="s">
        <v>2147</v>
      </c>
      <c r="C1123" s="21">
        <v>623</v>
      </c>
      <c r="D1123" s="23">
        <v>1.51</v>
      </c>
      <c r="G1123" s="29">
        <v>813.64071999999999</v>
      </c>
      <c r="H1123" s="31">
        <v>2.56</v>
      </c>
      <c r="I1123">
        <v>0.11</v>
      </c>
      <c r="K1123" s="36" t="s">
        <v>2148</v>
      </c>
      <c r="L1123" s="38">
        <v>5078</v>
      </c>
      <c r="M1123" s="40">
        <v>5.44</v>
      </c>
      <c r="N1123" s="42">
        <v>1.64</v>
      </c>
      <c r="O1123" s="45">
        <v>129.96600000000001</v>
      </c>
      <c r="P1123">
        <v>3.19</v>
      </c>
      <c r="Q1123">
        <v>-54.812613599999999</v>
      </c>
      <c r="R1123" s="47" t="s">
        <v>21</v>
      </c>
    </row>
    <row r="1124" spans="1:18" x14ac:dyDescent="0.3">
      <c r="A1124" s="18" t="s">
        <v>2149</v>
      </c>
      <c r="B1124" s="43" t="s">
        <v>2150</v>
      </c>
      <c r="C1124" s="21">
        <v>22.0043333333333</v>
      </c>
      <c r="D1124" s="23">
        <v>0.142666666666666</v>
      </c>
      <c r="G1124" s="29">
        <v>139.84396666666601</v>
      </c>
      <c r="H1124" s="31">
        <v>0.44</v>
      </c>
      <c r="I1124">
        <v>0.16200000000000001</v>
      </c>
      <c r="L1124" s="38">
        <v>5764.6666666666597</v>
      </c>
      <c r="M1124" s="40">
        <v>1.1299999999999999</v>
      </c>
      <c r="N1124" s="42">
        <v>0.92666666666666597</v>
      </c>
      <c r="O1124" s="45">
        <v>42.357999999999997</v>
      </c>
      <c r="P1124">
        <v>4.4233333333333302</v>
      </c>
      <c r="Q1124">
        <v>-39.490490899999998</v>
      </c>
      <c r="R1124" s="47" t="s">
        <v>21</v>
      </c>
    </row>
    <row r="1125" spans="1:18" x14ac:dyDescent="0.3">
      <c r="A1125" s="18" t="s">
        <v>2151</v>
      </c>
      <c r="B1125" s="43" t="s">
        <v>2152</v>
      </c>
      <c r="C1125" s="21">
        <v>594.04999499999997</v>
      </c>
      <c r="D1125" s="23">
        <v>1.33525</v>
      </c>
      <c r="G1125" s="29">
        <v>392.9133875</v>
      </c>
      <c r="H1125" s="31">
        <v>1.2362500000000001</v>
      </c>
      <c r="I1125">
        <v>0.27249999999999902</v>
      </c>
      <c r="K1125" s="36" t="s">
        <v>116</v>
      </c>
      <c r="L1125" s="38">
        <v>5636.61</v>
      </c>
      <c r="M1125" s="40">
        <v>0.88500000000000001</v>
      </c>
      <c r="N1125" s="42">
        <v>0.91749999999999998</v>
      </c>
      <c r="O1125" s="45">
        <v>35.1205</v>
      </c>
      <c r="P1125">
        <v>4.5</v>
      </c>
      <c r="Q1125">
        <v>-63.646689199999997</v>
      </c>
      <c r="R1125" s="47" t="s">
        <v>21</v>
      </c>
    </row>
    <row r="1126" spans="1:18" x14ac:dyDescent="0.3">
      <c r="A1126" s="18" t="s">
        <v>2153</v>
      </c>
      <c r="B1126" s="43" t="s">
        <v>2152</v>
      </c>
      <c r="C1126" s="21">
        <v>2761.3</v>
      </c>
      <c r="D1126" s="23">
        <v>3.145</v>
      </c>
      <c r="G1126" s="29">
        <v>349.612449999999</v>
      </c>
      <c r="H1126" s="31">
        <v>1.0999999999999901</v>
      </c>
      <c r="I1126">
        <v>9.5000000000000001E-2</v>
      </c>
      <c r="L1126" s="38">
        <v>5617.7199999999903</v>
      </c>
      <c r="M1126" s="40">
        <v>0.89</v>
      </c>
      <c r="N1126" s="42">
        <v>0.93500000000000005</v>
      </c>
      <c r="O1126" s="45">
        <v>35.1205</v>
      </c>
      <c r="P1126">
        <v>4.49</v>
      </c>
      <c r="Q1126">
        <v>-63.646689199999997</v>
      </c>
      <c r="R1126" s="47" t="s">
        <v>21</v>
      </c>
    </row>
    <row r="1127" spans="1:18" x14ac:dyDescent="0.3">
      <c r="A1127" s="18" t="s">
        <v>2154</v>
      </c>
      <c r="B1127" s="43" t="s">
        <v>2155</v>
      </c>
      <c r="C1127" s="21">
        <v>480.5</v>
      </c>
      <c r="D1127" s="23">
        <v>1.2</v>
      </c>
      <c r="G1127" s="29">
        <v>1906.9</v>
      </c>
      <c r="H1127" s="31">
        <v>6</v>
      </c>
      <c r="I1127">
        <v>7.0000000000000007E-2</v>
      </c>
      <c r="K1127" s="36" t="s">
        <v>1093</v>
      </c>
      <c r="L1127" s="38">
        <v>4323</v>
      </c>
      <c r="M1127" s="40">
        <v>21.4</v>
      </c>
      <c r="N1127" s="42">
        <v>1.1000000000000001</v>
      </c>
      <c r="O1127" s="45">
        <v>68.150899999999993</v>
      </c>
      <c r="P1127">
        <v>1.78</v>
      </c>
      <c r="Q1127">
        <v>2.3350265000000001</v>
      </c>
      <c r="R1127" s="47" t="s">
        <v>21</v>
      </c>
    </row>
    <row r="1128" spans="1:18" x14ac:dyDescent="0.3">
      <c r="A1128" s="18" t="s">
        <v>2156</v>
      </c>
      <c r="B1128" s="43" t="s">
        <v>2157</v>
      </c>
      <c r="C1128" s="21">
        <v>2191.73389428571</v>
      </c>
      <c r="D1128" s="23">
        <v>3.3513333333333302</v>
      </c>
      <c r="G1128" s="29">
        <v>1320.5173685714201</v>
      </c>
      <c r="H1128" s="31">
        <v>4.1548571428571401</v>
      </c>
      <c r="I1128">
        <v>0.45785714285714202</v>
      </c>
      <c r="L1128" s="38">
        <v>5711.5199999999904</v>
      </c>
      <c r="M1128" s="40">
        <v>1.1399999999999999</v>
      </c>
      <c r="N1128" s="42">
        <v>1.04428571428571</v>
      </c>
      <c r="O1128" s="45">
        <v>53.281700000000001</v>
      </c>
      <c r="P1128">
        <v>4.3639999999999999</v>
      </c>
      <c r="Q1128">
        <v>-1.1636019</v>
      </c>
      <c r="R1128" s="47" t="s">
        <v>21</v>
      </c>
    </row>
    <row r="1129" spans="1:18" x14ac:dyDescent="0.3">
      <c r="A1129" s="18" t="s">
        <v>2158</v>
      </c>
      <c r="B1129" s="43" t="s">
        <v>2157</v>
      </c>
      <c r="C1129" s="21">
        <v>24739.422184999999</v>
      </c>
      <c r="D1129" s="23">
        <v>16.204000000000001</v>
      </c>
      <c r="G1129" s="29">
        <v>4571.0081499999997</v>
      </c>
      <c r="H1129" s="31">
        <v>14.382</v>
      </c>
      <c r="I1129">
        <v>0.26350000000000001</v>
      </c>
      <c r="L1129" s="38">
        <v>5647.6</v>
      </c>
      <c r="M1129" s="40">
        <v>1.17</v>
      </c>
      <c r="N1129" s="42">
        <v>1.03</v>
      </c>
      <c r="O1129" s="45">
        <v>53.281700000000001</v>
      </c>
      <c r="P1129">
        <v>4.32</v>
      </c>
      <c r="Q1129">
        <v>-1.1636019</v>
      </c>
      <c r="R1129" s="47" t="s">
        <v>21</v>
      </c>
    </row>
    <row r="1130" spans="1:18" x14ac:dyDescent="0.3">
      <c r="A1130" s="18" t="s">
        <v>2159</v>
      </c>
      <c r="B1130" s="43" t="s">
        <v>2160</v>
      </c>
      <c r="C1130" s="21">
        <v>352.2</v>
      </c>
      <c r="D1130" s="23">
        <v>1.08</v>
      </c>
      <c r="G1130" s="29">
        <v>973</v>
      </c>
      <c r="H1130" s="31">
        <v>3.06</v>
      </c>
      <c r="I1130">
        <v>0.17</v>
      </c>
      <c r="K1130" s="36" t="s">
        <v>143</v>
      </c>
      <c r="L1130" s="38">
        <v>6330</v>
      </c>
      <c r="M1130" s="40">
        <v>1.55</v>
      </c>
      <c r="N1130" s="42">
        <v>1.36</v>
      </c>
      <c r="O1130" s="45">
        <v>76.521699999999996</v>
      </c>
      <c r="P1130">
        <v>4.1900000000000004</v>
      </c>
      <c r="Q1130">
        <v>31.551155300000001</v>
      </c>
      <c r="R1130" s="47" t="s">
        <v>21</v>
      </c>
    </row>
    <row r="1131" spans="1:18" x14ac:dyDescent="0.3">
      <c r="A1131" s="18" t="s">
        <v>2161</v>
      </c>
      <c r="B1131" s="43" t="s">
        <v>2160</v>
      </c>
      <c r="C1131" s="21">
        <v>2374</v>
      </c>
      <c r="D1131" s="23">
        <v>3.86</v>
      </c>
      <c r="G1131" s="29">
        <v>1540</v>
      </c>
      <c r="H1131" s="31">
        <v>4.8499999999999996</v>
      </c>
      <c r="I1131">
        <v>0.76</v>
      </c>
      <c r="K1131" s="36" t="s">
        <v>143</v>
      </c>
      <c r="L1131" s="38">
        <v>6330</v>
      </c>
      <c r="M1131" s="40">
        <v>1.55</v>
      </c>
      <c r="N1131" s="42">
        <v>1.36</v>
      </c>
      <c r="O1131" s="45">
        <v>76.521699999999996</v>
      </c>
      <c r="P1131">
        <v>4.1900000000000004</v>
      </c>
      <c r="Q1131">
        <v>31.551155300000001</v>
      </c>
      <c r="R1131" s="47" t="s">
        <v>21</v>
      </c>
    </row>
    <row r="1132" spans="1:18" x14ac:dyDescent="0.3">
      <c r="A1132" s="18" t="s">
        <v>2162</v>
      </c>
      <c r="B1132" s="43" t="s">
        <v>2163</v>
      </c>
      <c r="C1132" s="21">
        <v>2496</v>
      </c>
      <c r="D1132" s="23">
        <v>3.5549999999999899</v>
      </c>
      <c r="G1132" s="29">
        <v>514.97720000000004</v>
      </c>
      <c r="H1132" s="31">
        <v>1.62</v>
      </c>
      <c r="I1132">
        <v>0.1</v>
      </c>
      <c r="L1132" s="38">
        <v>5773.5</v>
      </c>
      <c r="M1132" s="40">
        <v>0.98499999999999999</v>
      </c>
      <c r="N1132" s="42">
        <v>1.02</v>
      </c>
      <c r="O1132" s="45">
        <v>51.3444</v>
      </c>
      <c r="P1132">
        <v>4.4950000000000001</v>
      </c>
      <c r="Q1132">
        <v>-8.2336165000000001</v>
      </c>
      <c r="R1132" s="47" t="s">
        <v>21</v>
      </c>
    </row>
    <row r="1133" spans="1:18" x14ac:dyDescent="0.3">
      <c r="A1133" s="18" t="s">
        <v>2164</v>
      </c>
      <c r="B1133" s="43" t="s">
        <v>2165</v>
      </c>
      <c r="C1133" s="21">
        <v>1126.5</v>
      </c>
      <c r="D1133" s="23">
        <v>2.2094999999999998</v>
      </c>
      <c r="G1133" s="29">
        <v>1743.29126</v>
      </c>
      <c r="H1133" s="31">
        <v>5.4850000000000003</v>
      </c>
      <c r="I1133">
        <v>0.1275</v>
      </c>
      <c r="K1133" s="36" t="s">
        <v>1517</v>
      </c>
      <c r="L1133" s="38">
        <v>5950</v>
      </c>
      <c r="M1133" s="40">
        <v>1.02</v>
      </c>
      <c r="N1133" s="42">
        <v>1.1200000000000001</v>
      </c>
      <c r="O1133" s="45">
        <v>78.429299999999998</v>
      </c>
      <c r="P1133">
        <v>4.42</v>
      </c>
      <c r="Q1133">
        <v>-74.410073199999999</v>
      </c>
      <c r="R1133" s="47" t="s">
        <v>21</v>
      </c>
    </row>
    <row r="1134" spans="1:18" x14ac:dyDescent="0.3">
      <c r="A1134" s="18" t="s">
        <v>2166</v>
      </c>
      <c r="B1134" s="43" t="s">
        <v>2167</v>
      </c>
      <c r="C1134" s="21">
        <v>663.87</v>
      </c>
      <c r="D1134" s="23">
        <v>2.0299999999999998</v>
      </c>
      <c r="G1134" s="29">
        <v>8981.8307800000002</v>
      </c>
      <c r="H1134" s="31">
        <v>28.26</v>
      </c>
      <c r="I1134">
        <v>0.28000000000000003</v>
      </c>
      <c r="K1134" s="36" t="s">
        <v>1987</v>
      </c>
      <c r="L1134" s="38">
        <v>3802</v>
      </c>
      <c r="M1134" s="40">
        <v>86.4</v>
      </c>
      <c r="N1134" s="42">
        <v>2.4900000000000002</v>
      </c>
      <c r="O1134" s="45">
        <v>61.124690000000001</v>
      </c>
      <c r="P1134">
        <v>0.54</v>
      </c>
      <c r="Q1134">
        <v>35.620499000000002</v>
      </c>
      <c r="R1134" s="47" t="s">
        <v>21</v>
      </c>
    </row>
    <row r="1135" spans="1:18" x14ac:dyDescent="0.3">
      <c r="A1135" s="18" t="s">
        <v>2168</v>
      </c>
      <c r="B1135" s="43" t="s">
        <v>2169</v>
      </c>
      <c r="C1135" s="21">
        <v>6.2766596750000003</v>
      </c>
      <c r="D1135" s="23">
        <v>7.0400000000000004E-2</v>
      </c>
      <c r="G1135" s="29">
        <v>607.36216749999903</v>
      </c>
      <c r="H1135" s="31">
        <v>1.911</v>
      </c>
      <c r="I1135">
        <v>0.13575000000000001</v>
      </c>
      <c r="K1135" s="36" t="s">
        <v>245</v>
      </c>
      <c r="L1135" s="38">
        <v>5925.1366666666599</v>
      </c>
      <c r="M1135" s="40">
        <v>1.2250000000000001</v>
      </c>
      <c r="N1135" s="42">
        <v>1.2075</v>
      </c>
      <c r="O1135" s="45">
        <v>60.844700000000003</v>
      </c>
      <c r="P1135">
        <v>4.3733333333333304</v>
      </c>
      <c r="Q1135">
        <v>61.4608518</v>
      </c>
      <c r="R1135" s="47" t="s">
        <v>21</v>
      </c>
    </row>
    <row r="1136" spans="1:18" x14ac:dyDescent="0.3">
      <c r="A1136" s="18" t="s">
        <v>2170</v>
      </c>
      <c r="B1136" s="43" t="s">
        <v>2169</v>
      </c>
      <c r="C1136" s="21">
        <v>16000</v>
      </c>
      <c r="D1136" s="23">
        <v>13.2</v>
      </c>
      <c r="G1136" s="29">
        <v>4767.4260999999997</v>
      </c>
      <c r="H1136" s="31">
        <v>15</v>
      </c>
      <c r="I1136">
        <v>0.45</v>
      </c>
      <c r="L1136" s="38">
        <v>5883.41</v>
      </c>
      <c r="M1136" s="40">
        <v>1.26</v>
      </c>
      <c r="N1136" s="42">
        <v>1.17</v>
      </c>
      <c r="O1136" s="45">
        <v>60.844700000000003</v>
      </c>
      <c r="P1136">
        <v>4.3099999999999996</v>
      </c>
      <c r="Q1136">
        <v>61.4608518</v>
      </c>
      <c r="R1136" s="47" t="s">
        <v>21</v>
      </c>
    </row>
    <row r="1137" spans="1:18" x14ac:dyDescent="0.3">
      <c r="A1137" s="18" t="s">
        <v>2171</v>
      </c>
      <c r="B1137" s="43" t="s">
        <v>2172</v>
      </c>
      <c r="C1137" s="21">
        <v>1192.1500000000001</v>
      </c>
      <c r="D1137" s="23">
        <v>2.4809999999999999</v>
      </c>
      <c r="G1137" s="29">
        <v>974.14407000000006</v>
      </c>
      <c r="H1137" s="31">
        <v>3.0649999999999999</v>
      </c>
      <c r="I1137">
        <v>0.20699999999999999</v>
      </c>
      <c r="K1137" s="36" t="s">
        <v>2173</v>
      </c>
      <c r="L1137" s="38">
        <v>4842</v>
      </c>
      <c r="M1137" s="40">
        <v>7.72</v>
      </c>
      <c r="N1137" s="42">
        <v>1.68</v>
      </c>
      <c r="O1137" s="45">
        <v>75.116</v>
      </c>
      <c r="P1137">
        <v>2.86</v>
      </c>
      <c r="Q1137">
        <v>-35.489924600000002</v>
      </c>
      <c r="R1137" s="47" t="s">
        <v>21</v>
      </c>
    </row>
    <row r="1138" spans="1:18" x14ac:dyDescent="0.3">
      <c r="A1138" s="18" t="s">
        <v>2174</v>
      </c>
      <c r="B1138" s="43" t="s">
        <v>2175</v>
      </c>
      <c r="C1138" s="21">
        <v>8.6682249999999996</v>
      </c>
      <c r="D1138" s="23">
        <v>7.8949999999999895E-2</v>
      </c>
      <c r="G1138" s="29">
        <v>10.23293</v>
      </c>
      <c r="H1138" s="31">
        <v>3.2199999999999999E-2</v>
      </c>
      <c r="I1138">
        <v>0.106</v>
      </c>
      <c r="L1138" s="38">
        <v>5402.79</v>
      </c>
      <c r="M1138" s="40">
        <v>0.89</v>
      </c>
      <c r="N1138" s="42">
        <v>0.875</v>
      </c>
      <c r="O1138" s="45">
        <v>12.559100000000001</v>
      </c>
      <c r="P1138">
        <v>4.49</v>
      </c>
      <c r="Q1138">
        <v>-12.6364246</v>
      </c>
      <c r="R1138" s="47" t="s">
        <v>21</v>
      </c>
    </row>
    <row r="1139" spans="1:18" x14ac:dyDescent="0.3">
      <c r="A1139" s="18" t="s">
        <v>2176</v>
      </c>
      <c r="B1139" s="43" t="s">
        <v>2175</v>
      </c>
      <c r="C1139" s="21">
        <v>31.586500000000001</v>
      </c>
      <c r="D1139" s="23">
        <v>0.18709999999999999</v>
      </c>
      <c r="G1139" s="29">
        <v>10.82634</v>
      </c>
      <c r="H1139" s="31">
        <v>3.4049999999999997E-2</v>
      </c>
      <c r="I1139">
        <v>0.122</v>
      </c>
      <c r="L1139" s="38">
        <v>5402.79</v>
      </c>
      <c r="M1139" s="40">
        <v>0.89</v>
      </c>
      <c r="N1139" s="42">
        <v>0.875</v>
      </c>
      <c r="O1139" s="45">
        <v>12.559100000000001</v>
      </c>
      <c r="P1139">
        <v>4.49</v>
      </c>
      <c r="Q1139">
        <v>-12.6364246</v>
      </c>
      <c r="R1139" s="47" t="s">
        <v>21</v>
      </c>
    </row>
    <row r="1140" spans="1:18" x14ac:dyDescent="0.3">
      <c r="A1140" s="18" t="s">
        <v>2177</v>
      </c>
      <c r="B1140" s="43" t="s">
        <v>2175</v>
      </c>
      <c r="C1140" s="21">
        <v>198.80500000000001</v>
      </c>
      <c r="D1140" s="23">
        <v>0.63749999999999996</v>
      </c>
      <c r="G1140" s="29">
        <v>16.0899</v>
      </c>
      <c r="H1140" s="31">
        <v>5.0650000000000001E-2</v>
      </c>
      <c r="I1140">
        <v>8.5000000000000006E-2</v>
      </c>
      <c r="L1140" s="38">
        <v>5402.79</v>
      </c>
      <c r="M1140" s="40">
        <v>0.89</v>
      </c>
      <c r="N1140" s="42">
        <v>0.875</v>
      </c>
      <c r="O1140" s="45">
        <v>12.559100000000001</v>
      </c>
      <c r="P1140">
        <v>4.49</v>
      </c>
      <c r="Q1140">
        <v>-12.6364246</v>
      </c>
      <c r="R1140" s="47" t="s">
        <v>21</v>
      </c>
    </row>
    <row r="1141" spans="1:18" x14ac:dyDescent="0.3">
      <c r="A1141" s="18" t="s">
        <v>2178</v>
      </c>
      <c r="B1141" s="43" t="s">
        <v>2179</v>
      </c>
      <c r="C1141" s="21">
        <v>851.8</v>
      </c>
      <c r="D1141" s="23">
        <v>1.76</v>
      </c>
      <c r="G1141" s="29">
        <v>1900</v>
      </c>
      <c r="H1141" s="31">
        <v>6.1</v>
      </c>
      <c r="I1141">
        <v>0.4</v>
      </c>
      <c r="K1141" s="36" t="s">
        <v>2180</v>
      </c>
      <c r="L1141" s="38">
        <v>5737</v>
      </c>
      <c r="N1141" s="42">
        <v>1</v>
      </c>
      <c r="O1141" s="45">
        <v>59.182000000000002</v>
      </c>
      <c r="P1141">
        <v>4.59</v>
      </c>
      <c r="Q1141">
        <v>1.8591088</v>
      </c>
      <c r="R1141" s="47" t="s">
        <v>21</v>
      </c>
    </row>
    <row r="1142" spans="1:18" x14ac:dyDescent="0.3">
      <c r="A1142" s="18" t="s">
        <v>2181</v>
      </c>
      <c r="B1142" s="43" t="s">
        <v>2182</v>
      </c>
      <c r="C1142" s="21">
        <v>2118.5079999999998</v>
      </c>
      <c r="D1142" s="23">
        <v>3.2646000000000002</v>
      </c>
      <c r="G1142" s="29">
        <v>745.39029600000003</v>
      </c>
      <c r="H1142" s="31">
        <v>2.3426</v>
      </c>
      <c r="I1142">
        <v>7.5800000000000006E-2</v>
      </c>
      <c r="K1142" s="36" t="s">
        <v>272</v>
      </c>
      <c r="L1142" s="38">
        <v>5701</v>
      </c>
      <c r="M1142" s="40">
        <v>1</v>
      </c>
      <c r="N1142" s="42">
        <v>1.034</v>
      </c>
      <c r="O1142" s="45">
        <v>29.276</v>
      </c>
      <c r="P1142">
        <v>4.4375</v>
      </c>
      <c r="Q1142">
        <v>-39.7044432</v>
      </c>
      <c r="R1142" s="47" t="s">
        <v>21</v>
      </c>
    </row>
    <row r="1143" spans="1:18" x14ac:dyDescent="0.3">
      <c r="A1143" s="18" t="s">
        <v>2183</v>
      </c>
      <c r="B1143" s="43" t="s">
        <v>2184</v>
      </c>
      <c r="C1143" s="21">
        <v>615</v>
      </c>
      <c r="D1143" s="23">
        <v>1.36</v>
      </c>
      <c r="G1143" s="29">
        <v>88.990449999999996</v>
      </c>
      <c r="H1143" s="31">
        <v>0.28000000000000003</v>
      </c>
      <c r="I1143">
        <v>0.19</v>
      </c>
      <c r="L1143" s="38">
        <v>5378.5</v>
      </c>
      <c r="M1143" s="40">
        <v>0.96499999999999997</v>
      </c>
      <c r="N1143" s="42">
        <v>0.83</v>
      </c>
      <c r="O1143" s="45">
        <v>36.153100000000002</v>
      </c>
      <c r="P1143">
        <v>4.3449999999999998</v>
      </c>
      <c r="Q1143">
        <v>-66.188694699999999</v>
      </c>
      <c r="R1143" s="47" t="s">
        <v>21</v>
      </c>
    </row>
    <row r="1144" spans="1:18" x14ac:dyDescent="0.3">
      <c r="A1144" s="18" t="s">
        <v>2185</v>
      </c>
      <c r="B1144" s="43" t="s">
        <v>2186</v>
      </c>
      <c r="C1144" s="21">
        <v>858</v>
      </c>
      <c r="D1144" s="23">
        <v>1.88</v>
      </c>
      <c r="G1144" s="29">
        <v>561.92344000000003</v>
      </c>
      <c r="H1144" s="31">
        <v>1.768</v>
      </c>
      <c r="I1144">
        <v>0.124</v>
      </c>
      <c r="L1144" s="38">
        <v>4934</v>
      </c>
      <c r="M1144" s="40">
        <v>4.96</v>
      </c>
      <c r="N1144" s="42">
        <v>1.21</v>
      </c>
      <c r="O1144" s="45">
        <v>126.339</v>
      </c>
      <c r="P1144">
        <v>3.21</v>
      </c>
      <c r="Q1144">
        <v>13.5507189</v>
      </c>
      <c r="R1144" s="47" t="s">
        <v>21</v>
      </c>
    </row>
    <row r="1145" spans="1:18" x14ac:dyDescent="0.3">
      <c r="A1145" s="18" t="s">
        <v>2187</v>
      </c>
      <c r="B1145" s="43" t="s">
        <v>2188</v>
      </c>
      <c r="C1145" s="21">
        <v>3392.4248174999998</v>
      </c>
      <c r="D1145" s="23">
        <v>4.4791428571428504</v>
      </c>
      <c r="G1145" s="29">
        <v>986.36924249999902</v>
      </c>
      <c r="H1145" s="31">
        <v>3.1034999999999999</v>
      </c>
      <c r="I1145">
        <v>0.24187500000000001</v>
      </c>
      <c r="K1145" s="36" t="s">
        <v>95</v>
      </c>
      <c r="L1145" s="38">
        <v>5917.2939999999999</v>
      </c>
      <c r="M1145" s="40">
        <v>1.4475</v>
      </c>
      <c r="N1145" s="42">
        <v>1.1012500000000001</v>
      </c>
      <c r="O1145" s="45">
        <v>51.8949</v>
      </c>
      <c r="P1145">
        <v>4.1875</v>
      </c>
      <c r="Q1145">
        <v>-1.5686323</v>
      </c>
      <c r="R1145" s="47" t="s">
        <v>21</v>
      </c>
    </row>
    <row r="1146" spans="1:18" x14ac:dyDescent="0.3">
      <c r="A1146" s="18" t="s">
        <v>2189</v>
      </c>
      <c r="B1146" s="43" t="s">
        <v>2188</v>
      </c>
      <c r="C1146" s="21">
        <v>18207.720979999998</v>
      </c>
      <c r="D1146" s="23">
        <v>13.959</v>
      </c>
      <c r="G1146" s="29">
        <v>5977.0810199999996</v>
      </c>
      <c r="H1146" s="31">
        <v>18.806000000000001</v>
      </c>
      <c r="I1146">
        <v>9.0999999999999998E-2</v>
      </c>
      <c r="N1146" s="42">
        <v>1.0900000000000001</v>
      </c>
      <c r="O1146" s="45">
        <v>51.8949</v>
      </c>
      <c r="Q1146">
        <v>-1.5686323</v>
      </c>
      <c r="R1146" s="47" t="s">
        <v>21</v>
      </c>
    </row>
    <row r="1147" spans="1:18" x14ac:dyDescent="0.3">
      <c r="A1147" s="18" t="s">
        <v>2190</v>
      </c>
      <c r="B1147" s="43" t="s">
        <v>2191</v>
      </c>
      <c r="C1147" s="21">
        <v>39.460515000000001</v>
      </c>
      <c r="D1147" s="23">
        <v>0.22800000000000001</v>
      </c>
      <c r="G1147" s="29">
        <v>1735.0296149999999</v>
      </c>
      <c r="H1147" s="31">
        <v>5.4589999999999996</v>
      </c>
      <c r="I1147">
        <v>0.42099999999999999</v>
      </c>
      <c r="K1147" s="36" t="s">
        <v>116</v>
      </c>
      <c r="L1147" s="38">
        <v>5688</v>
      </c>
      <c r="M1147" s="40">
        <v>1.22</v>
      </c>
      <c r="N1147" s="42">
        <v>1.0149999999999999</v>
      </c>
      <c r="O1147" s="45">
        <v>69.731099999999998</v>
      </c>
      <c r="P1147">
        <v>4.2699999999999996</v>
      </c>
      <c r="Q1147">
        <v>-14.457431100000001</v>
      </c>
      <c r="R1147" s="47" t="s">
        <v>21</v>
      </c>
    </row>
    <row r="1148" spans="1:18" x14ac:dyDescent="0.3">
      <c r="A1148" s="18" t="s">
        <v>2192</v>
      </c>
      <c r="B1148" s="43" t="s">
        <v>2193</v>
      </c>
      <c r="C1148" s="21">
        <v>2690</v>
      </c>
      <c r="D1148" s="23">
        <v>3.8</v>
      </c>
      <c r="G1148" s="29">
        <v>5085.2545099999998</v>
      </c>
      <c r="H1148" s="31">
        <v>16</v>
      </c>
      <c r="I1148">
        <v>0.16</v>
      </c>
      <c r="K1148" s="36" t="s">
        <v>1520</v>
      </c>
      <c r="N1148" s="42">
        <v>1</v>
      </c>
      <c r="O1148" s="45">
        <v>36.707999999999998</v>
      </c>
      <c r="Q1148">
        <v>-30.0373339</v>
      </c>
      <c r="R1148" s="47" t="s">
        <v>21</v>
      </c>
    </row>
    <row r="1149" spans="1:18" x14ac:dyDescent="0.3">
      <c r="A1149" s="18" t="s">
        <v>2194</v>
      </c>
      <c r="B1149" s="43" t="s">
        <v>2195</v>
      </c>
      <c r="C1149" s="21">
        <v>1255.1378975</v>
      </c>
      <c r="D1149" s="23">
        <v>2.2022499999999998</v>
      </c>
      <c r="G1149" s="29">
        <v>1185.215175</v>
      </c>
      <c r="H1149" s="31">
        <v>3.7287499999999998</v>
      </c>
      <c r="I1149">
        <v>0.25237500000000002</v>
      </c>
      <c r="K1149" s="36" t="s">
        <v>116</v>
      </c>
      <c r="L1149" s="38">
        <v>5340.3333333333303</v>
      </c>
      <c r="M1149" s="40">
        <v>0.97499999999999998</v>
      </c>
      <c r="N1149" s="42">
        <v>0.90249999999999997</v>
      </c>
      <c r="O1149" s="45">
        <v>50.409300000000002</v>
      </c>
      <c r="P1149">
        <v>4.3366666666666598</v>
      </c>
      <c r="Q1149">
        <v>-34.459446900000003</v>
      </c>
      <c r="R1149" s="47" t="s">
        <v>21</v>
      </c>
    </row>
    <row r="1150" spans="1:18" x14ac:dyDescent="0.3">
      <c r="A1150" s="18" t="s">
        <v>2196</v>
      </c>
      <c r="B1150" s="43" t="s">
        <v>2195</v>
      </c>
      <c r="C1150" s="21">
        <v>15485.890224999999</v>
      </c>
      <c r="D1150" s="23">
        <v>11.843999999999999</v>
      </c>
      <c r="G1150" s="29">
        <v>1514.611275</v>
      </c>
      <c r="H1150" s="31">
        <v>4.7655000000000003</v>
      </c>
      <c r="I1150">
        <v>0.1115</v>
      </c>
      <c r="K1150" s="36" t="s">
        <v>30</v>
      </c>
      <c r="L1150" s="38">
        <v>5317</v>
      </c>
      <c r="N1150" s="42">
        <v>0.91</v>
      </c>
      <c r="O1150" s="45">
        <v>50.409300000000002</v>
      </c>
      <c r="P1150">
        <v>4.28</v>
      </c>
      <c r="Q1150">
        <v>-34.459446900000003</v>
      </c>
      <c r="R1150" s="47" t="s">
        <v>21</v>
      </c>
    </row>
    <row r="1151" spans="1:18" x14ac:dyDescent="0.3">
      <c r="A1151" s="18" t="s">
        <v>2197</v>
      </c>
      <c r="B1151" s="43" t="s">
        <v>2198</v>
      </c>
      <c r="C1151" s="21">
        <v>189.23333333333301</v>
      </c>
      <c r="D1151" s="23">
        <v>0.65333333333333299</v>
      </c>
      <c r="G1151" s="29">
        <v>882.49879999999996</v>
      </c>
      <c r="H1151" s="31">
        <v>2.7766666666666602</v>
      </c>
      <c r="I1151">
        <v>0.27333333333333298</v>
      </c>
      <c r="L1151" s="38">
        <v>5601</v>
      </c>
      <c r="M1151" s="40">
        <v>1.53</v>
      </c>
      <c r="N1151" s="42">
        <v>1.06666666666666</v>
      </c>
      <c r="O1151" s="45">
        <v>97.239599999999996</v>
      </c>
      <c r="P1151">
        <v>4.12</v>
      </c>
      <c r="Q1151">
        <v>-41.318423099999997</v>
      </c>
      <c r="R1151" s="47" t="s">
        <v>21</v>
      </c>
    </row>
    <row r="1152" spans="1:18" x14ac:dyDescent="0.3">
      <c r="A1152" s="18" t="s">
        <v>2199</v>
      </c>
      <c r="B1152" s="43" t="s">
        <v>2198</v>
      </c>
      <c r="C1152" s="21">
        <v>379.1</v>
      </c>
      <c r="D1152" s="23">
        <v>1.03</v>
      </c>
      <c r="G1152" s="29">
        <v>715.09</v>
      </c>
      <c r="H1152" s="31">
        <v>2.25</v>
      </c>
      <c r="I1152">
        <v>0.28000000000000003</v>
      </c>
      <c r="N1152" s="42">
        <v>1.01</v>
      </c>
      <c r="O1152" s="45">
        <v>97.239599999999996</v>
      </c>
      <c r="Q1152">
        <v>-41.318423099999997</v>
      </c>
      <c r="R1152" s="47" t="s">
        <v>21</v>
      </c>
    </row>
    <row r="1153" spans="1:18" x14ac:dyDescent="0.3">
      <c r="A1153" s="18" t="s">
        <v>2200</v>
      </c>
      <c r="B1153" s="43" t="s">
        <v>2201</v>
      </c>
      <c r="C1153" s="21">
        <v>1743.6</v>
      </c>
      <c r="D1153" s="23">
        <v>3.0067499999999998</v>
      </c>
      <c r="G1153" s="29">
        <v>346.003571999999</v>
      </c>
      <c r="H1153" s="31">
        <v>1.089</v>
      </c>
      <c r="I1153">
        <v>5.8400000000000001E-2</v>
      </c>
      <c r="K1153" s="36" t="s">
        <v>272</v>
      </c>
      <c r="L1153" s="38">
        <v>4962</v>
      </c>
      <c r="M1153" s="40">
        <v>2.5449999999999999</v>
      </c>
      <c r="N1153" s="42">
        <v>1.22399999999999</v>
      </c>
      <c r="O1153" s="45">
        <v>83.332099999999997</v>
      </c>
      <c r="P1153">
        <v>3.7066666666666599</v>
      </c>
      <c r="Q1153">
        <v>12.9599703</v>
      </c>
      <c r="R1153" s="47" t="s">
        <v>21</v>
      </c>
    </row>
    <row r="1154" spans="1:18" x14ac:dyDescent="0.3">
      <c r="A1154" s="18" t="s">
        <v>2202</v>
      </c>
      <c r="B1154" s="43" t="s">
        <v>2203</v>
      </c>
      <c r="C1154" s="21">
        <v>6.3980527</v>
      </c>
      <c r="D1154" s="23">
        <v>6.41166666666666E-2</v>
      </c>
      <c r="E1154" s="25">
        <v>2.7066666666666599</v>
      </c>
      <c r="F1154" s="27">
        <v>0.24133333333333301</v>
      </c>
      <c r="G1154" s="29">
        <v>13.05</v>
      </c>
      <c r="H1154" s="31">
        <v>4.1059999999999999E-2</v>
      </c>
      <c r="I1154">
        <v>0.192</v>
      </c>
      <c r="J1154" s="34">
        <v>704</v>
      </c>
      <c r="K1154" s="36" t="s">
        <v>1196</v>
      </c>
      <c r="L1154" s="38">
        <v>4534.6666666666597</v>
      </c>
      <c r="M1154" s="40">
        <v>0.66</v>
      </c>
      <c r="N1154" s="42">
        <v>0.72</v>
      </c>
      <c r="O1154" s="45">
        <v>31.566600000000001</v>
      </c>
      <c r="P1154">
        <v>4.62</v>
      </c>
      <c r="Q1154">
        <v>-13.2565267</v>
      </c>
      <c r="R1154" s="47" t="s">
        <v>147</v>
      </c>
    </row>
    <row r="1155" spans="1:18" x14ac:dyDescent="0.3">
      <c r="A1155" s="18" t="s">
        <v>2204</v>
      </c>
      <c r="B1155" s="43" t="s">
        <v>2203</v>
      </c>
      <c r="C1155" s="21">
        <v>18.880120000000002</v>
      </c>
      <c r="D1155" s="23">
        <v>0.12375</v>
      </c>
      <c r="E1155" s="25">
        <v>2.56</v>
      </c>
      <c r="F1155" s="27">
        <v>0.22799999999999901</v>
      </c>
      <c r="G1155" s="29">
        <v>16.100000000000001</v>
      </c>
      <c r="H1155" s="31">
        <v>5.0654999999999999E-2</v>
      </c>
      <c r="I1155">
        <v>8.6499999999999994E-2</v>
      </c>
      <c r="J1155" s="34">
        <v>508</v>
      </c>
      <c r="K1155" s="36" t="s">
        <v>689</v>
      </c>
      <c r="L1155" s="38">
        <v>4546.5</v>
      </c>
      <c r="M1155" s="40">
        <v>0.66500000000000004</v>
      </c>
      <c r="N1155" s="42">
        <v>0.71499999999999997</v>
      </c>
      <c r="O1155" s="45">
        <v>31.566600000000001</v>
      </c>
      <c r="P1155">
        <v>4.62</v>
      </c>
      <c r="Q1155">
        <v>-13.2565267</v>
      </c>
      <c r="R1155" s="47" t="s">
        <v>147</v>
      </c>
    </row>
    <row r="1156" spans="1:18" x14ac:dyDescent="0.3">
      <c r="A1156" s="18" t="s">
        <v>2205</v>
      </c>
      <c r="B1156" s="43" t="s">
        <v>2206</v>
      </c>
      <c r="C1156" s="21">
        <v>51.639361666666602</v>
      </c>
      <c r="D1156" s="23">
        <v>0.28894833333333297</v>
      </c>
      <c r="G1156" s="29">
        <v>563.49519166666596</v>
      </c>
      <c r="H1156" s="31">
        <v>1.7729999999999999</v>
      </c>
      <c r="I1156">
        <v>0.63676666666666604</v>
      </c>
      <c r="K1156" s="36" t="s">
        <v>187</v>
      </c>
      <c r="L1156" s="38">
        <v>6012.3419999999996</v>
      </c>
      <c r="M1156" s="40">
        <v>1.5433333333333299</v>
      </c>
      <c r="N1156" s="42">
        <v>1.18333333333333</v>
      </c>
      <c r="O1156" s="45">
        <v>57.603000000000002</v>
      </c>
      <c r="P1156">
        <v>4.2699999999999996</v>
      </c>
      <c r="Q1156">
        <v>4.5772338000000001</v>
      </c>
      <c r="R1156" s="47" t="s">
        <v>21</v>
      </c>
    </row>
    <row r="1157" spans="1:18" x14ac:dyDescent="0.3">
      <c r="A1157" s="18" t="s">
        <v>2207</v>
      </c>
      <c r="B1157" s="43" t="s">
        <v>2206</v>
      </c>
      <c r="C1157" s="21">
        <v>2408.7484075000002</v>
      </c>
      <c r="D1157" s="23">
        <v>3.7424285714285701</v>
      </c>
      <c r="G1157" s="29">
        <v>2556.5687600000001</v>
      </c>
      <c r="H1157" s="31">
        <v>8.0440000000000005</v>
      </c>
      <c r="I1157">
        <v>0.40931249999999902</v>
      </c>
      <c r="K1157" s="36" t="s">
        <v>187</v>
      </c>
      <c r="L1157" s="38">
        <v>6021.6183333333302</v>
      </c>
      <c r="M1157" s="40">
        <v>1.5433333333333299</v>
      </c>
      <c r="N1157" s="42">
        <v>1.1975</v>
      </c>
      <c r="O1157" s="45">
        <v>57.603000000000002</v>
      </c>
      <c r="P1157">
        <v>4.2679999999999998</v>
      </c>
      <c r="Q1157">
        <v>4.5772338000000001</v>
      </c>
      <c r="R1157" s="47" t="s">
        <v>21</v>
      </c>
    </row>
    <row r="1158" spans="1:18" x14ac:dyDescent="0.3">
      <c r="A1158" s="18" t="s">
        <v>2208</v>
      </c>
      <c r="B1158" s="43" t="s">
        <v>2209</v>
      </c>
      <c r="C1158" s="21">
        <v>1269.3103900000001</v>
      </c>
      <c r="D1158" s="23">
        <v>2.3576000000000001</v>
      </c>
      <c r="G1158" s="29">
        <v>779.44062799999995</v>
      </c>
      <c r="H1158" s="31">
        <v>2.4523999999999999</v>
      </c>
      <c r="I1158">
        <v>0.82240000000000002</v>
      </c>
      <c r="L1158" s="38">
        <v>6031.9</v>
      </c>
      <c r="M1158" s="40">
        <v>1.0033333333333301</v>
      </c>
      <c r="N1158" s="42">
        <v>1.1120000000000001</v>
      </c>
      <c r="O1158" s="45">
        <v>38.661999999999999</v>
      </c>
      <c r="P1158">
        <v>4.5</v>
      </c>
      <c r="Q1158">
        <v>-5.0479716000000003</v>
      </c>
      <c r="R1158" s="47" t="s">
        <v>21</v>
      </c>
    </row>
    <row r="1159" spans="1:18" x14ac:dyDescent="0.3">
      <c r="A1159" s="18" t="s">
        <v>2210</v>
      </c>
      <c r="B1159" s="43" t="s">
        <v>2211</v>
      </c>
      <c r="C1159" s="21">
        <v>15.016999999999999</v>
      </c>
      <c r="D1159" s="23">
        <v>0.121</v>
      </c>
      <c r="G1159" s="29">
        <v>23</v>
      </c>
      <c r="H1159" s="31">
        <v>7.0000000000000007E-2</v>
      </c>
      <c r="I1159">
        <v>0.1</v>
      </c>
      <c r="K1159" s="36" t="s">
        <v>116</v>
      </c>
      <c r="L1159" s="38">
        <v>5783</v>
      </c>
      <c r="M1159" s="40">
        <v>1.33</v>
      </c>
      <c r="N1159" s="42">
        <v>1.04</v>
      </c>
      <c r="O1159" s="45">
        <v>52.064799999999998</v>
      </c>
      <c r="P1159">
        <v>4.12</v>
      </c>
      <c r="Q1159">
        <v>-71.876872599999999</v>
      </c>
      <c r="R1159" s="47" t="s">
        <v>21</v>
      </c>
    </row>
    <row r="1160" spans="1:18" x14ac:dyDescent="0.3">
      <c r="A1160" s="18" t="s">
        <v>2212</v>
      </c>
      <c r="B1160" s="43" t="s">
        <v>2211</v>
      </c>
      <c r="C1160" s="21">
        <v>3449</v>
      </c>
      <c r="D1160" s="23">
        <v>4.5</v>
      </c>
      <c r="G1160" s="29">
        <v>126</v>
      </c>
      <c r="H1160" s="31">
        <v>0.4</v>
      </c>
      <c r="I1160">
        <v>0.2</v>
      </c>
      <c r="K1160" s="36" t="s">
        <v>116</v>
      </c>
      <c r="L1160" s="38">
        <v>5783</v>
      </c>
      <c r="M1160" s="40">
        <v>1.33</v>
      </c>
      <c r="N1160" s="42">
        <v>1.04</v>
      </c>
      <c r="O1160" s="45">
        <v>52.064799999999998</v>
      </c>
      <c r="P1160">
        <v>4.12</v>
      </c>
      <c r="Q1160">
        <v>-71.876872599999999</v>
      </c>
      <c r="R1160" s="47" t="s">
        <v>21</v>
      </c>
    </row>
    <row r="1161" spans="1:18" x14ac:dyDescent="0.3">
      <c r="A1161" s="18" t="s">
        <v>2213</v>
      </c>
      <c r="B1161" s="43" t="s">
        <v>2214</v>
      </c>
      <c r="C1161" s="21">
        <v>3.5090842499999999</v>
      </c>
      <c r="D1161" s="23">
        <v>4.7800000000000002E-2</v>
      </c>
      <c r="G1161" s="29">
        <v>145.96342749999999</v>
      </c>
      <c r="H1161" s="31">
        <v>0.45924999999999999</v>
      </c>
      <c r="I1161">
        <v>2.5499999999999998E-2</v>
      </c>
      <c r="J1161" s="34">
        <v>1260</v>
      </c>
      <c r="K1161" s="36" t="s">
        <v>187</v>
      </c>
      <c r="L1161" s="38">
        <v>6070.6666666666597</v>
      </c>
      <c r="M1161" s="40">
        <v>1.23</v>
      </c>
      <c r="N1161" s="42">
        <v>1.2</v>
      </c>
      <c r="O1161" s="45">
        <v>29.1158</v>
      </c>
      <c r="P1161">
        <v>4.3499999999999996</v>
      </c>
      <c r="Q1161">
        <v>-41.737774799999997</v>
      </c>
      <c r="R1161" s="47" t="s">
        <v>21</v>
      </c>
    </row>
    <row r="1162" spans="1:18" x14ac:dyDescent="0.3">
      <c r="A1162" s="18" t="s">
        <v>2215</v>
      </c>
      <c r="B1162" s="43" t="s">
        <v>2216</v>
      </c>
      <c r="C1162" s="21">
        <v>4356</v>
      </c>
      <c r="D1162" s="23">
        <v>5.3</v>
      </c>
      <c r="G1162" s="29">
        <v>1716.2734</v>
      </c>
      <c r="H1162" s="31">
        <v>5.4</v>
      </c>
      <c r="I1162">
        <v>0.39</v>
      </c>
      <c r="K1162" s="36" t="s">
        <v>116</v>
      </c>
      <c r="N1162" s="42">
        <v>1.06</v>
      </c>
      <c r="O1162" s="45">
        <v>30.328800000000001</v>
      </c>
      <c r="Q1162">
        <v>3.4850140999999999</v>
      </c>
      <c r="R1162" s="47" t="s">
        <v>21</v>
      </c>
    </row>
    <row r="1163" spans="1:18" x14ac:dyDescent="0.3">
      <c r="A1163" s="18" t="s">
        <v>2217</v>
      </c>
      <c r="B1163" s="43" t="s">
        <v>2218</v>
      </c>
      <c r="C1163" s="21">
        <v>341.46666666666601</v>
      </c>
      <c r="D1163" s="23">
        <v>1.046</v>
      </c>
      <c r="G1163" s="29">
        <v>342.192133333333</v>
      </c>
      <c r="H1163" s="31">
        <v>1.07666666666666</v>
      </c>
      <c r="I1163">
        <v>0.123</v>
      </c>
      <c r="K1163" s="36" t="s">
        <v>272</v>
      </c>
      <c r="L1163" s="38">
        <v>4883.6666666666597</v>
      </c>
      <c r="M1163" s="40">
        <v>3.36666666666666</v>
      </c>
      <c r="N1163" s="42">
        <v>1.3099999999999901</v>
      </c>
      <c r="O1163" s="45">
        <v>85.432100000000005</v>
      </c>
      <c r="P1163">
        <v>3.51</v>
      </c>
      <c r="Q1163">
        <v>13.2330548</v>
      </c>
      <c r="R1163" s="47" t="s">
        <v>21</v>
      </c>
    </row>
    <row r="1164" spans="1:18" x14ac:dyDescent="0.3">
      <c r="A1164" s="18" t="s">
        <v>2219</v>
      </c>
      <c r="B1164" s="43" t="s">
        <v>2218</v>
      </c>
      <c r="C1164" s="21">
        <v>5606</v>
      </c>
      <c r="D1164" s="23">
        <v>6.6933333333333298</v>
      </c>
      <c r="G1164" s="29">
        <v>1648.4782666666599</v>
      </c>
      <c r="H1164" s="31">
        <v>5.1866666666666603</v>
      </c>
      <c r="I1164">
        <v>0.37166666666666598</v>
      </c>
      <c r="K1164" s="36" t="s">
        <v>272</v>
      </c>
      <c r="L1164" s="38">
        <v>4883.6666666666597</v>
      </c>
      <c r="M1164" s="40">
        <v>3.3233333333333301</v>
      </c>
      <c r="N1164" s="42">
        <v>1.2833333333333301</v>
      </c>
      <c r="O1164" s="45">
        <v>85.432100000000005</v>
      </c>
      <c r="P1164">
        <v>3.51</v>
      </c>
      <c r="Q1164">
        <v>13.2330548</v>
      </c>
      <c r="R1164" s="47" t="s">
        <v>21</v>
      </c>
    </row>
    <row r="1165" spans="1:18" x14ac:dyDescent="0.3">
      <c r="A1165" s="18" t="s">
        <v>2220</v>
      </c>
      <c r="B1165" s="43" t="s">
        <v>2221</v>
      </c>
      <c r="C1165" s="21">
        <v>419.76666999999998</v>
      </c>
      <c r="D1165" s="23">
        <v>1.1903333333333299</v>
      </c>
      <c r="G1165" s="29">
        <v>839.07119999999998</v>
      </c>
      <c r="H1165" s="31">
        <v>2.64</v>
      </c>
      <c r="I1165">
        <v>0.103333333333333</v>
      </c>
      <c r="K1165" s="36" t="s">
        <v>187</v>
      </c>
      <c r="L1165" s="38">
        <v>6015</v>
      </c>
      <c r="M1165" s="40">
        <v>1.57666666666666</v>
      </c>
      <c r="N1165" s="42">
        <v>1.3233333333333299</v>
      </c>
      <c r="O1165" s="45">
        <v>78.0505</v>
      </c>
      <c r="P1165">
        <v>4.1849999999999996</v>
      </c>
      <c r="Q1165">
        <v>33.0566885</v>
      </c>
      <c r="R1165" s="47" t="s">
        <v>21</v>
      </c>
    </row>
    <row r="1166" spans="1:18" x14ac:dyDescent="0.3">
      <c r="A1166" s="18" t="s">
        <v>2222</v>
      </c>
      <c r="B1166" s="43" t="s">
        <v>2223</v>
      </c>
      <c r="C1166" s="21">
        <v>3.9709799999999902</v>
      </c>
      <c r="D1166" s="23">
        <v>5.0033333333333298E-2</v>
      </c>
      <c r="G1166" s="29">
        <v>67.803733333333298</v>
      </c>
      <c r="H1166" s="31">
        <v>0.21333333333333299</v>
      </c>
      <c r="I1166">
        <v>6.1666666666666599E-2</v>
      </c>
      <c r="L1166" s="38">
        <v>5656</v>
      </c>
      <c r="M1166" s="40">
        <v>1.37</v>
      </c>
      <c r="N1166" s="42">
        <v>1.04</v>
      </c>
      <c r="O1166" s="45">
        <v>60.883099999999899</v>
      </c>
      <c r="P1166">
        <v>4.2300000000000004</v>
      </c>
      <c r="Q1166">
        <v>-66.800474699999995</v>
      </c>
      <c r="R1166" s="47" t="s">
        <v>21</v>
      </c>
    </row>
    <row r="1167" spans="1:18" x14ac:dyDescent="0.3">
      <c r="A1167" s="18" t="s">
        <v>2224</v>
      </c>
      <c r="B1167" s="43" t="s">
        <v>2225</v>
      </c>
      <c r="C1167" s="21">
        <v>415.645499999999</v>
      </c>
      <c r="D1167" s="23">
        <v>1.135</v>
      </c>
      <c r="G1167" s="29">
        <v>1126.1740733333299</v>
      </c>
      <c r="H1167" s="31">
        <v>3.5433333333333299</v>
      </c>
      <c r="I1167">
        <v>0.86709999999999998</v>
      </c>
      <c r="K1167" s="36" t="s">
        <v>89</v>
      </c>
      <c r="L1167" s="38">
        <v>4675.3333333333303</v>
      </c>
      <c r="M1167" s="40">
        <v>8.16</v>
      </c>
      <c r="N1167" s="42">
        <v>1.1299999999999999</v>
      </c>
      <c r="O1167" s="45">
        <v>184.03100000000001</v>
      </c>
      <c r="P1167">
        <v>2.7666666666666599</v>
      </c>
      <c r="Q1167">
        <v>-67.265362100000004</v>
      </c>
      <c r="R1167" s="47" t="s">
        <v>21</v>
      </c>
    </row>
    <row r="1168" spans="1:18" x14ac:dyDescent="0.3">
      <c r="A1168" s="18" t="s">
        <v>2226</v>
      </c>
      <c r="B1168" s="43" t="s">
        <v>2227</v>
      </c>
      <c r="C1168" s="21">
        <v>5.7361000000000004</v>
      </c>
      <c r="D1168" s="23">
        <v>6.0699999999999997E-2</v>
      </c>
      <c r="G1168" s="29">
        <v>17.4849</v>
      </c>
      <c r="H1168" s="31">
        <v>5.5E-2</v>
      </c>
      <c r="I1168">
        <v>0.09</v>
      </c>
      <c r="L1168" s="38">
        <v>5355.5</v>
      </c>
      <c r="M1168" s="40">
        <v>0.92500000000000004</v>
      </c>
      <c r="N1168" s="42">
        <v>1.1499999999999999</v>
      </c>
      <c r="O1168" s="45">
        <v>45.935000000000002</v>
      </c>
      <c r="P1168">
        <v>4.5999999999999996</v>
      </c>
      <c r="Q1168">
        <v>-25.528234300000001</v>
      </c>
      <c r="R1168" s="47" t="s">
        <v>21</v>
      </c>
    </row>
    <row r="1169" spans="1:18" x14ac:dyDescent="0.3">
      <c r="A1169" s="18" t="s">
        <v>2228</v>
      </c>
      <c r="B1169" s="43" t="s">
        <v>2229</v>
      </c>
      <c r="C1169" s="21">
        <v>6.5272819999999996</v>
      </c>
      <c r="D1169" s="23">
        <v>7.1999999999999995E-2</v>
      </c>
      <c r="E1169" s="25">
        <v>2.7050000000000001</v>
      </c>
      <c r="F1169" s="27">
        <v>0.24099999999999999</v>
      </c>
      <c r="G1169" s="29">
        <v>8.3800000000000008</v>
      </c>
      <c r="H1169" s="31">
        <v>2.6370000000000001E-2</v>
      </c>
      <c r="I1169">
        <v>0.23300000000000001</v>
      </c>
      <c r="K1169" s="36" t="s">
        <v>1313</v>
      </c>
      <c r="L1169" s="38">
        <v>6046</v>
      </c>
      <c r="M1169" s="40">
        <v>1.31</v>
      </c>
      <c r="N1169" s="42">
        <v>1.17</v>
      </c>
      <c r="O1169" s="45">
        <v>99.450999999999993</v>
      </c>
      <c r="P1169">
        <v>4.3</v>
      </c>
      <c r="Q1169">
        <v>46.672425099999998</v>
      </c>
      <c r="R1169" s="47" t="s">
        <v>147</v>
      </c>
    </row>
    <row r="1170" spans="1:18" x14ac:dyDescent="0.3">
      <c r="A1170" s="18" t="s">
        <v>2230</v>
      </c>
      <c r="B1170" s="43" t="s">
        <v>2231</v>
      </c>
      <c r="C1170" s="21">
        <v>273.10000000000002</v>
      </c>
      <c r="D1170" s="23">
        <v>0.9</v>
      </c>
      <c r="G1170" s="29">
        <v>203.41018</v>
      </c>
      <c r="H1170" s="31">
        <v>0.64</v>
      </c>
      <c r="I1170">
        <v>0.25900000000000001</v>
      </c>
      <c r="K1170" s="36" t="s">
        <v>20</v>
      </c>
      <c r="L1170" s="38">
        <v>4862</v>
      </c>
      <c r="M1170" s="40">
        <v>11.06</v>
      </c>
      <c r="N1170" s="42">
        <v>1.28</v>
      </c>
      <c r="O1170" s="45">
        <v>103.33499999999999</v>
      </c>
      <c r="P1170">
        <v>2.4500000000000002</v>
      </c>
      <c r="Q1170">
        <v>-19.7474341</v>
      </c>
      <c r="R1170" s="47" t="s">
        <v>21</v>
      </c>
    </row>
    <row r="1171" spans="1:18" x14ac:dyDescent="0.3">
      <c r="A1171" s="18" t="s">
        <v>2232</v>
      </c>
      <c r="B1171" s="43" t="s">
        <v>2233</v>
      </c>
      <c r="C1171" s="21">
        <v>5.3976959999999998</v>
      </c>
      <c r="D1171" s="23">
        <v>5.7397499999999997E-2</v>
      </c>
      <c r="G1171" s="29">
        <v>8.3576719999999902</v>
      </c>
      <c r="H1171" s="31">
        <v>2.6297999999999998E-2</v>
      </c>
      <c r="I1171">
        <v>6.7400000000000002E-2</v>
      </c>
      <c r="J1171" s="34">
        <v>826</v>
      </c>
      <c r="K1171" s="36" t="s">
        <v>30</v>
      </c>
      <c r="L1171" s="38">
        <v>5138.0259999999998</v>
      </c>
      <c r="M1171" s="40">
        <v>0.78200000000000003</v>
      </c>
      <c r="N1171" s="42">
        <v>0.79600000000000004</v>
      </c>
      <c r="O1171" s="45">
        <v>16.9922</v>
      </c>
      <c r="P1171">
        <v>4.5540000000000003</v>
      </c>
      <c r="Q1171">
        <v>76.710147500000005</v>
      </c>
      <c r="R1171" s="47" t="s">
        <v>21</v>
      </c>
    </row>
    <row r="1172" spans="1:18" x14ac:dyDescent="0.3">
      <c r="A1172" s="18" t="s">
        <v>2234</v>
      </c>
      <c r="B1172" s="43" t="s">
        <v>2233</v>
      </c>
      <c r="C1172" s="21">
        <v>15.299799999999999</v>
      </c>
      <c r="D1172" s="23">
        <v>0.11275</v>
      </c>
      <c r="G1172" s="29">
        <v>8.3478150000000007</v>
      </c>
      <c r="H1172" s="31">
        <v>2.62649999999999E-2</v>
      </c>
      <c r="I1172">
        <v>9.9000000000000005E-2</v>
      </c>
      <c r="J1172" s="34">
        <v>584</v>
      </c>
      <c r="K1172" s="36" t="s">
        <v>2235</v>
      </c>
      <c r="L1172" s="38">
        <v>5123.0649999999996</v>
      </c>
      <c r="M1172" s="40">
        <v>0.78</v>
      </c>
      <c r="N1172" s="42">
        <v>0.81499999999999995</v>
      </c>
      <c r="O1172" s="45">
        <v>16.9922</v>
      </c>
      <c r="P1172">
        <v>4.57</v>
      </c>
      <c r="Q1172">
        <v>76.710147500000005</v>
      </c>
      <c r="R1172" s="47" t="s">
        <v>21</v>
      </c>
    </row>
    <row r="1173" spans="1:18" x14ac:dyDescent="0.3">
      <c r="A1173" s="18" t="s">
        <v>2236</v>
      </c>
      <c r="B1173" s="43" t="s">
        <v>2233</v>
      </c>
      <c r="C1173" s="21">
        <v>24.448450000000001</v>
      </c>
      <c r="D1173" s="23">
        <v>0.15415000000000001</v>
      </c>
      <c r="G1173" s="29">
        <v>6.2711550000000003</v>
      </c>
      <c r="H1173" s="31">
        <v>1.97299999999999E-2</v>
      </c>
      <c r="I1173">
        <v>0.19</v>
      </c>
      <c r="J1173" s="34">
        <v>499</v>
      </c>
      <c r="K1173" s="36" t="s">
        <v>2235</v>
      </c>
      <c r="L1173" s="38">
        <v>5123.0649999999996</v>
      </c>
      <c r="M1173" s="40">
        <v>0.78</v>
      </c>
      <c r="N1173" s="42">
        <v>0.81499999999999995</v>
      </c>
      <c r="O1173" s="45">
        <v>16.9922</v>
      </c>
      <c r="P1173">
        <v>4.57</v>
      </c>
      <c r="Q1173">
        <v>76.710147500000005</v>
      </c>
      <c r="R1173" s="47" t="s">
        <v>21</v>
      </c>
    </row>
    <row r="1174" spans="1:18" x14ac:dyDescent="0.3">
      <c r="A1174" s="18" t="s">
        <v>2237</v>
      </c>
      <c r="B1174" s="43" t="s">
        <v>2238</v>
      </c>
      <c r="C1174" s="21">
        <v>1886.55</v>
      </c>
      <c r="D1174" s="23">
        <v>3.0549999999999899</v>
      </c>
      <c r="G1174" s="29">
        <v>425.89609999999999</v>
      </c>
      <c r="H1174" s="31">
        <v>1.34</v>
      </c>
      <c r="I1174">
        <v>0.58250000000000002</v>
      </c>
      <c r="K1174" s="36" t="s">
        <v>272</v>
      </c>
      <c r="L1174" s="38">
        <v>5744</v>
      </c>
      <c r="M1174" s="40">
        <v>1.05</v>
      </c>
      <c r="N1174" s="42">
        <v>1.07</v>
      </c>
      <c r="O1174" s="45">
        <v>48.948900000000002</v>
      </c>
      <c r="P1174">
        <v>4.37</v>
      </c>
      <c r="Q1174">
        <v>23.374879199999999</v>
      </c>
      <c r="R1174" s="47" t="s">
        <v>21</v>
      </c>
    </row>
    <row r="1175" spans="1:18" x14ac:dyDescent="0.3">
      <c r="A1175" s="18" t="s">
        <v>2239</v>
      </c>
      <c r="B1175" s="43" t="s">
        <v>2240</v>
      </c>
      <c r="C1175" s="21">
        <v>111.43416999999999</v>
      </c>
      <c r="D1175" s="23">
        <v>0.45484999999999998</v>
      </c>
      <c r="E1175" s="25">
        <v>11.365</v>
      </c>
      <c r="F1175" s="27">
        <v>1.014</v>
      </c>
      <c r="G1175" s="29">
        <v>1303.99539571428</v>
      </c>
      <c r="H1175" s="31">
        <v>4.1028571428571396</v>
      </c>
      <c r="I1175">
        <v>0.93188166666666605</v>
      </c>
      <c r="J1175" s="34">
        <v>405</v>
      </c>
      <c r="K1175" s="36" t="s">
        <v>272</v>
      </c>
      <c r="L1175" s="38">
        <v>5561.9816666666602</v>
      </c>
      <c r="M1175" s="40">
        <v>1.0433333333333299</v>
      </c>
      <c r="N1175" s="42">
        <v>1.02</v>
      </c>
      <c r="O1175" s="45">
        <v>66.471100000000007</v>
      </c>
      <c r="P1175">
        <v>4.3975</v>
      </c>
      <c r="Q1175">
        <v>50.603776400000001</v>
      </c>
      <c r="R1175" s="47" t="s">
        <v>21</v>
      </c>
    </row>
    <row r="1176" spans="1:18" x14ac:dyDescent="0.3">
      <c r="A1176" s="18" t="s">
        <v>2241</v>
      </c>
      <c r="B1176" s="43" t="s">
        <v>2242</v>
      </c>
      <c r="C1176" s="21">
        <v>0.71958100000000003</v>
      </c>
      <c r="D1176" s="23">
        <v>1.6605000000000002E-2</v>
      </c>
      <c r="E1176" s="25">
        <v>1.613</v>
      </c>
      <c r="F1176" s="27">
        <v>0.14399999999999999</v>
      </c>
      <c r="G1176" s="29">
        <v>5.66</v>
      </c>
      <c r="H1176" s="31">
        <v>1.7809999999999999E-2</v>
      </c>
      <c r="I1176">
        <v>0</v>
      </c>
      <c r="J1176" s="34">
        <v>2463</v>
      </c>
      <c r="K1176" s="36" t="s">
        <v>275</v>
      </c>
      <c r="L1176" s="38">
        <v>6019.5</v>
      </c>
      <c r="M1176" s="40">
        <v>1.22</v>
      </c>
      <c r="N1176" s="42">
        <v>1.18</v>
      </c>
      <c r="O1176" s="45">
        <v>109.86</v>
      </c>
      <c r="P1176">
        <v>4.34</v>
      </c>
      <c r="Q1176">
        <v>14.3678691</v>
      </c>
      <c r="R1176" s="47" t="s">
        <v>147</v>
      </c>
    </row>
    <row r="1177" spans="1:18" x14ac:dyDescent="0.3">
      <c r="A1177" s="18" t="s">
        <v>2243</v>
      </c>
      <c r="B1177" s="43" t="s">
        <v>2244</v>
      </c>
      <c r="C1177" s="21">
        <v>1725.2068899999999</v>
      </c>
      <c r="D1177" s="23">
        <v>2.8866666666666601</v>
      </c>
      <c r="G1177" s="29">
        <v>1652.17800333333</v>
      </c>
      <c r="H1177" s="31">
        <v>5.1983333333333297</v>
      </c>
      <c r="I1177">
        <v>0.88566666666666605</v>
      </c>
      <c r="J1177" s="34">
        <v>203</v>
      </c>
      <c r="K1177" s="36" t="s">
        <v>97</v>
      </c>
      <c r="L1177" s="38">
        <v>5837</v>
      </c>
      <c r="M1177" s="40">
        <v>1.06</v>
      </c>
      <c r="N1177" s="42">
        <v>1.0733333333333299</v>
      </c>
      <c r="O1177" s="45">
        <v>85.395099999999999</v>
      </c>
      <c r="P1177">
        <v>4.18</v>
      </c>
      <c r="Q1177">
        <v>33.904829399999997</v>
      </c>
      <c r="R1177" s="47" t="s">
        <v>21</v>
      </c>
    </row>
    <row r="1178" spans="1:18" x14ac:dyDescent="0.3">
      <c r="A1178" s="18" t="s">
        <v>2245</v>
      </c>
      <c r="B1178" s="43" t="s">
        <v>2246</v>
      </c>
      <c r="C1178" s="21">
        <v>6383.78352</v>
      </c>
      <c r="D1178" s="23">
        <v>6.4619999999999997</v>
      </c>
      <c r="G1178" s="29">
        <v>1748.0562399999999</v>
      </c>
      <c r="H1178" s="31">
        <v>5.5</v>
      </c>
      <c r="I1178">
        <v>0.20300000000000001</v>
      </c>
      <c r="N1178" s="42">
        <v>0.88</v>
      </c>
      <c r="O1178" s="45">
        <v>34.601100000000002</v>
      </c>
      <c r="Q1178">
        <v>-59.478081500000002</v>
      </c>
      <c r="R1178" s="47" t="s">
        <v>21</v>
      </c>
    </row>
    <row r="1179" spans="1:18" x14ac:dyDescent="0.3">
      <c r="A1179" s="18" t="s">
        <v>2247</v>
      </c>
      <c r="B1179" s="43" t="s">
        <v>2248</v>
      </c>
      <c r="C1179" s="21">
        <v>10839.833409999999</v>
      </c>
      <c r="D1179" s="23">
        <v>9.9499999999999993</v>
      </c>
      <c r="G1179" s="29">
        <v>7505.2</v>
      </c>
      <c r="H1179" s="31">
        <v>23.614000000000001</v>
      </c>
      <c r="I1179">
        <v>0.313</v>
      </c>
      <c r="N1179" s="42">
        <v>1.1100000000000001</v>
      </c>
      <c r="O1179" s="45">
        <v>61.360300000000002</v>
      </c>
      <c r="Q1179">
        <v>-81.768450999999999</v>
      </c>
      <c r="R1179" s="47" t="s">
        <v>21</v>
      </c>
    </row>
    <row r="1180" spans="1:18" x14ac:dyDescent="0.3">
      <c r="A1180" s="18" t="s">
        <v>2249</v>
      </c>
      <c r="B1180" s="43" t="s">
        <v>2250</v>
      </c>
      <c r="C1180" s="21">
        <v>1003.0221375</v>
      </c>
      <c r="D1180" s="23">
        <v>1.9535</v>
      </c>
      <c r="G1180" s="29">
        <v>2235.7695574999998</v>
      </c>
      <c r="H1180" s="31">
        <v>7.0344999999999898</v>
      </c>
      <c r="I1180">
        <v>0.53449999999999998</v>
      </c>
      <c r="K1180" s="36" t="s">
        <v>2251</v>
      </c>
      <c r="L1180" s="38">
        <v>5727.5</v>
      </c>
      <c r="M1180" s="40">
        <v>0.88500000000000001</v>
      </c>
      <c r="N1180" s="42">
        <v>1.0075000000000001</v>
      </c>
      <c r="O1180" s="45">
        <v>34.434100000000001</v>
      </c>
      <c r="P1180">
        <v>4.5199999999999996</v>
      </c>
      <c r="Q1180">
        <v>20.364607800000002</v>
      </c>
      <c r="R1180" s="47" t="s">
        <v>21</v>
      </c>
    </row>
    <row r="1181" spans="1:18" x14ac:dyDescent="0.3">
      <c r="A1181" s="18" t="s">
        <v>2252</v>
      </c>
      <c r="B1181" s="43" t="s">
        <v>2253</v>
      </c>
      <c r="C1181" s="21">
        <v>183.97499999999999</v>
      </c>
      <c r="D1181" s="23">
        <v>0.70599999999999996</v>
      </c>
      <c r="G1181" s="29">
        <v>648.76273000000003</v>
      </c>
      <c r="H1181" s="31">
        <v>2.0413333333333301</v>
      </c>
      <c r="I1181">
        <v>0.02</v>
      </c>
      <c r="K1181" s="36" t="s">
        <v>1572</v>
      </c>
      <c r="L1181" s="38">
        <v>4775</v>
      </c>
      <c r="M1181" s="40">
        <v>12.065</v>
      </c>
      <c r="N1181" s="42">
        <v>1.42333333333333</v>
      </c>
      <c r="O1181" s="45">
        <v>85.718299999999999</v>
      </c>
      <c r="P1181">
        <v>2.2949999999999999</v>
      </c>
      <c r="Q1181">
        <v>45.6009241</v>
      </c>
      <c r="R1181" s="47" t="s">
        <v>21</v>
      </c>
    </row>
    <row r="1182" spans="1:18" x14ac:dyDescent="0.3">
      <c r="A1182" s="18" t="s">
        <v>2254</v>
      </c>
      <c r="B1182" s="43" t="s">
        <v>2255</v>
      </c>
      <c r="C1182" s="21">
        <v>1034.150795</v>
      </c>
      <c r="D1182" s="23">
        <v>3.26649999999999</v>
      </c>
      <c r="G1182" s="29">
        <v>8140.8783999999996</v>
      </c>
      <c r="H1182" s="31">
        <v>25.614000000000001</v>
      </c>
      <c r="I1182">
        <v>0.13350000000000001</v>
      </c>
      <c r="K1182" s="36" t="s">
        <v>36</v>
      </c>
      <c r="L1182" s="38">
        <v>4140</v>
      </c>
      <c r="M1182" s="40">
        <v>83.8</v>
      </c>
      <c r="N1182" s="42">
        <v>4.3</v>
      </c>
      <c r="O1182" s="45">
        <v>269.12599999999998</v>
      </c>
      <c r="P1182">
        <v>1.3</v>
      </c>
      <c r="Q1182">
        <v>81.326309600000002</v>
      </c>
      <c r="R1182" s="47" t="s">
        <v>21</v>
      </c>
    </row>
    <row r="1183" spans="1:18" x14ac:dyDescent="0.3">
      <c r="A1183" s="18" t="s">
        <v>2256</v>
      </c>
      <c r="B1183" s="43" t="s">
        <v>2255</v>
      </c>
      <c r="C1183" s="21">
        <v>622.97802000000001</v>
      </c>
      <c r="D1183" s="23">
        <v>2.3250000000000002</v>
      </c>
      <c r="G1183" s="29">
        <v>7185.7824499999997</v>
      </c>
      <c r="H1183" s="31">
        <v>22.609000000000002</v>
      </c>
      <c r="I1183">
        <v>9.5000000000000001E-2</v>
      </c>
      <c r="N1183" s="42">
        <v>4.3</v>
      </c>
      <c r="O1183" s="45">
        <v>269.12599999999998</v>
      </c>
      <c r="Q1183">
        <v>81.326309600000002</v>
      </c>
      <c r="R1183" s="47" t="s">
        <v>21</v>
      </c>
    </row>
    <row r="1184" spans="1:18" x14ac:dyDescent="0.3">
      <c r="A1184" s="18" t="s">
        <v>2257</v>
      </c>
      <c r="B1184" s="43" t="s">
        <v>2258</v>
      </c>
      <c r="C1184" s="21">
        <v>705</v>
      </c>
      <c r="D1184" s="23">
        <v>1.615</v>
      </c>
      <c r="G1184" s="29">
        <v>576.87194999999997</v>
      </c>
      <c r="H1184" s="31">
        <v>1.8149999999999999</v>
      </c>
      <c r="I1184">
        <v>6.8000000000000005E-2</v>
      </c>
      <c r="L1184" s="38">
        <v>5032.5</v>
      </c>
      <c r="M1184" s="40">
        <v>5.0299999999999896</v>
      </c>
      <c r="N1184" s="42">
        <v>1.7949999999999999</v>
      </c>
      <c r="O1184" s="45">
        <v>127.06100000000001</v>
      </c>
      <c r="P1184">
        <v>3.4</v>
      </c>
      <c r="Q1184">
        <v>34.780590199999999</v>
      </c>
      <c r="R1184" s="47" t="s">
        <v>21</v>
      </c>
    </row>
    <row r="1185" spans="1:18" x14ac:dyDescent="0.3">
      <c r="A1185" s="18" t="s">
        <v>2259</v>
      </c>
      <c r="B1185" s="43" t="s">
        <v>2260</v>
      </c>
      <c r="C1185" s="21">
        <v>440.41999999999899</v>
      </c>
      <c r="D1185" s="23">
        <v>1.176612</v>
      </c>
      <c r="G1185" s="29">
        <v>528.184023999999</v>
      </c>
      <c r="H1185" s="31">
        <v>1.6619999999999999</v>
      </c>
      <c r="I1185">
        <v>0.1812</v>
      </c>
      <c r="L1185" s="38">
        <v>5960.8620000000001</v>
      </c>
      <c r="M1185" s="40">
        <v>1.1475</v>
      </c>
      <c r="N1185" s="42">
        <v>1.1000000000000001</v>
      </c>
      <c r="O1185" s="45">
        <v>27.590199999999999</v>
      </c>
      <c r="P1185">
        <v>4.3624999999999998</v>
      </c>
      <c r="Q1185">
        <v>-12.1302976</v>
      </c>
      <c r="R1185" s="47" t="s">
        <v>21</v>
      </c>
    </row>
    <row r="1186" spans="1:18" x14ac:dyDescent="0.3">
      <c r="A1186" s="18" t="s">
        <v>2261</v>
      </c>
      <c r="B1186" s="43" t="s">
        <v>2260</v>
      </c>
      <c r="C1186" s="21">
        <v>219.60140000000001</v>
      </c>
      <c r="D1186" s="23">
        <v>0.74167000000000005</v>
      </c>
      <c r="G1186" s="29">
        <v>570.27320599999996</v>
      </c>
      <c r="H1186" s="31">
        <v>1.7942</v>
      </c>
      <c r="I1186">
        <v>0.39026</v>
      </c>
      <c r="L1186" s="38">
        <v>5960.8620000000001</v>
      </c>
      <c r="M1186" s="40">
        <v>1.1475</v>
      </c>
      <c r="N1186" s="42">
        <v>1.1000000000000001</v>
      </c>
      <c r="O1186" s="45">
        <v>27.590199999999999</v>
      </c>
      <c r="P1186">
        <v>4.3624999999999998</v>
      </c>
      <c r="Q1186">
        <v>-12.1302976</v>
      </c>
      <c r="R1186" s="47" t="s">
        <v>21</v>
      </c>
    </row>
    <row r="1187" spans="1:18" x14ac:dyDescent="0.3">
      <c r="A1187" s="18" t="s">
        <v>2262</v>
      </c>
      <c r="B1187" s="43" t="s">
        <v>2263</v>
      </c>
      <c r="C1187" s="21">
        <v>158.99100000000001</v>
      </c>
      <c r="D1187" s="23">
        <v>0.53300000000000003</v>
      </c>
      <c r="G1187" s="29">
        <v>66.599999999999994</v>
      </c>
      <c r="H1187" s="31">
        <v>0.20954999999999999</v>
      </c>
      <c r="I1187">
        <v>0.2</v>
      </c>
      <c r="K1187" s="36" t="s">
        <v>140</v>
      </c>
      <c r="L1187" s="38">
        <v>4914</v>
      </c>
      <c r="N1187" s="42">
        <v>0.8</v>
      </c>
      <c r="O1187" s="45">
        <v>30.686199999999999</v>
      </c>
      <c r="Q1187">
        <v>-26.894067799999998</v>
      </c>
      <c r="R1187" s="47" t="s">
        <v>21</v>
      </c>
    </row>
    <row r="1188" spans="1:18" x14ac:dyDescent="0.3">
      <c r="A1188" s="18" t="s">
        <v>2264</v>
      </c>
      <c r="B1188" s="43" t="s">
        <v>2265</v>
      </c>
      <c r="C1188" s="21">
        <v>2.98564157142857</v>
      </c>
      <c r="D1188" s="23">
        <v>3.98528571428571E-2</v>
      </c>
      <c r="G1188" s="29">
        <v>121.18237714285701</v>
      </c>
      <c r="H1188" s="31">
        <v>0.38128571428571401</v>
      </c>
      <c r="I1188">
        <v>2.5857142857142801E-2</v>
      </c>
      <c r="K1188" s="36" t="s">
        <v>30</v>
      </c>
      <c r="L1188" s="38">
        <v>5437.5266666666603</v>
      </c>
      <c r="M1188" s="40">
        <v>0.98</v>
      </c>
      <c r="N1188" s="42">
        <v>0.91285714285714203</v>
      </c>
      <c r="O1188" s="45">
        <v>40.899099999999997</v>
      </c>
      <c r="P1188">
        <v>4.39333333333333</v>
      </c>
      <c r="Q1188">
        <v>-43.272720999999997</v>
      </c>
      <c r="R1188" s="47" t="s">
        <v>21</v>
      </c>
    </row>
    <row r="1189" spans="1:18" x14ac:dyDescent="0.3">
      <c r="A1189" s="18" t="s">
        <v>2266</v>
      </c>
      <c r="B1189" s="43" t="s">
        <v>2265</v>
      </c>
      <c r="C1189" s="21">
        <v>8241</v>
      </c>
      <c r="D1189" s="23">
        <v>8</v>
      </c>
      <c r="G1189" s="29">
        <v>476.74261000000001</v>
      </c>
      <c r="H1189" s="31">
        <v>1.5</v>
      </c>
      <c r="I1189">
        <v>0.76</v>
      </c>
      <c r="K1189" s="36" t="s">
        <v>30</v>
      </c>
      <c r="L1189" s="38">
        <v>5442</v>
      </c>
      <c r="M1189" s="40">
        <v>0.94</v>
      </c>
      <c r="N1189" s="42">
        <v>1</v>
      </c>
      <c r="O1189" s="45">
        <v>40.899099999999997</v>
      </c>
      <c r="P1189">
        <v>4.3899999999999997</v>
      </c>
      <c r="Q1189">
        <v>-43.272720999999997</v>
      </c>
      <c r="R1189" s="47" t="s">
        <v>21</v>
      </c>
    </row>
    <row r="1190" spans="1:18" x14ac:dyDescent="0.3">
      <c r="A1190" s="18" t="s">
        <v>2267</v>
      </c>
      <c r="B1190" s="43" t="s">
        <v>2268</v>
      </c>
      <c r="C1190" s="21">
        <v>1313</v>
      </c>
      <c r="D1190" s="23">
        <v>2.4500000000000002</v>
      </c>
      <c r="G1190" s="29">
        <v>216.12440000000001</v>
      </c>
      <c r="H1190" s="31">
        <v>0.68</v>
      </c>
      <c r="I1190">
        <v>0.15</v>
      </c>
      <c r="K1190" s="36" t="s">
        <v>95</v>
      </c>
      <c r="L1190" s="38">
        <v>6136</v>
      </c>
      <c r="M1190" s="40">
        <v>1.19</v>
      </c>
      <c r="N1190" s="42">
        <v>1.1299999999999999</v>
      </c>
      <c r="O1190" s="45">
        <v>55.440100000000001</v>
      </c>
      <c r="P1190">
        <v>4.46</v>
      </c>
      <c r="Q1190">
        <v>-41.2701007</v>
      </c>
      <c r="R1190" s="47" t="s">
        <v>21</v>
      </c>
    </row>
    <row r="1191" spans="1:18" x14ac:dyDescent="0.3">
      <c r="A1191" s="18" t="s">
        <v>2269</v>
      </c>
      <c r="B1191" s="43" t="s">
        <v>2270</v>
      </c>
      <c r="C1191" s="21">
        <v>791.84</v>
      </c>
      <c r="D1191" s="23">
        <v>1.4710000000000001</v>
      </c>
      <c r="G1191" s="29">
        <v>36.142156666666601</v>
      </c>
      <c r="H1191" s="31">
        <v>0.113666666666666</v>
      </c>
      <c r="I1191">
        <v>0.439999999999999</v>
      </c>
      <c r="L1191" s="38">
        <v>5178.6666666666597</v>
      </c>
      <c r="M1191" s="40">
        <v>0.8</v>
      </c>
      <c r="N1191" s="42">
        <v>0.68666666666666598</v>
      </c>
      <c r="O1191" s="45">
        <v>33.522500000000001</v>
      </c>
      <c r="P1191">
        <v>4.39333333333333</v>
      </c>
      <c r="Q1191">
        <v>-49.7905254</v>
      </c>
      <c r="R1191" s="47" t="s">
        <v>21</v>
      </c>
    </row>
    <row r="1192" spans="1:18" x14ac:dyDescent="0.3">
      <c r="A1192" s="18" t="s">
        <v>2271</v>
      </c>
      <c r="B1192" s="43" t="s">
        <v>2272</v>
      </c>
      <c r="C1192" s="21">
        <v>58.43</v>
      </c>
      <c r="D1192" s="23">
        <v>0.26</v>
      </c>
      <c r="G1192" s="29">
        <v>3.3891499999999999</v>
      </c>
      <c r="H1192" s="31">
        <v>1.04999999999999E-2</v>
      </c>
      <c r="I1192">
        <v>0.11</v>
      </c>
      <c r="J1192" s="34">
        <v>298</v>
      </c>
      <c r="K1192" s="36" t="s">
        <v>205</v>
      </c>
      <c r="L1192" s="38">
        <v>4507.5</v>
      </c>
      <c r="M1192" s="40">
        <v>0.71</v>
      </c>
      <c r="N1192" s="42">
        <v>0.55999999999999905</v>
      </c>
      <c r="O1192" s="45">
        <v>11.281000000000001</v>
      </c>
      <c r="P1192">
        <v>4.375</v>
      </c>
      <c r="Q1192">
        <v>-43.5048162</v>
      </c>
      <c r="R1192" s="47" t="s">
        <v>21</v>
      </c>
    </row>
    <row r="1193" spans="1:18" x14ac:dyDescent="0.3">
      <c r="A1193" s="18" t="s">
        <v>2273</v>
      </c>
      <c r="B1193" s="43" t="s">
        <v>2274</v>
      </c>
      <c r="C1193" s="21">
        <v>227.14750000000001</v>
      </c>
      <c r="D1193" s="23">
        <v>0.75924999999999998</v>
      </c>
      <c r="G1193" s="29">
        <v>612.29279250000002</v>
      </c>
      <c r="H1193" s="31">
        <v>1.9264999999999901</v>
      </c>
      <c r="I1193">
        <v>0.29774999999999902</v>
      </c>
      <c r="K1193" s="36" t="s">
        <v>704</v>
      </c>
      <c r="L1193" s="38">
        <v>6037.2849999999999</v>
      </c>
      <c r="M1193" s="40">
        <v>1.40333333333333</v>
      </c>
      <c r="N1193" s="42">
        <v>1.1675</v>
      </c>
      <c r="O1193" s="45">
        <v>44.8264</v>
      </c>
      <c r="P1193">
        <v>4.2133333333333303</v>
      </c>
      <c r="Q1193">
        <v>28.566016900000001</v>
      </c>
      <c r="R1193" s="47" t="s">
        <v>21</v>
      </c>
    </row>
    <row r="1194" spans="1:18" x14ac:dyDescent="0.3">
      <c r="A1194" s="18" t="s">
        <v>2275</v>
      </c>
      <c r="B1194" s="43" t="s">
        <v>2276</v>
      </c>
      <c r="C1194" s="21">
        <v>25775.78859</v>
      </c>
      <c r="D1194" s="23">
        <v>15.946999999999999</v>
      </c>
      <c r="G1194" s="29">
        <v>2877.3005699999999</v>
      </c>
      <c r="H1194" s="31">
        <v>9.0530000000000008</v>
      </c>
      <c r="I1194">
        <v>0.219</v>
      </c>
      <c r="N1194" s="42">
        <v>0.81</v>
      </c>
      <c r="O1194" s="45">
        <v>40.366100000000003</v>
      </c>
      <c r="Q1194">
        <v>-18.106938499999998</v>
      </c>
      <c r="R1194" s="47" t="s">
        <v>21</v>
      </c>
    </row>
    <row r="1195" spans="1:18" x14ac:dyDescent="0.3">
      <c r="A1195" s="18" t="s">
        <v>2277</v>
      </c>
      <c r="B1195" s="43" t="s">
        <v>2278</v>
      </c>
      <c r="C1195" s="21">
        <v>2.1376143666666598</v>
      </c>
      <c r="D1195" s="23">
        <v>3.32E-2</v>
      </c>
      <c r="G1195" s="29">
        <v>489.45819999999998</v>
      </c>
      <c r="H1195" s="31">
        <v>1.54</v>
      </c>
      <c r="I1195">
        <v>9.9666666666666601E-3</v>
      </c>
      <c r="K1195" s="36" t="s">
        <v>704</v>
      </c>
      <c r="L1195" s="38">
        <v>5978.5</v>
      </c>
      <c r="M1195" s="40">
        <v>1.42</v>
      </c>
      <c r="N1195" s="42">
        <v>1.26999999999999</v>
      </c>
      <c r="O1195" s="45">
        <v>103.935999999999</v>
      </c>
      <c r="P1195">
        <v>4.2699999999999996</v>
      </c>
      <c r="Q1195">
        <v>-3.8083543</v>
      </c>
      <c r="R1195" s="47" t="s">
        <v>21</v>
      </c>
    </row>
    <row r="1196" spans="1:18" x14ac:dyDescent="0.3">
      <c r="A1196" s="18" t="s">
        <v>2279</v>
      </c>
      <c r="B1196" s="43" t="s">
        <v>2280</v>
      </c>
      <c r="C1196" s="21">
        <v>1619</v>
      </c>
      <c r="D1196" s="23">
        <v>2.7233333333333301</v>
      </c>
      <c r="G1196" s="29">
        <v>304.04616666666601</v>
      </c>
      <c r="H1196" s="31">
        <v>0.956666666666666</v>
      </c>
      <c r="I1196">
        <v>0.313</v>
      </c>
      <c r="J1196" s="34">
        <v>176</v>
      </c>
      <c r="K1196" s="36" t="s">
        <v>245</v>
      </c>
      <c r="L1196" s="38">
        <v>5883</v>
      </c>
      <c r="M1196" s="40">
        <v>1.0349999999999999</v>
      </c>
      <c r="N1196" s="42">
        <v>1.0333333333333301</v>
      </c>
      <c r="O1196" s="45">
        <v>45.683</v>
      </c>
      <c r="P1196">
        <v>4.38</v>
      </c>
      <c r="Q1196">
        <v>-24.099185899999998</v>
      </c>
      <c r="R1196" s="47" t="s">
        <v>21</v>
      </c>
    </row>
    <row r="1197" spans="1:18" x14ac:dyDescent="0.3">
      <c r="A1197" s="18" t="s">
        <v>2281</v>
      </c>
      <c r="B1197" s="43" t="s">
        <v>2280</v>
      </c>
      <c r="C1197" s="21">
        <v>3.9845427</v>
      </c>
      <c r="D1197" s="23">
        <v>4.9000000000000002E-2</v>
      </c>
      <c r="E1197" s="25">
        <v>2.16</v>
      </c>
      <c r="F1197" s="27">
        <v>0.193</v>
      </c>
      <c r="G1197" s="29">
        <v>7.25</v>
      </c>
      <c r="H1197" s="31">
        <v>2.281E-2</v>
      </c>
      <c r="I1197">
        <v>7.4999999999999997E-2</v>
      </c>
      <c r="J1197" s="34">
        <v>1311</v>
      </c>
      <c r="K1197" s="36" t="s">
        <v>97</v>
      </c>
      <c r="L1197" s="38">
        <v>5863</v>
      </c>
      <c r="M1197" s="40">
        <v>1.05</v>
      </c>
      <c r="N1197" s="42">
        <v>1.02</v>
      </c>
      <c r="O1197" s="45">
        <v>45.683</v>
      </c>
      <c r="P1197">
        <v>4.4000000000000004</v>
      </c>
      <c r="Q1197">
        <v>-24.099185899999998</v>
      </c>
      <c r="R1197" s="47" t="s">
        <v>147</v>
      </c>
    </row>
    <row r="1198" spans="1:18" x14ac:dyDescent="0.3">
      <c r="A1198" s="18" t="s">
        <v>2282</v>
      </c>
      <c r="B1198" s="43" t="s">
        <v>2283</v>
      </c>
      <c r="C1198" s="21">
        <v>1481.26374333333</v>
      </c>
      <c r="D1198" s="23">
        <v>2.8319999999999999</v>
      </c>
      <c r="G1198" s="29">
        <v>3083.7868100000001</v>
      </c>
      <c r="H1198" s="31">
        <v>9.7026666666666603</v>
      </c>
      <c r="I1198">
        <v>0.76366666666666605</v>
      </c>
      <c r="K1198" s="36" t="s">
        <v>1255</v>
      </c>
      <c r="L1198" s="38">
        <v>6210</v>
      </c>
      <c r="M1198" s="40">
        <v>1.88</v>
      </c>
      <c r="N1198" s="42">
        <v>1.36666666666666</v>
      </c>
      <c r="O1198" s="45">
        <v>67.810699999999997</v>
      </c>
      <c r="P1198">
        <v>4.0199999999999996</v>
      </c>
      <c r="Q1198">
        <v>-15.895399299999999</v>
      </c>
      <c r="R1198" s="47" t="s">
        <v>21</v>
      </c>
    </row>
    <row r="1199" spans="1:18" x14ac:dyDescent="0.3">
      <c r="A1199" s="18" t="s">
        <v>2284</v>
      </c>
      <c r="B1199" s="43" t="s">
        <v>2285</v>
      </c>
      <c r="C1199" s="21">
        <v>1639.3454850000001</v>
      </c>
      <c r="D1199" s="23">
        <v>2.9950000000000001</v>
      </c>
      <c r="G1199" s="29">
        <v>4361.7953699999998</v>
      </c>
      <c r="H1199" s="31">
        <v>13.724</v>
      </c>
      <c r="I1199">
        <v>0.72649999999999904</v>
      </c>
      <c r="L1199" s="38">
        <v>6389.05</v>
      </c>
      <c r="M1199" s="40">
        <v>1.5</v>
      </c>
      <c r="N1199" s="42">
        <v>1.28</v>
      </c>
      <c r="O1199" s="45">
        <v>37.861899999999999</v>
      </c>
      <c r="P1199">
        <v>4.1900000000000004</v>
      </c>
      <c r="Q1199">
        <v>34.579338900000003</v>
      </c>
      <c r="R1199" s="47" t="s">
        <v>21</v>
      </c>
    </row>
    <row r="1200" spans="1:18" x14ac:dyDescent="0.3">
      <c r="A1200" s="18" t="s">
        <v>2286</v>
      </c>
      <c r="B1200" s="43" t="s">
        <v>2287</v>
      </c>
      <c r="C1200" s="21">
        <v>1270</v>
      </c>
      <c r="D1200" s="23">
        <v>2.72</v>
      </c>
      <c r="G1200" s="29">
        <v>1144.1880000000001</v>
      </c>
      <c r="H1200" s="31">
        <v>3.6</v>
      </c>
      <c r="I1200">
        <v>0.17</v>
      </c>
      <c r="K1200" s="36" t="s">
        <v>89</v>
      </c>
      <c r="L1200" s="38">
        <v>4805</v>
      </c>
      <c r="M1200" s="40">
        <v>8.8000000000000007</v>
      </c>
      <c r="N1200" s="42">
        <v>1.66</v>
      </c>
      <c r="O1200" s="45">
        <v>209.839</v>
      </c>
      <c r="P1200">
        <v>2.66</v>
      </c>
      <c r="Q1200">
        <v>-17.333069900000002</v>
      </c>
      <c r="R1200" s="47" t="s">
        <v>21</v>
      </c>
    </row>
    <row r="1201" spans="1:18" x14ac:dyDescent="0.3">
      <c r="A1201" s="18" t="s">
        <v>2288</v>
      </c>
      <c r="B1201" s="43" t="s">
        <v>2289</v>
      </c>
      <c r="C1201" s="21">
        <v>13.481</v>
      </c>
      <c r="D1201" s="23">
        <v>0.11700000000000001</v>
      </c>
      <c r="G1201" s="29">
        <v>3941.0920000000001</v>
      </c>
      <c r="H1201" s="31">
        <v>12.4</v>
      </c>
      <c r="I1201">
        <v>0.05</v>
      </c>
      <c r="K1201" s="36" t="s">
        <v>168</v>
      </c>
      <c r="L1201" s="38">
        <v>5770</v>
      </c>
      <c r="M1201" s="40">
        <v>1.55</v>
      </c>
      <c r="N1201" s="42">
        <v>1.1200000000000001</v>
      </c>
      <c r="O1201" s="45">
        <v>73.583519999999993</v>
      </c>
      <c r="P1201">
        <v>4.0999999999999996</v>
      </c>
      <c r="Q1201">
        <v>17.894979500000002</v>
      </c>
      <c r="R1201" s="47" t="s">
        <v>21</v>
      </c>
    </row>
    <row r="1202" spans="1:18" x14ac:dyDescent="0.3">
      <c r="A1202" s="18" t="s">
        <v>2290</v>
      </c>
      <c r="B1202" s="43" t="s">
        <v>2291</v>
      </c>
      <c r="C1202" s="21">
        <v>3025.244236</v>
      </c>
      <c r="D1202" s="23">
        <v>3.8153999999999901</v>
      </c>
      <c r="G1202" s="29">
        <v>1101.657882</v>
      </c>
      <c r="H1202" s="31">
        <v>3.46619999999999</v>
      </c>
      <c r="I1202">
        <v>0.63982000000000006</v>
      </c>
      <c r="K1202" s="36" t="s">
        <v>130</v>
      </c>
      <c r="L1202" s="38">
        <v>4961.47</v>
      </c>
      <c r="M1202" s="40">
        <v>0.78333333333333299</v>
      </c>
      <c r="N1202" s="42">
        <v>0.78400000000000003</v>
      </c>
      <c r="O1202" s="45">
        <v>18.2912</v>
      </c>
      <c r="P1202">
        <v>4.5333333333333297</v>
      </c>
      <c r="Q1202">
        <v>34.2419984</v>
      </c>
      <c r="R1202" s="47" t="s">
        <v>21</v>
      </c>
    </row>
    <row r="1203" spans="1:18" x14ac:dyDescent="0.3">
      <c r="A1203" s="18" t="s">
        <v>2292</v>
      </c>
      <c r="B1203" s="43" t="s">
        <v>2293</v>
      </c>
      <c r="C1203" s="21">
        <v>18538.79293</v>
      </c>
      <c r="D1203" s="23">
        <v>13.895</v>
      </c>
      <c r="G1203" s="29">
        <v>2511.7979</v>
      </c>
      <c r="H1203" s="31">
        <v>7.9029999999999996</v>
      </c>
      <c r="I1203">
        <v>0.156</v>
      </c>
      <c r="N1203" s="42">
        <v>1.04</v>
      </c>
      <c r="O1203" s="45">
        <v>35.909799999999997</v>
      </c>
      <c r="Q1203">
        <v>2.371054</v>
      </c>
      <c r="R1203" s="47" t="s">
        <v>21</v>
      </c>
    </row>
    <row r="1204" spans="1:18" x14ac:dyDescent="0.3">
      <c r="A1204" s="18" t="s">
        <v>2294</v>
      </c>
      <c r="B1204" s="43" t="s">
        <v>2295</v>
      </c>
      <c r="C1204" s="21">
        <v>3.4152297333333301</v>
      </c>
      <c r="D1204" s="23">
        <v>4.7651666666666599E-2</v>
      </c>
      <c r="G1204" s="29">
        <v>131.13136</v>
      </c>
      <c r="H1204" s="31">
        <v>0.41258333333333302</v>
      </c>
      <c r="I1204">
        <v>7.5666666666666604E-2</v>
      </c>
      <c r="K1204" s="36" t="s">
        <v>272</v>
      </c>
      <c r="L1204" s="38">
        <v>5418.6666666666597</v>
      </c>
      <c r="M1204" s="40">
        <v>2.0516666666666601</v>
      </c>
      <c r="N1204" s="42">
        <v>1.1783333333333299</v>
      </c>
      <c r="O1204" s="45">
        <v>73.612300000000005</v>
      </c>
      <c r="P1204">
        <v>3.95399999999999</v>
      </c>
      <c r="Q1204">
        <v>18.185728399999999</v>
      </c>
      <c r="R1204" s="47" t="s">
        <v>21</v>
      </c>
    </row>
    <row r="1205" spans="1:18" x14ac:dyDescent="0.3">
      <c r="A1205" s="18" t="s">
        <v>2296</v>
      </c>
      <c r="B1205" s="43" t="s">
        <v>2297</v>
      </c>
      <c r="C1205" s="21">
        <v>146.05000000000001</v>
      </c>
      <c r="D1205" s="23">
        <v>0.57999999999999996</v>
      </c>
      <c r="E1205" s="25">
        <v>2.4900000000000002</v>
      </c>
      <c r="F1205" s="27">
        <v>0.222</v>
      </c>
      <c r="G1205" s="29">
        <v>17.2</v>
      </c>
      <c r="H1205" s="31">
        <v>5.4120000000000001E-2</v>
      </c>
      <c r="I1205">
        <v>0.24</v>
      </c>
      <c r="J1205" s="34">
        <v>460</v>
      </c>
      <c r="K1205" s="36" t="s">
        <v>245</v>
      </c>
      <c r="L1205" s="38">
        <v>5861</v>
      </c>
      <c r="M1205" s="40">
        <v>1.54</v>
      </c>
      <c r="N1205" s="42">
        <v>1.25</v>
      </c>
      <c r="O1205" s="45">
        <v>33.267299999999999</v>
      </c>
      <c r="P1205">
        <v>4.16</v>
      </c>
      <c r="Q1205">
        <v>28.682070800000002</v>
      </c>
      <c r="R1205" s="47" t="s">
        <v>21</v>
      </c>
    </row>
    <row r="1206" spans="1:18" x14ac:dyDescent="0.3">
      <c r="A1206" s="18" t="s">
        <v>2298</v>
      </c>
      <c r="B1206" s="43" t="s">
        <v>2299</v>
      </c>
      <c r="C1206" s="21">
        <v>2301.5</v>
      </c>
      <c r="D1206" s="23">
        <v>3.4123666666666601</v>
      </c>
      <c r="G1206" s="29">
        <v>667.104013333333</v>
      </c>
      <c r="H1206" s="31">
        <v>2.09899999999999</v>
      </c>
      <c r="I1206">
        <v>0.1875</v>
      </c>
      <c r="K1206" s="36" t="s">
        <v>95</v>
      </c>
      <c r="L1206" s="38">
        <v>5943.4279999999999</v>
      </c>
      <c r="M1206" s="40">
        <v>1.0625</v>
      </c>
      <c r="N1206" s="42">
        <v>1.0833333333333299</v>
      </c>
      <c r="O1206" s="45">
        <v>32.010399999999997</v>
      </c>
      <c r="P1206">
        <v>4.42</v>
      </c>
      <c r="Q1206">
        <v>12.6209392</v>
      </c>
      <c r="R1206" s="47" t="s">
        <v>21</v>
      </c>
    </row>
    <row r="1207" spans="1:18" x14ac:dyDescent="0.3">
      <c r="A1207" s="18" t="s">
        <v>2300</v>
      </c>
      <c r="B1207" s="43" t="s">
        <v>2301</v>
      </c>
      <c r="C1207" s="21">
        <v>11.81425175</v>
      </c>
      <c r="D1207" s="23">
        <v>0.1077</v>
      </c>
      <c r="E1207" s="25">
        <v>7.1736666666666604</v>
      </c>
      <c r="F1207" s="27">
        <v>0.64</v>
      </c>
      <c r="G1207" s="29">
        <v>36.372909999999997</v>
      </c>
      <c r="H1207" s="31">
        <v>0.11444</v>
      </c>
      <c r="I1207">
        <v>0.21074999999999999</v>
      </c>
      <c r="J1207" s="34">
        <v>1070</v>
      </c>
      <c r="L1207" s="38">
        <v>5549</v>
      </c>
      <c r="M1207" s="40">
        <v>1.7</v>
      </c>
      <c r="N1207" s="42">
        <v>1.18</v>
      </c>
      <c r="O1207" s="45">
        <v>132.345</v>
      </c>
      <c r="P1207">
        <v>4.0449999999999999</v>
      </c>
      <c r="Q1207">
        <v>10.1288464</v>
      </c>
      <c r="R1207" s="47" t="s">
        <v>147</v>
      </c>
    </row>
    <row r="1208" spans="1:18" x14ac:dyDescent="0.3">
      <c r="A1208" s="18" t="s">
        <v>2302</v>
      </c>
      <c r="B1208" s="43" t="s">
        <v>2303</v>
      </c>
      <c r="C1208" s="21">
        <v>256.77999999999997</v>
      </c>
      <c r="D1208" s="23">
        <v>0.91500000000000004</v>
      </c>
      <c r="G1208" s="29">
        <v>2617.7868333333299</v>
      </c>
      <c r="H1208" s="31">
        <v>8.2366666666666593</v>
      </c>
      <c r="I1208">
        <v>0.67966666666666598</v>
      </c>
      <c r="K1208" s="36" t="s">
        <v>1255</v>
      </c>
      <c r="L1208" s="38">
        <v>6277.0533333333296</v>
      </c>
      <c r="M1208" s="40">
        <v>2.13</v>
      </c>
      <c r="N1208" s="42">
        <v>1.5433333333333299</v>
      </c>
      <c r="O1208" s="45">
        <v>38.636400000000002</v>
      </c>
      <c r="P1208">
        <v>3.9649999999999999</v>
      </c>
      <c r="Q1208">
        <v>41.228935399999997</v>
      </c>
      <c r="R1208" s="47" t="s">
        <v>21</v>
      </c>
    </row>
    <row r="1209" spans="1:18" x14ac:dyDescent="0.3">
      <c r="A1209" s="18" t="s">
        <v>2304</v>
      </c>
      <c r="B1209" s="43" t="s">
        <v>2305</v>
      </c>
      <c r="C1209" s="21">
        <v>3444.5</v>
      </c>
      <c r="D1209" s="23">
        <v>4.8304999999999998</v>
      </c>
      <c r="G1209" s="29">
        <v>1622.5140200000001</v>
      </c>
      <c r="H1209" s="31">
        <v>5.1050000000000004</v>
      </c>
      <c r="I1209">
        <v>0.19350000000000001</v>
      </c>
      <c r="K1209" s="36" t="s">
        <v>1255</v>
      </c>
      <c r="L1209" s="38">
        <v>6314</v>
      </c>
      <c r="N1209" s="42">
        <v>1.2549999999999999</v>
      </c>
      <c r="O1209" s="45">
        <v>57.3063</v>
      </c>
      <c r="P1209">
        <v>4.49</v>
      </c>
      <c r="Q1209">
        <v>-53.6640291</v>
      </c>
      <c r="R1209" s="47" t="s">
        <v>21</v>
      </c>
    </row>
    <row r="1210" spans="1:18" x14ac:dyDescent="0.3">
      <c r="A1210" s="18" t="s">
        <v>2306</v>
      </c>
      <c r="B1210" s="43" t="s">
        <v>2307</v>
      </c>
      <c r="C1210" s="21">
        <v>49.689500000000002</v>
      </c>
      <c r="D1210" s="23">
        <v>0.25045000000000001</v>
      </c>
      <c r="G1210" s="29">
        <v>14.885714999999999</v>
      </c>
      <c r="H1210" s="31">
        <v>4.7050000000000002E-2</v>
      </c>
      <c r="I1210">
        <v>0.23499999999999999</v>
      </c>
      <c r="L1210" s="38">
        <v>5614.3099999999904</v>
      </c>
      <c r="M1210" s="40">
        <v>0.92</v>
      </c>
      <c r="N1210" s="42">
        <v>0.85</v>
      </c>
      <c r="O1210" s="45">
        <v>21.9496</v>
      </c>
      <c r="P1210">
        <v>4.46</v>
      </c>
      <c r="Q1210">
        <v>-29.645102999999999</v>
      </c>
      <c r="R1210" s="47" t="s">
        <v>21</v>
      </c>
    </row>
    <row r="1211" spans="1:18" x14ac:dyDescent="0.3">
      <c r="A1211" s="18" t="s">
        <v>2308</v>
      </c>
      <c r="B1211" s="43" t="s">
        <v>2309</v>
      </c>
      <c r="C1211" s="21">
        <v>1179</v>
      </c>
      <c r="D1211" s="23">
        <v>2.2000000000000002</v>
      </c>
      <c r="G1211" s="29">
        <v>352.79129999999998</v>
      </c>
      <c r="H1211" s="31">
        <v>1.1100000000000001</v>
      </c>
      <c r="I1211">
        <v>0.12</v>
      </c>
      <c r="K1211" s="36" t="s">
        <v>1520</v>
      </c>
      <c r="L1211" s="38">
        <v>5577</v>
      </c>
      <c r="M1211" s="40">
        <v>1.67</v>
      </c>
      <c r="N1211" s="42">
        <v>1.03</v>
      </c>
      <c r="O1211" s="45">
        <v>81.4893</v>
      </c>
      <c r="P1211">
        <v>4.03</v>
      </c>
      <c r="Q1211">
        <v>-19.605294499999999</v>
      </c>
      <c r="R1211" s="47" t="s">
        <v>21</v>
      </c>
    </row>
    <row r="1212" spans="1:18" x14ac:dyDescent="0.3">
      <c r="A1212" s="18" t="s">
        <v>2310</v>
      </c>
      <c r="B1212" s="43" t="s">
        <v>2311</v>
      </c>
      <c r="C1212" s="21">
        <v>325.78966666666599</v>
      </c>
      <c r="D1212" s="23">
        <v>0.95833333333333304</v>
      </c>
      <c r="G1212" s="29">
        <v>1148.9545149999999</v>
      </c>
      <c r="H1212" s="31">
        <v>3.61499999999999</v>
      </c>
      <c r="I1212">
        <v>0.33936666666666598</v>
      </c>
      <c r="K1212" s="36" t="s">
        <v>116</v>
      </c>
      <c r="L1212" s="38">
        <v>5750.5416666666597</v>
      </c>
      <c r="M1212" s="40">
        <v>1.115</v>
      </c>
      <c r="N1212" s="42">
        <v>1.095</v>
      </c>
      <c r="O1212" s="45">
        <v>34.653799999999997</v>
      </c>
      <c r="P1212">
        <v>4.3983333333333299</v>
      </c>
      <c r="Q1212">
        <v>-2.1847173</v>
      </c>
      <c r="R1212" s="47" t="s">
        <v>21</v>
      </c>
    </row>
    <row r="1213" spans="1:18" x14ac:dyDescent="0.3">
      <c r="A1213" s="18" t="s">
        <v>2312</v>
      </c>
      <c r="B1213" s="43" t="s">
        <v>2311</v>
      </c>
      <c r="C1213" s="21">
        <v>9985.6487500000003</v>
      </c>
      <c r="D1213" s="23">
        <v>9.3799999999999901</v>
      </c>
      <c r="G1213" s="29">
        <v>1029.7669599999999</v>
      </c>
      <c r="H1213" s="31">
        <v>3.24</v>
      </c>
      <c r="I1213">
        <v>0.40749999999999997</v>
      </c>
      <c r="K1213" s="36" t="s">
        <v>336</v>
      </c>
      <c r="L1213" s="38">
        <v>5723.125</v>
      </c>
      <c r="M1213" s="40">
        <v>1.1499999999999999</v>
      </c>
      <c r="N1213" s="42">
        <v>1.115</v>
      </c>
      <c r="O1213" s="45">
        <v>34.653799999999997</v>
      </c>
      <c r="P1213">
        <v>4.3650000000000002</v>
      </c>
      <c r="Q1213">
        <v>-2.1847173</v>
      </c>
      <c r="R1213" s="47" t="s">
        <v>21</v>
      </c>
    </row>
    <row r="1214" spans="1:18" x14ac:dyDescent="0.3">
      <c r="A1214" s="18" t="s">
        <v>2313</v>
      </c>
      <c r="B1214" s="43" t="s">
        <v>2314</v>
      </c>
      <c r="C1214" s="21">
        <v>143.58000000000001</v>
      </c>
      <c r="D1214" s="23">
        <v>0.47699999999999998</v>
      </c>
      <c r="G1214" s="29">
        <v>117.59</v>
      </c>
      <c r="H1214" s="31">
        <v>0.37</v>
      </c>
      <c r="I1214">
        <v>0.14000000000000001</v>
      </c>
      <c r="K1214" s="36" t="s">
        <v>194</v>
      </c>
      <c r="L1214" s="38">
        <v>4995</v>
      </c>
      <c r="N1214" s="42">
        <v>0.7</v>
      </c>
      <c r="O1214" s="45">
        <v>28.515899999999998</v>
      </c>
      <c r="P1214">
        <v>4.26</v>
      </c>
      <c r="Q1214">
        <v>-33.577679400000001</v>
      </c>
      <c r="R1214" s="47" t="s">
        <v>21</v>
      </c>
    </row>
    <row r="1215" spans="1:18" x14ac:dyDescent="0.3">
      <c r="A1215" s="18" t="s">
        <v>2315</v>
      </c>
      <c r="B1215" s="43" t="s">
        <v>2316</v>
      </c>
      <c r="C1215" s="21">
        <v>2.45946</v>
      </c>
      <c r="D1215" s="23">
        <v>3.5000000000000003E-2</v>
      </c>
      <c r="G1215" s="29">
        <v>3.4961099999999998</v>
      </c>
      <c r="H1215" s="31">
        <v>1.0999999999999999E-2</v>
      </c>
      <c r="I1215">
        <v>0.54900000000000004</v>
      </c>
      <c r="N1215" s="42">
        <v>0.94</v>
      </c>
      <c r="O1215" s="45">
        <v>56.162999999999997</v>
      </c>
      <c r="Q1215">
        <v>-1.6885763</v>
      </c>
      <c r="R1215" s="47" t="s">
        <v>21</v>
      </c>
    </row>
    <row r="1216" spans="1:18" x14ac:dyDescent="0.3">
      <c r="A1216" s="18" t="s">
        <v>2317</v>
      </c>
      <c r="B1216" s="43" t="s">
        <v>2316</v>
      </c>
      <c r="C1216" s="21">
        <v>14010.294099999999</v>
      </c>
      <c r="D1216" s="23">
        <v>11.154</v>
      </c>
      <c r="G1216" s="29">
        <v>4154.01728</v>
      </c>
      <c r="H1216" s="31">
        <v>13.07</v>
      </c>
      <c r="I1216">
        <v>0.109</v>
      </c>
      <c r="N1216" s="42">
        <v>0.94</v>
      </c>
      <c r="O1216" s="45">
        <v>56.162999999999997</v>
      </c>
      <c r="Q1216">
        <v>-1.6885763</v>
      </c>
      <c r="R1216" s="47" t="s">
        <v>21</v>
      </c>
    </row>
    <row r="1217" spans="1:18" x14ac:dyDescent="0.3">
      <c r="A1217" s="18" t="s">
        <v>2318</v>
      </c>
      <c r="B1217" s="43" t="s">
        <v>2319</v>
      </c>
      <c r="C1217" s="21">
        <v>7.3426</v>
      </c>
      <c r="D1217" s="23">
        <v>7.5600000000000001E-2</v>
      </c>
      <c r="G1217" s="29">
        <v>4.2</v>
      </c>
      <c r="H1217" s="31">
        <v>1.321E-2</v>
      </c>
      <c r="I1217">
        <v>0.29499999999999998</v>
      </c>
      <c r="K1217" s="36" t="s">
        <v>1298</v>
      </c>
      <c r="L1217" s="38">
        <v>5977</v>
      </c>
      <c r="N1217" s="42">
        <v>1.04</v>
      </c>
      <c r="O1217" s="45">
        <v>43.347499999999997</v>
      </c>
      <c r="P1217">
        <v>4.42</v>
      </c>
      <c r="Q1217">
        <v>-41.464604000000001</v>
      </c>
      <c r="R1217" s="47" t="s">
        <v>21</v>
      </c>
    </row>
    <row r="1218" spans="1:18" x14ac:dyDescent="0.3">
      <c r="A1218" s="18" t="s">
        <v>2320</v>
      </c>
      <c r="B1218" s="43" t="s">
        <v>2319</v>
      </c>
      <c r="C1218" s="21">
        <v>13.18</v>
      </c>
      <c r="D1218" s="23">
        <v>0.112</v>
      </c>
      <c r="G1218" s="29">
        <v>7.1</v>
      </c>
      <c r="H1218" s="31">
        <v>2.2339999999999999E-2</v>
      </c>
      <c r="I1218">
        <v>0.2</v>
      </c>
      <c r="K1218" s="36" t="s">
        <v>1298</v>
      </c>
      <c r="L1218" s="38">
        <v>5977</v>
      </c>
      <c r="N1218" s="42">
        <v>1.04</v>
      </c>
      <c r="O1218" s="45">
        <v>43.347499999999997</v>
      </c>
      <c r="P1218">
        <v>4.42</v>
      </c>
      <c r="Q1218">
        <v>-41.464604000000001</v>
      </c>
      <c r="R1218" s="47" t="s">
        <v>21</v>
      </c>
    </row>
    <row r="1219" spans="1:18" x14ac:dyDescent="0.3">
      <c r="A1219" s="18" t="s">
        <v>2321</v>
      </c>
      <c r="B1219" s="43" t="s">
        <v>2319</v>
      </c>
      <c r="C1219" s="21">
        <v>45.85</v>
      </c>
      <c r="D1219" s="23">
        <v>0.25650000000000001</v>
      </c>
      <c r="G1219" s="29">
        <v>8.6999999999999993</v>
      </c>
      <c r="H1219" s="31">
        <v>2.7369999999999998E-2</v>
      </c>
      <c r="I1219">
        <v>0.09</v>
      </c>
      <c r="K1219" s="36" t="s">
        <v>1298</v>
      </c>
      <c r="L1219" s="38">
        <v>5977</v>
      </c>
      <c r="N1219" s="42">
        <v>1.04</v>
      </c>
      <c r="O1219" s="45">
        <v>43.347499999999997</v>
      </c>
      <c r="P1219">
        <v>4.42</v>
      </c>
      <c r="Q1219">
        <v>-41.464604000000001</v>
      </c>
      <c r="R1219" s="47" t="s">
        <v>21</v>
      </c>
    </row>
    <row r="1220" spans="1:18" x14ac:dyDescent="0.3">
      <c r="A1220" s="18" t="s">
        <v>2322</v>
      </c>
      <c r="B1220" s="43" t="s">
        <v>2323</v>
      </c>
      <c r="C1220" s="21">
        <v>1.0391353000000001</v>
      </c>
      <c r="D1220" s="23">
        <v>2.085E-2</v>
      </c>
      <c r="E1220" s="25">
        <v>1.35</v>
      </c>
      <c r="F1220" s="27">
        <v>0.12</v>
      </c>
      <c r="G1220" s="29">
        <v>7.8</v>
      </c>
      <c r="H1220" s="31">
        <v>2.4539999999999999E-2</v>
      </c>
      <c r="J1220" s="34">
        <v>2042</v>
      </c>
      <c r="K1220" s="36" t="s">
        <v>95</v>
      </c>
      <c r="L1220" s="38">
        <v>5987</v>
      </c>
      <c r="M1220" s="40">
        <v>1.04</v>
      </c>
      <c r="N1220" s="42">
        <v>1.1100000000000001</v>
      </c>
      <c r="O1220" s="45">
        <v>82.343199999999996</v>
      </c>
      <c r="P1220">
        <v>4.49</v>
      </c>
      <c r="Q1220">
        <v>25.641065000000001</v>
      </c>
      <c r="R1220" s="47" t="s">
        <v>147</v>
      </c>
    </row>
    <row r="1221" spans="1:18" x14ac:dyDescent="0.3">
      <c r="A1221" s="18" t="s">
        <v>2324</v>
      </c>
      <c r="B1221" s="43" t="s">
        <v>2323</v>
      </c>
      <c r="C1221" s="21">
        <v>3.6451397999999999</v>
      </c>
      <c r="D1221" s="23">
        <v>4.8129999999999999E-2</v>
      </c>
      <c r="E1221" s="25">
        <v>3.2280000000000002</v>
      </c>
      <c r="F1221" s="27">
        <v>0.28799999999999998</v>
      </c>
      <c r="G1221" s="29">
        <v>19.2</v>
      </c>
      <c r="H1221" s="31">
        <v>6.0409999999999998E-2</v>
      </c>
      <c r="J1221" s="34">
        <v>1344</v>
      </c>
      <c r="K1221" s="36" t="s">
        <v>95</v>
      </c>
      <c r="L1221" s="38">
        <v>5987</v>
      </c>
      <c r="M1221" s="40">
        <v>1.04</v>
      </c>
      <c r="N1221" s="42">
        <v>1.1100000000000001</v>
      </c>
      <c r="O1221" s="45">
        <v>82.343199999999996</v>
      </c>
      <c r="P1221">
        <v>4.49</v>
      </c>
      <c r="Q1221">
        <v>25.641065000000001</v>
      </c>
      <c r="R1221" s="47" t="s">
        <v>147</v>
      </c>
    </row>
    <row r="1222" spans="1:18" x14ac:dyDescent="0.3">
      <c r="A1222" s="18" t="s">
        <v>2325</v>
      </c>
      <c r="B1222" s="43" t="s">
        <v>2326</v>
      </c>
      <c r="C1222" s="21">
        <v>30.052</v>
      </c>
      <c r="D1222" s="23">
        <v>0.189</v>
      </c>
      <c r="G1222" s="29">
        <v>222.47200000000001</v>
      </c>
      <c r="H1222" s="31">
        <v>0.7</v>
      </c>
      <c r="I1222">
        <v>0.2</v>
      </c>
      <c r="K1222" s="36" t="s">
        <v>116</v>
      </c>
      <c r="L1222" s="38">
        <v>5793</v>
      </c>
      <c r="M1222" s="40">
        <v>1</v>
      </c>
      <c r="N1222" s="42">
        <v>1</v>
      </c>
      <c r="O1222" s="45">
        <v>50.350299999999997</v>
      </c>
      <c r="P1222">
        <v>4.53</v>
      </c>
      <c r="Q1222">
        <v>29.264918699999999</v>
      </c>
      <c r="R1222" s="47" t="s">
        <v>21</v>
      </c>
    </row>
    <row r="1223" spans="1:18" x14ac:dyDescent="0.3">
      <c r="A1223" s="18" t="s">
        <v>2327</v>
      </c>
      <c r="B1223" s="43" t="s">
        <v>2326</v>
      </c>
      <c r="C1223" s="21">
        <v>192.9</v>
      </c>
      <c r="D1223" s="23">
        <v>0.65400000000000003</v>
      </c>
      <c r="G1223" s="29">
        <v>578.42600000000004</v>
      </c>
      <c r="H1223" s="31">
        <v>1.82</v>
      </c>
      <c r="I1223">
        <v>0.06</v>
      </c>
      <c r="K1223" s="36" t="s">
        <v>116</v>
      </c>
      <c r="L1223" s="38">
        <v>5793</v>
      </c>
      <c r="M1223" s="40">
        <v>1</v>
      </c>
      <c r="N1223" s="42">
        <v>1</v>
      </c>
      <c r="O1223" s="45">
        <v>50.350299999999997</v>
      </c>
      <c r="P1223">
        <v>4.53</v>
      </c>
      <c r="Q1223">
        <v>29.264918699999999</v>
      </c>
      <c r="R1223" s="47" t="s">
        <v>21</v>
      </c>
    </row>
    <row r="1224" spans="1:18" x14ac:dyDescent="0.3">
      <c r="A1224" s="18" t="s">
        <v>2328</v>
      </c>
      <c r="B1224" s="43" t="s">
        <v>2329</v>
      </c>
      <c r="C1224" s="21">
        <v>2164</v>
      </c>
      <c r="D1224" s="23">
        <v>3.48</v>
      </c>
      <c r="G1224" s="29">
        <v>169</v>
      </c>
      <c r="H1224" s="31">
        <v>0.53</v>
      </c>
      <c r="I1224">
        <v>0.39</v>
      </c>
      <c r="K1224" s="36" t="s">
        <v>2330</v>
      </c>
      <c r="L1224" s="38">
        <v>5631</v>
      </c>
      <c r="M1224" s="40">
        <v>1.9</v>
      </c>
      <c r="N1224" s="42">
        <v>1.2</v>
      </c>
      <c r="O1224" s="45">
        <v>57.780700000000003</v>
      </c>
      <c r="P1224">
        <v>3.94</v>
      </c>
      <c r="Q1224">
        <v>-35.1145225</v>
      </c>
      <c r="R1224" s="47" t="s">
        <v>21</v>
      </c>
    </row>
    <row r="1225" spans="1:18" x14ac:dyDescent="0.3">
      <c r="A1225" s="18" t="s">
        <v>2331</v>
      </c>
      <c r="B1225" s="43" t="s">
        <v>2332</v>
      </c>
      <c r="C1225" s="21">
        <v>1576</v>
      </c>
      <c r="D1225" s="23">
        <v>2.74</v>
      </c>
      <c r="G1225" s="29">
        <v>400.4658</v>
      </c>
      <c r="H1225" s="31">
        <v>1.26</v>
      </c>
      <c r="I1225">
        <v>0.14000000000000001</v>
      </c>
      <c r="L1225" s="38">
        <v>4798</v>
      </c>
      <c r="M1225" s="40">
        <v>4.2</v>
      </c>
      <c r="N1225" s="42">
        <v>1.1100000000000001</v>
      </c>
      <c r="O1225" s="45">
        <v>98.160899999999998</v>
      </c>
      <c r="P1225">
        <v>3.22</v>
      </c>
      <c r="Q1225">
        <v>24.142937400000001</v>
      </c>
      <c r="R1225" s="47" t="s">
        <v>21</v>
      </c>
    </row>
    <row r="1226" spans="1:18" x14ac:dyDescent="0.3">
      <c r="A1226" s="18" t="s">
        <v>2333</v>
      </c>
      <c r="B1226" s="43" t="s">
        <v>2334</v>
      </c>
      <c r="D1226" s="23">
        <v>55.85</v>
      </c>
      <c r="G1226" s="29">
        <v>1728.932906</v>
      </c>
      <c r="H1226" s="31">
        <v>5.4399999999999897</v>
      </c>
      <c r="J1226" s="34">
        <v>1008</v>
      </c>
      <c r="K1226" s="36" t="s">
        <v>2335</v>
      </c>
      <c r="L1226" s="38">
        <v>7595</v>
      </c>
      <c r="M1226" s="40">
        <v>1.49</v>
      </c>
      <c r="N1226" s="42">
        <v>1.6850000000000001</v>
      </c>
      <c r="O1226" s="45">
        <v>86.227900000000005</v>
      </c>
      <c r="P1226">
        <v>4.34</v>
      </c>
      <c r="Q1226">
        <v>-68.667291700000007</v>
      </c>
      <c r="R1226" s="47" t="s">
        <v>43</v>
      </c>
    </row>
    <row r="1227" spans="1:18" x14ac:dyDescent="0.3">
      <c r="A1227" s="18" t="s">
        <v>2336</v>
      </c>
      <c r="B1227" s="43" t="s">
        <v>2337</v>
      </c>
      <c r="C1227" s="21">
        <v>485.7</v>
      </c>
      <c r="D1227" s="23">
        <v>1.4350000000000001</v>
      </c>
      <c r="G1227" s="29">
        <v>390.92290000000003</v>
      </c>
      <c r="H1227" s="31">
        <v>1.23</v>
      </c>
      <c r="I1227">
        <v>0.13800000000000001</v>
      </c>
      <c r="L1227" s="38">
        <v>4960</v>
      </c>
      <c r="M1227" s="40">
        <v>4.99</v>
      </c>
      <c r="N1227" s="42">
        <v>1.56</v>
      </c>
      <c r="O1227" s="45">
        <v>136.95699999999999</v>
      </c>
      <c r="P1227">
        <v>3.32</v>
      </c>
      <c r="Q1227">
        <v>1.7290087000000001</v>
      </c>
      <c r="R1227" s="47" t="s">
        <v>21</v>
      </c>
    </row>
    <row r="1228" spans="1:18" x14ac:dyDescent="0.3">
      <c r="A1228" s="18" t="s">
        <v>2338</v>
      </c>
      <c r="B1228" s="43" t="s">
        <v>2337</v>
      </c>
      <c r="C1228" s="21">
        <v>1822.5</v>
      </c>
      <c r="D1228" s="23">
        <v>3.33</v>
      </c>
      <c r="G1228" s="29">
        <v>1179.1493</v>
      </c>
      <c r="H1228" s="31">
        <v>3.71</v>
      </c>
      <c r="I1228">
        <v>0.28899999999999998</v>
      </c>
      <c r="L1228" s="38">
        <v>4918</v>
      </c>
      <c r="M1228" s="40">
        <v>5.08</v>
      </c>
      <c r="N1228" s="42">
        <v>1.46</v>
      </c>
      <c r="O1228" s="45">
        <v>136.95699999999999</v>
      </c>
      <c r="P1228">
        <v>3.24</v>
      </c>
      <c r="Q1228">
        <v>1.7290087000000001</v>
      </c>
      <c r="R1228" s="47" t="s">
        <v>21</v>
      </c>
    </row>
    <row r="1229" spans="1:18" x14ac:dyDescent="0.3">
      <c r="A1229" s="18" t="s">
        <v>2339</v>
      </c>
      <c r="B1229" s="43" t="s">
        <v>2340</v>
      </c>
      <c r="C1229" s="21">
        <v>482</v>
      </c>
      <c r="D1229" s="23">
        <v>1.28</v>
      </c>
      <c r="G1229" s="29">
        <v>2485.3964500000002</v>
      </c>
      <c r="H1229" s="31">
        <v>7.82</v>
      </c>
      <c r="I1229">
        <v>0.11</v>
      </c>
      <c r="K1229" s="36" t="s">
        <v>130</v>
      </c>
      <c r="L1229" s="38">
        <v>4218</v>
      </c>
      <c r="M1229" s="40">
        <v>30.504999999999999</v>
      </c>
      <c r="N1229" s="42">
        <v>2.4500000000000002</v>
      </c>
      <c r="O1229" s="45">
        <v>676.57899999999995</v>
      </c>
      <c r="P1229">
        <v>1.78</v>
      </c>
      <c r="Q1229">
        <v>43.814409400000002</v>
      </c>
      <c r="R1229" s="47" t="s">
        <v>21</v>
      </c>
    </row>
    <row r="1230" spans="1:18" x14ac:dyDescent="0.3">
      <c r="A1230" s="18" t="s">
        <v>2341</v>
      </c>
      <c r="B1230" s="43" t="s">
        <v>2342</v>
      </c>
      <c r="C1230" s="21">
        <v>55.087000000000003</v>
      </c>
      <c r="D1230" s="23">
        <v>0.26200000000000001</v>
      </c>
      <c r="E1230" s="25">
        <v>3.89</v>
      </c>
      <c r="F1230" s="27">
        <v>0.34699999999999998</v>
      </c>
      <c r="G1230" s="29">
        <v>42.44</v>
      </c>
      <c r="H1230" s="31">
        <v>0.13353000000000001</v>
      </c>
      <c r="I1230">
        <v>0.19700000000000001</v>
      </c>
      <c r="J1230" s="34">
        <v>385</v>
      </c>
      <c r="K1230" s="36" t="s">
        <v>2235</v>
      </c>
      <c r="L1230" s="38">
        <v>5212</v>
      </c>
      <c r="M1230" s="40">
        <v>0.87</v>
      </c>
      <c r="N1230" s="42">
        <v>0.83</v>
      </c>
      <c r="O1230" s="45">
        <v>36.994100000000003</v>
      </c>
      <c r="P1230">
        <v>4.54</v>
      </c>
      <c r="Q1230">
        <v>-56.623556399999998</v>
      </c>
      <c r="R1230" s="47" t="s">
        <v>21</v>
      </c>
    </row>
    <row r="1231" spans="1:18" x14ac:dyDescent="0.3">
      <c r="A1231" s="18" t="s">
        <v>2343</v>
      </c>
      <c r="B1231" s="43" t="s">
        <v>2344</v>
      </c>
      <c r="C1231" s="21">
        <v>2127.8471733333299</v>
      </c>
      <c r="D1231" s="23">
        <v>3.3116666666666599</v>
      </c>
      <c r="G1231" s="29">
        <v>2182.5276699999999</v>
      </c>
      <c r="H1231" s="31">
        <v>6.867</v>
      </c>
      <c r="I1231">
        <v>4.2999999999999997E-2</v>
      </c>
      <c r="J1231" s="34">
        <v>156</v>
      </c>
      <c r="K1231" s="36" t="s">
        <v>187</v>
      </c>
      <c r="L1231" s="38">
        <v>5722</v>
      </c>
      <c r="M1231" s="40">
        <v>1.0900000000000001</v>
      </c>
      <c r="N1231" s="42">
        <v>1.0633333333333299</v>
      </c>
      <c r="O1231" s="45">
        <v>87.804900000000004</v>
      </c>
      <c r="P1231">
        <v>4.07</v>
      </c>
      <c r="Q1231">
        <v>81.038986800000004</v>
      </c>
      <c r="R1231" s="47" t="s">
        <v>21</v>
      </c>
    </row>
    <row r="1232" spans="1:18" x14ac:dyDescent="0.3">
      <c r="A1232" s="18" t="s">
        <v>2345</v>
      </c>
      <c r="B1232" s="43" t="s">
        <v>559</v>
      </c>
      <c r="C1232" s="21">
        <v>3068</v>
      </c>
      <c r="D1232" s="23">
        <v>3.02</v>
      </c>
      <c r="G1232" s="29">
        <v>15.826325000000001</v>
      </c>
      <c r="H1232" s="31">
        <v>4.9794999999999999E-2</v>
      </c>
      <c r="I1232">
        <v>0.13600000000000001</v>
      </c>
      <c r="L1232" s="38">
        <v>3719.4749999999999</v>
      </c>
      <c r="M1232" s="40">
        <v>0.37</v>
      </c>
      <c r="N1232" s="42">
        <v>0.39</v>
      </c>
      <c r="O1232" s="45">
        <v>5.6757730000000004</v>
      </c>
      <c r="P1232">
        <v>4.8949999999999996</v>
      </c>
      <c r="Q1232">
        <v>35.972316999999997</v>
      </c>
      <c r="R1232" s="47" t="s">
        <v>21</v>
      </c>
    </row>
    <row r="1233" spans="1:18" x14ac:dyDescent="0.3">
      <c r="A1233" s="18" t="s">
        <v>2346</v>
      </c>
      <c r="B1233" s="43" t="s">
        <v>2347</v>
      </c>
      <c r="C1233" s="21">
        <v>4375</v>
      </c>
      <c r="D1233" s="23">
        <v>5.1749999999999998</v>
      </c>
      <c r="G1233" s="29">
        <v>1325.3510999999901</v>
      </c>
      <c r="H1233" s="31">
        <v>4.17</v>
      </c>
      <c r="I1233">
        <v>0.06</v>
      </c>
      <c r="K1233" s="36" t="s">
        <v>30</v>
      </c>
      <c r="L1233" s="38">
        <v>5312</v>
      </c>
      <c r="M1233" s="40">
        <v>0.84</v>
      </c>
      <c r="N1233" s="42">
        <v>0.82499999999999996</v>
      </c>
      <c r="O1233" s="45">
        <v>72.219499999999996</v>
      </c>
      <c r="P1233">
        <v>4.43</v>
      </c>
      <c r="Q1233">
        <v>-22.094330299999999</v>
      </c>
      <c r="R1233" s="47" t="s">
        <v>21</v>
      </c>
    </row>
    <row r="1234" spans="1:18" x14ac:dyDescent="0.3">
      <c r="A1234" s="18" t="s">
        <v>2348</v>
      </c>
      <c r="B1234" s="43" t="s">
        <v>2349</v>
      </c>
      <c r="C1234" s="21">
        <v>361.8</v>
      </c>
      <c r="D1234" s="23">
        <v>1.05</v>
      </c>
      <c r="G1234" s="29">
        <v>344.82204999999999</v>
      </c>
      <c r="H1234" s="31">
        <v>1.085</v>
      </c>
      <c r="I1234">
        <v>0.1</v>
      </c>
      <c r="L1234" s="38">
        <v>5084</v>
      </c>
      <c r="M1234" s="40">
        <v>4.625</v>
      </c>
      <c r="N1234" s="42">
        <v>1.1950000000000001</v>
      </c>
      <c r="O1234" s="45">
        <v>140.065</v>
      </c>
      <c r="P1234">
        <v>3.4649999999999999</v>
      </c>
      <c r="Q1234">
        <v>-2.5132965999999999</v>
      </c>
      <c r="R1234" s="47" t="s">
        <v>21</v>
      </c>
    </row>
    <row r="1235" spans="1:18" x14ac:dyDescent="0.3">
      <c r="A1235" s="18" t="s">
        <v>2350</v>
      </c>
      <c r="B1235" s="43" t="s">
        <v>2351</v>
      </c>
      <c r="C1235" s="21">
        <v>647.29999499999997</v>
      </c>
      <c r="D1235" s="23">
        <v>1.41</v>
      </c>
      <c r="G1235" s="29">
        <v>3966.5183999999999</v>
      </c>
      <c r="H1235" s="31">
        <v>12.48</v>
      </c>
      <c r="I1235">
        <v>0.3</v>
      </c>
      <c r="K1235" s="36" t="s">
        <v>1093</v>
      </c>
      <c r="L1235" s="38">
        <v>4047.5</v>
      </c>
      <c r="M1235" s="40">
        <v>43.05</v>
      </c>
      <c r="N1235" s="42">
        <v>5.9249999999999998</v>
      </c>
      <c r="O1235" s="45">
        <v>587.65899999999999</v>
      </c>
      <c r="P1235">
        <v>2.06</v>
      </c>
      <c r="Q1235">
        <v>44.301549999999999</v>
      </c>
      <c r="R1235" s="47" t="s">
        <v>21</v>
      </c>
    </row>
    <row r="1236" spans="1:18" x14ac:dyDescent="0.3">
      <c r="A1236" s="18" t="s">
        <v>2352</v>
      </c>
      <c r="B1236" s="43" t="s">
        <v>2353</v>
      </c>
      <c r="C1236" s="21">
        <v>498.48499750000002</v>
      </c>
      <c r="D1236" s="23">
        <v>1.3285</v>
      </c>
      <c r="G1236" s="29">
        <v>230.98295250000001</v>
      </c>
      <c r="H1236" s="31">
        <v>0.72675000000000001</v>
      </c>
      <c r="I1236">
        <v>0.69650000000000001</v>
      </c>
      <c r="K1236" s="36" t="s">
        <v>272</v>
      </c>
      <c r="L1236" s="38">
        <v>5760.75</v>
      </c>
      <c r="M1236" s="40">
        <v>1.8975</v>
      </c>
      <c r="N1236" s="42">
        <v>1.38</v>
      </c>
      <c r="O1236" s="45">
        <v>85.300600000000003</v>
      </c>
      <c r="P1236">
        <v>4.04</v>
      </c>
      <c r="Q1236">
        <v>-10.291345</v>
      </c>
      <c r="R1236" s="47" t="s">
        <v>21</v>
      </c>
    </row>
    <row r="1237" spans="1:18" x14ac:dyDescent="0.3">
      <c r="A1237" s="18" t="s">
        <v>2354</v>
      </c>
      <c r="B1237" s="43" t="s">
        <v>2355</v>
      </c>
      <c r="C1237" s="21">
        <v>8.1244999999999994</v>
      </c>
      <c r="D1237" s="23">
        <v>7.7700000000000005E-2</v>
      </c>
      <c r="G1237" s="29">
        <v>8.9</v>
      </c>
      <c r="H1237" s="31">
        <v>2.8000000000000001E-2</v>
      </c>
      <c r="I1237">
        <v>0.13800000000000001</v>
      </c>
      <c r="K1237" s="36" t="s">
        <v>95</v>
      </c>
      <c r="L1237" s="38">
        <v>5845</v>
      </c>
      <c r="N1237" s="42">
        <v>0.89</v>
      </c>
      <c r="O1237" s="45">
        <v>25.411100000000001</v>
      </c>
      <c r="P1237">
        <v>4.3899999999999997</v>
      </c>
      <c r="Q1237">
        <v>-30.1751383</v>
      </c>
      <c r="R1237" s="47" t="s">
        <v>21</v>
      </c>
    </row>
    <row r="1238" spans="1:18" x14ac:dyDescent="0.3">
      <c r="A1238" s="18" t="s">
        <v>2356</v>
      </c>
      <c r="B1238" s="43" t="s">
        <v>2355</v>
      </c>
      <c r="C1238" s="21">
        <v>19.88</v>
      </c>
      <c r="D1238" s="23">
        <v>0.14099999999999999</v>
      </c>
      <c r="G1238" s="29">
        <v>3.5</v>
      </c>
      <c r="H1238" s="31">
        <v>1.1010000000000001E-2</v>
      </c>
      <c r="I1238">
        <v>0.29299999999999998</v>
      </c>
      <c r="K1238" s="36" t="s">
        <v>95</v>
      </c>
      <c r="L1238" s="38">
        <v>5845</v>
      </c>
      <c r="N1238" s="42">
        <v>0.89</v>
      </c>
      <c r="O1238" s="45">
        <v>25.411100000000001</v>
      </c>
      <c r="P1238">
        <v>4.3899999999999997</v>
      </c>
      <c r="Q1238">
        <v>-30.1751383</v>
      </c>
      <c r="R1238" s="47" t="s">
        <v>21</v>
      </c>
    </row>
    <row r="1239" spans="1:18" x14ac:dyDescent="0.3">
      <c r="A1239" s="18" t="s">
        <v>2357</v>
      </c>
      <c r="B1239" s="43" t="s">
        <v>2355</v>
      </c>
      <c r="C1239" s="21">
        <v>103.5</v>
      </c>
      <c r="D1239" s="23">
        <v>0.42399999999999999</v>
      </c>
      <c r="G1239" s="29">
        <v>12.7</v>
      </c>
      <c r="H1239" s="31">
        <v>3.9960000000000002E-2</v>
      </c>
      <c r="I1239">
        <v>0.27</v>
      </c>
      <c r="K1239" s="36" t="s">
        <v>95</v>
      </c>
      <c r="L1239" s="38">
        <v>5845</v>
      </c>
      <c r="N1239" s="42">
        <v>0.89</v>
      </c>
      <c r="O1239" s="45">
        <v>25.411100000000001</v>
      </c>
      <c r="P1239">
        <v>4.3899999999999997</v>
      </c>
      <c r="Q1239">
        <v>-30.1751383</v>
      </c>
      <c r="R1239" s="47" t="s">
        <v>21</v>
      </c>
    </row>
    <row r="1240" spans="1:18" x14ac:dyDescent="0.3">
      <c r="A1240" s="18" t="s">
        <v>2358</v>
      </c>
      <c r="B1240" s="43" t="s">
        <v>2359</v>
      </c>
      <c r="C1240" s="21">
        <v>514</v>
      </c>
      <c r="D1240" s="23">
        <v>1.24</v>
      </c>
      <c r="G1240" s="29">
        <v>362.32619999999997</v>
      </c>
      <c r="H1240" s="31">
        <v>1.1399999999999999</v>
      </c>
      <c r="I1240">
        <v>0.41</v>
      </c>
      <c r="L1240" s="38">
        <v>4725</v>
      </c>
      <c r="M1240" s="40">
        <v>7.43</v>
      </c>
      <c r="N1240" s="42">
        <v>0.96</v>
      </c>
      <c r="O1240" s="45">
        <v>396.08199999999999</v>
      </c>
      <c r="P1240">
        <v>2.76</v>
      </c>
      <c r="Q1240">
        <v>43.918989699999997</v>
      </c>
      <c r="R1240" s="47" t="s">
        <v>21</v>
      </c>
    </row>
    <row r="1241" spans="1:18" x14ac:dyDescent="0.3">
      <c r="A1241" s="18" t="s">
        <v>2360</v>
      </c>
      <c r="B1241" s="43" t="s">
        <v>2361</v>
      </c>
      <c r="C1241" s="21">
        <v>6449.0833700000003</v>
      </c>
      <c r="D1241" s="23">
        <v>6.9249999999999998</v>
      </c>
      <c r="G1241" s="29">
        <v>6707.7685300000003</v>
      </c>
      <c r="H1241" s="31">
        <v>21.105</v>
      </c>
      <c r="I1241">
        <v>0.35699999999999998</v>
      </c>
      <c r="N1241" s="42">
        <v>1.06</v>
      </c>
      <c r="O1241" s="45">
        <v>32.412999999999997</v>
      </c>
      <c r="Q1241">
        <v>-7.3901482999999999</v>
      </c>
      <c r="R1241" s="47" t="s">
        <v>21</v>
      </c>
    </row>
    <row r="1242" spans="1:18" x14ac:dyDescent="0.3">
      <c r="A1242" s="18" t="s">
        <v>2362</v>
      </c>
      <c r="B1242" s="43" t="s">
        <v>2363</v>
      </c>
      <c r="D1242" s="23">
        <v>130</v>
      </c>
      <c r="G1242" s="29">
        <v>794.57500000000005</v>
      </c>
      <c r="H1242" s="31">
        <v>2.5</v>
      </c>
      <c r="K1242" s="36" t="s">
        <v>2364</v>
      </c>
      <c r="L1242" s="38">
        <v>10000</v>
      </c>
      <c r="M1242" s="40">
        <v>2.25</v>
      </c>
      <c r="N1242" s="42">
        <v>2.4</v>
      </c>
      <c r="O1242" s="45">
        <v>183.857</v>
      </c>
      <c r="Q1242">
        <v>-77.654853000000003</v>
      </c>
      <c r="R1242" s="47" t="s">
        <v>2365</v>
      </c>
    </row>
    <row r="1243" spans="1:18" x14ac:dyDescent="0.3">
      <c r="A1243" s="18" t="s">
        <v>2366</v>
      </c>
      <c r="B1243" s="43" t="s">
        <v>2367</v>
      </c>
      <c r="C1243" s="21">
        <v>9.4908465999999994</v>
      </c>
      <c r="D1243" s="23">
        <v>8.0799999999999997E-2</v>
      </c>
      <c r="E1243" s="25">
        <v>2.2654999999999998</v>
      </c>
      <c r="F1243" s="27">
        <v>0.20200000000000001</v>
      </c>
      <c r="G1243" s="29">
        <v>8.1294599999999999</v>
      </c>
      <c r="H1243" s="31">
        <v>2.56128571428571E-2</v>
      </c>
      <c r="I1243">
        <v>7.3999999999999996E-2</v>
      </c>
      <c r="J1243" s="34">
        <v>754</v>
      </c>
      <c r="K1243" s="36" t="s">
        <v>171</v>
      </c>
      <c r="L1243" s="38">
        <v>5166.6711111111099</v>
      </c>
      <c r="M1243" s="40">
        <v>0.72375</v>
      </c>
      <c r="N1243" s="42">
        <v>0.80625000000000002</v>
      </c>
      <c r="O1243" s="45">
        <v>21.561800000000002</v>
      </c>
      <c r="P1243">
        <v>4.5933333333333302</v>
      </c>
      <c r="Q1243">
        <v>25.710596200000001</v>
      </c>
      <c r="R1243" s="47" t="s">
        <v>21</v>
      </c>
    </row>
    <row r="1244" spans="1:18" x14ac:dyDescent="0.3">
      <c r="A1244" s="18" t="s">
        <v>2368</v>
      </c>
      <c r="B1244" s="43" t="s">
        <v>2369</v>
      </c>
      <c r="C1244" s="21">
        <v>435.86666333333301</v>
      </c>
      <c r="D1244" s="23">
        <v>1.27</v>
      </c>
      <c r="G1244" s="29">
        <v>631.84803999999997</v>
      </c>
      <c r="H1244" s="31">
        <v>1.988</v>
      </c>
      <c r="I1244">
        <v>6.3666666666666594E-2</v>
      </c>
      <c r="L1244" s="38">
        <v>4954.3333333333303</v>
      </c>
      <c r="M1244" s="40">
        <v>4.3166666666666602</v>
      </c>
      <c r="N1244" s="42">
        <v>1.4733333333333301</v>
      </c>
      <c r="O1244" s="45">
        <v>113.70399999999999</v>
      </c>
      <c r="P1244">
        <v>3.45333333333333</v>
      </c>
      <c r="Q1244">
        <v>-23.975487999999999</v>
      </c>
      <c r="R1244" s="47" t="s">
        <v>21</v>
      </c>
    </row>
    <row r="1245" spans="1:18" x14ac:dyDescent="0.3">
      <c r="A1245" s="18" t="s">
        <v>2370</v>
      </c>
      <c r="B1245" s="43" t="s">
        <v>2371</v>
      </c>
      <c r="C1245" s="21">
        <v>5513.8191999999999</v>
      </c>
      <c r="D1245" s="23">
        <v>6.1092499999999896</v>
      </c>
      <c r="G1245" s="29">
        <v>2516.8775675000002</v>
      </c>
      <c r="H1245" s="31">
        <v>7.9189999999999996</v>
      </c>
      <c r="I1245">
        <v>0.85075000000000001</v>
      </c>
      <c r="K1245" s="36" t="s">
        <v>2330</v>
      </c>
      <c r="L1245" s="38">
        <v>5774.5</v>
      </c>
      <c r="M1245" s="40">
        <v>1.0049999999999999</v>
      </c>
      <c r="N1245" s="42">
        <v>1.0049999999999999</v>
      </c>
      <c r="O1245" s="45">
        <v>42.172699999999999</v>
      </c>
      <c r="P1245">
        <v>4.4450000000000003</v>
      </c>
      <c r="Q1245">
        <v>-23.218106299999999</v>
      </c>
      <c r="R1245" s="47" t="s">
        <v>21</v>
      </c>
    </row>
    <row r="1246" spans="1:18" x14ac:dyDescent="0.3">
      <c r="A1246" s="18" t="s">
        <v>2372</v>
      </c>
      <c r="B1246" s="43" t="s">
        <v>2373</v>
      </c>
      <c r="C1246" s="21">
        <v>968.8</v>
      </c>
      <c r="D1246" s="23">
        <v>1.8640000000000001</v>
      </c>
      <c r="G1246" s="29">
        <v>740.54390000000001</v>
      </c>
      <c r="H1246" s="31">
        <v>2.33</v>
      </c>
      <c r="I1246">
        <v>0.22600000000000001</v>
      </c>
      <c r="L1246" s="38">
        <v>5271</v>
      </c>
      <c r="M1246" s="40">
        <v>0.93</v>
      </c>
      <c r="N1246" s="42">
        <v>0.92</v>
      </c>
      <c r="O1246" s="45">
        <v>32.445900000000002</v>
      </c>
      <c r="Q1246">
        <v>18.189608199999999</v>
      </c>
      <c r="R1246" s="47" t="s">
        <v>21</v>
      </c>
    </row>
    <row r="1247" spans="1:18" x14ac:dyDescent="0.3">
      <c r="A1247" s="18" t="s">
        <v>2374</v>
      </c>
      <c r="B1247" s="43" t="s">
        <v>2375</v>
      </c>
      <c r="C1247" s="21">
        <v>439.86666333333301</v>
      </c>
      <c r="D1247" s="23">
        <v>1.1123333333333301</v>
      </c>
      <c r="G1247" s="29">
        <v>149.99861999999999</v>
      </c>
      <c r="H1247" s="31">
        <v>0.47199999999999998</v>
      </c>
      <c r="I1247">
        <v>0.08</v>
      </c>
      <c r="L1247" s="38">
        <v>5292.6366666666599</v>
      </c>
      <c r="M1247" s="40">
        <v>0.98499999999999999</v>
      </c>
      <c r="N1247" s="42">
        <v>0.88666666666666605</v>
      </c>
      <c r="O1247" s="45">
        <v>54.790100000000002</v>
      </c>
      <c r="P1247">
        <v>4.4066666666666601</v>
      </c>
      <c r="Q1247">
        <v>-1.5297609999999999</v>
      </c>
      <c r="R1247" s="47" t="s">
        <v>21</v>
      </c>
    </row>
    <row r="1248" spans="1:18" x14ac:dyDescent="0.3">
      <c r="A1248" s="18" t="s">
        <v>2376</v>
      </c>
      <c r="B1248" s="43" t="s">
        <v>2377</v>
      </c>
      <c r="C1248" s="21">
        <v>310.39999999999998</v>
      </c>
      <c r="D1248" s="23">
        <v>1.08</v>
      </c>
      <c r="G1248" s="29">
        <v>308.29354999999998</v>
      </c>
      <c r="H1248" s="31">
        <v>0.97</v>
      </c>
      <c r="I1248">
        <v>0.2</v>
      </c>
      <c r="K1248" s="36" t="s">
        <v>27</v>
      </c>
      <c r="L1248" s="38">
        <v>4886</v>
      </c>
      <c r="M1248" s="40">
        <v>11.21</v>
      </c>
      <c r="N1248" s="42">
        <v>1.76</v>
      </c>
      <c r="O1248" s="45">
        <v>111.093</v>
      </c>
      <c r="P1248">
        <v>2.57</v>
      </c>
      <c r="Q1248">
        <v>55.850665300000003</v>
      </c>
      <c r="R1248" s="47" t="s">
        <v>21</v>
      </c>
    </row>
    <row r="1249" spans="1:18" x14ac:dyDescent="0.3">
      <c r="A1249" s="18" t="s">
        <v>2378</v>
      </c>
      <c r="B1249" s="43" t="s">
        <v>2379</v>
      </c>
      <c r="C1249" s="21">
        <v>17.047428571428501</v>
      </c>
      <c r="D1249" s="23">
        <v>0.121693333333333</v>
      </c>
      <c r="G1249" s="29">
        <v>28.2047142857142</v>
      </c>
      <c r="H1249" s="31">
        <v>8.8761428571428505E-2</v>
      </c>
      <c r="I1249">
        <v>0.124714285714285</v>
      </c>
      <c r="K1249" s="36" t="s">
        <v>140</v>
      </c>
      <c r="L1249" s="38">
        <v>4910.4414285714201</v>
      </c>
      <c r="M1249" s="40">
        <v>0.82799999999999996</v>
      </c>
      <c r="N1249" s="42">
        <v>0.78571428571428503</v>
      </c>
      <c r="O1249" s="45">
        <v>18.203800000000001</v>
      </c>
      <c r="P1249">
        <v>4.5885714285714201</v>
      </c>
      <c r="Q1249">
        <v>3.0071330999999999</v>
      </c>
      <c r="R1249" s="47" t="s">
        <v>21</v>
      </c>
    </row>
    <row r="1250" spans="1:18" x14ac:dyDescent="0.3">
      <c r="A1250" s="18" t="s">
        <v>2380</v>
      </c>
      <c r="B1250" s="43" t="s">
        <v>2379</v>
      </c>
      <c r="C1250" s="21">
        <v>95.233000000000004</v>
      </c>
      <c r="G1250" s="29">
        <v>17.899999999999999</v>
      </c>
      <c r="H1250" s="31">
        <v>5.6320000000000002E-2</v>
      </c>
      <c r="I1250">
        <v>6.3E-2</v>
      </c>
      <c r="K1250" s="36" t="s">
        <v>140</v>
      </c>
      <c r="L1250" s="38">
        <v>4929</v>
      </c>
      <c r="N1250" s="42">
        <v>0.85</v>
      </c>
      <c r="O1250" s="45">
        <v>18.203800000000001</v>
      </c>
      <c r="P1250">
        <v>4.57</v>
      </c>
      <c r="Q1250">
        <v>3.0071330999999999</v>
      </c>
      <c r="R1250" s="47" t="s">
        <v>21</v>
      </c>
    </row>
    <row r="1251" spans="1:18" x14ac:dyDescent="0.3">
      <c r="A1251" s="18" t="s">
        <v>2381</v>
      </c>
      <c r="B1251" s="43" t="s">
        <v>2382</v>
      </c>
      <c r="C1251" s="21">
        <v>859</v>
      </c>
      <c r="D1251" s="23">
        <v>2.0833333333333299</v>
      </c>
      <c r="G1251" s="29">
        <v>425.87153333333299</v>
      </c>
      <c r="H1251" s="31">
        <v>1.3399999999999901</v>
      </c>
      <c r="I1251">
        <v>0.32833333333333298</v>
      </c>
      <c r="L1251" s="38">
        <v>4895</v>
      </c>
      <c r="M1251" s="40">
        <v>5.7366666666666601</v>
      </c>
      <c r="N1251" s="42">
        <v>1.62666666666666</v>
      </c>
      <c r="O1251" s="45">
        <v>146.6</v>
      </c>
      <c r="P1251">
        <v>3.1199999999999899</v>
      </c>
      <c r="Q1251">
        <v>43.966202500000001</v>
      </c>
      <c r="R1251" s="47" t="s">
        <v>21</v>
      </c>
    </row>
    <row r="1252" spans="1:18" x14ac:dyDescent="0.3">
      <c r="A1252" s="18" t="s">
        <v>2383</v>
      </c>
      <c r="B1252" s="43" t="s">
        <v>2382</v>
      </c>
      <c r="C1252" s="21">
        <v>1278</v>
      </c>
      <c r="G1252" s="29">
        <v>1808.4527</v>
      </c>
      <c r="H1252" s="31">
        <v>5.69</v>
      </c>
      <c r="I1252">
        <v>0.41099999999999998</v>
      </c>
      <c r="N1252" s="42">
        <v>1.72</v>
      </c>
      <c r="O1252" s="45">
        <v>146.6</v>
      </c>
      <c r="Q1252">
        <v>43.966202500000001</v>
      </c>
      <c r="R1252" s="47" t="s">
        <v>21</v>
      </c>
    </row>
    <row r="1253" spans="1:18" x14ac:dyDescent="0.3">
      <c r="A1253" s="18" t="s">
        <v>2384</v>
      </c>
      <c r="B1253" s="43" t="s">
        <v>2385</v>
      </c>
      <c r="C1253" s="21">
        <v>184.2</v>
      </c>
      <c r="D1253" s="23">
        <v>0.81</v>
      </c>
      <c r="G1253" s="29">
        <v>2606.1</v>
      </c>
      <c r="H1253" s="31">
        <v>8.1999999999999993</v>
      </c>
      <c r="I1253">
        <v>0.02</v>
      </c>
      <c r="K1253" s="36" t="s">
        <v>1093</v>
      </c>
      <c r="L1253" s="38">
        <v>4780</v>
      </c>
      <c r="N1253" s="42">
        <v>2.1</v>
      </c>
      <c r="O1253" s="45">
        <v>78.638099999999994</v>
      </c>
      <c r="P1253">
        <v>2.94</v>
      </c>
      <c r="Q1253">
        <v>-37.829478199999997</v>
      </c>
      <c r="R1253" s="47" t="s">
        <v>21</v>
      </c>
    </row>
    <row r="1254" spans="1:18" x14ac:dyDescent="0.3">
      <c r="A1254" s="18" t="s">
        <v>2386</v>
      </c>
      <c r="B1254" s="43" t="s">
        <v>2387</v>
      </c>
      <c r="C1254" s="21">
        <v>55.198999999999998</v>
      </c>
      <c r="D1254" s="23">
        <v>0.24299999999999999</v>
      </c>
      <c r="G1254" s="29">
        <v>12.9</v>
      </c>
      <c r="H1254" s="31">
        <v>4.0590000000000001E-2</v>
      </c>
      <c r="I1254">
        <v>0.18</v>
      </c>
      <c r="K1254" s="36" t="s">
        <v>459</v>
      </c>
      <c r="N1254" s="42">
        <v>0.63</v>
      </c>
      <c r="O1254" s="45">
        <v>23.6434</v>
      </c>
      <c r="Q1254">
        <v>-41.2440371</v>
      </c>
      <c r="R1254" s="47" t="s">
        <v>21</v>
      </c>
    </row>
    <row r="1255" spans="1:18" x14ac:dyDescent="0.3">
      <c r="A1255" s="18" t="s">
        <v>2388</v>
      </c>
      <c r="B1255" s="43" t="s">
        <v>2389</v>
      </c>
      <c r="C1255" s="21">
        <v>144.30000000000001</v>
      </c>
      <c r="D1255" s="23">
        <v>0.72</v>
      </c>
      <c r="G1255" s="29">
        <v>629.30340000000001</v>
      </c>
      <c r="H1255" s="31">
        <v>1.98</v>
      </c>
      <c r="I1255">
        <v>0.09</v>
      </c>
      <c r="K1255" s="36" t="s">
        <v>89</v>
      </c>
      <c r="L1255" s="38">
        <v>4945</v>
      </c>
      <c r="M1255" s="40">
        <v>11.6</v>
      </c>
      <c r="N1255" s="42">
        <v>2.42</v>
      </c>
      <c r="O1255" s="45">
        <v>105.18</v>
      </c>
      <c r="P1255">
        <v>2.6</v>
      </c>
      <c r="Q1255">
        <v>-64.712699299999997</v>
      </c>
      <c r="R1255" s="47" t="s">
        <v>21</v>
      </c>
    </row>
    <row r="1256" spans="1:18" x14ac:dyDescent="0.3">
      <c r="A1256" s="18" t="s">
        <v>2390</v>
      </c>
      <c r="B1256" s="43" t="s">
        <v>2391</v>
      </c>
      <c r="C1256" s="21">
        <v>499.48</v>
      </c>
      <c r="D1256" s="23">
        <v>1.1339999999999999</v>
      </c>
      <c r="G1256" s="29">
        <v>495.81479999999999</v>
      </c>
      <c r="H1256" s="31">
        <v>1.56</v>
      </c>
      <c r="I1256">
        <v>0.54900000000000004</v>
      </c>
      <c r="K1256" s="36" t="s">
        <v>272</v>
      </c>
      <c r="L1256" s="38">
        <v>5180</v>
      </c>
      <c r="N1256" s="42">
        <v>0.78</v>
      </c>
      <c r="O1256" s="45">
        <v>58.958199999999998</v>
      </c>
      <c r="P1256">
        <v>4.43</v>
      </c>
      <c r="Q1256">
        <v>71.313956000000005</v>
      </c>
      <c r="R1256" s="47" t="s">
        <v>21</v>
      </c>
    </row>
    <row r="1257" spans="1:18" x14ac:dyDescent="0.3">
      <c r="A1257" s="18" t="s">
        <v>2392</v>
      </c>
      <c r="B1257" s="43" t="s">
        <v>2393</v>
      </c>
      <c r="C1257" s="21">
        <v>232.08</v>
      </c>
      <c r="D1257" s="23">
        <v>0.70599999999999996</v>
      </c>
      <c r="G1257" s="29">
        <v>851.78440000000001</v>
      </c>
      <c r="H1257" s="31">
        <v>2.68</v>
      </c>
      <c r="I1257">
        <v>0.16300000000000001</v>
      </c>
      <c r="K1257" s="36" t="s">
        <v>272</v>
      </c>
      <c r="L1257" s="38">
        <v>5530</v>
      </c>
      <c r="N1257" s="42">
        <v>0.87</v>
      </c>
      <c r="O1257" s="45">
        <v>66.336100000000002</v>
      </c>
      <c r="P1257">
        <v>4.45</v>
      </c>
      <c r="Q1257">
        <v>29.066208199999998</v>
      </c>
      <c r="R1257" s="47" t="s">
        <v>21</v>
      </c>
    </row>
    <row r="1258" spans="1:18" x14ac:dyDescent="0.3">
      <c r="A1258" s="18" t="s">
        <v>2394</v>
      </c>
      <c r="B1258" s="43" t="s">
        <v>2395</v>
      </c>
      <c r="C1258" s="21">
        <v>7.610303</v>
      </c>
      <c r="D1258" s="23">
        <v>6.8989999999999996E-2</v>
      </c>
      <c r="E1258" s="25">
        <v>1.829</v>
      </c>
      <c r="F1258" s="27">
        <v>0.16300000000000001</v>
      </c>
      <c r="I1258">
        <v>0.17</v>
      </c>
      <c r="J1258" s="34">
        <v>721</v>
      </c>
      <c r="L1258" s="38">
        <v>4930</v>
      </c>
      <c r="M1258" s="40">
        <v>0.74</v>
      </c>
      <c r="N1258" s="42">
        <v>0.76</v>
      </c>
      <c r="O1258" s="45">
        <v>46.212200000000003</v>
      </c>
      <c r="P1258">
        <v>4.5999999999999996</v>
      </c>
      <c r="Q1258">
        <v>-43.010229099999997</v>
      </c>
      <c r="R1258" s="47" t="s">
        <v>147</v>
      </c>
    </row>
    <row r="1259" spans="1:18" x14ac:dyDescent="0.3">
      <c r="A1259" s="18" t="s">
        <v>2396</v>
      </c>
      <c r="B1259" s="43" t="s">
        <v>2395</v>
      </c>
      <c r="C1259" s="21">
        <v>14.245647999999999</v>
      </c>
      <c r="D1259" s="23">
        <v>0.10478999999999999</v>
      </c>
      <c r="E1259" s="25">
        <v>2.4</v>
      </c>
      <c r="F1259" s="27">
        <v>0.214</v>
      </c>
      <c r="I1259">
        <v>0.17</v>
      </c>
      <c r="J1259" s="34">
        <v>585</v>
      </c>
      <c r="L1259" s="38">
        <v>4930</v>
      </c>
      <c r="M1259" s="40">
        <v>0.74</v>
      </c>
      <c r="N1259" s="42">
        <v>0.76</v>
      </c>
      <c r="O1259" s="45">
        <v>46.212200000000003</v>
      </c>
      <c r="P1259">
        <v>4.5999999999999996</v>
      </c>
      <c r="Q1259">
        <v>-43.010229099999997</v>
      </c>
      <c r="R1259" s="47" t="s">
        <v>147</v>
      </c>
    </row>
    <row r="1260" spans="1:18" x14ac:dyDescent="0.3">
      <c r="A1260" s="18" t="s">
        <v>2397</v>
      </c>
      <c r="B1260" s="43" t="s">
        <v>2398</v>
      </c>
      <c r="C1260" s="21">
        <v>1481.6</v>
      </c>
      <c r="D1260" s="23">
        <v>2.84</v>
      </c>
      <c r="G1260" s="29">
        <v>616.58711000000005</v>
      </c>
      <c r="H1260" s="31">
        <v>1.94</v>
      </c>
      <c r="I1260">
        <v>0.21</v>
      </c>
      <c r="K1260" s="36" t="s">
        <v>27</v>
      </c>
      <c r="L1260" s="38">
        <v>4823</v>
      </c>
      <c r="M1260" s="40">
        <v>5.27</v>
      </c>
      <c r="N1260" s="42">
        <v>1.39</v>
      </c>
      <c r="O1260" s="45">
        <v>101.76600000000001</v>
      </c>
      <c r="P1260">
        <v>2.99</v>
      </c>
      <c r="Q1260">
        <v>-21.203310099999999</v>
      </c>
      <c r="R1260" s="47" t="s">
        <v>21</v>
      </c>
    </row>
    <row r="1261" spans="1:18" x14ac:dyDescent="0.3">
      <c r="A1261" s="18" t="s">
        <v>2399</v>
      </c>
      <c r="B1261" s="43" t="s">
        <v>2400</v>
      </c>
      <c r="C1261" s="21">
        <v>9.1119666666666603</v>
      </c>
      <c r="D1261" s="23">
        <v>8.4125000000000005E-2</v>
      </c>
      <c r="E1261" s="25">
        <v>2.5086666666666599</v>
      </c>
      <c r="F1261" s="27">
        <v>0.224</v>
      </c>
      <c r="G1261" s="29">
        <v>11.5444</v>
      </c>
      <c r="H1261" s="31">
        <v>3.6260000000000001E-2</v>
      </c>
      <c r="I1261">
        <v>0.16466666666666599</v>
      </c>
      <c r="J1261" s="34">
        <v>717.5</v>
      </c>
      <c r="K1261" s="36" t="s">
        <v>171</v>
      </c>
      <c r="L1261" s="38">
        <v>5089</v>
      </c>
      <c r="M1261" s="40">
        <v>0.72</v>
      </c>
      <c r="N1261" s="42">
        <v>0.78333333333333299</v>
      </c>
      <c r="O1261" s="45">
        <v>62.449100000000001</v>
      </c>
      <c r="P1261">
        <v>4.59</v>
      </c>
      <c r="Q1261">
        <v>0.4447043</v>
      </c>
      <c r="R1261" s="47" t="s">
        <v>147</v>
      </c>
    </row>
    <row r="1262" spans="1:18" x14ac:dyDescent="0.3">
      <c r="A1262" s="18" t="s">
        <v>2401</v>
      </c>
      <c r="B1262" s="43" t="s">
        <v>2402</v>
      </c>
      <c r="C1262" s="21">
        <v>57.435000000000002</v>
      </c>
      <c r="D1262" s="23">
        <v>0.25</v>
      </c>
      <c r="G1262" s="29">
        <v>112.82965</v>
      </c>
      <c r="H1262" s="31">
        <v>0.35499999999999998</v>
      </c>
      <c r="I1262">
        <v>0.16800000000000001</v>
      </c>
      <c r="L1262" s="38">
        <v>3943.5</v>
      </c>
      <c r="M1262" s="40">
        <v>0.65500000000000003</v>
      </c>
      <c r="N1262" s="42">
        <v>0.65500000000000003</v>
      </c>
      <c r="O1262" s="45">
        <v>23.370999999999999</v>
      </c>
      <c r="P1262">
        <v>4.62</v>
      </c>
      <c r="Q1262">
        <v>-23.086004800000001</v>
      </c>
      <c r="R1262" s="47" t="s">
        <v>21</v>
      </c>
    </row>
    <row r="1263" spans="1:18" x14ac:dyDescent="0.3">
      <c r="A1263" s="18" t="s">
        <v>2403</v>
      </c>
      <c r="B1263" s="43" t="s">
        <v>2404</v>
      </c>
      <c r="C1263" s="21">
        <v>6.6739613999999996</v>
      </c>
      <c r="D1263" s="23">
        <v>6.9440000000000002E-2</v>
      </c>
      <c r="G1263" s="29">
        <v>1202.0219999999999</v>
      </c>
      <c r="H1263" s="31">
        <v>3.782</v>
      </c>
      <c r="I1263">
        <v>0.14433799999999999</v>
      </c>
      <c r="K1263" s="36" t="s">
        <v>272</v>
      </c>
      <c r="L1263" s="38">
        <v>5515.6</v>
      </c>
      <c r="M1263" s="40">
        <v>1.0349999999999999</v>
      </c>
      <c r="N1263" s="42">
        <v>0.95599999999999996</v>
      </c>
      <c r="O1263" s="45">
        <v>50.48</v>
      </c>
      <c r="P1263">
        <v>4.3125</v>
      </c>
      <c r="Q1263">
        <v>21.097130199999999</v>
      </c>
      <c r="R1263" s="47" t="s">
        <v>21</v>
      </c>
    </row>
    <row r="1264" spans="1:18" x14ac:dyDescent="0.3">
      <c r="A1264" s="18" t="s">
        <v>2405</v>
      </c>
      <c r="B1264" s="43" t="s">
        <v>2404</v>
      </c>
      <c r="C1264" s="21">
        <v>130.25389999999999</v>
      </c>
      <c r="D1264" s="23">
        <v>0.50033333333333296</v>
      </c>
      <c r="G1264" s="29">
        <v>354.90656666666598</v>
      </c>
      <c r="H1264" s="31">
        <v>1.11666666666666</v>
      </c>
      <c r="I1264">
        <v>0.243233333333333</v>
      </c>
      <c r="K1264" s="36" t="s">
        <v>272</v>
      </c>
      <c r="L1264" s="38">
        <v>5524.3333333333303</v>
      </c>
      <c r="M1264" s="40">
        <v>1.0333333333333301</v>
      </c>
      <c r="N1264" s="42">
        <v>0.99333333333333296</v>
      </c>
      <c r="O1264" s="45">
        <v>50.48</v>
      </c>
      <c r="P1264">
        <v>4.3149999999999897</v>
      </c>
      <c r="Q1264">
        <v>21.097130199999999</v>
      </c>
      <c r="R1264" s="47" t="s">
        <v>21</v>
      </c>
    </row>
    <row r="1265" spans="1:18" x14ac:dyDescent="0.3">
      <c r="A1265" s="18" t="s">
        <v>2406</v>
      </c>
      <c r="B1265" s="43" t="s">
        <v>2404</v>
      </c>
      <c r="C1265" s="21">
        <v>966.9</v>
      </c>
      <c r="D1265" s="23">
        <v>1.915</v>
      </c>
      <c r="G1265" s="29">
        <v>184.34139999999999</v>
      </c>
      <c r="H1265" s="31">
        <v>0.57999999999999996</v>
      </c>
      <c r="I1265">
        <v>0.17899999999999999</v>
      </c>
      <c r="K1265" s="36" t="s">
        <v>272</v>
      </c>
      <c r="L1265" s="38">
        <v>5514.5</v>
      </c>
      <c r="M1265" s="40">
        <v>1.0349999999999999</v>
      </c>
      <c r="N1265" s="42">
        <v>1</v>
      </c>
      <c r="O1265" s="45">
        <v>50.48</v>
      </c>
      <c r="P1265">
        <v>4.22</v>
      </c>
      <c r="Q1265">
        <v>21.097130199999999</v>
      </c>
      <c r="R1265" s="47" t="s">
        <v>21</v>
      </c>
    </row>
    <row r="1266" spans="1:18" x14ac:dyDescent="0.3">
      <c r="A1266" s="18" t="s">
        <v>2407</v>
      </c>
      <c r="B1266" s="43" t="s">
        <v>2408</v>
      </c>
      <c r="C1266" s="21">
        <v>50.659050000000001</v>
      </c>
      <c r="D1266" s="23">
        <v>0.23400000000000001</v>
      </c>
      <c r="G1266" s="29">
        <v>21.61233</v>
      </c>
      <c r="H1266" s="31">
        <v>6.8000000000000005E-2</v>
      </c>
      <c r="I1266">
        <v>0.30399999999999999</v>
      </c>
      <c r="N1266" s="42">
        <v>0.67</v>
      </c>
      <c r="O1266" s="45">
        <v>40.270699999999998</v>
      </c>
      <c r="Q1266">
        <v>-40.798519800000001</v>
      </c>
      <c r="R1266" s="47" t="s">
        <v>21</v>
      </c>
    </row>
    <row r="1267" spans="1:18" x14ac:dyDescent="0.3">
      <c r="A1267" s="18" t="s">
        <v>2409</v>
      </c>
      <c r="B1267" s="43" t="s">
        <v>2410</v>
      </c>
      <c r="C1267" s="21">
        <v>22500</v>
      </c>
      <c r="D1267" s="23">
        <v>17.25</v>
      </c>
      <c r="G1267" s="29">
        <v>8231.7557400000005</v>
      </c>
      <c r="H1267" s="31">
        <v>25.9</v>
      </c>
      <c r="I1267">
        <v>0.44</v>
      </c>
      <c r="J1267" s="34">
        <v>1275</v>
      </c>
      <c r="K1267" s="36" t="s">
        <v>326</v>
      </c>
      <c r="L1267" s="38">
        <v>6655</v>
      </c>
      <c r="N1267" s="42">
        <v>1.35</v>
      </c>
      <c r="O1267" s="45">
        <v>43.407299999999999</v>
      </c>
      <c r="P1267">
        <v>4.3</v>
      </c>
      <c r="Q1267">
        <v>5.4100745000000003</v>
      </c>
      <c r="R1267" s="47" t="s">
        <v>43</v>
      </c>
    </row>
    <row r="1268" spans="1:18" x14ac:dyDescent="0.3">
      <c r="A1268" s="18" t="s">
        <v>2411</v>
      </c>
      <c r="B1268" s="43" t="s">
        <v>2412</v>
      </c>
      <c r="C1268" s="21">
        <v>13.63083</v>
      </c>
      <c r="D1268" s="23">
        <v>0.107</v>
      </c>
      <c r="E1268" s="25">
        <v>3.48</v>
      </c>
      <c r="F1268" s="27">
        <v>0.31</v>
      </c>
      <c r="G1268" s="29">
        <v>9.6</v>
      </c>
      <c r="H1268" s="31">
        <v>3.0200000000000001E-2</v>
      </c>
      <c r="J1268" s="34">
        <v>777</v>
      </c>
      <c r="L1268" s="38">
        <v>5289</v>
      </c>
      <c r="M1268" s="40">
        <v>0.98</v>
      </c>
      <c r="N1268" s="42">
        <v>0.89</v>
      </c>
      <c r="O1268" s="45">
        <v>68.191999999999993</v>
      </c>
      <c r="P1268">
        <v>4.3899999999999997</v>
      </c>
      <c r="Q1268">
        <v>-14.6493167</v>
      </c>
      <c r="R1268" s="47" t="s">
        <v>147</v>
      </c>
    </row>
    <row r="1269" spans="1:18" x14ac:dyDescent="0.3">
      <c r="A1269" s="18" t="s">
        <v>2413</v>
      </c>
      <c r="B1269" s="43" t="s">
        <v>2412</v>
      </c>
      <c r="C1269" s="21">
        <v>3.53796</v>
      </c>
      <c r="D1269" s="23">
        <v>4.36E-2</v>
      </c>
      <c r="E1269" s="25">
        <v>1.58</v>
      </c>
      <c r="F1269" s="27">
        <v>0.14099999999999999</v>
      </c>
      <c r="G1269" s="29">
        <v>4.5</v>
      </c>
      <c r="H1269" s="31">
        <v>1.4160000000000001E-2</v>
      </c>
      <c r="J1269" s="34">
        <v>1217</v>
      </c>
      <c r="L1269" s="38">
        <v>5289</v>
      </c>
      <c r="M1269" s="40">
        <v>0.98</v>
      </c>
      <c r="N1269" s="42">
        <v>0.89</v>
      </c>
      <c r="O1269" s="45">
        <v>68.191999999999993</v>
      </c>
      <c r="P1269">
        <v>4.3899999999999997</v>
      </c>
      <c r="Q1269">
        <v>-14.6493167</v>
      </c>
      <c r="R1269" s="47" t="s">
        <v>21</v>
      </c>
    </row>
    <row r="1270" spans="1:18" x14ac:dyDescent="0.3">
      <c r="A1270" s="18" t="s">
        <v>2414</v>
      </c>
      <c r="B1270" s="43" t="s">
        <v>2412</v>
      </c>
      <c r="C1270" s="21">
        <v>6.4297500000000003</v>
      </c>
      <c r="D1270" s="23">
        <v>6.4899999999999999E-2</v>
      </c>
      <c r="E1270" s="25">
        <v>1.37</v>
      </c>
      <c r="F1270" s="27">
        <v>0.122</v>
      </c>
      <c r="G1270" s="29">
        <v>5.0999999999999996</v>
      </c>
      <c r="H1270" s="31">
        <v>1.6049999999999998E-2</v>
      </c>
      <c r="J1270" s="34">
        <v>998</v>
      </c>
      <c r="L1270" s="38">
        <v>5289</v>
      </c>
      <c r="M1270" s="40">
        <v>0.98</v>
      </c>
      <c r="N1270" s="42">
        <v>0.89</v>
      </c>
      <c r="O1270" s="45">
        <v>68.191999999999993</v>
      </c>
      <c r="P1270">
        <v>4.3899999999999997</v>
      </c>
      <c r="Q1270">
        <v>-14.6493167</v>
      </c>
      <c r="R1270" s="47" t="s">
        <v>21</v>
      </c>
    </row>
    <row r="1271" spans="1:18" x14ac:dyDescent="0.3">
      <c r="A1271" s="18" t="s">
        <v>2415</v>
      </c>
      <c r="B1271" s="43" t="s">
        <v>2416</v>
      </c>
      <c r="C1271" s="21">
        <v>159.98599999999999</v>
      </c>
      <c r="D1271" s="23">
        <v>0.49199999999999999</v>
      </c>
      <c r="G1271" s="29">
        <v>263.79757999999998</v>
      </c>
      <c r="H1271" s="31">
        <v>0.83</v>
      </c>
      <c r="I1271">
        <v>0.30499999999999999</v>
      </c>
      <c r="K1271" s="36" t="s">
        <v>42</v>
      </c>
      <c r="N1271" s="42">
        <v>0.62</v>
      </c>
      <c r="O1271" s="45">
        <v>22.8386</v>
      </c>
      <c r="Q1271">
        <v>27.470413199999999</v>
      </c>
      <c r="R1271" s="47" t="s">
        <v>21</v>
      </c>
    </row>
    <row r="1272" spans="1:18" x14ac:dyDescent="0.3">
      <c r="A1272" s="18" t="s">
        <v>2417</v>
      </c>
      <c r="B1272" s="43" t="s">
        <v>2418</v>
      </c>
      <c r="C1272" s="21">
        <v>41.515999999999998</v>
      </c>
      <c r="D1272" s="23">
        <v>0.217</v>
      </c>
      <c r="G1272" s="29">
        <v>12.7</v>
      </c>
      <c r="H1272" s="31">
        <v>3.9960000000000002E-2</v>
      </c>
      <c r="I1272">
        <v>0.16</v>
      </c>
      <c r="K1272" s="36" t="s">
        <v>140</v>
      </c>
      <c r="L1272" s="38">
        <v>4881</v>
      </c>
      <c r="N1272" s="42">
        <v>0.79</v>
      </c>
      <c r="O1272" s="45">
        <v>33.156199999999998</v>
      </c>
      <c r="Q1272">
        <v>-3.6661272999999999</v>
      </c>
      <c r="R1272" s="47" t="s">
        <v>21</v>
      </c>
    </row>
    <row r="1273" spans="1:18" x14ac:dyDescent="0.3">
      <c r="A1273" s="18" t="s">
        <v>2419</v>
      </c>
      <c r="B1273" s="43" t="s">
        <v>2420</v>
      </c>
      <c r="C1273" s="21">
        <v>26125.564969999999</v>
      </c>
      <c r="D1273" s="23">
        <v>15.898</v>
      </c>
      <c r="G1273" s="29">
        <v>2589.98369</v>
      </c>
      <c r="H1273" s="31">
        <v>8.1489999999999991</v>
      </c>
      <c r="I1273">
        <v>0.13800000000000001</v>
      </c>
      <c r="N1273" s="42">
        <v>0.78</v>
      </c>
      <c r="O1273" s="45">
        <v>50.167700000000004</v>
      </c>
      <c r="Q1273">
        <v>-51.3257507</v>
      </c>
      <c r="R1273" s="47" t="s">
        <v>21</v>
      </c>
    </row>
    <row r="1274" spans="1:18" x14ac:dyDescent="0.3">
      <c r="A1274" s="18" t="s">
        <v>2421</v>
      </c>
      <c r="B1274" s="43" t="s">
        <v>2422</v>
      </c>
      <c r="C1274" s="21">
        <v>60.722000000000001</v>
      </c>
      <c r="D1274" s="23">
        <v>0.25600000000000001</v>
      </c>
      <c r="G1274" s="29">
        <v>8.1</v>
      </c>
      <c r="H1274" s="31">
        <v>2.5489999999999999E-2</v>
      </c>
      <c r="I1274">
        <v>0.17</v>
      </c>
      <c r="K1274" s="36" t="s">
        <v>497</v>
      </c>
      <c r="N1274" s="42">
        <v>0.61</v>
      </c>
      <c r="O1274" s="45">
        <v>17.788599999999999</v>
      </c>
      <c r="Q1274">
        <v>-25.302307299999999</v>
      </c>
      <c r="R1274" s="47" t="s">
        <v>21</v>
      </c>
    </row>
    <row r="1275" spans="1:18" x14ac:dyDescent="0.3">
      <c r="A1275" s="18" t="s">
        <v>2423</v>
      </c>
      <c r="B1275" s="43" t="s">
        <v>2422</v>
      </c>
      <c r="C1275" s="21">
        <v>3477.768</v>
      </c>
      <c r="D1275" s="23">
        <v>3.8050000000000002</v>
      </c>
      <c r="G1275" s="29">
        <v>48.4</v>
      </c>
      <c r="H1275" s="31">
        <v>0.15228</v>
      </c>
      <c r="I1275">
        <v>0.16</v>
      </c>
      <c r="K1275" s="36" t="s">
        <v>497</v>
      </c>
      <c r="N1275" s="42">
        <v>0.61</v>
      </c>
      <c r="O1275" s="45">
        <v>17.788599999999999</v>
      </c>
      <c r="Q1275">
        <v>-25.302307299999999</v>
      </c>
      <c r="R1275" s="47" t="s">
        <v>21</v>
      </c>
    </row>
    <row r="1276" spans="1:18" x14ac:dyDescent="0.3">
      <c r="A1276" s="18" t="s">
        <v>2424</v>
      </c>
      <c r="B1276" s="43" t="s">
        <v>2425</v>
      </c>
      <c r="C1276" s="21">
        <v>31000</v>
      </c>
      <c r="D1276" s="23">
        <v>22.1</v>
      </c>
      <c r="G1276" s="29">
        <v>7500.7504099999996</v>
      </c>
      <c r="H1276" s="31">
        <v>23.6</v>
      </c>
      <c r="I1276">
        <v>0.55000000000000004</v>
      </c>
      <c r="K1276" s="36" t="s">
        <v>2426</v>
      </c>
      <c r="N1276" s="42">
        <v>1.52</v>
      </c>
      <c r="O1276" s="45">
        <v>66.321700000000007</v>
      </c>
      <c r="Q1276">
        <v>-4.3326006000000001</v>
      </c>
      <c r="R1276" s="47" t="s">
        <v>43</v>
      </c>
    </row>
    <row r="1277" spans="1:18" x14ac:dyDescent="0.3">
      <c r="A1277" s="18" t="s">
        <v>2427</v>
      </c>
      <c r="B1277" s="43" t="s">
        <v>2428</v>
      </c>
      <c r="C1277" s="21">
        <v>15.571649000000001</v>
      </c>
      <c r="E1277" s="25">
        <v>2.9</v>
      </c>
      <c r="F1277" s="27">
        <v>0.25900000000000001</v>
      </c>
      <c r="L1277" s="38">
        <v>6212.5</v>
      </c>
      <c r="M1277" s="40">
        <v>1.37</v>
      </c>
      <c r="N1277" s="42">
        <v>1.1599999999999999</v>
      </c>
      <c r="O1277" s="45">
        <v>106.289</v>
      </c>
      <c r="P1277">
        <v>4.18</v>
      </c>
      <c r="Q1277">
        <v>10.080370800000001</v>
      </c>
      <c r="R1277" s="47" t="s">
        <v>147</v>
      </c>
    </row>
    <row r="1278" spans="1:18" x14ac:dyDescent="0.3">
      <c r="A1278" s="18" t="s">
        <v>2429</v>
      </c>
      <c r="B1278" s="43" t="s">
        <v>2428</v>
      </c>
      <c r="C1278" s="21">
        <v>31.70214</v>
      </c>
      <c r="E1278" s="25">
        <v>2.56</v>
      </c>
      <c r="F1278" s="27">
        <v>0.22800000000000001</v>
      </c>
      <c r="L1278" s="38">
        <v>6212.5</v>
      </c>
      <c r="M1278" s="40">
        <v>1.37</v>
      </c>
      <c r="N1278" s="42">
        <v>1.1599999999999999</v>
      </c>
      <c r="O1278" s="45">
        <v>106.289</v>
      </c>
      <c r="P1278">
        <v>4.18</v>
      </c>
      <c r="Q1278">
        <v>10.080370800000001</v>
      </c>
      <c r="R1278" s="47" t="s">
        <v>147</v>
      </c>
    </row>
    <row r="1279" spans="1:18" x14ac:dyDescent="0.3">
      <c r="A1279" s="18" t="s">
        <v>2430</v>
      </c>
      <c r="B1279" s="43" t="s">
        <v>2428</v>
      </c>
      <c r="C1279" s="21">
        <v>399.11545000000001</v>
      </c>
      <c r="E1279" s="25">
        <v>3.96</v>
      </c>
      <c r="F1279" s="27">
        <v>0.35299999999999998</v>
      </c>
      <c r="I1279">
        <v>0</v>
      </c>
      <c r="L1279" s="38">
        <v>6208</v>
      </c>
      <c r="M1279" s="40">
        <v>1.3425</v>
      </c>
      <c r="N1279" s="42">
        <v>1.15333333333333</v>
      </c>
      <c r="O1279" s="45">
        <v>106.289</v>
      </c>
      <c r="P1279">
        <v>4.1899999999999897</v>
      </c>
      <c r="Q1279">
        <v>10.080370800000001</v>
      </c>
      <c r="R1279" s="47" t="s">
        <v>147</v>
      </c>
    </row>
    <row r="1280" spans="1:18" x14ac:dyDescent="0.3">
      <c r="A1280" s="18" t="s">
        <v>2431</v>
      </c>
      <c r="B1280" s="43" t="s">
        <v>2428</v>
      </c>
      <c r="C1280" s="21">
        <v>131</v>
      </c>
      <c r="E1280" s="25">
        <v>5.51</v>
      </c>
      <c r="F1280" s="27">
        <v>0.49199999999999999</v>
      </c>
      <c r="L1280" s="38">
        <v>6212.5</v>
      </c>
      <c r="M1280" s="40">
        <v>1.37</v>
      </c>
      <c r="N1280" s="42">
        <v>1.1599999999999999</v>
      </c>
      <c r="O1280" s="45">
        <v>106.289</v>
      </c>
      <c r="P1280">
        <v>4.18</v>
      </c>
      <c r="Q1280">
        <v>10.080370800000001</v>
      </c>
      <c r="R1280" s="47" t="s">
        <v>147</v>
      </c>
    </row>
    <row r="1281" spans="1:18" x14ac:dyDescent="0.3">
      <c r="A1281" s="18" t="s">
        <v>2432</v>
      </c>
      <c r="B1281" s="43" t="s">
        <v>2428</v>
      </c>
      <c r="C1281" s="21">
        <v>484.8</v>
      </c>
      <c r="E1281" s="25">
        <v>10.199999999999999</v>
      </c>
      <c r="F1281" s="27">
        <v>0.91</v>
      </c>
      <c r="L1281" s="38">
        <v>6208</v>
      </c>
      <c r="M1281" s="40">
        <v>1.36333333333333</v>
      </c>
      <c r="N1281" s="42">
        <v>1.15333333333333</v>
      </c>
      <c r="O1281" s="45">
        <v>106.289</v>
      </c>
      <c r="P1281">
        <v>4.1899999999999897</v>
      </c>
      <c r="Q1281">
        <v>10.080370800000001</v>
      </c>
      <c r="R1281" s="47" t="s">
        <v>147</v>
      </c>
    </row>
    <row r="1282" spans="1:18" x14ac:dyDescent="0.3">
      <c r="A1282" s="18" t="s">
        <v>2433</v>
      </c>
      <c r="B1282" s="43" t="s">
        <v>2434</v>
      </c>
      <c r="C1282" s="21">
        <v>34.15</v>
      </c>
      <c r="D1282" s="23">
        <v>0.17599999999999999</v>
      </c>
      <c r="G1282" s="29">
        <v>14.4</v>
      </c>
      <c r="H1282" s="31">
        <v>4.5310000000000003E-2</v>
      </c>
      <c r="I1282">
        <v>0.25</v>
      </c>
      <c r="N1282" s="42">
        <v>0.62</v>
      </c>
      <c r="O1282" s="45">
        <v>21.0974</v>
      </c>
      <c r="Q1282">
        <v>-10.4246208</v>
      </c>
      <c r="R1282" s="47" t="s">
        <v>21</v>
      </c>
    </row>
    <row r="1283" spans="1:18" x14ac:dyDescent="0.3">
      <c r="A1283" s="18" t="s">
        <v>2435</v>
      </c>
      <c r="B1283" s="43" t="s">
        <v>2436</v>
      </c>
      <c r="C1283" s="21">
        <v>17.818000000000001</v>
      </c>
      <c r="D1283" s="23">
        <v>0.112</v>
      </c>
      <c r="G1283" s="29">
        <v>22.9</v>
      </c>
      <c r="H1283" s="31">
        <v>7.2050000000000003E-2</v>
      </c>
      <c r="I1283">
        <v>0.5</v>
      </c>
      <c r="K1283" s="36" t="s">
        <v>2437</v>
      </c>
      <c r="N1283" s="42">
        <v>0.57999999999999996</v>
      </c>
      <c r="O1283" s="45">
        <v>10.5298</v>
      </c>
      <c r="Q1283">
        <v>62.785950499999998</v>
      </c>
      <c r="R1283" s="47" t="s">
        <v>21</v>
      </c>
    </row>
    <row r="1284" spans="1:18" x14ac:dyDescent="0.3">
      <c r="A1284" s="18" t="s">
        <v>2438</v>
      </c>
      <c r="B1284" s="43" t="s">
        <v>2439</v>
      </c>
      <c r="C1284" s="21">
        <v>345.69</v>
      </c>
      <c r="D1284" s="23">
        <v>0.89</v>
      </c>
      <c r="G1284" s="29">
        <v>404.59733333333298</v>
      </c>
      <c r="H1284" s="31">
        <v>1.2733333333333301</v>
      </c>
      <c r="I1284">
        <v>0.52666666666666595</v>
      </c>
      <c r="L1284" s="38">
        <v>4862.6666666666597</v>
      </c>
      <c r="M1284" s="40">
        <v>0.75</v>
      </c>
      <c r="N1284" s="42">
        <v>0.663333333333333</v>
      </c>
      <c r="O1284" s="45">
        <v>51.602600000000002</v>
      </c>
      <c r="P1284">
        <v>4.4233333333333302</v>
      </c>
      <c r="Q1284">
        <v>-22.453613399999998</v>
      </c>
      <c r="R1284" s="47" t="s">
        <v>21</v>
      </c>
    </row>
    <row r="1285" spans="1:18" x14ac:dyDescent="0.3">
      <c r="A1285" s="18" t="s">
        <v>2440</v>
      </c>
      <c r="B1285" s="43" t="s">
        <v>2439</v>
      </c>
      <c r="C1285" s="21">
        <v>9017.76</v>
      </c>
      <c r="D1285" s="23">
        <v>7.7</v>
      </c>
      <c r="G1285" s="29">
        <v>4780.1632</v>
      </c>
      <c r="H1285" s="31">
        <v>15.04</v>
      </c>
      <c r="I1285">
        <v>0.14000000000000001</v>
      </c>
      <c r="L1285" s="38">
        <v>4813</v>
      </c>
      <c r="M1285" s="40">
        <v>0.75</v>
      </c>
      <c r="N1285" s="42">
        <v>0.78</v>
      </c>
      <c r="O1285" s="45">
        <v>51.602600000000002</v>
      </c>
      <c r="P1285">
        <v>4.58</v>
      </c>
      <c r="Q1285">
        <v>-22.453613399999998</v>
      </c>
      <c r="R1285" s="47" t="s">
        <v>21</v>
      </c>
    </row>
    <row r="1286" spans="1:18" x14ac:dyDescent="0.3">
      <c r="A1286" s="18" t="s">
        <v>2441</v>
      </c>
      <c r="B1286" s="43" t="s">
        <v>2442</v>
      </c>
      <c r="C1286" s="21">
        <v>7.76</v>
      </c>
      <c r="D1286" s="23">
        <v>6.3E-2</v>
      </c>
      <c r="G1286" s="29">
        <v>8.6199999999999992</v>
      </c>
      <c r="H1286" s="31">
        <v>2.7119999999999998E-2</v>
      </c>
      <c r="I1286">
        <v>0.2</v>
      </c>
      <c r="K1286" s="36" t="s">
        <v>205</v>
      </c>
      <c r="L1286" s="38">
        <v>4021</v>
      </c>
      <c r="N1286" s="42">
        <v>0.56999999999999995</v>
      </c>
      <c r="O1286" s="45">
        <v>18.716799999999999</v>
      </c>
      <c r="Q1286">
        <v>-19.291685699999999</v>
      </c>
      <c r="R1286" s="47" t="s">
        <v>21</v>
      </c>
    </row>
    <row r="1287" spans="1:18" x14ac:dyDescent="0.3">
      <c r="A1287" s="18" t="s">
        <v>2443</v>
      </c>
      <c r="B1287" s="43" t="s">
        <v>2442</v>
      </c>
      <c r="C1287" s="21">
        <v>15.144</v>
      </c>
      <c r="D1287" s="23">
        <v>9.9000000000000005E-2</v>
      </c>
      <c r="G1287" s="29">
        <v>12.44</v>
      </c>
      <c r="H1287" s="31">
        <v>3.9140000000000001E-2</v>
      </c>
      <c r="I1287">
        <v>0.2</v>
      </c>
      <c r="K1287" s="36" t="s">
        <v>205</v>
      </c>
      <c r="L1287" s="38">
        <v>4021</v>
      </c>
      <c r="N1287" s="42">
        <v>0.56999999999999995</v>
      </c>
      <c r="O1287" s="45">
        <v>18.716799999999999</v>
      </c>
      <c r="Q1287">
        <v>-19.291685699999999</v>
      </c>
      <c r="R1287" s="47" t="s">
        <v>21</v>
      </c>
    </row>
    <row r="1288" spans="1:18" x14ac:dyDescent="0.3">
      <c r="A1288" s="18" t="s">
        <v>2444</v>
      </c>
      <c r="B1288" s="43" t="s">
        <v>2445</v>
      </c>
      <c r="C1288" s="21">
        <v>3262</v>
      </c>
      <c r="D1288" s="23">
        <v>3.9049999999999998</v>
      </c>
      <c r="G1288" s="29">
        <v>700.89409000000001</v>
      </c>
      <c r="H1288" s="31">
        <v>2.2050000000000001</v>
      </c>
      <c r="I1288">
        <v>3.5000000000000003E-2</v>
      </c>
      <c r="K1288" s="36" t="s">
        <v>205</v>
      </c>
      <c r="L1288" s="38">
        <v>4799</v>
      </c>
      <c r="M1288" s="40">
        <v>0.66</v>
      </c>
      <c r="N1288" s="42">
        <v>0.745</v>
      </c>
      <c r="O1288" s="45">
        <v>39.742899999999999</v>
      </c>
      <c r="P1288">
        <v>4.43</v>
      </c>
      <c r="Q1288">
        <v>-29.4143018</v>
      </c>
      <c r="R1288" s="47" t="s">
        <v>21</v>
      </c>
    </row>
    <row r="1289" spans="1:18" x14ac:dyDescent="0.3">
      <c r="A1289" s="18" t="s">
        <v>2446</v>
      </c>
      <c r="B1289" s="43" t="s">
        <v>2447</v>
      </c>
      <c r="C1289" s="21">
        <v>5138.4372700000004</v>
      </c>
      <c r="D1289" s="23">
        <v>5.0620000000000003</v>
      </c>
      <c r="G1289" s="29">
        <v>2585.5340900000001</v>
      </c>
      <c r="H1289" s="31">
        <v>8.1349999999999998</v>
      </c>
      <c r="I1289">
        <v>0.36199999999999999</v>
      </c>
      <c r="N1289" s="42">
        <v>0.65</v>
      </c>
      <c r="O1289" s="45">
        <v>25.4893</v>
      </c>
      <c r="Q1289">
        <v>46.907803000000001</v>
      </c>
      <c r="R1289" s="47" t="s">
        <v>21</v>
      </c>
    </row>
    <row r="1290" spans="1:18" x14ac:dyDescent="0.3">
      <c r="A1290" s="18" t="s">
        <v>2448</v>
      </c>
      <c r="B1290" s="43" t="s">
        <v>2449</v>
      </c>
      <c r="C1290" s="21">
        <v>2623.4920099999999</v>
      </c>
      <c r="D1290" s="23">
        <v>4.0166666666666604</v>
      </c>
      <c r="G1290" s="29">
        <v>1699.3225499999901</v>
      </c>
      <c r="H1290" s="31">
        <v>5.3466666666666596</v>
      </c>
      <c r="I1290">
        <v>0.112999999999999</v>
      </c>
      <c r="K1290" s="36" t="s">
        <v>89</v>
      </c>
      <c r="L1290" s="38">
        <v>4769</v>
      </c>
      <c r="M1290" s="40">
        <v>4.93</v>
      </c>
      <c r="N1290" s="42">
        <v>1.27666666666666</v>
      </c>
      <c r="O1290" s="45">
        <v>122.324</v>
      </c>
      <c r="P1290">
        <v>2.91</v>
      </c>
      <c r="Q1290">
        <v>-37.039134900000001</v>
      </c>
      <c r="R1290" s="47" t="s">
        <v>21</v>
      </c>
    </row>
    <row r="1291" spans="1:18" x14ac:dyDescent="0.3">
      <c r="A1291" s="18" t="s">
        <v>2450</v>
      </c>
      <c r="B1291" s="43" t="s">
        <v>2451</v>
      </c>
      <c r="C1291" s="21">
        <v>8.1364333333333292</v>
      </c>
      <c r="D1291" s="23">
        <v>7.0000000000000007E-2</v>
      </c>
      <c r="G1291" s="29">
        <v>9.8521999999999998</v>
      </c>
      <c r="H1291" s="31">
        <v>3.1E-2</v>
      </c>
      <c r="I1291">
        <v>0.192333333333333</v>
      </c>
      <c r="K1291" s="36" t="s">
        <v>1196</v>
      </c>
      <c r="L1291" s="38">
        <v>4553.3333333333303</v>
      </c>
      <c r="M1291" s="40">
        <v>0.75333333333333297</v>
      </c>
      <c r="N1291" s="42">
        <v>0.57666666666666599</v>
      </c>
      <c r="O1291" s="45">
        <v>25.861799999999999</v>
      </c>
      <c r="P1291">
        <v>4.43333333333333</v>
      </c>
      <c r="Q1291">
        <v>30.9576484</v>
      </c>
      <c r="R1291" s="47" t="s">
        <v>21</v>
      </c>
    </row>
    <row r="1292" spans="1:18" x14ac:dyDescent="0.3">
      <c r="A1292" s="18" t="s">
        <v>2452</v>
      </c>
      <c r="B1292" s="43" t="s">
        <v>2451</v>
      </c>
      <c r="C1292" s="21">
        <v>32.03</v>
      </c>
      <c r="D1292" s="23">
        <v>0.17799999999999999</v>
      </c>
      <c r="G1292" s="29">
        <v>130</v>
      </c>
      <c r="H1292" s="31">
        <v>0.40901999999999999</v>
      </c>
      <c r="I1292">
        <v>0.05</v>
      </c>
      <c r="K1292" s="36" t="s">
        <v>1196</v>
      </c>
      <c r="L1292" s="38">
        <v>4640</v>
      </c>
      <c r="M1292" s="40">
        <v>0.68</v>
      </c>
      <c r="N1292" s="42">
        <v>0.73</v>
      </c>
      <c r="O1292" s="45">
        <v>25.861799999999999</v>
      </c>
      <c r="P1292">
        <v>4.71</v>
      </c>
      <c r="Q1292">
        <v>30.9576484</v>
      </c>
      <c r="R1292" s="47" t="s">
        <v>21</v>
      </c>
    </row>
    <row r="1293" spans="1:18" x14ac:dyDescent="0.3">
      <c r="A1293" s="18" t="s">
        <v>2453</v>
      </c>
      <c r="B1293" s="43" t="s">
        <v>2451</v>
      </c>
      <c r="C1293" s="21">
        <v>431.7</v>
      </c>
      <c r="D1293" s="23">
        <v>1.01</v>
      </c>
      <c r="G1293" s="29">
        <v>167.4</v>
      </c>
      <c r="H1293" s="31">
        <v>0.52669999999999995</v>
      </c>
      <c r="I1293">
        <v>0.27</v>
      </c>
      <c r="K1293" s="36" t="s">
        <v>1196</v>
      </c>
      <c r="L1293" s="38">
        <v>4640</v>
      </c>
      <c r="M1293" s="40">
        <v>0.68</v>
      </c>
      <c r="N1293" s="42">
        <v>0.73</v>
      </c>
      <c r="O1293" s="45">
        <v>25.861799999999999</v>
      </c>
      <c r="P1293">
        <v>4.71</v>
      </c>
      <c r="Q1293">
        <v>30.9576484</v>
      </c>
      <c r="R1293" s="47" t="s">
        <v>21</v>
      </c>
    </row>
    <row r="1294" spans="1:18" x14ac:dyDescent="0.3">
      <c r="A1294" s="18" t="s">
        <v>2454</v>
      </c>
      <c r="B1294" s="43" t="s">
        <v>2455</v>
      </c>
      <c r="C1294" s="21">
        <v>30.013999999999999</v>
      </c>
      <c r="D1294" s="23">
        <v>0.17</v>
      </c>
      <c r="G1294" s="29">
        <v>162.09249</v>
      </c>
      <c r="H1294" s="31">
        <v>0.51</v>
      </c>
      <c r="I1294">
        <v>5.3999999999999999E-2</v>
      </c>
      <c r="K1294" s="36" t="s">
        <v>661</v>
      </c>
      <c r="N1294" s="42">
        <v>0.72</v>
      </c>
      <c r="O1294" s="45">
        <v>31.904299999999999</v>
      </c>
      <c r="Q1294">
        <v>16.494273799999998</v>
      </c>
      <c r="R1294" s="47" t="s">
        <v>21</v>
      </c>
    </row>
    <row r="1295" spans="1:18" x14ac:dyDescent="0.3">
      <c r="A1295" s="18" t="s">
        <v>2456</v>
      </c>
      <c r="B1295" s="43" t="s">
        <v>2457</v>
      </c>
      <c r="C1295" s="21">
        <v>124.6</v>
      </c>
      <c r="D1295" s="23">
        <v>0.56499999999999995</v>
      </c>
      <c r="G1295" s="29">
        <v>2917.56</v>
      </c>
      <c r="H1295" s="31">
        <v>9.18</v>
      </c>
      <c r="I1295">
        <v>0.23</v>
      </c>
      <c r="K1295" s="36" t="s">
        <v>734</v>
      </c>
      <c r="L1295" s="38">
        <v>4830</v>
      </c>
      <c r="N1295" s="42">
        <v>1.54</v>
      </c>
      <c r="O1295" s="45">
        <v>156.45599999999999</v>
      </c>
      <c r="P1295">
        <v>2.5299999999999998</v>
      </c>
      <c r="Q1295">
        <v>-65.646326299999998</v>
      </c>
      <c r="R1295" s="47" t="s">
        <v>21</v>
      </c>
    </row>
    <row r="1296" spans="1:18" x14ac:dyDescent="0.3">
      <c r="A1296" s="18" t="s">
        <v>2458</v>
      </c>
      <c r="B1296" s="43" t="s">
        <v>2459</v>
      </c>
      <c r="C1296" s="21">
        <v>0.98098185666666604</v>
      </c>
      <c r="D1296" s="23">
        <v>1.7409999999999998E-2</v>
      </c>
      <c r="E1296" s="25">
        <v>22.754000000000001</v>
      </c>
      <c r="F1296" s="27">
        <v>2.0299999999999998</v>
      </c>
      <c r="G1296" s="29">
        <v>979.39079500000003</v>
      </c>
      <c r="H1296" s="31">
        <v>3.0815000000000001</v>
      </c>
      <c r="I1296">
        <v>4.4999999999999997E-3</v>
      </c>
      <c r="J1296" s="34">
        <v>1411</v>
      </c>
      <c r="K1296" s="36" t="s">
        <v>1196</v>
      </c>
      <c r="L1296" s="38">
        <v>4590</v>
      </c>
      <c r="M1296" s="40">
        <v>0.72</v>
      </c>
      <c r="N1296" s="42">
        <v>0.76666666666666605</v>
      </c>
      <c r="O1296" s="45">
        <v>61.785600000000002</v>
      </c>
      <c r="P1296">
        <v>4.6100000000000003</v>
      </c>
      <c r="Q1296">
        <v>-54.8308228</v>
      </c>
      <c r="R1296" s="47" t="s">
        <v>147</v>
      </c>
    </row>
    <row r="1297" spans="1:18" x14ac:dyDescent="0.3">
      <c r="A1297" s="18" t="s">
        <v>2460</v>
      </c>
      <c r="B1297" s="43" t="s">
        <v>2461</v>
      </c>
      <c r="C1297" s="21">
        <v>28.125</v>
      </c>
      <c r="D1297" s="23">
        <v>0.17699999999999999</v>
      </c>
      <c r="G1297" s="29">
        <v>136.03124</v>
      </c>
      <c r="H1297" s="31">
        <v>0.42799999999999999</v>
      </c>
      <c r="I1297">
        <v>0.14000000000000001</v>
      </c>
      <c r="K1297" s="36" t="s">
        <v>130</v>
      </c>
      <c r="L1297" s="38">
        <v>5460</v>
      </c>
      <c r="N1297" s="42">
        <v>0.93</v>
      </c>
      <c r="O1297" s="45">
        <v>61.7804</v>
      </c>
      <c r="P1297">
        <v>4.47</v>
      </c>
      <c r="Q1297">
        <v>48.884732200000002</v>
      </c>
      <c r="R1297" s="47" t="s">
        <v>21</v>
      </c>
    </row>
    <row r="1298" spans="1:18" x14ac:dyDescent="0.3">
      <c r="A1298" s="18" t="s">
        <v>2462</v>
      </c>
      <c r="B1298" s="43" t="s">
        <v>2461</v>
      </c>
      <c r="C1298" s="21">
        <v>67.3</v>
      </c>
      <c r="D1298" s="23">
        <v>0.316</v>
      </c>
      <c r="G1298" s="29">
        <v>249.17872</v>
      </c>
      <c r="H1298" s="31">
        <v>0.78400000000000003</v>
      </c>
      <c r="I1298">
        <v>0.12</v>
      </c>
      <c r="K1298" s="36" t="s">
        <v>130</v>
      </c>
      <c r="L1298" s="38">
        <v>5460</v>
      </c>
      <c r="N1298" s="42">
        <v>0.93</v>
      </c>
      <c r="O1298" s="45">
        <v>61.7804</v>
      </c>
      <c r="P1298">
        <v>4.47</v>
      </c>
      <c r="Q1298">
        <v>48.884732200000002</v>
      </c>
      <c r="R1298" s="47" t="s">
        <v>21</v>
      </c>
    </row>
    <row r="1299" spans="1:18" x14ac:dyDescent="0.3">
      <c r="A1299" s="18" t="s">
        <v>2463</v>
      </c>
      <c r="B1299" s="43" t="s">
        <v>2464</v>
      </c>
      <c r="D1299" s="23">
        <v>92</v>
      </c>
      <c r="E1299" s="25">
        <v>16.814</v>
      </c>
      <c r="F1299" s="27">
        <v>1.5</v>
      </c>
      <c r="G1299" s="29">
        <v>2860.47</v>
      </c>
      <c r="H1299" s="31">
        <v>9</v>
      </c>
      <c r="J1299" s="34">
        <v>1500</v>
      </c>
      <c r="K1299" s="36" t="s">
        <v>2465</v>
      </c>
      <c r="L1299" s="38">
        <v>8840</v>
      </c>
      <c r="M1299" s="40">
        <v>1.77</v>
      </c>
      <c r="N1299" s="42">
        <v>1.96</v>
      </c>
      <c r="O1299" s="45">
        <v>108.875</v>
      </c>
      <c r="Q1299">
        <v>-51.504538400000001</v>
      </c>
      <c r="R1299" s="47" t="s">
        <v>43</v>
      </c>
    </row>
    <row r="1300" spans="1:18" x14ac:dyDescent="0.3">
      <c r="A1300" s="18" t="s">
        <v>2466</v>
      </c>
      <c r="B1300" s="43" t="s">
        <v>2467</v>
      </c>
      <c r="C1300" s="21">
        <v>1082.02863</v>
      </c>
      <c r="D1300" s="23">
        <v>2.802</v>
      </c>
      <c r="G1300" s="29">
        <v>1889.1768299999901</v>
      </c>
      <c r="H1300" s="31">
        <v>5.944</v>
      </c>
      <c r="I1300">
        <v>0.129</v>
      </c>
      <c r="K1300" s="36" t="s">
        <v>27</v>
      </c>
      <c r="L1300" s="38">
        <v>5000</v>
      </c>
      <c r="M1300" s="40">
        <v>8.93</v>
      </c>
      <c r="N1300" s="42">
        <v>2.4950000000000001</v>
      </c>
      <c r="O1300" s="45">
        <v>150.292</v>
      </c>
      <c r="P1300">
        <v>2.9</v>
      </c>
      <c r="Q1300">
        <v>-58.664393699999998</v>
      </c>
      <c r="R1300" s="47" t="s">
        <v>21</v>
      </c>
    </row>
    <row r="1301" spans="1:18" x14ac:dyDescent="0.3">
      <c r="A1301" s="18" t="s">
        <v>2468</v>
      </c>
      <c r="B1301" s="43" t="s">
        <v>2469</v>
      </c>
      <c r="C1301" s="21">
        <v>310.89999999999998</v>
      </c>
      <c r="D1301" s="23">
        <v>0.79900000000000004</v>
      </c>
      <c r="G1301" s="29">
        <v>1589.14204</v>
      </c>
      <c r="H1301" s="31">
        <v>5</v>
      </c>
      <c r="I1301">
        <v>0.94799999999999995</v>
      </c>
      <c r="L1301" s="38">
        <v>4300</v>
      </c>
      <c r="M1301" s="40">
        <v>0.69</v>
      </c>
      <c r="N1301" s="42">
        <v>0.7</v>
      </c>
      <c r="O1301" s="45">
        <v>35.443800000000003</v>
      </c>
      <c r="P1301">
        <v>4.58</v>
      </c>
      <c r="Q1301">
        <v>75.007103799999996</v>
      </c>
      <c r="R1301" s="47" t="s">
        <v>315</v>
      </c>
    </row>
    <row r="1302" spans="1:18" x14ac:dyDescent="0.3">
      <c r="A1302" s="18" t="s">
        <v>2470</v>
      </c>
      <c r="B1302" s="43" t="s">
        <v>2471</v>
      </c>
      <c r="C1302" s="21">
        <v>6.9595029999999998</v>
      </c>
      <c r="E1302" s="25">
        <v>10.07</v>
      </c>
      <c r="F1302" s="27">
        <v>0.89800000000000002</v>
      </c>
      <c r="I1302">
        <v>5.8999999999999997E-2</v>
      </c>
      <c r="J1302" s="34">
        <v>1174</v>
      </c>
      <c r="L1302" s="38">
        <v>5675</v>
      </c>
      <c r="M1302" s="40">
        <v>1.38</v>
      </c>
      <c r="N1302" s="42">
        <v>1.22</v>
      </c>
      <c r="O1302" s="45">
        <v>127.28</v>
      </c>
      <c r="Q1302">
        <v>-40.835896099999999</v>
      </c>
      <c r="R1302" s="47" t="s">
        <v>147</v>
      </c>
    </row>
    <row r="1303" spans="1:18" x14ac:dyDescent="0.3">
      <c r="A1303" s="18" t="s">
        <v>2472</v>
      </c>
      <c r="B1303" s="43" t="s">
        <v>2473</v>
      </c>
      <c r="C1303" s="21">
        <v>2543.3823766666601</v>
      </c>
      <c r="D1303" s="23">
        <v>4.8789999999999996</v>
      </c>
      <c r="G1303" s="29">
        <v>4063.7599066666598</v>
      </c>
      <c r="H1303" s="31">
        <v>12.786</v>
      </c>
      <c r="I1303">
        <v>0.58833333333333304</v>
      </c>
      <c r="K1303" s="36" t="s">
        <v>89</v>
      </c>
      <c r="L1303" s="38">
        <v>4985</v>
      </c>
      <c r="M1303" s="40">
        <v>8.69</v>
      </c>
      <c r="N1303" s="42">
        <v>2.38</v>
      </c>
      <c r="O1303" s="45">
        <v>116.04600000000001</v>
      </c>
      <c r="P1303">
        <v>2.85</v>
      </c>
      <c r="Q1303">
        <v>-39.900899600000002</v>
      </c>
      <c r="R1303" s="47" t="s">
        <v>21</v>
      </c>
    </row>
    <row r="1304" spans="1:18" x14ac:dyDescent="0.3">
      <c r="A1304" s="18" t="s">
        <v>2474</v>
      </c>
      <c r="B1304" s="43" t="s">
        <v>2475</v>
      </c>
      <c r="C1304" s="21">
        <v>88.909054999999995</v>
      </c>
      <c r="D1304" s="23">
        <v>0.45700000000000002</v>
      </c>
      <c r="G1304" s="29">
        <v>455.91758499999997</v>
      </c>
      <c r="H1304" s="31">
        <v>1.4344999999999899</v>
      </c>
      <c r="I1304">
        <v>9.325E-2</v>
      </c>
      <c r="K1304" s="36" t="s">
        <v>27</v>
      </c>
      <c r="L1304" s="38">
        <v>4861.6666666666597</v>
      </c>
      <c r="M1304" s="40">
        <v>5.9033333333333298</v>
      </c>
      <c r="N1304" s="42">
        <v>1.615</v>
      </c>
      <c r="O1304" s="45">
        <v>64.118099999999998</v>
      </c>
      <c r="P1304">
        <v>3.1133333333333302</v>
      </c>
      <c r="Q1304">
        <v>-35.3146536</v>
      </c>
      <c r="R1304" s="47" t="s">
        <v>21</v>
      </c>
    </row>
    <row r="1305" spans="1:18" x14ac:dyDescent="0.3">
      <c r="A1305" s="18" t="s">
        <v>2476</v>
      </c>
      <c r="B1305" s="43" t="s">
        <v>2475</v>
      </c>
      <c r="C1305" s="21">
        <v>2470.365225</v>
      </c>
      <c r="D1305" s="23">
        <v>4.2706666666666599</v>
      </c>
      <c r="G1305" s="29">
        <v>1835.1822649999999</v>
      </c>
      <c r="H1305" s="31">
        <v>5.7742500000000003</v>
      </c>
      <c r="I1305">
        <v>0.18149999999999999</v>
      </c>
      <c r="K1305" s="36" t="s">
        <v>27</v>
      </c>
      <c r="L1305" s="38">
        <v>4861.6666666666597</v>
      </c>
      <c r="M1305" s="40">
        <v>5.9033333333333298</v>
      </c>
      <c r="N1305" s="42">
        <v>1.615</v>
      </c>
      <c r="O1305" s="45">
        <v>64.118099999999998</v>
      </c>
      <c r="P1305">
        <v>3.1133333333333302</v>
      </c>
      <c r="Q1305">
        <v>-35.3146536</v>
      </c>
      <c r="R1305" s="47" t="s">
        <v>21</v>
      </c>
    </row>
    <row r="1306" spans="1:18" x14ac:dyDescent="0.3">
      <c r="A1306" s="18" t="s">
        <v>2477</v>
      </c>
      <c r="B1306" s="43" t="s">
        <v>2478</v>
      </c>
      <c r="C1306" s="21">
        <v>10493.25</v>
      </c>
      <c r="D1306" s="23">
        <v>12.12</v>
      </c>
      <c r="G1306" s="29">
        <v>2145.1139149999999</v>
      </c>
      <c r="H1306" s="31">
        <v>6.75</v>
      </c>
      <c r="I1306">
        <v>0.6825</v>
      </c>
      <c r="K1306" s="36" t="s">
        <v>42</v>
      </c>
      <c r="L1306" s="38">
        <v>4105</v>
      </c>
      <c r="N1306" s="42">
        <v>0.64</v>
      </c>
      <c r="O1306" s="45">
        <v>24.057200000000002</v>
      </c>
      <c r="Q1306">
        <v>-46.464683999999998</v>
      </c>
      <c r="R1306" s="47" t="s">
        <v>21</v>
      </c>
    </row>
    <row r="1307" spans="1:18" x14ac:dyDescent="0.3">
      <c r="A1307" s="18" t="s">
        <v>2479</v>
      </c>
      <c r="B1307" s="43" t="s">
        <v>2480</v>
      </c>
      <c r="C1307" s="21">
        <v>87.19</v>
      </c>
      <c r="D1307" s="23">
        <v>0.33500000000000002</v>
      </c>
      <c r="G1307" s="29">
        <v>18.8</v>
      </c>
      <c r="H1307" s="31">
        <v>5.9150000000000001E-2</v>
      </c>
      <c r="I1307">
        <v>0.21</v>
      </c>
      <c r="K1307" s="36" t="s">
        <v>146</v>
      </c>
      <c r="L1307" s="38">
        <v>4146</v>
      </c>
      <c r="N1307" s="42">
        <v>0.66</v>
      </c>
      <c r="O1307" s="45">
        <v>32.331099999999999</v>
      </c>
      <c r="Q1307">
        <v>-52.646475700000003</v>
      </c>
      <c r="R1307" s="47" t="s">
        <v>21</v>
      </c>
    </row>
    <row r="1308" spans="1:18" x14ac:dyDescent="0.3">
      <c r="A1308" s="18" t="s">
        <v>2481</v>
      </c>
      <c r="B1308" s="43" t="s">
        <v>2482</v>
      </c>
      <c r="C1308" s="21">
        <v>822.3</v>
      </c>
      <c r="D1308" s="23">
        <v>2.1</v>
      </c>
      <c r="G1308" s="29">
        <v>762.79200000000003</v>
      </c>
      <c r="H1308" s="31">
        <v>2.4</v>
      </c>
      <c r="I1308">
        <v>7.0000000000000007E-2</v>
      </c>
      <c r="K1308" s="36" t="s">
        <v>89</v>
      </c>
      <c r="L1308" s="38">
        <v>4850</v>
      </c>
      <c r="M1308" s="40">
        <v>5.77</v>
      </c>
      <c r="N1308" s="42">
        <v>1.74</v>
      </c>
      <c r="O1308" s="45">
        <v>78.656199999999998</v>
      </c>
      <c r="P1308">
        <v>3.1</v>
      </c>
      <c r="Q1308">
        <v>-41.4210961</v>
      </c>
      <c r="R1308" s="47" t="s">
        <v>21</v>
      </c>
    </row>
    <row r="1309" spans="1:18" x14ac:dyDescent="0.3">
      <c r="A1309" s="18" t="s">
        <v>2483</v>
      </c>
      <c r="B1309" s="43" t="s">
        <v>2484</v>
      </c>
      <c r="C1309" s="21">
        <v>926.4</v>
      </c>
      <c r="D1309" s="23">
        <v>2.02</v>
      </c>
      <c r="G1309" s="29">
        <v>568.91285000000005</v>
      </c>
      <c r="H1309" s="31">
        <v>1.79</v>
      </c>
      <c r="I1309">
        <v>0.42</v>
      </c>
      <c r="K1309" s="36" t="s">
        <v>27</v>
      </c>
      <c r="L1309" s="38">
        <v>4891</v>
      </c>
      <c r="M1309" s="40">
        <v>4.53</v>
      </c>
      <c r="N1309" s="42">
        <v>1.28</v>
      </c>
      <c r="O1309" s="45">
        <v>81.669600000000003</v>
      </c>
      <c r="P1309">
        <v>3.09</v>
      </c>
      <c r="Q1309">
        <v>-25.991052499999999</v>
      </c>
      <c r="R1309" s="47" t="s">
        <v>21</v>
      </c>
    </row>
    <row r="1310" spans="1:18" x14ac:dyDescent="0.3">
      <c r="A1310" s="18" t="s">
        <v>2485</v>
      </c>
      <c r="B1310" s="43" t="s">
        <v>2486</v>
      </c>
      <c r="D1310" s="23">
        <v>3319</v>
      </c>
      <c r="G1310" s="29">
        <v>6674.3965500000004</v>
      </c>
      <c r="H1310" s="31">
        <v>21</v>
      </c>
      <c r="J1310" s="34">
        <v>2507</v>
      </c>
      <c r="O1310" s="45">
        <v>150.86199999999999</v>
      </c>
      <c r="Q1310">
        <v>-27.338743399999998</v>
      </c>
      <c r="R1310" s="47" t="s">
        <v>43</v>
      </c>
    </row>
    <row r="1311" spans="1:18" x14ac:dyDescent="0.3">
      <c r="A1311" s="18" t="s">
        <v>2487</v>
      </c>
      <c r="B1311" s="43" t="s">
        <v>2488</v>
      </c>
      <c r="D1311" s="23">
        <v>740</v>
      </c>
      <c r="G1311" s="29">
        <v>7440.8299999999899</v>
      </c>
      <c r="H1311" s="31">
        <v>23.3466666666666</v>
      </c>
      <c r="J1311" s="34">
        <v>2700</v>
      </c>
      <c r="K1311" s="36" t="s">
        <v>2489</v>
      </c>
      <c r="L1311" s="38">
        <v>9912.6666666666606</v>
      </c>
      <c r="M1311" s="40">
        <v>2.11</v>
      </c>
      <c r="N1311" s="42">
        <v>2.3966666666666598</v>
      </c>
      <c r="O1311" s="45">
        <v>136.75899999999999</v>
      </c>
      <c r="P1311">
        <v>4.13</v>
      </c>
      <c r="Q1311">
        <v>-21.980492000000002</v>
      </c>
      <c r="R1311" s="47" t="s">
        <v>43</v>
      </c>
    </row>
    <row r="1312" spans="1:18" x14ac:dyDescent="0.3">
      <c r="A1312" s="18" t="s">
        <v>2490</v>
      </c>
      <c r="B1312" s="43" t="s">
        <v>2491</v>
      </c>
      <c r="D1312" s="23">
        <v>345</v>
      </c>
      <c r="G1312" s="29">
        <v>6515.5150000000003</v>
      </c>
      <c r="H1312" s="31">
        <v>20.5</v>
      </c>
      <c r="J1312" s="34">
        <v>2450</v>
      </c>
      <c r="N1312" s="42">
        <v>3.75</v>
      </c>
      <c r="O1312" s="45">
        <v>145.798</v>
      </c>
      <c r="Q1312">
        <v>-23.685524399999998</v>
      </c>
      <c r="R1312" s="47" t="s">
        <v>43</v>
      </c>
    </row>
    <row r="1313" spans="1:18" x14ac:dyDescent="0.3">
      <c r="A1313" s="18" t="s">
        <v>2492</v>
      </c>
      <c r="B1313" s="43" t="s">
        <v>2493</v>
      </c>
      <c r="C1313" s="21">
        <v>111.7</v>
      </c>
      <c r="D1313" s="23">
        <v>0.36</v>
      </c>
      <c r="G1313" s="29">
        <v>667.41499999999996</v>
      </c>
      <c r="H1313" s="31">
        <v>2.1</v>
      </c>
      <c r="I1313">
        <v>0.28999999999999998</v>
      </c>
      <c r="K1313" s="36" t="s">
        <v>224</v>
      </c>
      <c r="L1313" s="38">
        <v>3191</v>
      </c>
      <c r="N1313" s="42">
        <v>0.49</v>
      </c>
      <c r="O1313" s="45">
        <v>14.532400000000001</v>
      </c>
      <c r="Q1313">
        <v>-18.876424700000001</v>
      </c>
      <c r="R1313" s="47" t="s">
        <v>21</v>
      </c>
    </row>
    <row r="1314" spans="1:18" x14ac:dyDescent="0.3">
      <c r="A1314" s="18" t="s">
        <v>2494</v>
      </c>
      <c r="B1314" s="43" t="s">
        <v>2495</v>
      </c>
      <c r="C1314" s="21">
        <v>104100</v>
      </c>
      <c r="D1314" s="23">
        <v>23.04</v>
      </c>
      <c r="G1314" s="29">
        <v>4703.86042</v>
      </c>
      <c r="H1314" s="31">
        <v>14.8</v>
      </c>
      <c r="J1314" s="34">
        <v>2050</v>
      </c>
      <c r="K1314" s="36" t="s">
        <v>2496</v>
      </c>
      <c r="N1314" s="42">
        <v>0.14000000000000001</v>
      </c>
      <c r="O1314" s="45">
        <v>147.53299999999999</v>
      </c>
      <c r="Q1314">
        <v>-35.724758299999998</v>
      </c>
      <c r="R1314" s="47" t="s">
        <v>43</v>
      </c>
    </row>
    <row r="1315" spans="1:18" x14ac:dyDescent="0.3">
      <c r="A1315" s="18" t="s">
        <v>2497</v>
      </c>
      <c r="B1315" s="43" t="s">
        <v>1129</v>
      </c>
      <c r="C1315" s="21">
        <v>1665.7812899999999</v>
      </c>
      <c r="D1315" s="23">
        <v>3.1096666666666599</v>
      </c>
      <c r="G1315" s="29">
        <v>2003.80508333333</v>
      </c>
      <c r="H1315" s="31">
        <v>6.3046666666666598</v>
      </c>
      <c r="I1315">
        <v>0.214</v>
      </c>
      <c r="K1315" s="36" t="s">
        <v>2498</v>
      </c>
      <c r="L1315" s="38">
        <v>4670</v>
      </c>
      <c r="M1315" s="40">
        <v>7.83</v>
      </c>
      <c r="N1315" s="42">
        <v>1.45</v>
      </c>
      <c r="O1315" s="45">
        <v>155.12100000000001</v>
      </c>
      <c r="P1315">
        <v>2.7</v>
      </c>
      <c r="Q1315">
        <v>-54.4651633</v>
      </c>
      <c r="R1315" s="47" t="s">
        <v>21</v>
      </c>
    </row>
    <row r="1316" spans="1:18" x14ac:dyDescent="0.3">
      <c r="A1316" s="18" t="s">
        <v>2499</v>
      </c>
      <c r="B1316" s="43" t="s">
        <v>2500</v>
      </c>
      <c r="C1316" s="21">
        <v>2.2240000000000002</v>
      </c>
      <c r="D1316" s="23">
        <v>3.1E-2</v>
      </c>
      <c r="G1316" s="29">
        <v>225.65817000000001</v>
      </c>
      <c r="H1316" s="31">
        <v>0.71</v>
      </c>
      <c r="I1316">
        <v>8.5999999999999993E-2</v>
      </c>
      <c r="K1316" s="36" t="s">
        <v>205</v>
      </c>
      <c r="N1316" s="42">
        <v>0.79</v>
      </c>
      <c r="O1316" s="45">
        <v>29.489799999999999</v>
      </c>
      <c r="Q1316">
        <v>27.896391000000001</v>
      </c>
      <c r="R1316" s="47" t="s">
        <v>21</v>
      </c>
    </row>
    <row r="1317" spans="1:18" x14ac:dyDescent="0.3">
      <c r="A1317" s="18" t="s">
        <v>2501</v>
      </c>
      <c r="B1317" s="43" t="s">
        <v>2502</v>
      </c>
      <c r="C1317" s="21">
        <v>454.81907999999999</v>
      </c>
      <c r="D1317" s="23">
        <v>1.31</v>
      </c>
      <c r="G1317" s="29">
        <v>645.50949500000002</v>
      </c>
      <c r="H1317" s="31">
        <v>2.0309999999999899</v>
      </c>
      <c r="I1317">
        <v>8.0500000000000002E-2</v>
      </c>
      <c r="K1317" s="36" t="s">
        <v>89</v>
      </c>
      <c r="L1317" s="38">
        <v>4883</v>
      </c>
      <c r="M1317" s="40">
        <v>3.94</v>
      </c>
      <c r="N1317" s="42">
        <v>1.4550000000000001</v>
      </c>
      <c r="O1317" s="45">
        <v>94.034899999999993</v>
      </c>
      <c r="P1317">
        <v>3.32</v>
      </c>
      <c r="Q1317">
        <v>-50.211691999999999</v>
      </c>
      <c r="R1317" s="47" t="s">
        <v>21</v>
      </c>
    </row>
    <row r="1318" spans="1:18" x14ac:dyDescent="0.3">
      <c r="A1318" s="18" t="s">
        <v>2503</v>
      </c>
      <c r="B1318" s="43" t="s">
        <v>2504</v>
      </c>
      <c r="C1318" s="21">
        <v>5.0505000000000004</v>
      </c>
      <c r="D1318" s="23">
        <v>5.8499999999999899E-2</v>
      </c>
      <c r="G1318" s="29">
        <v>342.93135000000001</v>
      </c>
      <c r="H1318" s="31">
        <v>1.079</v>
      </c>
      <c r="I1318">
        <v>2.1999999999999999E-2</v>
      </c>
      <c r="K1318" s="36" t="s">
        <v>116</v>
      </c>
      <c r="L1318" s="38">
        <v>5519</v>
      </c>
      <c r="M1318" s="40">
        <v>0.94499999999999995</v>
      </c>
      <c r="N1318" s="42">
        <v>0.96</v>
      </c>
      <c r="O1318" s="45">
        <v>45.884599999999999</v>
      </c>
      <c r="P1318">
        <v>4.53</v>
      </c>
      <c r="Q1318">
        <v>61.701506500000001</v>
      </c>
      <c r="R1318" s="47" t="s">
        <v>21</v>
      </c>
    </row>
    <row r="1319" spans="1:18" x14ac:dyDescent="0.3">
      <c r="A1319" s="18" t="s">
        <v>2505</v>
      </c>
      <c r="B1319" s="43" t="s">
        <v>2506</v>
      </c>
      <c r="C1319" s="21">
        <v>7.7125889999999897</v>
      </c>
      <c r="D1319" s="23">
        <v>7.8700000000000006E-2</v>
      </c>
      <c r="E1319" s="25">
        <v>3.1034999999999999</v>
      </c>
      <c r="F1319" s="27">
        <v>0.27700000000000002</v>
      </c>
      <c r="G1319" s="29">
        <v>379</v>
      </c>
      <c r="H1319" s="31">
        <v>1.1924699999999999</v>
      </c>
      <c r="I1319">
        <v>0.32</v>
      </c>
      <c r="J1319" s="34">
        <v>1060</v>
      </c>
      <c r="K1319" s="36" t="s">
        <v>851</v>
      </c>
      <c r="L1319" s="38">
        <v>5988.2150000000001</v>
      </c>
      <c r="M1319" s="40">
        <v>1.085</v>
      </c>
      <c r="N1319" s="42">
        <v>1.095</v>
      </c>
      <c r="O1319" s="45">
        <v>58.514600000000002</v>
      </c>
      <c r="P1319">
        <v>4.43</v>
      </c>
      <c r="Q1319">
        <v>-60.272635800000003</v>
      </c>
      <c r="R1319" s="47" t="s">
        <v>147</v>
      </c>
    </row>
    <row r="1320" spans="1:18" x14ac:dyDescent="0.3">
      <c r="A1320" s="18" t="s">
        <v>2507</v>
      </c>
      <c r="B1320" s="43" t="s">
        <v>2508</v>
      </c>
      <c r="C1320" s="21">
        <v>24955.457559999999</v>
      </c>
      <c r="D1320" s="23">
        <v>15.037000000000001</v>
      </c>
      <c r="G1320" s="29">
        <v>6547.2651800000003</v>
      </c>
      <c r="H1320" s="31">
        <v>20.6</v>
      </c>
      <c r="I1320">
        <v>0.23</v>
      </c>
      <c r="N1320" s="42">
        <v>0.71</v>
      </c>
      <c r="O1320" s="45">
        <v>34.8523</v>
      </c>
      <c r="Q1320">
        <v>-39.2304879</v>
      </c>
      <c r="R1320" s="47" t="s">
        <v>21</v>
      </c>
    </row>
    <row r="1321" spans="1:18" x14ac:dyDescent="0.3">
      <c r="A1321" s="18" t="s">
        <v>2509</v>
      </c>
      <c r="B1321" s="43" t="s">
        <v>2510</v>
      </c>
      <c r="C1321" s="21">
        <v>20.772907</v>
      </c>
      <c r="D1321" s="23">
        <v>0.14380000000000001</v>
      </c>
      <c r="E1321" s="25">
        <v>3.9</v>
      </c>
      <c r="F1321" s="27">
        <v>0.34799999999999998</v>
      </c>
      <c r="G1321" s="29">
        <v>10</v>
      </c>
      <c r="H1321" s="31">
        <v>3.1460000000000002E-2</v>
      </c>
      <c r="I1321">
        <v>0.22</v>
      </c>
      <c r="J1321" s="34">
        <v>663</v>
      </c>
      <c r="L1321" s="38">
        <v>5609</v>
      </c>
      <c r="M1321" s="40">
        <v>0.97</v>
      </c>
      <c r="N1321" s="42">
        <v>1.02</v>
      </c>
      <c r="O1321" s="45">
        <v>67.547799999999995</v>
      </c>
      <c r="P1321">
        <v>4.45</v>
      </c>
      <c r="Q1321">
        <v>21.281327399999999</v>
      </c>
      <c r="R1321" s="47" t="s">
        <v>147</v>
      </c>
    </row>
    <row r="1322" spans="1:18" x14ac:dyDescent="0.3">
      <c r="A1322" s="18" t="s">
        <v>2511</v>
      </c>
      <c r="B1322" s="43" t="s">
        <v>2510</v>
      </c>
      <c r="C1322" s="21">
        <v>52.563490999999999</v>
      </c>
      <c r="D1322" s="23">
        <v>0.26690000000000003</v>
      </c>
      <c r="E1322" s="25">
        <v>3.343</v>
      </c>
      <c r="F1322" s="27">
        <v>0.29799999999999999</v>
      </c>
      <c r="G1322" s="29">
        <v>18.3</v>
      </c>
      <c r="H1322" s="31">
        <v>5.7579999999999999E-2</v>
      </c>
      <c r="I1322">
        <v>0.23</v>
      </c>
      <c r="J1322" s="34">
        <v>487</v>
      </c>
      <c r="L1322" s="38">
        <v>5609</v>
      </c>
      <c r="M1322" s="40">
        <v>0.97</v>
      </c>
      <c r="N1322" s="42">
        <v>1.02</v>
      </c>
      <c r="O1322" s="45">
        <v>67.547799999999995</v>
      </c>
      <c r="P1322">
        <v>4.45</v>
      </c>
      <c r="Q1322">
        <v>21.281327399999999</v>
      </c>
      <c r="R1322" s="47" t="s">
        <v>147</v>
      </c>
    </row>
    <row r="1323" spans="1:18" x14ac:dyDescent="0.3">
      <c r="A1323" s="18" t="s">
        <v>2512</v>
      </c>
      <c r="B1323" s="43" t="s">
        <v>2513</v>
      </c>
      <c r="C1323" s="21">
        <v>10.28891</v>
      </c>
      <c r="D1323" s="23">
        <v>8.8999999999999996E-2</v>
      </c>
      <c r="E1323" s="25">
        <v>2.74</v>
      </c>
      <c r="F1323" s="27">
        <v>0.24399999999999999</v>
      </c>
      <c r="G1323" s="29">
        <v>20</v>
      </c>
      <c r="H1323" s="31">
        <v>6.293E-2</v>
      </c>
      <c r="I1323">
        <v>0.16</v>
      </c>
      <c r="J1323" s="34">
        <v>757</v>
      </c>
      <c r="K1323" s="36" t="s">
        <v>30</v>
      </c>
      <c r="L1323" s="38">
        <v>5198</v>
      </c>
      <c r="M1323" s="40">
        <v>0.84</v>
      </c>
      <c r="N1323" s="42">
        <v>0.9</v>
      </c>
      <c r="O1323" s="45">
        <v>65.950100000000006</v>
      </c>
      <c r="P1323">
        <v>4.41</v>
      </c>
      <c r="Q1323">
        <v>74.062857699999995</v>
      </c>
      <c r="R1323" s="47" t="s">
        <v>147</v>
      </c>
    </row>
    <row r="1324" spans="1:18" x14ac:dyDescent="0.3">
      <c r="A1324" s="18" t="s">
        <v>2514</v>
      </c>
      <c r="B1324" s="43" t="s">
        <v>2513</v>
      </c>
      <c r="C1324" s="21">
        <v>16.84</v>
      </c>
      <c r="D1324" s="23">
        <v>0.124</v>
      </c>
      <c r="G1324" s="29">
        <v>9.9</v>
      </c>
      <c r="H1324" s="31">
        <v>3.1150000000000001E-2</v>
      </c>
      <c r="I1324">
        <v>0.25</v>
      </c>
      <c r="J1324" s="34">
        <v>642</v>
      </c>
      <c r="K1324" s="36" t="s">
        <v>30</v>
      </c>
      <c r="L1324" s="38">
        <v>5198</v>
      </c>
      <c r="M1324" s="40">
        <v>0.84</v>
      </c>
      <c r="N1324" s="42">
        <v>0.9</v>
      </c>
      <c r="O1324" s="45">
        <v>65.950100000000006</v>
      </c>
      <c r="P1324">
        <v>4.41</v>
      </c>
      <c r="Q1324">
        <v>74.062857699999995</v>
      </c>
      <c r="R1324" s="47" t="s">
        <v>21</v>
      </c>
    </row>
    <row r="1325" spans="1:18" x14ac:dyDescent="0.3">
      <c r="A1325" s="18" t="s">
        <v>2515</v>
      </c>
      <c r="B1325" s="43" t="s">
        <v>2516</v>
      </c>
      <c r="C1325" s="21">
        <v>1058.35502</v>
      </c>
      <c r="D1325" s="23">
        <v>2.496</v>
      </c>
      <c r="G1325" s="29">
        <v>6545.7985499999904</v>
      </c>
      <c r="H1325" s="31">
        <v>20.595666666666599</v>
      </c>
      <c r="I1325">
        <v>0.62433333333333296</v>
      </c>
      <c r="K1325" s="36" t="s">
        <v>130</v>
      </c>
      <c r="L1325" s="38">
        <v>5020</v>
      </c>
      <c r="M1325" s="40">
        <v>5.34</v>
      </c>
      <c r="N1325" s="42">
        <v>1.82666666666666</v>
      </c>
      <c r="O1325" s="45">
        <v>102.27500000000001</v>
      </c>
      <c r="P1325">
        <v>3.26</v>
      </c>
      <c r="Q1325">
        <v>-0.69687939999999904</v>
      </c>
      <c r="R1325" s="47" t="s">
        <v>21</v>
      </c>
    </row>
    <row r="1326" spans="1:18" x14ac:dyDescent="0.3">
      <c r="A1326" s="18" t="s">
        <v>2517</v>
      </c>
      <c r="B1326" s="43" t="s">
        <v>2518</v>
      </c>
      <c r="C1326" s="21">
        <v>18600</v>
      </c>
      <c r="D1326" s="23">
        <v>16.899999999999999</v>
      </c>
      <c r="G1326" s="29">
        <v>5117.0373499999996</v>
      </c>
      <c r="H1326" s="31">
        <v>16.100000000000001</v>
      </c>
      <c r="I1326">
        <v>0.25</v>
      </c>
      <c r="K1326" s="36" t="s">
        <v>2519</v>
      </c>
      <c r="L1326" s="38">
        <v>8000</v>
      </c>
      <c r="N1326" s="42">
        <v>1.85</v>
      </c>
      <c r="O1326" s="45">
        <v>40.076500000000003</v>
      </c>
      <c r="Q1326">
        <v>36.8066046</v>
      </c>
      <c r="R1326" s="47" t="s">
        <v>43</v>
      </c>
    </row>
    <row r="1327" spans="1:18" x14ac:dyDescent="0.3">
      <c r="A1327" s="18" t="s">
        <v>2520</v>
      </c>
      <c r="B1327" s="43" t="s">
        <v>2521</v>
      </c>
      <c r="C1327" s="21">
        <v>36.116</v>
      </c>
      <c r="D1327" s="23">
        <v>0.14169999999999999</v>
      </c>
      <c r="G1327" s="29">
        <v>5.46</v>
      </c>
      <c r="H1327" s="31">
        <v>1.7180000000000001E-2</v>
      </c>
      <c r="I1327">
        <v>7.9000000000000001E-2</v>
      </c>
      <c r="J1327" s="34">
        <v>234</v>
      </c>
      <c r="K1327" s="36" t="s">
        <v>420</v>
      </c>
      <c r="L1327" s="38">
        <v>3347</v>
      </c>
      <c r="M1327" s="40">
        <v>0.3</v>
      </c>
      <c r="N1327" s="42">
        <v>0.28999999999999998</v>
      </c>
      <c r="O1327" s="45">
        <v>6.2444199999999999</v>
      </c>
      <c r="P1327">
        <v>4.76</v>
      </c>
      <c r="Q1327">
        <v>-12.517006200000001</v>
      </c>
      <c r="R1327" s="47" t="s">
        <v>21</v>
      </c>
    </row>
    <row r="1328" spans="1:18" x14ac:dyDescent="0.3">
      <c r="A1328" s="18" t="s">
        <v>2522</v>
      </c>
      <c r="B1328" s="43" t="s">
        <v>2523</v>
      </c>
      <c r="D1328" s="23">
        <v>773</v>
      </c>
      <c r="E1328" s="25">
        <v>11.776999999999999</v>
      </c>
      <c r="F1328" s="27">
        <v>1.0509999999999999</v>
      </c>
      <c r="G1328" s="29">
        <v>6991.57</v>
      </c>
      <c r="H1328" s="31">
        <v>21.998699999999999</v>
      </c>
      <c r="K1328" s="36" t="s">
        <v>95</v>
      </c>
      <c r="O1328" s="45">
        <v>18.118600000000001</v>
      </c>
      <c r="Q1328">
        <v>14.771452399999999</v>
      </c>
      <c r="R1328" s="47" t="s">
        <v>43</v>
      </c>
    </row>
    <row r="1329" spans="1:18" x14ac:dyDescent="0.3">
      <c r="A1329" s="18" t="s">
        <v>2524</v>
      </c>
      <c r="B1329" s="43" t="s">
        <v>2525</v>
      </c>
      <c r="D1329" s="23">
        <v>20.3</v>
      </c>
      <c r="E1329" s="25">
        <v>12.442</v>
      </c>
      <c r="F1329" s="27">
        <v>1.1100000000000001</v>
      </c>
      <c r="G1329" s="29">
        <v>9534.9</v>
      </c>
      <c r="H1329" s="31">
        <v>30</v>
      </c>
      <c r="J1329" s="34">
        <v>1200</v>
      </c>
      <c r="K1329" s="36" t="s">
        <v>326</v>
      </c>
      <c r="N1329" s="42">
        <v>1.3</v>
      </c>
      <c r="O1329" s="45">
        <v>34.007100000000001</v>
      </c>
      <c r="Q1329">
        <v>-60.248677499999999</v>
      </c>
      <c r="R1329" s="47" t="s">
        <v>43</v>
      </c>
    </row>
    <row r="1330" spans="1:18" x14ac:dyDescent="0.3">
      <c r="A1330" s="18" t="s">
        <v>2526</v>
      </c>
      <c r="B1330" s="43" t="s">
        <v>2527</v>
      </c>
      <c r="C1330" s="21">
        <v>36116.666666666599</v>
      </c>
      <c r="D1330" s="23">
        <v>21.933333333333302</v>
      </c>
      <c r="G1330" s="29">
        <v>1027.6469</v>
      </c>
      <c r="H1330" s="31">
        <v>3.2333333333333298</v>
      </c>
      <c r="I1330">
        <v>0.86699999999999999</v>
      </c>
      <c r="J1330" s="34">
        <v>171</v>
      </c>
      <c r="K1330" s="36" t="s">
        <v>95</v>
      </c>
      <c r="L1330" s="38">
        <v>5807.2666666666601</v>
      </c>
      <c r="M1330" s="40">
        <v>1.5449999999999999</v>
      </c>
      <c r="N1330" s="42">
        <v>1.08</v>
      </c>
      <c r="O1330" s="45">
        <v>31.460699999999999</v>
      </c>
      <c r="P1330">
        <v>4.0466666666666598</v>
      </c>
      <c r="Q1330">
        <v>6.3498994</v>
      </c>
      <c r="R1330" s="47" t="s">
        <v>21</v>
      </c>
    </row>
    <row r="1331" spans="1:18" x14ac:dyDescent="0.3">
      <c r="A1331" s="18" t="s">
        <v>2528</v>
      </c>
      <c r="B1331" s="43" t="s">
        <v>2529</v>
      </c>
      <c r="C1331" s="21">
        <v>311.63333</v>
      </c>
      <c r="D1331" s="23">
        <v>0.918333333333333</v>
      </c>
      <c r="G1331" s="29">
        <v>705.58259999999996</v>
      </c>
      <c r="H1331" s="31">
        <v>2.2200000000000002</v>
      </c>
      <c r="I1331">
        <v>0.15033333333333301</v>
      </c>
      <c r="L1331" s="38">
        <v>6167</v>
      </c>
      <c r="M1331" s="40">
        <v>1.1299999999999999</v>
      </c>
      <c r="N1331" s="42">
        <v>1.13333333333333</v>
      </c>
      <c r="O1331" s="45">
        <v>17.318100000000001</v>
      </c>
      <c r="P1331">
        <v>4.46</v>
      </c>
      <c r="Q1331">
        <v>-50.7993484</v>
      </c>
      <c r="R1331" s="47" t="s">
        <v>21</v>
      </c>
    </row>
    <row r="1332" spans="1:18" x14ac:dyDescent="0.3">
      <c r="A1332" s="18" t="s">
        <v>2530</v>
      </c>
      <c r="B1332" s="43" t="s">
        <v>2531</v>
      </c>
      <c r="C1332" s="21">
        <v>3.5859899999999998</v>
      </c>
      <c r="D1332" s="23">
        <v>4.8000000000000001E-2</v>
      </c>
      <c r="E1332" s="25">
        <v>2.085</v>
      </c>
      <c r="F1332" s="27">
        <v>0.186</v>
      </c>
      <c r="I1332">
        <v>0.3</v>
      </c>
      <c r="J1332" s="34">
        <v>1572</v>
      </c>
      <c r="L1332" s="38">
        <v>6201</v>
      </c>
      <c r="M1332" s="40">
        <v>1.31</v>
      </c>
      <c r="N1332" s="42">
        <v>1.1499999999999999</v>
      </c>
      <c r="O1332" s="45">
        <v>31.963999999999999</v>
      </c>
      <c r="P1332">
        <v>4.26</v>
      </c>
      <c r="Q1332">
        <v>-30.814060900000001</v>
      </c>
      <c r="R1332" s="47" t="s">
        <v>147</v>
      </c>
    </row>
    <row r="1333" spans="1:18" x14ac:dyDescent="0.3">
      <c r="A1333" s="18" t="s">
        <v>2532</v>
      </c>
      <c r="B1333" s="43" t="s">
        <v>2531</v>
      </c>
      <c r="C1333" s="21">
        <v>5.9729299999999999</v>
      </c>
      <c r="D1333" s="23">
        <v>6.7400000000000002E-2</v>
      </c>
      <c r="E1333" s="25">
        <v>1.9390000000000001</v>
      </c>
      <c r="F1333" s="27">
        <v>0.17299999999999999</v>
      </c>
      <c r="I1333">
        <v>0.19</v>
      </c>
      <c r="J1333" s="34">
        <v>1326</v>
      </c>
      <c r="L1333" s="38">
        <v>6201</v>
      </c>
      <c r="M1333" s="40">
        <v>1.31</v>
      </c>
      <c r="N1333" s="42">
        <v>1.1499999999999999</v>
      </c>
      <c r="O1333" s="45">
        <v>31.963999999999999</v>
      </c>
      <c r="P1333">
        <v>4.26</v>
      </c>
      <c r="Q1333">
        <v>-30.814060900000001</v>
      </c>
      <c r="R1333" s="47" t="s">
        <v>147</v>
      </c>
    </row>
    <row r="1334" spans="1:18" x14ac:dyDescent="0.3">
      <c r="A1334" s="18" t="s">
        <v>2533</v>
      </c>
      <c r="B1334" s="43" t="s">
        <v>2531</v>
      </c>
      <c r="C1334" s="21">
        <v>11.23</v>
      </c>
      <c r="D1334" s="23">
        <v>0.1027</v>
      </c>
      <c r="E1334" s="25">
        <v>2.1640000000000001</v>
      </c>
      <c r="F1334" s="27">
        <v>0.193</v>
      </c>
      <c r="I1334">
        <v>0.28000000000000003</v>
      </c>
      <c r="J1334" s="34">
        <v>1075</v>
      </c>
      <c r="L1334" s="38">
        <v>6201</v>
      </c>
      <c r="M1334" s="40">
        <v>1.31</v>
      </c>
      <c r="N1334" s="42">
        <v>1.1499999999999999</v>
      </c>
      <c r="O1334" s="45">
        <v>31.963999999999999</v>
      </c>
      <c r="P1334">
        <v>4.26</v>
      </c>
      <c r="Q1334">
        <v>-30.814060900000001</v>
      </c>
      <c r="R1334" s="47" t="s">
        <v>147</v>
      </c>
    </row>
    <row r="1335" spans="1:18" x14ac:dyDescent="0.3">
      <c r="A1335" s="18" t="s">
        <v>2534</v>
      </c>
      <c r="B1335" s="43" t="s">
        <v>2535</v>
      </c>
      <c r="C1335" s="21">
        <v>169392.556666666</v>
      </c>
      <c r="D1335" s="23">
        <v>68.653333333333293</v>
      </c>
      <c r="E1335" s="25">
        <v>9.8625000000000007</v>
      </c>
      <c r="F1335" s="27">
        <v>0.89999999999999902</v>
      </c>
      <c r="G1335" s="29">
        <v>2000</v>
      </c>
      <c r="H1335" s="31">
        <v>7</v>
      </c>
      <c r="J1335" s="34">
        <v>1200</v>
      </c>
      <c r="K1335" s="36" t="s">
        <v>2536</v>
      </c>
      <c r="L1335" s="38">
        <v>7204.58</v>
      </c>
      <c r="M1335" s="40">
        <v>1.49</v>
      </c>
      <c r="N1335" s="42">
        <v>1.5575000000000001</v>
      </c>
      <c r="O1335" s="45">
        <v>41.244100000000003</v>
      </c>
      <c r="P1335">
        <v>4.3</v>
      </c>
      <c r="Q1335">
        <v>21.134037599999999</v>
      </c>
      <c r="R1335" s="47" t="s">
        <v>43</v>
      </c>
    </row>
    <row r="1336" spans="1:18" x14ac:dyDescent="0.3">
      <c r="A1336" s="18" t="s">
        <v>2537</v>
      </c>
      <c r="B1336" s="43" t="s">
        <v>2535</v>
      </c>
      <c r="C1336" s="21">
        <v>73275.446666666598</v>
      </c>
      <c r="D1336" s="23">
        <v>39.603333333333303</v>
      </c>
      <c r="E1336" s="25">
        <v>12.1045</v>
      </c>
      <c r="F1336" s="27">
        <v>1.1000000000000001</v>
      </c>
      <c r="G1336" s="29">
        <v>3000</v>
      </c>
      <c r="H1336" s="31">
        <v>10</v>
      </c>
      <c r="I1336">
        <v>0.5</v>
      </c>
      <c r="J1336" s="34">
        <v>1200</v>
      </c>
      <c r="K1336" s="36" t="s">
        <v>2536</v>
      </c>
      <c r="L1336" s="38">
        <v>7204.58</v>
      </c>
      <c r="M1336" s="40">
        <v>1.49</v>
      </c>
      <c r="N1336" s="42">
        <v>1.5575000000000001</v>
      </c>
      <c r="O1336" s="45">
        <v>41.244100000000003</v>
      </c>
      <c r="P1336">
        <v>4.3</v>
      </c>
      <c r="Q1336">
        <v>21.134037599999999</v>
      </c>
      <c r="R1336" s="47" t="s">
        <v>43</v>
      </c>
    </row>
    <row r="1337" spans="1:18" x14ac:dyDescent="0.3">
      <c r="A1337" s="18" t="s">
        <v>2538</v>
      </c>
      <c r="B1337" s="43" t="s">
        <v>2535</v>
      </c>
      <c r="C1337" s="21">
        <v>39313.769999999997</v>
      </c>
      <c r="D1337" s="23">
        <v>25.484999999999999</v>
      </c>
      <c r="E1337" s="25">
        <v>11.544</v>
      </c>
      <c r="F1337" s="27">
        <v>1.05</v>
      </c>
      <c r="G1337" s="29">
        <v>3000</v>
      </c>
      <c r="H1337" s="31">
        <v>10</v>
      </c>
      <c r="I1337">
        <v>0.6</v>
      </c>
      <c r="J1337" s="34">
        <v>1300</v>
      </c>
      <c r="K1337" s="36" t="s">
        <v>2536</v>
      </c>
      <c r="L1337" s="38">
        <v>7204.58</v>
      </c>
      <c r="M1337" s="40">
        <v>1.49</v>
      </c>
      <c r="N1337" s="42">
        <v>1.5575000000000001</v>
      </c>
      <c r="O1337" s="45">
        <v>41.244100000000003</v>
      </c>
      <c r="P1337">
        <v>4.3</v>
      </c>
      <c r="Q1337">
        <v>21.134037599999999</v>
      </c>
      <c r="R1337" s="47" t="s">
        <v>43</v>
      </c>
    </row>
    <row r="1338" spans="1:18" x14ac:dyDescent="0.3">
      <c r="A1338" s="18" t="s">
        <v>2539</v>
      </c>
      <c r="B1338" s="43" t="s">
        <v>2535</v>
      </c>
      <c r="C1338" s="21">
        <v>19407.8</v>
      </c>
      <c r="D1338" s="23">
        <v>15.963333333333299</v>
      </c>
      <c r="E1338" s="25">
        <v>11.6015</v>
      </c>
      <c r="F1338" s="27">
        <v>1.0349999999999999</v>
      </c>
      <c r="G1338" s="29">
        <v>3178.3</v>
      </c>
      <c r="H1338" s="31">
        <v>10</v>
      </c>
      <c r="I1338">
        <v>0.15</v>
      </c>
      <c r="J1338" s="34">
        <v>1225</v>
      </c>
      <c r="K1338" s="36" t="s">
        <v>2540</v>
      </c>
      <c r="L1338" s="38">
        <v>7269.72</v>
      </c>
      <c r="M1338" s="40">
        <v>1.49</v>
      </c>
      <c r="N1338" s="42">
        <v>1.57666666666666</v>
      </c>
      <c r="O1338" s="45">
        <v>41.244100000000003</v>
      </c>
      <c r="P1338">
        <v>4.2</v>
      </c>
      <c r="Q1338">
        <v>21.134037599999999</v>
      </c>
      <c r="R1338" s="47" t="s">
        <v>43</v>
      </c>
    </row>
    <row r="1339" spans="1:18" x14ac:dyDescent="0.3">
      <c r="A1339" s="18" t="s">
        <v>2541</v>
      </c>
      <c r="B1339" s="43" t="s">
        <v>2542</v>
      </c>
      <c r="C1339" s="21">
        <v>3.9860000000000002</v>
      </c>
      <c r="D1339" s="23">
        <v>4.3499999999999997E-2</v>
      </c>
      <c r="G1339" s="29">
        <v>464.02947</v>
      </c>
      <c r="H1339" s="31">
        <v>1.46</v>
      </c>
      <c r="I1339">
        <v>0.27</v>
      </c>
      <c r="K1339" s="36" t="s">
        <v>42</v>
      </c>
      <c r="L1339" s="38">
        <v>4203</v>
      </c>
      <c r="M1339" s="40">
        <v>0.65</v>
      </c>
      <c r="N1339" s="42">
        <v>0.69</v>
      </c>
      <c r="O1339" s="45">
        <v>37.660400000000003</v>
      </c>
      <c r="P1339">
        <v>4.66</v>
      </c>
      <c r="Q1339">
        <v>26.952803599999999</v>
      </c>
      <c r="R1339" s="47" t="s">
        <v>21</v>
      </c>
    </row>
    <row r="1340" spans="1:18" x14ac:dyDescent="0.3">
      <c r="A1340" s="18" t="s">
        <v>2543</v>
      </c>
      <c r="B1340" s="43" t="s">
        <v>2544</v>
      </c>
      <c r="C1340" s="21">
        <v>2390</v>
      </c>
      <c r="D1340" s="23">
        <v>3.6</v>
      </c>
      <c r="G1340" s="29">
        <v>1875.1969999999999</v>
      </c>
      <c r="H1340" s="31">
        <v>5.9</v>
      </c>
      <c r="I1340">
        <v>0</v>
      </c>
      <c r="N1340" s="42">
        <v>0.88</v>
      </c>
      <c r="Q1340">
        <v>-5.2948693999999996</v>
      </c>
      <c r="R1340" s="47" t="s">
        <v>79</v>
      </c>
    </row>
    <row r="1341" spans="1:18" x14ac:dyDescent="0.3">
      <c r="A1341" s="18" t="s">
        <v>2545</v>
      </c>
      <c r="B1341" s="43" t="s">
        <v>2544</v>
      </c>
      <c r="C1341" s="21">
        <v>4368</v>
      </c>
      <c r="D1341" s="23">
        <v>5.4</v>
      </c>
      <c r="G1341" s="29">
        <v>1430.2349999999999</v>
      </c>
      <c r="H1341" s="31">
        <v>4.5</v>
      </c>
      <c r="I1341">
        <v>0.51</v>
      </c>
      <c r="N1341" s="42">
        <v>0.88</v>
      </c>
      <c r="Q1341">
        <v>-5.2948693999999996</v>
      </c>
      <c r="R1341" s="47" t="s">
        <v>79</v>
      </c>
    </row>
    <row r="1342" spans="1:18" x14ac:dyDescent="0.3">
      <c r="A1342" s="18" t="s">
        <v>2546</v>
      </c>
      <c r="B1342" s="43" t="s">
        <v>2547</v>
      </c>
      <c r="C1342" s="21">
        <v>734</v>
      </c>
      <c r="D1342" s="23">
        <v>2.0379999999999998</v>
      </c>
      <c r="G1342" s="29">
        <v>2002.329</v>
      </c>
      <c r="H1342" s="31">
        <v>6.3</v>
      </c>
      <c r="I1342">
        <v>0.18</v>
      </c>
      <c r="N1342" s="42">
        <v>2.1</v>
      </c>
      <c r="O1342" s="45">
        <v>859.32399999999996</v>
      </c>
      <c r="P1342">
        <v>2.52</v>
      </c>
      <c r="Q1342">
        <v>-49.948931700000003</v>
      </c>
      <c r="R1342" s="47" t="s">
        <v>21</v>
      </c>
    </row>
    <row r="1343" spans="1:18" x14ac:dyDescent="0.3">
      <c r="A1343" s="18" t="s">
        <v>2548</v>
      </c>
      <c r="B1343" s="43" t="s">
        <v>2549</v>
      </c>
      <c r="D1343" s="23">
        <v>435</v>
      </c>
      <c r="G1343" s="29">
        <v>6674.3965500000004</v>
      </c>
      <c r="H1343" s="31">
        <v>21</v>
      </c>
      <c r="J1343" s="34">
        <v>2601</v>
      </c>
      <c r="O1343" s="45">
        <v>136.37</v>
      </c>
      <c r="Q1343">
        <v>26.031212799999999</v>
      </c>
      <c r="R1343" s="47" t="s">
        <v>43</v>
      </c>
    </row>
    <row r="1344" spans="1:18" x14ac:dyDescent="0.3">
      <c r="A1344" s="2" t="s">
        <v>2550</v>
      </c>
      <c r="B1344" s="43" t="s">
        <v>2551</v>
      </c>
      <c r="C1344" s="21">
        <v>19.303719000000001</v>
      </c>
      <c r="D1344" s="23">
        <v>0.13719999999999999</v>
      </c>
      <c r="E1344" s="25">
        <v>3.7791666666666601</v>
      </c>
      <c r="F1344" s="27">
        <v>0.33733333333333299</v>
      </c>
      <c r="G1344" s="29">
        <v>27</v>
      </c>
      <c r="H1344" s="31">
        <v>8.4949999999999998E-2</v>
      </c>
      <c r="I1344">
        <v>0.31</v>
      </c>
      <c r="J1344" s="34">
        <v>703</v>
      </c>
      <c r="L1344" s="38">
        <v>5578.8333333333303</v>
      </c>
      <c r="M1344" s="40">
        <v>0.92</v>
      </c>
      <c r="N1344" s="42">
        <v>0.94199999999999995</v>
      </c>
      <c r="O1344" s="45">
        <v>272.36</v>
      </c>
      <c r="P1344">
        <v>4.4524999999999997</v>
      </c>
      <c r="Q1344">
        <v>1.6906216999999999</v>
      </c>
      <c r="R1344" s="47" t="s">
        <v>147</v>
      </c>
    </row>
    <row r="1345" spans="1:18" x14ac:dyDescent="0.3">
      <c r="A1345" s="2" t="s">
        <v>2552</v>
      </c>
      <c r="B1345" s="43" t="s">
        <v>2553</v>
      </c>
      <c r="C1345" s="21">
        <v>1.6738399179999901</v>
      </c>
      <c r="D1345" s="23">
        <v>3.3966666666666603E-2</v>
      </c>
      <c r="E1345" s="25">
        <v>3.4585714285714202</v>
      </c>
      <c r="F1345" s="27">
        <v>0.308428571428571</v>
      </c>
      <c r="G1345" s="29">
        <v>21.8</v>
      </c>
      <c r="H1345" s="31">
        <v>6.8589999999999998E-2</v>
      </c>
      <c r="I1345">
        <v>0.08</v>
      </c>
      <c r="J1345" s="34">
        <v>1561</v>
      </c>
      <c r="K1345" s="36" t="s">
        <v>95</v>
      </c>
      <c r="L1345" s="38">
        <v>6099.9242857142799</v>
      </c>
      <c r="M1345" s="40">
        <v>1.2569999999999999</v>
      </c>
      <c r="N1345" s="42">
        <v>1.17</v>
      </c>
      <c r="O1345" s="45">
        <v>188.959</v>
      </c>
      <c r="P1345">
        <v>4.3383333333333303</v>
      </c>
      <c r="Q1345">
        <v>20.106007399999999</v>
      </c>
      <c r="R1345" s="47" t="s">
        <v>147</v>
      </c>
    </row>
    <row r="1346" spans="1:18" x14ac:dyDescent="0.3">
      <c r="A1346" s="2" t="s">
        <v>2554</v>
      </c>
      <c r="B1346" s="43" t="s">
        <v>2555</v>
      </c>
      <c r="C1346" s="21">
        <v>14.6755689099999</v>
      </c>
      <c r="D1346" s="23">
        <v>0.1124</v>
      </c>
      <c r="E1346" s="25">
        <v>1.9967999999999999</v>
      </c>
      <c r="F1346" s="27">
        <v>0.17799999999999999</v>
      </c>
      <c r="I1346">
        <v>0.1</v>
      </c>
      <c r="J1346" s="34">
        <v>618</v>
      </c>
      <c r="L1346" s="38">
        <v>4815.7640000000001</v>
      </c>
      <c r="M1346" s="40">
        <v>0.751428571428571</v>
      </c>
      <c r="N1346" s="42">
        <v>0.79</v>
      </c>
      <c r="O1346" s="45">
        <v>188.33</v>
      </c>
      <c r="P1346">
        <v>4.5674999999999999</v>
      </c>
      <c r="Q1346">
        <v>18.933820499999999</v>
      </c>
      <c r="R1346" s="47" t="s">
        <v>147</v>
      </c>
    </row>
    <row r="1347" spans="1:18" x14ac:dyDescent="0.3">
      <c r="A1347" s="2" t="s">
        <v>2556</v>
      </c>
      <c r="B1347" s="43" t="s">
        <v>2557</v>
      </c>
      <c r="C1347" s="21">
        <v>9.9151574999999994</v>
      </c>
      <c r="E1347" s="25">
        <v>1.3</v>
      </c>
      <c r="F1347" s="27">
        <v>0.11600000000000001</v>
      </c>
      <c r="I1347">
        <v>0.1</v>
      </c>
      <c r="L1347" s="38">
        <v>4666.5</v>
      </c>
      <c r="M1347" s="40">
        <v>0.74</v>
      </c>
      <c r="N1347" s="42">
        <v>0.755</v>
      </c>
      <c r="O1347" s="45">
        <v>188.17500000000001</v>
      </c>
      <c r="P1347">
        <v>4.53</v>
      </c>
      <c r="Q1347">
        <v>19.7787519</v>
      </c>
      <c r="R1347" s="47" t="s">
        <v>147</v>
      </c>
    </row>
    <row r="1348" spans="1:18" x14ac:dyDescent="0.3">
      <c r="A1348" s="2" t="s">
        <v>2558</v>
      </c>
      <c r="B1348" s="43" t="s">
        <v>2559</v>
      </c>
      <c r="C1348" s="21">
        <v>1.97426105</v>
      </c>
      <c r="D1348" s="23">
        <v>2.3599999999999999E-2</v>
      </c>
      <c r="E1348" s="25">
        <v>1.8140000000000001</v>
      </c>
      <c r="F1348" s="27">
        <v>0.16200000000000001</v>
      </c>
      <c r="I1348">
        <v>0.13500000000000001</v>
      </c>
      <c r="J1348" s="34">
        <v>798</v>
      </c>
      <c r="L1348" s="38">
        <v>3649.07666666666</v>
      </c>
      <c r="M1348" s="40">
        <v>0.47375</v>
      </c>
      <c r="N1348" s="42">
        <v>0.49</v>
      </c>
      <c r="O1348" s="45">
        <v>189.28899999999999</v>
      </c>
      <c r="P1348">
        <v>4.7575000000000003</v>
      </c>
      <c r="Q1348">
        <v>19.7737202</v>
      </c>
      <c r="R1348" s="47" t="s">
        <v>147</v>
      </c>
    </row>
    <row r="1349" spans="1:18" x14ac:dyDescent="0.3">
      <c r="A1349" s="2" t="s">
        <v>2560</v>
      </c>
      <c r="B1349" s="43" t="s">
        <v>2561</v>
      </c>
      <c r="C1349" s="21">
        <v>8.2666140362499991</v>
      </c>
      <c r="D1349" s="23">
        <v>8.1299999999999997E-2</v>
      </c>
      <c r="E1349" s="25">
        <v>3.5011666666666601</v>
      </c>
      <c r="F1349" s="27">
        <v>0.32016666666666599</v>
      </c>
      <c r="G1349" s="29">
        <v>30</v>
      </c>
      <c r="H1349" s="31">
        <v>9.4390000000000002E-2</v>
      </c>
      <c r="J1349" s="34">
        <v>871</v>
      </c>
      <c r="L1349" s="38">
        <v>5471.8833333333296</v>
      </c>
      <c r="M1349" s="40">
        <v>0.93874999999999997</v>
      </c>
      <c r="N1349" s="42">
        <v>0.98166666666666602</v>
      </c>
      <c r="O1349" s="45">
        <v>197.989</v>
      </c>
      <c r="P1349">
        <v>4.4950000000000001</v>
      </c>
      <c r="Q1349">
        <v>13.497512199999999</v>
      </c>
      <c r="R1349" s="47" t="s">
        <v>147</v>
      </c>
    </row>
    <row r="1350" spans="1:18" x14ac:dyDescent="0.3">
      <c r="A1350" s="2" t="s">
        <v>2562</v>
      </c>
      <c r="B1350" s="43" t="s">
        <v>2563</v>
      </c>
      <c r="C1350" s="21">
        <v>3.3139281</v>
      </c>
      <c r="D1350" s="23">
        <v>4.7750000000000001E-2</v>
      </c>
      <c r="E1350" s="25">
        <v>15.188799999999899</v>
      </c>
      <c r="F1350" s="27">
        <v>1.3542000000000001</v>
      </c>
      <c r="G1350" s="29">
        <v>266.97719999999998</v>
      </c>
      <c r="H1350" s="31">
        <v>0.84</v>
      </c>
      <c r="I1350">
        <v>0</v>
      </c>
      <c r="J1350" s="34">
        <v>1714.5</v>
      </c>
      <c r="K1350" s="36" t="s">
        <v>2564</v>
      </c>
      <c r="L1350" s="38">
        <v>6074.75</v>
      </c>
      <c r="M1350" s="40">
        <v>1.7233333333333301</v>
      </c>
      <c r="N1350" s="42">
        <v>1.29</v>
      </c>
      <c r="O1350" s="45">
        <v>685.2</v>
      </c>
      <c r="P1350">
        <v>4.1050000000000004</v>
      </c>
      <c r="Q1350">
        <v>-22.293420600000001</v>
      </c>
      <c r="R1350" s="47" t="s">
        <v>147</v>
      </c>
    </row>
    <row r="1351" spans="1:18" x14ac:dyDescent="0.3">
      <c r="A1351" s="2" t="s">
        <v>2565</v>
      </c>
      <c r="B1351" s="43" t="s">
        <v>2566</v>
      </c>
      <c r="C1351" s="21">
        <v>4.7338635542857102</v>
      </c>
      <c r="D1351" s="23">
        <v>5.7700000000000001E-2</v>
      </c>
      <c r="E1351" s="25">
        <v>5.8567999999999998</v>
      </c>
      <c r="F1351" s="27">
        <v>0.52200000000000002</v>
      </c>
      <c r="G1351" s="29">
        <v>59.4</v>
      </c>
      <c r="H1351" s="31">
        <v>0.18689</v>
      </c>
      <c r="I1351">
        <v>0.18</v>
      </c>
      <c r="J1351" s="34">
        <v>1403</v>
      </c>
      <c r="L1351" s="38">
        <v>5495.8</v>
      </c>
      <c r="M1351" s="40">
        <v>1.8442857142857101</v>
      </c>
      <c r="N1351" s="42">
        <v>1.1000000000000001</v>
      </c>
      <c r="O1351" s="45">
        <v>477.29500000000002</v>
      </c>
      <c r="P1351">
        <v>3.9239999999999999</v>
      </c>
      <c r="Q1351">
        <v>16.419516000000002</v>
      </c>
      <c r="R1351" s="47" t="s">
        <v>147</v>
      </c>
    </row>
    <row r="1352" spans="1:18" x14ac:dyDescent="0.3">
      <c r="A1352" s="2" t="s">
        <v>2567</v>
      </c>
      <c r="B1352" s="43" t="s">
        <v>2568</v>
      </c>
      <c r="C1352" s="21">
        <v>39.878309000000002</v>
      </c>
      <c r="D1352" s="23">
        <v>0.22264999999999999</v>
      </c>
      <c r="E1352" s="25">
        <v>3.84</v>
      </c>
      <c r="F1352" s="27">
        <v>0.34275</v>
      </c>
      <c r="J1352" s="34">
        <v>734</v>
      </c>
      <c r="L1352" s="38">
        <v>5276.6666666666597</v>
      </c>
      <c r="M1352" s="40">
        <v>1.915</v>
      </c>
      <c r="N1352" s="42">
        <v>1.1200000000000001</v>
      </c>
      <c r="O1352" s="45">
        <v>329.30900000000003</v>
      </c>
      <c r="P1352">
        <v>4.5599999999999996</v>
      </c>
      <c r="Q1352">
        <v>1.9866832000000001</v>
      </c>
      <c r="R1352" s="47" t="s">
        <v>147</v>
      </c>
    </row>
    <row r="1353" spans="1:18" x14ac:dyDescent="0.3">
      <c r="A1353" s="2" t="s">
        <v>2569</v>
      </c>
      <c r="B1353" s="43" t="s">
        <v>2570</v>
      </c>
      <c r="C1353" s="21">
        <v>13.863176644999999</v>
      </c>
      <c r="D1353" s="23">
        <v>0.10228999999999901</v>
      </c>
      <c r="E1353" s="25">
        <v>2.5529999999999999</v>
      </c>
      <c r="F1353" s="27">
        <v>0.22700000000000001</v>
      </c>
      <c r="G1353" s="29">
        <v>16.3</v>
      </c>
      <c r="H1353" s="31">
        <v>5.1284999999999997E-2</v>
      </c>
      <c r="I1353">
        <v>0.1045</v>
      </c>
      <c r="J1353" s="34">
        <v>617.66666666666595</v>
      </c>
      <c r="K1353" s="36" t="s">
        <v>194</v>
      </c>
      <c r="L1353" s="38">
        <v>4953.1666666666597</v>
      </c>
      <c r="M1353" s="40">
        <v>0.70124999999999904</v>
      </c>
      <c r="N1353" s="42">
        <v>0.76166666666666605</v>
      </c>
      <c r="O1353" s="45">
        <v>116.474</v>
      </c>
      <c r="P1353">
        <v>4.5999999999999996</v>
      </c>
      <c r="Q1353">
        <v>-12.2849182</v>
      </c>
      <c r="R1353" s="47" t="s">
        <v>147</v>
      </c>
    </row>
    <row r="1354" spans="1:18" x14ac:dyDescent="0.3">
      <c r="A1354" s="2" t="s">
        <v>2571</v>
      </c>
      <c r="B1354" s="43" t="s">
        <v>2572</v>
      </c>
      <c r="C1354" s="21">
        <v>5.3516054999999998</v>
      </c>
      <c r="D1354" s="23">
        <v>5.8533333333333298E-2</v>
      </c>
      <c r="E1354" s="25">
        <v>1.7104999999999999</v>
      </c>
      <c r="F1354" s="27">
        <v>0.1525</v>
      </c>
      <c r="G1354" s="29">
        <v>6.4899999999999904</v>
      </c>
      <c r="H1354" s="31">
        <v>2.04199999999999E-2</v>
      </c>
      <c r="I1354">
        <v>7.6666666666666605E-2</v>
      </c>
      <c r="J1354" s="34">
        <v>1309</v>
      </c>
      <c r="K1354" s="36" t="s">
        <v>275</v>
      </c>
      <c r="L1354" s="38">
        <v>5761.8</v>
      </c>
      <c r="M1354" s="40">
        <v>1.18166666666666</v>
      </c>
      <c r="N1354" s="42">
        <v>0.86</v>
      </c>
      <c r="O1354" s="45">
        <v>200.39400000000001</v>
      </c>
      <c r="P1354">
        <v>4.2450000000000001</v>
      </c>
      <c r="Q1354">
        <v>21.298526299999999</v>
      </c>
      <c r="R1354" s="47" t="s">
        <v>147</v>
      </c>
    </row>
    <row r="1355" spans="1:18" x14ac:dyDescent="0.3">
      <c r="A1355" s="2" t="s">
        <v>2573</v>
      </c>
      <c r="B1355" s="43" t="s">
        <v>2572</v>
      </c>
      <c r="C1355" s="21">
        <v>15.679500000000001</v>
      </c>
      <c r="D1355" s="23">
        <v>0.116145</v>
      </c>
      <c r="G1355" s="29">
        <v>11.19</v>
      </c>
      <c r="H1355" s="31">
        <v>3.5205E-2</v>
      </c>
      <c r="I1355">
        <v>7.0499999999999993E-2</v>
      </c>
      <c r="K1355" s="36" t="s">
        <v>275</v>
      </c>
      <c r="L1355" s="38">
        <v>5775</v>
      </c>
      <c r="M1355" s="40">
        <v>1.25</v>
      </c>
      <c r="N1355" s="42">
        <v>0.84</v>
      </c>
      <c r="O1355" s="45">
        <v>200.39400000000001</v>
      </c>
      <c r="P1355">
        <v>4.25</v>
      </c>
      <c r="Q1355">
        <v>21.298526299999999</v>
      </c>
      <c r="R1355" s="47" t="s">
        <v>21</v>
      </c>
    </row>
    <row r="1356" spans="1:18" x14ac:dyDescent="0.3">
      <c r="A1356" s="2" t="s">
        <v>2574</v>
      </c>
      <c r="B1356" s="43" t="s">
        <v>2575</v>
      </c>
      <c r="C1356" s="21">
        <v>5.8176449000000003</v>
      </c>
      <c r="D1356" s="23">
        <v>0.06</v>
      </c>
      <c r="E1356" s="25">
        <v>11.903499999999999</v>
      </c>
      <c r="F1356" s="27">
        <v>1.06325</v>
      </c>
      <c r="G1356" s="29">
        <v>410.00069999999999</v>
      </c>
      <c r="H1356" s="31">
        <v>1.29</v>
      </c>
      <c r="I1356">
        <v>0</v>
      </c>
      <c r="J1356" s="34">
        <v>1138</v>
      </c>
      <c r="K1356" s="36" t="s">
        <v>168</v>
      </c>
      <c r="L1356" s="38">
        <v>5638</v>
      </c>
      <c r="M1356" s="40">
        <v>1.1919999999999999</v>
      </c>
      <c r="N1356" s="42">
        <v>1.02</v>
      </c>
      <c r="O1356" s="45">
        <v>635.72199999999998</v>
      </c>
      <c r="P1356">
        <v>4.3566666666666602</v>
      </c>
      <c r="Q1356">
        <v>6.8688468999999897</v>
      </c>
      <c r="R1356" s="47" t="s">
        <v>147</v>
      </c>
    </row>
    <row r="1357" spans="1:18" x14ac:dyDescent="0.3">
      <c r="A1357" s="2" t="s">
        <v>2576</v>
      </c>
      <c r="B1357" s="43" t="s">
        <v>2577</v>
      </c>
      <c r="C1357" s="21">
        <v>11.390390630000001</v>
      </c>
      <c r="D1357" s="23">
        <v>9.5272499999999996E-2</v>
      </c>
      <c r="E1357" s="25">
        <v>10.7276666666666</v>
      </c>
      <c r="F1357" s="27">
        <v>0.95716666666666606</v>
      </c>
      <c r="G1357" s="29">
        <v>613.41030000000001</v>
      </c>
      <c r="H1357" s="31">
        <v>1.93</v>
      </c>
      <c r="I1357">
        <v>4.0500000000000001E-2</v>
      </c>
      <c r="J1357" s="34">
        <v>700.75</v>
      </c>
      <c r="L1357" s="38">
        <v>4976</v>
      </c>
      <c r="M1357" s="40">
        <v>0.85875000000000001</v>
      </c>
      <c r="N1357" s="42">
        <v>0.84833333333333305</v>
      </c>
      <c r="O1357" s="45">
        <v>475.75799999999998</v>
      </c>
      <c r="P1357">
        <v>4.4983333333333304</v>
      </c>
      <c r="Q1357">
        <v>11.922255</v>
      </c>
      <c r="R1357" s="47" t="s">
        <v>147</v>
      </c>
    </row>
    <row r="1358" spans="1:18" x14ac:dyDescent="0.3">
      <c r="A1358" s="2" t="s">
        <v>2578</v>
      </c>
      <c r="B1358" s="43" t="s">
        <v>2579</v>
      </c>
      <c r="C1358" s="21">
        <v>20.272857718888801</v>
      </c>
      <c r="D1358" s="23">
        <v>0.139849999999999</v>
      </c>
      <c r="E1358" s="25">
        <v>11.901999999999999</v>
      </c>
      <c r="F1358" s="27">
        <v>1.0627500000000001</v>
      </c>
      <c r="G1358" s="29">
        <v>266.97719999999998</v>
      </c>
      <c r="H1358" s="31">
        <v>0.84</v>
      </c>
      <c r="I1358">
        <v>0.13850000000000001</v>
      </c>
      <c r="J1358" s="34">
        <v>650.5</v>
      </c>
      <c r="L1358" s="38">
        <v>5653</v>
      </c>
      <c r="M1358" s="40">
        <v>0.86624999999999996</v>
      </c>
      <c r="N1358" s="42">
        <v>0.93666666666666598</v>
      </c>
      <c r="O1358" s="45">
        <v>413.59100000000001</v>
      </c>
      <c r="P1358">
        <v>4.5233333333333299</v>
      </c>
      <c r="Q1358">
        <v>12.281851</v>
      </c>
      <c r="R1358" s="47" t="s">
        <v>147</v>
      </c>
    </row>
    <row r="1359" spans="1:18" x14ac:dyDescent="0.3">
      <c r="A1359" s="2" t="s">
        <v>2580</v>
      </c>
      <c r="B1359" s="43" t="s">
        <v>2581</v>
      </c>
      <c r="C1359" s="21">
        <v>4.6553258</v>
      </c>
      <c r="D1359" s="23">
        <v>4.8000000000000001E-2</v>
      </c>
      <c r="E1359" s="25">
        <v>0.74099999999999999</v>
      </c>
      <c r="F1359" s="27">
        <v>6.63333333333333E-2</v>
      </c>
      <c r="I1359">
        <v>0.06</v>
      </c>
      <c r="L1359" s="38">
        <v>4376.9250000000002</v>
      </c>
      <c r="M1359" s="40">
        <v>0.67249999999999999</v>
      </c>
      <c r="N1359" s="42">
        <v>0.70333333333333303</v>
      </c>
      <c r="O1359" s="45">
        <v>49.3855</v>
      </c>
      <c r="P1359">
        <v>4.6399999999999997</v>
      </c>
      <c r="Q1359">
        <v>-11.5793181</v>
      </c>
      <c r="R1359" s="47" t="s">
        <v>147</v>
      </c>
    </row>
    <row r="1360" spans="1:18" x14ac:dyDescent="0.3">
      <c r="A1360" s="2" t="s">
        <v>2582</v>
      </c>
      <c r="B1360" s="43" t="s">
        <v>2583</v>
      </c>
      <c r="C1360" s="21">
        <v>1.29165</v>
      </c>
      <c r="D1360" s="23">
        <v>1.89E-2</v>
      </c>
      <c r="E1360" s="25">
        <v>1.972</v>
      </c>
      <c r="F1360" s="27">
        <v>0.1764</v>
      </c>
      <c r="I1360">
        <v>0.06</v>
      </c>
      <c r="J1360" s="34">
        <v>868</v>
      </c>
      <c r="K1360" s="36" t="s">
        <v>540</v>
      </c>
      <c r="L1360" s="38">
        <v>3734.8239999999901</v>
      </c>
      <c r="M1360" s="40">
        <v>0.49285714285714199</v>
      </c>
      <c r="N1360" s="42">
        <v>0.53400000000000003</v>
      </c>
      <c r="O1360" s="45">
        <v>101.631999999999</v>
      </c>
      <c r="P1360">
        <v>4.7349999999999897</v>
      </c>
      <c r="Q1360">
        <v>10.469217599999901</v>
      </c>
      <c r="R1360" s="47" t="s">
        <v>147</v>
      </c>
    </row>
    <row r="1361" spans="1:18" x14ac:dyDescent="0.3">
      <c r="A1361" s="2" t="s">
        <v>2584</v>
      </c>
      <c r="B1361" s="43" t="s">
        <v>2583</v>
      </c>
      <c r="C1361" s="21">
        <v>5.4442642000000001</v>
      </c>
      <c r="D1361" s="23">
        <v>4.9766666666666598E-2</v>
      </c>
      <c r="E1361" s="25">
        <v>1.97599999999999</v>
      </c>
      <c r="F1361" s="27">
        <v>0.17680000000000001</v>
      </c>
      <c r="I1361">
        <v>0.15</v>
      </c>
      <c r="J1361" s="34">
        <v>537</v>
      </c>
      <c r="K1361" s="36" t="s">
        <v>540</v>
      </c>
      <c r="L1361" s="38">
        <v>3765.3733333333298</v>
      </c>
      <c r="M1361" s="40">
        <v>0.48599999999999999</v>
      </c>
      <c r="N1361" s="42">
        <v>0.54999999999999905</v>
      </c>
      <c r="O1361" s="45">
        <v>101.63200000000001</v>
      </c>
      <c r="P1361">
        <v>4.75</v>
      </c>
      <c r="Q1361">
        <v>10.4692176</v>
      </c>
      <c r="R1361" s="47" t="s">
        <v>147</v>
      </c>
    </row>
    <row r="1362" spans="1:18" x14ac:dyDescent="0.3">
      <c r="A1362" s="2" t="s">
        <v>2585</v>
      </c>
      <c r="B1362" s="43" t="s">
        <v>2586</v>
      </c>
      <c r="C1362" s="21">
        <v>50.923160000000003</v>
      </c>
      <c r="D1362" s="23">
        <v>0.245</v>
      </c>
      <c r="E1362" s="25">
        <v>2.5099999999999998</v>
      </c>
      <c r="F1362" s="27">
        <v>0.224</v>
      </c>
      <c r="I1362">
        <v>0.2</v>
      </c>
      <c r="L1362" s="38">
        <v>4726.29</v>
      </c>
      <c r="M1362" s="40">
        <v>0.71499999999999997</v>
      </c>
      <c r="N1362" s="42">
        <v>0.76</v>
      </c>
      <c r="O1362" s="45">
        <v>321.72199999999998</v>
      </c>
      <c r="Q1362">
        <v>15.6558964</v>
      </c>
      <c r="R1362" s="47" t="s">
        <v>147</v>
      </c>
    </row>
    <row r="1363" spans="1:18" x14ac:dyDescent="0.3">
      <c r="A1363" s="2" t="s">
        <v>2587</v>
      </c>
      <c r="B1363" s="43" t="s">
        <v>2588</v>
      </c>
      <c r="C1363" s="21">
        <v>7.7277410399999997</v>
      </c>
      <c r="D1363" s="23">
        <v>6.9900000000000004E-2</v>
      </c>
      <c r="E1363" s="25">
        <v>2.395</v>
      </c>
      <c r="F1363" s="27">
        <v>0.21325</v>
      </c>
      <c r="I1363">
        <v>7.0000000000000007E-2</v>
      </c>
      <c r="J1363" s="34">
        <v>666</v>
      </c>
      <c r="L1363" s="38">
        <v>4635.7</v>
      </c>
      <c r="M1363" s="40">
        <v>0.69499999999999995</v>
      </c>
      <c r="N1363" s="42">
        <v>0.73499999999999999</v>
      </c>
      <c r="O1363" s="45">
        <v>365.58099999999899</v>
      </c>
      <c r="P1363">
        <v>4.5733333333333297</v>
      </c>
      <c r="Q1363">
        <v>16.901766299999998</v>
      </c>
      <c r="R1363" s="47" t="s">
        <v>147</v>
      </c>
    </row>
    <row r="1364" spans="1:18" x14ac:dyDescent="0.3">
      <c r="A1364" s="2" t="s">
        <v>2589</v>
      </c>
      <c r="B1364" s="43" t="s">
        <v>2590</v>
      </c>
      <c r="C1364" s="21">
        <v>8.2821885166666593</v>
      </c>
      <c r="D1364" s="23">
        <v>8.1366666666666601E-2</v>
      </c>
      <c r="E1364" s="25">
        <v>2.383</v>
      </c>
      <c r="F1364" s="27">
        <v>0.212666666666666</v>
      </c>
      <c r="G1364" s="29">
        <v>5.2</v>
      </c>
      <c r="H1364" s="31">
        <v>1.636E-2</v>
      </c>
      <c r="I1364">
        <v>0.5</v>
      </c>
      <c r="J1364" s="34">
        <v>1014.5</v>
      </c>
      <c r="L1364" s="38">
        <v>5785.4</v>
      </c>
      <c r="M1364" s="40">
        <v>1.075</v>
      </c>
      <c r="N1364" s="42">
        <v>1.0225</v>
      </c>
      <c r="O1364" s="45">
        <v>326.38099999999997</v>
      </c>
      <c r="P1364">
        <v>4.29</v>
      </c>
      <c r="Q1364">
        <v>2.2446793999999999</v>
      </c>
      <c r="R1364" s="47" t="s">
        <v>147</v>
      </c>
    </row>
    <row r="1365" spans="1:18" x14ac:dyDescent="0.3">
      <c r="A1365" s="2" t="s">
        <v>2591</v>
      </c>
      <c r="B1365" s="43" t="s">
        <v>2592</v>
      </c>
      <c r="C1365" s="21">
        <v>9.5626334033333293</v>
      </c>
      <c r="D1365" s="23">
        <v>7.8E-2</v>
      </c>
      <c r="E1365" s="25">
        <v>1.98999999999999</v>
      </c>
      <c r="F1365" s="27">
        <v>0.17749999999999999</v>
      </c>
      <c r="I1365">
        <v>0.14000000000000001</v>
      </c>
      <c r="L1365" s="38">
        <v>4391.03</v>
      </c>
      <c r="M1365" s="40">
        <v>0.63500000000000001</v>
      </c>
      <c r="N1365" s="42">
        <v>0.69</v>
      </c>
      <c r="Q1365">
        <v>17.190581300000002</v>
      </c>
      <c r="R1365" s="47" t="s">
        <v>147</v>
      </c>
    </row>
    <row r="1366" spans="1:18" x14ac:dyDescent="0.3">
      <c r="A1366" s="2" t="s">
        <v>2593</v>
      </c>
      <c r="B1366" s="43" t="s">
        <v>2594</v>
      </c>
      <c r="C1366" s="21">
        <v>5.1858060111111097</v>
      </c>
      <c r="D1366" s="23">
        <v>5.5799999999999898E-2</v>
      </c>
      <c r="E1366" s="25">
        <v>7.8206666666666598</v>
      </c>
      <c r="F1366" s="27">
        <v>0.69833333333333303</v>
      </c>
      <c r="I1366">
        <v>0.22</v>
      </c>
      <c r="J1366" s="34">
        <v>730.5</v>
      </c>
      <c r="L1366" s="38">
        <v>4601.1942857142803</v>
      </c>
      <c r="M1366" s="40">
        <v>0.69222222222222196</v>
      </c>
      <c r="N1366" s="42">
        <v>0.72</v>
      </c>
      <c r="O1366" s="45">
        <v>169.398</v>
      </c>
      <c r="P1366">
        <v>4.6599999999999904</v>
      </c>
      <c r="Q1366">
        <v>17.579326699999999</v>
      </c>
      <c r="R1366" s="47" t="s">
        <v>147</v>
      </c>
    </row>
    <row r="1367" spans="1:18" x14ac:dyDescent="0.3">
      <c r="A1367" s="2" t="s">
        <v>2595</v>
      </c>
      <c r="B1367" s="43" t="s">
        <v>2596</v>
      </c>
      <c r="C1367" s="21">
        <v>2.2192923150000001</v>
      </c>
      <c r="D1367" s="23">
        <v>3.09E-2</v>
      </c>
      <c r="E1367" s="25">
        <v>1.2233333333333301</v>
      </c>
      <c r="F1367" s="27">
        <v>0.109666666666666</v>
      </c>
      <c r="I1367">
        <v>0.21</v>
      </c>
      <c r="J1367" s="34">
        <v>791.5</v>
      </c>
      <c r="L1367" s="38">
        <v>3924.3933333333298</v>
      </c>
      <c r="M1367" s="40">
        <v>0.59624999999999995</v>
      </c>
      <c r="N1367" s="42">
        <v>0.62</v>
      </c>
      <c r="O1367" s="45">
        <v>72.044399999999996</v>
      </c>
      <c r="P1367">
        <v>4.6659999999999897</v>
      </c>
      <c r="Q1367">
        <v>20.359338399999999</v>
      </c>
      <c r="R1367" s="47" t="s">
        <v>147</v>
      </c>
    </row>
    <row r="1368" spans="1:18" x14ac:dyDescent="0.3">
      <c r="A1368" s="2" t="s">
        <v>2597</v>
      </c>
      <c r="B1368" s="43" t="s">
        <v>2598</v>
      </c>
      <c r="C1368" s="21">
        <v>30.9545747825</v>
      </c>
      <c r="D1368" s="23">
        <v>0.165333333333333</v>
      </c>
      <c r="E1368" s="25">
        <v>2.7733333333333299</v>
      </c>
      <c r="F1368" s="27">
        <v>0.24716666666666601</v>
      </c>
      <c r="I1368">
        <v>0.06</v>
      </c>
      <c r="J1368" s="34">
        <v>338</v>
      </c>
      <c r="L1368" s="38">
        <v>3957.1116666666599</v>
      </c>
      <c r="M1368" s="40">
        <v>0.60624999999999996</v>
      </c>
      <c r="N1368" s="42">
        <v>0.61599999999999999</v>
      </c>
      <c r="O1368" s="45">
        <v>161.55500000000001</v>
      </c>
      <c r="P1368">
        <v>4.6659999999999897</v>
      </c>
      <c r="Q1368">
        <v>21.453274799999999</v>
      </c>
      <c r="R1368" s="47" t="s">
        <v>147</v>
      </c>
    </row>
    <row r="1369" spans="1:18" x14ac:dyDescent="0.3">
      <c r="A1369" s="2" t="s">
        <v>2599</v>
      </c>
      <c r="B1369" s="43" t="s">
        <v>2600</v>
      </c>
      <c r="C1369" s="21">
        <v>6.4137574285714196</v>
      </c>
      <c r="D1369" s="23">
        <v>5.0333333333333299E-2</v>
      </c>
      <c r="E1369" s="25">
        <v>2.7383333333333302</v>
      </c>
      <c r="F1369" s="27">
        <v>0.24433333333333301</v>
      </c>
      <c r="I1369">
        <v>0.08</v>
      </c>
      <c r="J1369" s="34">
        <v>443.5</v>
      </c>
      <c r="L1369" s="38">
        <v>3556.34</v>
      </c>
      <c r="M1369" s="40">
        <v>0.37</v>
      </c>
      <c r="N1369" s="42">
        <v>0.41499999999999998</v>
      </c>
      <c r="O1369" s="45">
        <v>140.38499999999999</v>
      </c>
      <c r="P1369">
        <v>4.8475000000000001</v>
      </c>
      <c r="Q1369">
        <v>23.132950900000001</v>
      </c>
      <c r="R1369" s="47" t="s">
        <v>147</v>
      </c>
    </row>
    <row r="1370" spans="1:18" x14ac:dyDescent="0.3">
      <c r="A1370" s="2" t="s">
        <v>2601</v>
      </c>
      <c r="B1370" s="43" t="s">
        <v>2602</v>
      </c>
      <c r="C1370" s="21">
        <v>21.750264000000001</v>
      </c>
      <c r="D1370" s="23">
        <v>0.121</v>
      </c>
      <c r="E1370" s="25">
        <v>2.1800000000000002</v>
      </c>
      <c r="F1370" s="27">
        <v>0.19400000000000001</v>
      </c>
      <c r="I1370">
        <v>0.08</v>
      </c>
      <c r="L1370" s="38">
        <v>3654.47</v>
      </c>
      <c r="M1370" s="40">
        <v>0.4</v>
      </c>
      <c r="N1370" s="42">
        <v>0.49</v>
      </c>
      <c r="O1370" s="45">
        <v>124.15600000000001</v>
      </c>
      <c r="Q1370">
        <v>-14.9478195</v>
      </c>
      <c r="R1370" s="47" t="s">
        <v>147</v>
      </c>
    </row>
    <row r="1371" spans="1:18" x14ac:dyDescent="0.3">
      <c r="A1371" s="2" t="s">
        <v>2603</v>
      </c>
      <c r="B1371" s="43" t="s">
        <v>2604</v>
      </c>
      <c r="C1371" s="21">
        <v>7.3867591657142802</v>
      </c>
      <c r="D1371" s="23">
        <v>6.5799999999999997E-2</v>
      </c>
      <c r="E1371" s="25">
        <v>1.905</v>
      </c>
      <c r="F1371" s="27">
        <v>0.17019999999999999</v>
      </c>
      <c r="I1371">
        <v>0.06</v>
      </c>
      <c r="J1371" s="34">
        <v>601</v>
      </c>
      <c r="L1371" s="38">
        <v>4324.1660000000002</v>
      </c>
      <c r="M1371" s="40">
        <v>0.64</v>
      </c>
      <c r="N1371" s="42">
        <v>0.66799999999999904</v>
      </c>
      <c r="O1371" s="45">
        <v>102.953</v>
      </c>
      <c r="P1371">
        <v>4.6524999999999999</v>
      </c>
      <c r="Q1371">
        <v>-13.5769705</v>
      </c>
      <c r="R1371" s="47" t="s">
        <v>147</v>
      </c>
    </row>
    <row r="1372" spans="1:18" x14ac:dyDescent="0.3">
      <c r="A1372" s="2" t="s">
        <v>2605</v>
      </c>
      <c r="B1372" s="43" t="s">
        <v>2606</v>
      </c>
      <c r="C1372" s="21">
        <v>3.5881295999999998</v>
      </c>
      <c r="D1372" s="23">
        <v>4.1050000000000003E-2</v>
      </c>
      <c r="E1372" s="25">
        <v>9.7125000000000004</v>
      </c>
      <c r="F1372" s="27">
        <v>0.86624999999999996</v>
      </c>
      <c r="I1372">
        <v>0.12</v>
      </c>
      <c r="J1372" s="34">
        <v>809</v>
      </c>
      <c r="L1372" s="38">
        <v>4666.28</v>
      </c>
      <c r="M1372" s="40">
        <v>0.80999999999999905</v>
      </c>
      <c r="N1372" s="42">
        <v>0.75333333333333297</v>
      </c>
      <c r="O1372" s="45">
        <v>709.99900000000002</v>
      </c>
      <c r="P1372">
        <v>4.5149999999999997</v>
      </c>
      <c r="Q1372">
        <v>-11.5889878</v>
      </c>
      <c r="R1372" s="47" t="s">
        <v>147</v>
      </c>
    </row>
    <row r="1373" spans="1:18" x14ac:dyDescent="0.3">
      <c r="A1373" s="2" t="s">
        <v>2607</v>
      </c>
      <c r="B1373" s="43" t="s">
        <v>2608</v>
      </c>
      <c r="C1373" s="21">
        <v>5.6757309999999999</v>
      </c>
      <c r="D1373" s="23">
        <v>5.6000000000000001E-2</v>
      </c>
      <c r="E1373" s="25">
        <v>1.2466666666666599</v>
      </c>
      <c r="F1373" s="27">
        <v>0.11133333333333301</v>
      </c>
      <c r="I1373">
        <v>0.23</v>
      </c>
      <c r="L1373" s="38">
        <v>4545.2550000000001</v>
      </c>
      <c r="M1373" s="40">
        <v>0.66999999999999904</v>
      </c>
      <c r="N1373" s="42">
        <v>0.7</v>
      </c>
      <c r="O1373" s="45">
        <v>114.637</v>
      </c>
      <c r="P1373">
        <v>4.7</v>
      </c>
      <c r="Q1373">
        <v>-8.5970858000000003</v>
      </c>
      <c r="R1373" s="47" t="s">
        <v>147</v>
      </c>
    </row>
    <row r="1374" spans="1:18" x14ac:dyDescent="0.3">
      <c r="A1374" s="2" t="s">
        <v>2609</v>
      </c>
      <c r="B1374" s="43" t="s">
        <v>2610</v>
      </c>
      <c r="C1374" s="21">
        <v>8.2396515000000008</v>
      </c>
      <c r="D1374" s="23">
        <v>5.7000000000000002E-2</v>
      </c>
      <c r="E1374" s="25">
        <v>0.85050000000000003</v>
      </c>
      <c r="F1374" s="27">
        <v>7.5999999999999998E-2</v>
      </c>
      <c r="I1374">
        <v>0.13</v>
      </c>
      <c r="L1374" s="38">
        <v>3459.09</v>
      </c>
      <c r="M1374" s="40">
        <v>0.28499999999999998</v>
      </c>
      <c r="N1374" s="42">
        <v>0.36</v>
      </c>
      <c r="O1374" s="45">
        <v>27.7957</v>
      </c>
      <c r="Q1374">
        <v>-25.646323299999999</v>
      </c>
      <c r="R1374" s="47" t="s">
        <v>147</v>
      </c>
    </row>
    <row r="1375" spans="1:18" x14ac:dyDescent="0.3">
      <c r="A1375" s="2" t="s">
        <v>2611</v>
      </c>
      <c r="B1375" s="43" t="s">
        <v>2612</v>
      </c>
      <c r="C1375" s="21">
        <v>40.012650333333298</v>
      </c>
      <c r="D1375" s="23">
        <v>0.21795</v>
      </c>
      <c r="E1375" s="25">
        <v>2.2933333333333299</v>
      </c>
      <c r="F1375" s="27">
        <v>0.204666666666666</v>
      </c>
      <c r="J1375" s="34">
        <v>511</v>
      </c>
      <c r="L1375" s="38">
        <v>5644.3333333333303</v>
      </c>
      <c r="M1375" s="40">
        <v>0.91666666666666596</v>
      </c>
      <c r="N1375" s="42">
        <v>0.87</v>
      </c>
      <c r="O1375" s="45">
        <v>342.39400000000001</v>
      </c>
      <c r="P1375">
        <v>4.33</v>
      </c>
      <c r="Q1375">
        <v>2.5027534</v>
      </c>
      <c r="R1375" s="47" t="s">
        <v>147</v>
      </c>
    </row>
    <row r="1376" spans="1:18" x14ac:dyDescent="0.3">
      <c r="A1376" s="2" t="s">
        <v>2613</v>
      </c>
      <c r="B1376" s="43" t="s">
        <v>2614</v>
      </c>
      <c r="C1376" s="21">
        <v>2.49416233333333</v>
      </c>
      <c r="D1376" s="23">
        <v>3.2000000000000001E-2</v>
      </c>
      <c r="E1376" s="25">
        <v>1.17733333333333</v>
      </c>
      <c r="F1376" s="27">
        <v>0.105333333333333</v>
      </c>
      <c r="I1376">
        <v>0.17</v>
      </c>
      <c r="L1376" s="38">
        <v>4442.2349999999997</v>
      </c>
      <c r="M1376" s="40">
        <v>0.68</v>
      </c>
      <c r="N1376" s="42">
        <v>0.69</v>
      </c>
      <c r="O1376" s="45">
        <v>118.011</v>
      </c>
      <c r="P1376">
        <v>4.62</v>
      </c>
      <c r="Q1376">
        <v>-19.690874399999998</v>
      </c>
      <c r="R1376" s="47" t="s">
        <v>147</v>
      </c>
    </row>
    <row r="1377" spans="1:18" x14ac:dyDescent="0.3">
      <c r="A1377" s="2" t="s">
        <v>2615</v>
      </c>
      <c r="B1377" s="43" t="s">
        <v>2616</v>
      </c>
      <c r="C1377" s="21">
        <v>0.36925659999999999</v>
      </c>
      <c r="D1377" s="23">
        <v>9.4299999999999991E-3</v>
      </c>
      <c r="E1377" s="25">
        <v>1.6855</v>
      </c>
      <c r="F1377" s="27">
        <v>0.15033333333333301</v>
      </c>
      <c r="G1377" s="29">
        <v>6.8999999999999897</v>
      </c>
      <c r="H1377" s="31">
        <v>2.17099999999999E-2</v>
      </c>
      <c r="I1377">
        <v>0</v>
      </c>
      <c r="J1377" s="34">
        <v>2142.5</v>
      </c>
      <c r="L1377" s="38">
        <v>5179.6666666666597</v>
      </c>
      <c r="M1377" s="40">
        <v>0.77333333333333298</v>
      </c>
      <c r="N1377" s="42">
        <v>0.81399999999999995</v>
      </c>
      <c r="O1377" s="45">
        <v>152.50899999999999</v>
      </c>
      <c r="P1377">
        <v>4.59</v>
      </c>
      <c r="Q1377">
        <v>-9.7652391999999999</v>
      </c>
      <c r="R1377" s="47" t="s">
        <v>147</v>
      </c>
    </row>
    <row r="1378" spans="1:18" x14ac:dyDescent="0.3">
      <c r="A1378" s="2" t="s">
        <v>2617</v>
      </c>
      <c r="B1378" s="43" t="s">
        <v>2618</v>
      </c>
      <c r="C1378" s="21">
        <v>9.1730955000000005</v>
      </c>
      <c r="D1378" s="23">
        <v>8.8799999999999907E-2</v>
      </c>
      <c r="E1378" s="25">
        <v>12.054</v>
      </c>
      <c r="F1378" s="27">
        <v>1.07525</v>
      </c>
      <c r="G1378" s="29">
        <v>156.266416666666</v>
      </c>
      <c r="H1378" s="31">
        <v>0.49166666666666597</v>
      </c>
      <c r="I1378">
        <v>0.31333333333333302</v>
      </c>
      <c r="J1378" s="34">
        <v>1586</v>
      </c>
      <c r="L1378" s="38">
        <v>4898.25</v>
      </c>
      <c r="M1378" s="40">
        <v>3.5640000000000001</v>
      </c>
      <c r="N1378" s="42">
        <v>1.0820000000000001</v>
      </c>
      <c r="O1378" s="45">
        <v>609.81799999999998</v>
      </c>
      <c r="P1378">
        <v>3.4375</v>
      </c>
      <c r="Q1378">
        <v>-8.7472171999999997</v>
      </c>
      <c r="R1378" s="47" t="s">
        <v>147</v>
      </c>
    </row>
    <row r="1379" spans="1:18" x14ac:dyDescent="0.3">
      <c r="A1379" s="2" t="s">
        <v>2619</v>
      </c>
      <c r="B1379" s="43" t="s">
        <v>2620</v>
      </c>
      <c r="C1379" s="21">
        <v>3.0712649999999999</v>
      </c>
      <c r="D1379" s="23">
        <v>3.2469999999999999E-2</v>
      </c>
      <c r="E1379" s="25">
        <v>1.325</v>
      </c>
      <c r="F1379" s="27">
        <v>0.11849999999999999</v>
      </c>
      <c r="K1379" s="36" t="s">
        <v>589</v>
      </c>
      <c r="L1379" s="38">
        <v>3655</v>
      </c>
      <c r="M1379" s="40">
        <v>0.46499999999999903</v>
      </c>
      <c r="N1379" s="42">
        <v>0.48499999999999999</v>
      </c>
      <c r="O1379" s="45">
        <v>75.170299999999997</v>
      </c>
      <c r="Q1379">
        <v>25.0098135</v>
      </c>
      <c r="R1379" s="47" t="s">
        <v>147</v>
      </c>
    </row>
    <row r="1380" spans="1:18" x14ac:dyDescent="0.3">
      <c r="A1380" s="2" t="s">
        <v>2621</v>
      </c>
      <c r="B1380" s="43" t="s">
        <v>2620</v>
      </c>
      <c r="C1380" s="21">
        <v>4.8680199999999996</v>
      </c>
      <c r="D1380" s="23">
        <v>4.4204999999999897E-2</v>
      </c>
      <c r="E1380" s="25">
        <v>1.5415000000000001</v>
      </c>
      <c r="F1380" s="27">
        <v>0.13750000000000001</v>
      </c>
      <c r="K1380" s="36" t="s">
        <v>589</v>
      </c>
      <c r="L1380" s="38">
        <v>3655</v>
      </c>
      <c r="M1380" s="40">
        <v>0.46499999999999903</v>
      </c>
      <c r="N1380" s="42">
        <v>0.48499999999999999</v>
      </c>
      <c r="O1380" s="45">
        <v>75.170299999999997</v>
      </c>
      <c r="Q1380">
        <v>25.0098135</v>
      </c>
      <c r="R1380" s="47" t="s">
        <v>147</v>
      </c>
    </row>
    <row r="1381" spans="1:18" x14ac:dyDescent="0.3">
      <c r="A1381" s="2" t="s">
        <v>2622</v>
      </c>
      <c r="B1381" s="43" t="s">
        <v>2620</v>
      </c>
      <c r="C1381" s="21">
        <v>11.02397</v>
      </c>
      <c r="D1381" s="23">
        <v>7.5935000000000002E-2</v>
      </c>
      <c r="E1381" s="25">
        <v>2.0114999999999998</v>
      </c>
      <c r="F1381" s="27">
        <v>0.17949999999999999</v>
      </c>
      <c r="K1381" s="36" t="s">
        <v>589</v>
      </c>
      <c r="L1381" s="38">
        <v>3655</v>
      </c>
      <c r="M1381" s="40">
        <v>0.46499999999999903</v>
      </c>
      <c r="N1381" s="42">
        <v>0.48499999999999999</v>
      </c>
      <c r="O1381" s="45">
        <v>75.170299999999997</v>
      </c>
      <c r="Q1381">
        <v>25.0098135</v>
      </c>
      <c r="R1381" s="47" t="s">
        <v>147</v>
      </c>
    </row>
    <row r="1382" spans="1:18" x14ac:dyDescent="0.3">
      <c r="A1382" s="2" t="s">
        <v>2623</v>
      </c>
      <c r="B1382" s="43" t="s">
        <v>2620</v>
      </c>
      <c r="C1382" s="21">
        <v>26.584099999999999</v>
      </c>
      <c r="D1382" s="23">
        <v>0.1346</v>
      </c>
      <c r="E1382" s="25">
        <v>1.73</v>
      </c>
      <c r="F1382" s="27">
        <v>0.154</v>
      </c>
      <c r="J1382" s="34">
        <v>296</v>
      </c>
      <c r="K1382" s="36" t="s">
        <v>560</v>
      </c>
      <c r="L1382" s="38">
        <v>3655</v>
      </c>
      <c r="M1382" s="40">
        <v>0.46</v>
      </c>
      <c r="N1382" s="42">
        <v>0.46</v>
      </c>
      <c r="O1382" s="45">
        <v>75.170299999999997</v>
      </c>
      <c r="Q1382">
        <v>25.0098135</v>
      </c>
      <c r="R1382" s="47" t="s">
        <v>147</v>
      </c>
    </row>
    <row r="1383" spans="1:18" x14ac:dyDescent="0.3">
      <c r="A1383" s="2" t="s">
        <v>2624</v>
      </c>
      <c r="B1383" s="43" t="s">
        <v>2625</v>
      </c>
      <c r="C1383" s="21">
        <v>7.9753973333333299</v>
      </c>
      <c r="D1383" s="23">
        <v>7.0699999999999999E-2</v>
      </c>
      <c r="E1383" s="25">
        <v>1.018</v>
      </c>
      <c r="F1383" s="27">
        <v>9.0666666666666604E-2</v>
      </c>
      <c r="G1383" s="29">
        <v>4.3</v>
      </c>
      <c r="H1383" s="31">
        <v>1.353E-2</v>
      </c>
      <c r="I1383">
        <v>0.32</v>
      </c>
      <c r="J1383" s="34">
        <v>581.5</v>
      </c>
      <c r="K1383" s="36" t="s">
        <v>2626</v>
      </c>
      <c r="L1383" s="38">
        <v>4452.6666666666597</v>
      </c>
      <c r="M1383" s="40">
        <v>0.68666666666666598</v>
      </c>
      <c r="N1383" s="42">
        <v>0.72333333333333305</v>
      </c>
      <c r="O1383" s="45">
        <v>59.247399999999999</v>
      </c>
      <c r="P1383">
        <v>4.6266666666666598</v>
      </c>
      <c r="Q1383">
        <v>22.882567399999999</v>
      </c>
      <c r="R1383" s="47" t="s">
        <v>147</v>
      </c>
    </row>
    <row r="1384" spans="1:18" x14ac:dyDescent="0.3">
      <c r="A1384" s="2" t="s">
        <v>2627</v>
      </c>
      <c r="B1384" s="43" t="s">
        <v>2625</v>
      </c>
      <c r="C1384" s="21">
        <v>17.307158000000001</v>
      </c>
      <c r="D1384" s="23">
        <v>0.11788999999999999</v>
      </c>
      <c r="E1384" s="25">
        <v>3.02</v>
      </c>
      <c r="F1384" s="27">
        <v>0.26950000000000002</v>
      </c>
      <c r="G1384" s="29">
        <v>18.100000000000001</v>
      </c>
      <c r="H1384" s="31">
        <v>5.6950000000000001E-2</v>
      </c>
      <c r="I1384">
        <v>0.21566666666666601</v>
      </c>
      <c r="J1384" s="34">
        <v>447.5</v>
      </c>
      <c r="K1384" s="36" t="s">
        <v>205</v>
      </c>
      <c r="L1384" s="38">
        <v>4417.2</v>
      </c>
      <c r="M1384" s="40">
        <v>0.69599999999999995</v>
      </c>
      <c r="N1384" s="42">
        <v>0.71799999999999997</v>
      </c>
      <c r="O1384" s="45">
        <v>59.247399999999899</v>
      </c>
      <c r="P1384">
        <v>4.6280000000000001</v>
      </c>
      <c r="Q1384">
        <v>22.882567399999999</v>
      </c>
      <c r="R1384" s="47" t="s">
        <v>147</v>
      </c>
    </row>
    <row r="1385" spans="1:18" x14ac:dyDescent="0.3">
      <c r="A1385" s="2" t="s">
        <v>2628</v>
      </c>
      <c r="B1385" s="43" t="s">
        <v>2625</v>
      </c>
      <c r="C1385" s="21">
        <v>25.573854999999998</v>
      </c>
      <c r="D1385" s="23">
        <v>0.15379999999999999</v>
      </c>
      <c r="E1385" s="25">
        <v>1.5216666666666601</v>
      </c>
      <c r="F1385" s="27">
        <v>0.13566666666666599</v>
      </c>
      <c r="G1385" s="29">
        <v>3</v>
      </c>
      <c r="H1385" s="31">
        <v>9.4400000000000005E-3</v>
      </c>
      <c r="I1385">
        <v>0.32033333333333303</v>
      </c>
      <c r="J1385" s="34">
        <v>396.5</v>
      </c>
      <c r="K1385" s="36" t="s">
        <v>2626</v>
      </c>
      <c r="L1385" s="38">
        <v>4452.6666666666597</v>
      </c>
      <c r="M1385" s="40">
        <v>0.68666666666666598</v>
      </c>
      <c r="N1385" s="42">
        <v>0.72333333333333305</v>
      </c>
      <c r="O1385" s="45">
        <v>59.247399999999999</v>
      </c>
      <c r="P1385">
        <v>4.6266666666666598</v>
      </c>
      <c r="Q1385">
        <v>22.882567399999999</v>
      </c>
      <c r="R1385" s="47" t="s">
        <v>147</v>
      </c>
    </row>
    <row r="1386" spans="1:18" x14ac:dyDescent="0.3">
      <c r="A1386" s="2" t="s">
        <v>2629</v>
      </c>
      <c r="B1386" s="43" t="s">
        <v>2630</v>
      </c>
      <c r="C1386" s="21">
        <v>0.17971699999999999</v>
      </c>
      <c r="D1386" s="23">
        <v>5.7999999999999996E-3</v>
      </c>
      <c r="E1386" s="25">
        <v>0.76500000000000001</v>
      </c>
      <c r="F1386" s="27">
        <v>6.8000000000000005E-2</v>
      </c>
      <c r="G1386" s="29">
        <v>158.91499999999999</v>
      </c>
      <c r="H1386" s="31">
        <v>0.5</v>
      </c>
      <c r="I1386">
        <v>0</v>
      </c>
      <c r="J1386" s="34">
        <v>1471</v>
      </c>
      <c r="K1386" s="36" t="s">
        <v>224</v>
      </c>
      <c r="L1386" s="38">
        <v>3594.5</v>
      </c>
      <c r="M1386" s="40">
        <v>0.36499999999999999</v>
      </c>
      <c r="N1386" s="42">
        <v>0.46</v>
      </c>
      <c r="O1386" s="45">
        <v>98.876499999999993</v>
      </c>
      <c r="P1386">
        <v>4.91</v>
      </c>
      <c r="Q1386">
        <v>-6.1952167999999999</v>
      </c>
      <c r="R1386" s="47" t="s">
        <v>147</v>
      </c>
    </row>
    <row r="1387" spans="1:18" x14ac:dyDescent="0.3">
      <c r="A1387" s="2" t="s">
        <v>2631</v>
      </c>
      <c r="B1387" s="43" t="s">
        <v>2632</v>
      </c>
      <c r="C1387" s="21">
        <v>2.3531733333333298</v>
      </c>
      <c r="D1387" s="23">
        <v>3.3816666666666599E-2</v>
      </c>
      <c r="E1387" s="25">
        <v>1.5233333333333301</v>
      </c>
      <c r="F1387" s="27">
        <v>0.13600000000000001</v>
      </c>
      <c r="G1387" s="29">
        <v>3.1</v>
      </c>
      <c r="H1387" s="31">
        <v>9.75E-3</v>
      </c>
      <c r="I1387">
        <v>0.22550000000000001</v>
      </c>
      <c r="J1387" s="34">
        <v>1157</v>
      </c>
      <c r="K1387" s="36" t="s">
        <v>106</v>
      </c>
      <c r="L1387" s="38">
        <v>5339.0999999999904</v>
      </c>
      <c r="M1387" s="40">
        <v>0.85333333333333306</v>
      </c>
      <c r="N1387" s="42">
        <v>0.93</v>
      </c>
      <c r="O1387" s="45">
        <v>202.58500000000001</v>
      </c>
      <c r="P1387">
        <v>4.5566666666666604</v>
      </c>
      <c r="Q1387">
        <v>-10.849739100000001</v>
      </c>
      <c r="R1387" s="47" t="s">
        <v>147</v>
      </c>
    </row>
    <row r="1388" spans="1:18" x14ac:dyDescent="0.3">
      <c r="A1388" s="2" t="s">
        <v>2633</v>
      </c>
      <c r="B1388" s="43" t="s">
        <v>2632</v>
      </c>
      <c r="C1388" s="21">
        <v>3.5600200000000002</v>
      </c>
      <c r="D1388" s="23">
        <v>4.4449999999999899E-2</v>
      </c>
      <c r="E1388" s="25">
        <v>2.3596666666666599</v>
      </c>
      <c r="F1388" s="27">
        <v>0.210666666666666</v>
      </c>
      <c r="G1388" s="29">
        <v>6.31</v>
      </c>
      <c r="H1388" s="31">
        <v>1.985E-2</v>
      </c>
      <c r="I1388">
        <v>0.17049999999999901</v>
      </c>
      <c r="J1388" s="34">
        <v>1012</v>
      </c>
      <c r="K1388" s="36" t="s">
        <v>106</v>
      </c>
      <c r="L1388" s="38">
        <v>5339.0999999999904</v>
      </c>
      <c r="M1388" s="40">
        <v>0.85333333333333306</v>
      </c>
      <c r="N1388" s="42">
        <v>0.93</v>
      </c>
      <c r="O1388" s="45">
        <v>202.58500000000001</v>
      </c>
      <c r="P1388">
        <v>4.5566666666666604</v>
      </c>
      <c r="Q1388">
        <v>-10.849739100000001</v>
      </c>
      <c r="R1388" s="47" t="s">
        <v>147</v>
      </c>
    </row>
    <row r="1389" spans="1:18" x14ac:dyDescent="0.3">
      <c r="A1389" s="2" t="s">
        <v>2634</v>
      </c>
      <c r="B1389" s="43" t="s">
        <v>2632</v>
      </c>
      <c r="C1389" s="21">
        <v>5.4048033333333301</v>
      </c>
      <c r="D1389" s="23">
        <v>5.842E-2</v>
      </c>
      <c r="E1389" s="25">
        <v>2.5033333333333299</v>
      </c>
      <c r="F1389" s="27">
        <v>0.223</v>
      </c>
      <c r="G1389" s="29">
        <v>7.92</v>
      </c>
      <c r="H1389" s="31">
        <v>2.4920000000000001E-2</v>
      </c>
      <c r="I1389">
        <v>0.19549999999999901</v>
      </c>
      <c r="J1389" s="34">
        <v>888</v>
      </c>
      <c r="K1389" s="36" t="s">
        <v>106</v>
      </c>
      <c r="L1389" s="38">
        <v>5339.0999999999904</v>
      </c>
      <c r="M1389" s="40">
        <v>0.85333333333333306</v>
      </c>
      <c r="N1389" s="42">
        <v>0.93</v>
      </c>
      <c r="O1389" s="45">
        <v>202.58500000000001</v>
      </c>
      <c r="P1389">
        <v>4.5566666666666604</v>
      </c>
      <c r="Q1389">
        <v>-10.849739100000001</v>
      </c>
      <c r="R1389" s="47" t="s">
        <v>147</v>
      </c>
    </row>
    <row r="1390" spans="1:18" x14ac:dyDescent="0.3">
      <c r="A1390" s="2" t="s">
        <v>2635</v>
      </c>
      <c r="B1390" s="43" t="s">
        <v>2632</v>
      </c>
      <c r="C1390" s="21">
        <v>8.2614566666666605</v>
      </c>
      <c r="D1390" s="23">
        <v>7.8490000000000004E-2</v>
      </c>
      <c r="E1390" s="25">
        <v>3.2633333333333301</v>
      </c>
      <c r="F1390" s="27">
        <v>0.29099999999999998</v>
      </c>
      <c r="G1390" s="29">
        <v>12.97</v>
      </c>
      <c r="H1390" s="31">
        <v>4.0809999999999999E-2</v>
      </c>
      <c r="I1390">
        <v>0.19600000000000001</v>
      </c>
      <c r="J1390" s="34">
        <v>757</v>
      </c>
      <c r="K1390" s="36" t="s">
        <v>106</v>
      </c>
      <c r="L1390" s="38">
        <v>5339.0999999999904</v>
      </c>
      <c r="M1390" s="40">
        <v>0.85333333333333306</v>
      </c>
      <c r="N1390" s="42">
        <v>0.93</v>
      </c>
      <c r="O1390" s="45">
        <v>202.58500000000001</v>
      </c>
      <c r="P1390">
        <v>4.5566666666666604</v>
      </c>
      <c r="Q1390">
        <v>-10.849739100000001</v>
      </c>
      <c r="R1390" s="47" t="s">
        <v>147</v>
      </c>
    </row>
    <row r="1391" spans="1:18" x14ac:dyDescent="0.3">
      <c r="A1391" s="2" t="s">
        <v>2636</v>
      </c>
      <c r="B1391" s="43" t="s">
        <v>2632</v>
      </c>
      <c r="C1391" s="21">
        <v>12.757583333333301</v>
      </c>
      <c r="D1391" s="23">
        <v>0.10505666666666599</v>
      </c>
      <c r="E1391" s="25">
        <v>2.81466666666666</v>
      </c>
      <c r="F1391" s="27">
        <v>0.25133333333333302</v>
      </c>
      <c r="G1391" s="29">
        <v>1.63</v>
      </c>
      <c r="H1391" s="31">
        <v>5.13E-3</v>
      </c>
      <c r="I1391">
        <v>0.21299999999999999</v>
      </c>
      <c r="J1391" s="34">
        <v>653</v>
      </c>
      <c r="K1391" s="36" t="s">
        <v>106</v>
      </c>
      <c r="L1391" s="38">
        <v>5339.0999999999904</v>
      </c>
      <c r="M1391" s="40">
        <v>0.85333333333333306</v>
      </c>
      <c r="N1391" s="42">
        <v>0.93</v>
      </c>
      <c r="O1391" s="45">
        <v>202.58500000000001</v>
      </c>
      <c r="P1391">
        <v>4.5566666666666604</v>
      </c>
      <c r="Q1391">
        <v>-10.849739100000001</v>
      </c>
      <c r="R1391" s="47" t="s">
        <v>147</v>
      </c>
    </row>
    <row r="1392" spans="1:18" x14ac:dyDescent="0.3">
      <c r="A1392" s="2" t="s">
        <v>2637</v>
      </c>
      <c r="B1392" s="43" t="s">
        <v>2632</v>
      </c>
      <c r="C1392" s="21">
        <v>41.967210000000001</v>
      </c>
      <c r="D1392" s="23">
        <v>0.22989499999999999</v>
      </c>
      <c r="E1392" s="25">
        <v>3.0964999999999998</v>
      </c>
      <c r="F1392" s="27">
        <v>0.27649999999999902</v>
      </c>
      <c r="G1392" s="29">
        <v>4.32</v>
      </c>
      <c r="H1392" s="31">
        <v>1.359E-2</v>
      </c>
      <c r="I1392">
        <v>5.8999999999999997E-2</v>
      </c>
      <c r="J1392" s="34">
        <v>445</v>
      </c>
      <c r="K1392" s="36" t="s">
        <v>106</v>
      </c>
      <c r="L1392" s="38">
        <v>5319.65</v>
      </c>
      <c r="M1392" s="40">
        <v>0.85</v>
      </c>
      <c r="N1392" s="42">
        <v>0.92999999999999905</v>
      </c>
      <c r="O1392" s="45">
        <v>202.58500000000001</v>
      </c>
      <c r="P1392">
        <v>4.54</v>
      </c>
      <c r="Q1392">
        <v>-10.849739100000001</v>
      </c>
      <c r="R1392" s="47" t="s">
        <v>147</v>
      </c>
    </row>
    <row r="1393" spans="1:18" x14ac:dyDescent="0.3">
      <c r="A1393" s="2" t="s">
        <v>2638</v>
      </c>
      <c r="B1393" s="43" t="s">
        <v>2639</v>
      </c>
      <c r="C1393" s="21">
        <v>28.381943199999998</v>
      </c>
      <c r="D1393" s="23">
        <v>0.17929999999999999</v>
      </c>
      <c r="E1393" s="25">
        <v>9.3109999999999999</v>
      </c>
      <c r="F1393" s="27">
        <v>0.83119999999999905</v>
      </c>
      <c r="G1393" s="29">
        <v>123.00021</v>
      </c>
      <c r="H1393" s="31">
        <v>0.38700000000000001</v>
      </c>
      <c r="I1393">
        <v>0.12</v>
      </c>
      <c r="J1393" s="34">
        <v>544.5</v>
      </c>
      <c r="K1393" s="36" t="s">
        <v>30</v>
      </c>
      <c r="L1393" s="38">
        <v>5378.3333333333303</v>
      </c>
      <c r="M1393" s="40">
        <v>0.89</v>
      </c>
      <c r="N1393" s="42">
        <v>0.94333333333333302</v>
      </c>
      <c r="O1393" s="45">
        <v>153.85599999999999</v>
      </c>
      <c r="P1393">
        <v>4.5666666666666602</v>
      </c>
      <c r="Q1393">
        <v>-17.9107147</v>
      </c>
      <c r="R1393" s="47" t="s">
        <v>147</v>
      </c>
    </row>
    <row r="1394" spans="1:18" x14ac:dyDescent="0.3">
      <c r="A1394" s="2" t="s">
        <v>2640</v>
      </c>
      <c r="B1394" s="43" t="s">
        <v>2641</v>
      </c>
      <c r="C1394" s="21">
        <v>8.3685355599999998</v>
      </c>
      <c r="D1394" s="23">
        <v>6.4233333333333295E-2</v>
      </c>
      <c r="E1394" s="25">
        <v>6.3879999999999999</v>
      </c>
      <c r="F1394" s="27">
        <v>0.56979999999999997</v>
      </c>
      <c r="I1394">
        <v>0.14000000000000001</v>
      </c>
      <c r="J1394" s="34">
        <v>488</v>
      </c>
      <c r="L1394" s="38">
        <v>3876.105</v>
      </c>
      <c r="M1394" s="40">
        <v>0.54600000000000004</v>
      </c>
      <c r="N1394" s="42">
        <v>0.50666666666666604</v>
      </c>
      <c r="O1394" s="45">
        <v>364.048</v>
      </c>
      <c r="P1394">
        <v>4.8899999999999997</v>
      </c>
      <c r="Q1394">
        <v>2.5941222000000002</v>
      </c>
      <c r="R1394" s="47" t="s">
        <v>147</v>
      </c>
    </row>
    <row r="1395" spans="1:18" x14ac:dyDescent="0.3">
      <c r="A1395" s="2" t="s">
        <v>2642</v>
      </c>
      <c r="B1395" s="43" t="s">
        <v>2643</v>
      </c>
      <c r="C1395" s="21">
        <v>6.5692171000000004</v>
      </c>
      <c r="D1395" s="23">
        <v>6.5266666666666598E-2</v>
      </c>
      <c r="E1395" s="25">
        <v>12.783249999999899</v>
      </c>
      <c r="F1395" s="27">
        <v>1.1404999999999901</v>
      </c>
      <c r="G1395" s="29">
        <v>309.72459500000002</v>
      </c>
      <c r="H1395" s="31">
        <v>0.97449999999999903</v>
      </c>
      <c r="I1395">
        <v>0.06</v>
      </c>
      <c r="J1395" s="34">
        <v>1011</v>
      </c>
      <c r="K1395" s="36" t="s">
        <v>272</v>
      </c>
      <c r="L1395" s="38">
        <v>5647</v>
      </c>
      <c r="M1395" s="40">
        <v>1.016</v>
      </c>
      <c r="N1395" s="42">
        <v>0.996</v>
      </c>
      <c r="O1395" s="45">
        <v>347.91699999999997</v>
      </c>
      <c r="P1395">
        <v>4.4160000000000004</v>
      </c>
      <c r="Q1395">
        <v>-9.6076115000000009</v>
      </c>
      <c r="R1395" s="47" t="s">
        <v>147</v>
      </c>
    </row>
    <row r="1396" spans="1:18" x14ac:dyDescent="0.3">
      <c r="A1396" s="2" t="s">
        <v>2644</v>
      </c>
      <c r="B1396" s="43" t="s">
        <v>2645</v>
      </c>
      <c r="C1396" s="21">
        <v>0.28024284999999999</v>
      </c>
      <c r="D1396" s="23">
        <v>7.3150000000000003E-3</v>
      </c>
      <c r="E1396" s="25">
        <v>1.51325</v>
      </c>
      <c r="F1396" s="27">
        <v>0.13500000000000001</v>
      </c>
      <c r="G1396" s="29">
        <v>5.13</v>
      </c>
      <c r="H1396" s="31">
        <v>1.6142500000000001E-2</v>
      </c>
      <c r="I1396">
        <v>0</v>
      </c>
      <c r="J1396" s="34">
        <v>2071</v>
      </c>
      <c r="K1396" s="36" t="s">
        <v>42</v>
      </c>
      <c r="L1396" s="38">
        <v>4535.25</v>
      </c>
      <c r="M1396" s="40">
        <v>0.68</v>
      </c>
      <c r="N1396" s="42">
        <v>0.69750000000000001</v>
      </c>
      <c r="O1396" s="45">
        <v>61.873600000000003</v>
      </c>
      <c r="P1396">
        <v>4.6066666666666602</v>
      </c>
      <c r="Q1396">
        <v>-1.1891826999999999</v>
      </c>
      <c r="R1396" s="47" t="s">
        <v>147</v>
      </c>
    </row>
    <row r="1397" spans="1:18" x14ac:dyDescent="0.3">
      <c r="A1397" s="2" t="s">
        <v>2646</v>
      </c>
      <c r="B1397" s="43" t="s">
        <v>2645</v>
      </c>
      <c r="C1397" s="21">
        <v>7.7484999999999999</v>
      </c>
      <c r="D1397" s="23">
        <v>6.83E-2</v>
      </c>
      <c r="E1397" s="25">
        <v>7</v>
      </c>
      <c r="F1397" s="27">
        <v>0.624</v>
      </c>
      <c r="G1397" s="29">
        <v>7.7</v>
      </c>
      <c r="H1397" s="31">
        <v>2.4225E-2</v>
      </c>
      <c r="I1397">
        <v>4.5999999999999999E-2</v>
      </c>
      <c r="J1397" s="34">
        <v>695</v>
      </c>
      <c r="L1397" s="38">
        <v>4584.5</v>
      </c>
      <c r="M1397" s="40">
        <v>0.68</v>
      </c>
      <c r="N1397" s="42">
        <v>0.71</v>
      </c>
      <c r="O1397" s="45">
        <v>61.873600000000003</v>
      </c>
      <c r="P1397">
        <v>4.62</v>
      </c>
      <c r="Q1397">
        <v>-1.1891826999999999</v>
      </c>
      <c r="R1397" s="47" t="s">
        <v>147</v>
      </c>
    </row>
    <row r="1398" spans="1:18" x14ac:dyDescent="0.3">
      <c r="A1398" s="2" t="s">
        <v>2647</v>
      </c>
      <c r="B1398" s="43" t="s">
        <v>2648</v>
      </c>
      <c r="C1398" s="21">
        <v>2.64735322222222</v>
      </c>
      <c r="D1398" s="23">
        <v>2.5766666666666601E-2</v>
      </c>
      <c r="E1398" s="25">
        <v>3.0037500000000001</v>
      </c>
      <c r="F1398" s="27">
        <v>0.26737499999999997</v>
      </c>
      <c r="G1398" s="29">
        <v>5.6849999999999996</v>
      </c>
      <c r="H1398" s="31">
        <v>1.789E-2</v>
      </c>
      <c r="I1398">
        <v>0.13450000000000001</v>
      </c>
      <c r="J1398" s="34">
        <v>534</v>
      </c>
      <c r="K1398" s="36" t="s">
        <v>482</v>
      </c>
      <c r="L1398" s="38">
        <v>3378.5</v>
      </c>
      <c r="M1398" s="40">
        <v>0.33111111111111102</v>
      </c>
      <c r="N1398" s="42">
        <v>0.33333333333333298</v>
      </c>
      <c r="O1398" s="45">
        <v>79.300200000000004</v>
      </c>
      <c r="P1398">
        <v>4.9079999999999897</v>
      </c>
      <c r="Q1398">
        <v>19.092341600000001</v>
      </c>
      <c r="R1398" s="47" t="s">
        <v>147</v>
      </c>
    </row>
    <row r="1399" spans="1:18" x14ac:dyDescent="0.3">
      <c r="A1399" s="2" t="s">
        <v>2649</v>
      </c>
      <c r="B1399" s="43" t="s">
        <v>2648</v>
      </c>
      <c r="C1399" s="21">
        <v>3.9856400000000001</v>
      </c>
      <c r="D1399" s="23">
        <v>3.27E-2</v>
      </c>
      <c r="E1399" s="25">
        <v>2.3899999999999899</v>
      </c>
      <c r="F1399" s="27">
        <v>0.21299999999999999</v>
      </c>
      <c r="G1399" s="29">
        <v>7.2949999999999999</v>
      </c>
      <c r="H1399" s="31">
        <v>2.2960000000000001E-2</v>
      </c>
      <c r="I1399">
        <v>0.11749999999999999</v>
      </c>
      <c r="K1399" s="36" t="s">
        <v>482</v>
      </c>
      <c r="L1399" s="38">
        <v>3385</v>
      </c>
      <c r="M1399" s="40">
        <v>0.33999999999999903</v>
      </c>
      <c r="N1399" s="42">
        <v>0.34499999999999997</v>
      </c>
      <c r="O1399" s="45">
        <v>79.300200000000004</v>
      </c>
      <c r="P1399">
        <v>4.91</v>
      </c>
      <c r="Q1399">
        <v>19.092341600000001</v>
      </c>
      <c r="R1399" s="47" t="s">
        <v>147</v>
      </c>
    </row>
    <row r="1400" spans="1:18" x14ac:dyDescent="0.3">
      <c r="A1400" s="2" t="s">
        <v>2650</v>
      </c>
      <c r="B1400" s="43" t="s">
        <v>2651</v>
      </c>
      <c r="C1400" s="21">
        <v>0.96191700000000002</v>
      </c>
      <c r="D1400" s="23">
        <v>1.5900000000000001E-2</v>
      </c>
      <c r="E1400" s="25">
        <v>0.97666666666666602</v>
      </c>
      <c r="F1400" s="27">
        <v>8.6999999999999994E-2</v>
      </c>
      <c r="L1400" s="38">
        <v>3723.5</v>
      </c>
      <c r="M1400" s="40">
        <v>0.38999999999999901</v>
      </c>
      <c r="N1400" s="42">
        <v>0.57999999999999996</v>
      </c>
      <c r="O1400" s="45">
        <v>90.549400000000006</v>
      </c>
      <c r="P1400">
        <v>4.8599999999999897</v>
      </c>
      <c r="Q1400">
        <v>-28.498474999999999</v>
      </c>
      <c r="R1400" s="47" t="s">
        <v>147</v>
      </c>
    </row>
    <row r="1401" spans="1:18" x14ac:dyDescent="0.3">
      <c r="A1401" s="2" t="s">
        <v>2652</v>
      </c>
      <c r="B1401" s="43" t="s">
        <v>2653</v>
      </c>
      <c r="C1401" s="21">
        <v>4.3839399999999999</v>
      </c>
      <c r="D1401" s="23">
        <v>4.5400000000000003E-2</v>
      </c>
      <c r="E1401" s="25">
        <v>1.0155000000000001</v>
      </c>
      <c r="F1401" s="27">
        <v>9.0499999999999997E-2</v>
      </c>
      <c r="L1401" s="38">
        <v>4079</v>
      </c>
      <c r="M1401" s="40">
        <v>0.5</v>
      </c>
      <c r="N1401" s="42">
        <v>0.65</v>
      </c>
      <c r="O1401" s="45">
        <v>124.458</v>
      </c>
      <c r="P1401">
        <v>4.6500000000000004</v>
      </c>
      <c r="Q1401">
        <v>-0.19325800000000001</v>
      </c>
      <c r="R1401" s="47" t="s">
        <v>147</v>
      </c>
    </row>
    <row r="1402" spans="1:18" x14ac:dyDescent="0.3">
      <c r="A1402" s="2" t="s">
        <v>2654</v>
      </c>
      <c r="B1402" s="43" t="s">
        <v>2653</v>
      </c>
      <c r="C1402" s="21">
        <v>6.922555</v>
      </c>
      <c r="D1402" s="23">
        <v>6.1600000000000002E-2</v>
      </c>
      <c r="E1402" s="25">
        <v>1.3149999999999999</v>
      </c>
      <c r="F1402" s="27">
        <v>0.11699999999999899</v>
      </c>
      <c r="L1402" s="38">
        <v>4079</v>
      </c>
      <c r="M1402" s="40">
        <v>0.5</v>
      </c>
      <c r="N1402" s="42">
        <v>0.65</v>
      </c>
      <c r="O1402" s="45">
        <v>124.458</v>
      </c>
      <c r="P1402">
        <v>4.6500000000000004</v>
      </c>
      <c r="Q1402">
        <v>-0.19325800000000001</v>
      </c>
      <c r="R1402" s="47" t="s">
        <v>147</v>
      </c>
    </row>
    <row r="1403" spans="1:18" x14ac:dyDescent="0.3">
      <c r="A1403" s="2" t="s">
        <v>2655</v>
      </c>
      <c r="B1403" s="43" t="s">
        <v>2653</v>
      </c>
      <c r="C1403" s="21">
        <v>9.7581150000000001</v>
      </c>
      <c r="D1403" s="23">
        <v>7.7399999999999997E-2</v>
      </c>
      <c r="E1403" s="25">
        <v>1.26</v>
      </c>
      <c r="F1403" s="27">
        <v>0.112499999999999</v>
      </c>
      <c r="L1403" s="38">
        <v>4079</v>
      </c>
      <c r="M1403" s="40">
        <v>0.5</v>
      </c>
      <c r="N1403" s="42">
        <v>0.65</v>
      </c>
      <c r="O1403" s="45">
        <v>124.458</v>
      </c>
      <c r="P1403">
        <v>4.6500000000000004</v>
      </c>
      <c r="Q1403">
        <v>-0.19325800000000001</v>
      </c>
      <c r="R1403" s="47" t="s">
        <v>147</v>
      </c>
    </row>
    <row r="1404" spans="1:18" x14ac:dyDescent="0.3">
      <c r="A1404" s="2" t="s">
        <v>2656</v>
      </c>
      <c r="B1404" s="43" t="s">
        <v>2657</v>
      </c>
      <c r="C1404" s="21">
        <v>11.332000000000001</v>
      </c>
      <c r="D1404" s="23">
        <v>8.3000000000000004E-2</v>
      </c>
      <c r="E1404" s="25">
        <v>1.64</v>
      </c>
      <c r="F1404" s="27">
        <v>0.14599999999999999</v>
      </c>
      <c r="K1404" s="36" t="s">
        <v>540</v>
      </c>
      <c r="L1404" s="38">
        <v>3745</v>
      </c>
      <c r="M1404" s="40">
        <v>0.56999999999999995</v>
      </c>
      <c r="N1404" s="42">
        <v>0.59</v>
      </c>
      <c r="O1404" s="45">
        <v>123.676</v>
      </c>
      <c r="P1404">
        <v>4.71</v>
      </c>
      <c r="Q1404">
        <v>7.2769938999999999</v>
      </c>
      <c r="R1404" s="47" t="s">
        <v>147</v>
      </c>
    </row>
    <row r="1405" spans="1:18" x14ac:dyDescent="0.3">
      <c r="A1405" s="2" t="s">
        <v>2658</v>
      </c>
      <c r="B1405" s="43" t="s">
        <v>2659</v>
      </c>
      <c r="C1405" s="21">
        <v>11.8096345</v>
      </c>
      <c r="D1405" s="23">
        <v>9.2799999999999994E-2</v>
      </c>
      <c r="E1405" s="25">
        <v>2.875</v>
      </c>
      <c r="F1405" s="27">
        <v>0.25650000000000001</v>
      </c>
      <c r="J1405" s="34">
        <v>676</v>
      </c>
      <c r="L1405" s="38">
        <v>5145.6666666666597</v>
      </c>
      <c r="M1405" s="40">
        <v>0.755</v>
      </c>
      <c r="N1405" s="42">
        <v>0.76500000000000001</v>
      </c>
      <c r="O1405" s="45">
        <v>493.99200000000002</v>
      </c>
      <c r="P1405">
        <v>4.57</v>
      </c>
      <c r="Q1405">
        <v>4.2546648999999999</v>
      </c>
      <c r="R1405" s="47" t="s">
        <v>147</v>
      </c>
    </row>
    <row r="1406" spans="1:18" x14ac:dyDescent="0.3">
      <c r="A1406" s="2" t="s">
        <v>2660</v>
      </c>
      <c r="B1406" s="43" t="s">
        <v>2661</v>
      </c>
      <c r="C1406" s="21">
        <v>10.593615</v>
      </c>
      <c r="D1406" s="23">
        <v>7.2700000000000001E-2</v>
      </c>
      <c r="E1406" s="25">
        <v>1.855</v>
      </c>
      <c r="F1406" s="27">
        <v>0.16549999999999901</v>
      </c>
      <c r="K1406" s="36" t="s">
        <v>424</v>
      </c>
      <c r="L1406" s="38">
        <v>3499</v>
      </c>
      <c r="M1406" s="40">
        <v>0.4</v>
      </c>
      <c r="N1406" s="42">
        <v>0.46</v>
      </c>
      <c r="O1406" s="45">
        <v>102.483</v>
      </c>
      <c r="P1406">
        <v>4.82</v>
      </c>
      <c r="Q1406">
        <v>8.9874328000000006</v>
      </c>
      <c r="R1406" s="47" t="s">
        <v>147</v>
      </c>
    </row>
    <row r="1407" spans="1:18" x14ac:dyDescent="0.3">
      <c r="A1407" s="2" t="s">
        <v>2662</v>
      </c>
      <c r="B1407" s="43" t="s">
        <v>2663</v>
      </c>
      <c r="C1407" s="21">
        <v>3.8354935000000001</v>
      </c>
      <c r="D1407" s="23">
        <v>3.6900000000000002E-2</v>
      </c>
      <c r="E1407" s="25">
        <v>1.3485</v>
      </c>
      <c r="F1407" s="27">
        <v>0.11924999999999999</v>
      </c>
      <c r="J1407" s="34">
        <v>566</v>
      </c>
      <c r="K1407" s="36" t="s">
        <v>560</v>
      </c>
      <c r="L1407" s="38">
        <v>3640</v>
      </c>
      <c r="M1407" s="40">
        <v>0.41249999999999998</v>
      </c>
      <c r="N1407" s="42">
        <v>0.45499999999999902</v>
      </c>
      <c r="O1407" s="45">
        <v>69.479799999999997</v>
      </c>
      <c r="P1407">
        <v>4.8099999999999996</v>
      </c>
      <c r="Q1407">
        <v>9.5012662999999993</v>
      </c>
      <c r="R1407" s="47" t="s">
        <v>147</v>
      </c>
    </row>
    <row r="1408" spans="1:18" x14ac:dyDescent="0.3">
      <c r="A1408" s="2" t="s">
        <v>2664</v>
      </c>
      <c r="B1408" s="43" t="s">
        <v>2665</v>
      </c>
      <c r="C1408" s="21">
        <v>32.650300000000001</v>
      </c>
      <c r="D1408" s="23">
        <v>0.17254999999999901</v>
      </c>
      <c r="E1408" s="25">
        <v>2.5499999999999998</v>
      </c>
      <c r="F1408" s="27">
        <v>0.22749999999999901</v>
      </c>
      <c r="J1408" s="34">
        <v>337</v>
      </c>
      <c r="K1408" s="36" t="s">
        <v>1333</v>
      </c>
      <c r="L1408" s="38">
        <v>3992</v>
      </c>
      <c r="M1408" s="40">
        <v>0.62</v>
      </c>
      <c r="N1408" s="42">
        <v>0.64</v>
      </c>
      <c r="O1408" s="45">
        <v>108.449</v>
      </c>
      <c r="P1408">
        <v>4.665</v>
      </c>
      <c r="Q1408">
        <v>-5.8274311000000001</v>
      </c>
      <c r="R1408" s="47" t="s">
        <v>147</v>
      </c>
    </row>
    <row r="1409" spans="1:18" x14ac:dyDescent="0.3">
      <c r="A1409" s="2" t="s">
        <v>2666</v>
      </c>
      <c r="B1409" s="43" t="s">
        <v>2667</v>
      </c>
      <c r="C1409" s="21">
        <v>7.5156399999999897</v>
      </c>
      <c r="D1409" s="23">
        <v>6.0749999999999998E-2</v>
      </c>
      <c r="E1409" s="25">
        <v>2</v>
      </c>
      <c r="F1409" s="27">
        <v>0.17799999999999999</v>
      </c>
      <c r="J1409" s="34">
        <v>497</v>
      </c>
      <c r="K1409" s="36" t="s">
        <v>482</v>
      </c>
      <c r="L1409" s="38">
        <v>3782.5</v>
      </c>
      <c r="M1409" s="40">
        <v>0.51</v>
      </c>
      <c r="N1409" s="42">
        <v>0.53</v>
      </c>
      <c r="O1409" s="45">
        <v>143.125</v>
      </c>
      <c r="P1409">
        <v>4.7450000000000001</v>
      </c>
      <c r="Q1409">
        <v>2.0208765</v>
      </c>
      <c r="R1409" s="47" t="s">
        <v>147</v>
      </c>
    </row>
    <row r="1410" spans="1:18" x14ac:dyDescent="0.3">
      <c r="A1410" s="2" t="s">
        <v>2668</v>
      </c>
      <c r="B1410" s="43" t="s">
        <v>2669</v>
      </c>
      <c r="C1410" s="21">
        <v>3.6763050000000002</v>
      </c>
      <c r="D1410" s="23">
        <v>4.0649999999999999E-2</v>
      </c>
      <c r="E1410" s="25">
        <v>2.11</v>
      </c>
      <c r="F1410" s="27">
        <v>0.1885</v>
      </c>
      <c r="J1410" s="34">
        <v>715</v>
      </c>
      <c r="K1410" s="36" t="s">
        <v>1333</v>
      </c>
      <c r="L1410" s="38">
        <v>4037.5</v>
      </c>
      <c r="M1410" s="40">
        <v>0.64</v>
      </c>
      <c r="N1410" s="42">
        <v>0.66</v>
      </c>
      <c r="O1410" s="45">
        <v>129.35599999999999</v>
      </c>
      <c r="P1410">
        <v>4.6449999999999996</v>
      </c>
      <c r="Q1410">
        <v>-2.6696217</v>
      </c>
      <c r="R1410" s="47" t="s">
        <v>147</v>
      </c>
    </row>
    <row r="1411" spans="1:18" x14ac:dyDescent="0.3">
      <c r="A1411" s="2" t="s">
        <v>2670</v>
      </c>
      <c r="B1411" s="43" t="s">
        <v>2669</v>
      </c>
      <c r="C1411" s="21">
        <v>7.9548199999999998</v>
      </c>
      <c r="D1411" s="23">
        <v>6.8000000000000005E-2</v>
      </c>
      <c r="E1411" s="25">
        <v>2.085</v>
      </c>
      <c r="F1411" s="27">
        <v>0.186</v>
      </c>
      <c r="J1411" s="34">
        <v>552</v>
      </c>
      <c r="K1411" s="36" t="s">
        <v>1333</v>
      </c>
      <c r="L1411" s="38">
        <v>4037.5</v>
      </c>
      <c r="M1411" s="40">
        <v>0.64</v>
      </c>
      <c r="N1411" s="42">
        <v>0.66</v>
      </c>
      <c r="O1411" s="45">
        <v>129.35599999999999</v>
      </c>
      <c r="P1411">
        <v>4.6449999999999996</v>
      </c>
      <c r="Q1411">
        <v>-2.6696217</v>
      </c>
      <c r="R1411" s="47" t="s">
        <v>147</v>
      </c>
    </row>
    <row r="1412" spans="1:18" x14ac:dyDescent="0.3">
      <c r="A1412" s="2" t="s">
        <v>2671</v>
      </c>
      <c r="B1412" s="43" t="s">
        <v>2672</v>
      </c>
      <c r="C1412" s="21">
        <v>6.3428249999999897</v>
      </c>
      <c r="D1412" s="23">
        <v>5.5399999999999998E-2</v>
      </c>
      <c r="E1412" s="25">
        <v>1.675</v>
      </c>
      <c r="F1412" s="27">
        <v>0.14949999999999999</v>
      </c>
      <c r="J1412" s="34">
        <v>708</v>
      </c>
      <c r="L1412" s="38">
        <v>4088.5</v>
      </c>
      <c r="M1412" s="40">
        <v>0.55499999999999905</v>
      </c>
      <c r="N1412" s="42">
        <v>0.59499999999999997</v>
      </c>
      <c r="O1412" s="45">
        <v>72.799800000000005</v>
      </c>
      <c r="P1412">
        <v>4.665</v>
      </c>
      <c r="Q1412">
        <v>21.353263299999998</v>
      </c>
      <c r="R1412" s="47" t="s">
        <v>147</v>
      </c>
    </row>
    <row r="1413" spans="1:18" x14ac:dyDescent="0.3">
      <c r="A1413" s="2" t="s">
        <v>2673</v>
      </c>
      <c r="B1413" s="43" t="s">
        <v>2672</v>
      </c>
      <c r="C1413" s="21">
        <v>13.8525023333333</v>
      </c>
      <c r="D1413" s="23">
        <v>9.3299999999999994E-2</v>
      </c>
      <c r="E1413" s="25">
        <v>2.2749999999999999</v>
      </c>
      <c r="F1413" s="27">
        <v>0.20300000000000001</v>
      </c>
      <c r="J1413" s="34">
        <v>583</v>
      </c>
      <c r="L1413" s="38">
        <v>4032</v>
      </c>
      <c r="M1413" s="40">
        <v>0.54666666666666597</v>
      </c>
      <c r="N1413" s="42">
        <v>0.57666666666666599</v>
      </c>
      <c r="O1413" s="45">
        <v>72.799800000000005</v>
      </c>
      <c r="P1413">
        <v>4.6866666666666603</v>
      </c>
      <c r="Q1413">
        <v>21.353263299999998</v>
      </c>
      <c r="R1413" s="47" t="s">
        <v>147</v>
      </c>
    </row>
    <row r="1414" spans="1:18" x14ac:dyDescent="0.3">
      <c r="A1414" s="2" t="s">
        <v>2674</v>
      </c>
      <c r="B1414" s="43" t="s">
        <v>2672</v>
      </c>
      <c r="C1414" s="21">
        <v>40.700749999999999</v>
      </c>
      <c r="D1414" s="23">
        <v>0.19114999999999999</v>
      </c>
      <c r="E1414" s="25">
        <v>1.77</v>
      </c>
      <c r="F1414" s="27">
        <v>0.158</v>
      </c>
      <c r="J1414" s="34">
        <v>381</v>
      </c>
      <c r="L1414" s="38">
        <v>4088.5</v>
      </c>
      <c r="M1414" s="40">
        <v>0.55499999999999905</v>
      </c>
      <c r="N1414" s="42">
        <v>0.59499999999999997</v>
      </c>
      <c r="O1414" s="45">
        <v>72.799800000000005</v>
      </c>
      <c r="P1414">
        <v>4.665</v>
      </c>
      <c r="Q1414">
        <v>21.353263299999998</v>
      </c>
      <c r="R1414" s="47" t="s">
        <v>147</v>
      </c>
    </row>
    <row r="1415" spans="1:18" x14ac:dyDescent="0.3">
      <c r="A1415" s="2" t="s">
        <v>2675</v>
      </c>
      <c r="B1415" s="43" t="s">
        <v>2676</v>
      </c>
      <c r="C1415" s="21">
        <v>0.81314399999999998</v>
      </c>
      <c r="D1415" s="23">
        <v>1.49E-2</v>
      </c>
      <c r="E1415" s="25">
        <v>1.13133333333333</v>
      </c>
      <c r="F1415" s="27">
        <v>0.10099999999999899</v>
      </c>
      <c r="J1415" s="34">
        <v>1347</v>
      </c>
      <c r="L1415" s="38">
        <v>4505.6666666666597</v>
      </c>
      <c r="M1415" s="40">
        <v>0.63333333333333297</v>
      </c>
      <c r="N1415" s="42">
        <v>0.65</v>
      </c>
      <c r="O1415" s="45">
        <v>150.21</v>
      </c>
      <c r="P1415">
        <v>4.6666666666666599</v>
      </c>
      <c r="Q1415">
        <v>-6.2943552</v>
      </c>
      <c r="R1415" s="47" t="s">
        <v>147</v>
      </c>
    </row>
    <row r="1416" spans="1:18" x14ac:dyDescent="0.3">
      <c r="A1416" s="2" t="s">
        <v>2677</v>
      </c>
      <c r="B1416" s="43" t="s">
        <v>2678</v>
      </c>
      <c r="C1416" s="21">
        <v>0.365259</v>
      </c>
      <c r="E1416" s="25">
        <v>1.0274999999999901</v>
      </c>
      <c r="F1416" s="27">
        <v>9.1499999999999998E-2</v>
      </c>
      <c r="L1416" s="38">
        <v>5456</v>
      </c>
      <c r="M1416" s="40">
        <v>0.88</v>
      </c>
      <c r="N1416" s="42">
        <v>0.94</v>
      </c>
      <c r="O1416" s="45">
        <v>298.37299999999999</v>
      </c>
      <c r="P1416">
        <v>4.5250000000000004</v>
      </c>
      <c r="Q1416">
        <v>-5.7820178000000002</v>
      </c>
      <c r="R1416" s="47" t="s">
        <v>147</v>
      </c>
    </row>
    <row r="1417" spans="1:18" x14ac:dyDescent="0.3">
      <c r="A1417" s="2" t="s">
        <v>2679</v>
      </c>
      <c r="B1417" s="43" t="s">
        <v>2680</v>
      </c>
      <c r="C1417" s="21">
        <v>10.061298000000001</v>
      </c>
      <c r="D1417" s="23">
        <v>8.8700000000000001E-2</v>
      </c>
      <c r="E1417" s="25">
        <v>2.6375000000000002</v>
      </c>
      <c r="F1417" s="27">
        <v>0.23549999999999999</v>
      </c>
      <c r="J1417" s="34">
        <v>794</v>
      </c>
      <c r="L1417" s="38">
        <v>5496</v>
      </c>
      <c r="M1417" s="40">
        <v>0.91999999999999904</v>
      </c>
      <c r="N1417" s="42">
        <v>0.92500000000000004</v>
      </c>
      <c r="O1417" s="45">
        <v>197.29900000000001</v>
      </c>
      <c r="P1417">
        <v>4.4550000000000001</v>
      </c>
      <c r="Q1417">
        <v>-5.7216879</v>
      </c>
      <c r="R1417" s="47" t="s">
        <v>147</v>
      </c>
    </row>
    <row r="1418" spans="1:18" x14ac:dyDescent="0.3">
      <c r="A1418" s="2" t="s">
        <v>2681</v>
      </c>
      <c r="B1418" s="43" t="s">
        <v>2680</v>
      </c>
      <c r="C1418" s="21">
        <v>5.9027900000000004</v>
      </c>
      <c r="D1418" s="23">
        <v>6.2199999999999998E-2</v>
      </c>
      <c r="E1418" s="25">
        <v>1.28</v>
      </c>
      <c r="F1418" s="27">
        <v>0.114</v>
      </c>
      <c r="J1418" s="34">
        <v>948</v>
      </c>
      <c r="L1418" s="38">
        <v>5503</v>
      </c>
      <c r="M1418" s="40">
        <v>0.95</v>
      </c>
      <c r="N1418" s="42">
        <v>0.92</v>
      </c>
      <c r="O1418" s="45">
        <v>197.29900000000001</v>
      </c>
      <c r="P1418">
        <v>4.45</v>
      </c>
      <c r="Q1418">
        <v>-5.7216879</v>
      </c>
      <c r="R1418" s="47" t="s">
        <v>147</v>
      </c>
    </row>
    <row r="1419" spans="1:18" x14ac:dyDescent="0.3">
      <c r="A1419" s="2" t="s">
        <v>2682</v>
      </c>
      <c r="B1419" s="43" t="s">
        <v>2683</v>
      </c>
      <c r="C1419" s="21">
        <v>12.421564</v>
      </c>
      <c r="D1419" s="23">
        <v>0.1013</v>
      </c>
      <c r="E1419" s="25">
        <v>2.234</v>
      </c>
      <c r="F1419" s="27">
        <v>0.19950000000000001</v>
      </c>
      <c r="J1419" s="34">
        <v>684</v>
      </c>
      <c r="L1419" s="38">
        <v>5422</v>
      </c>
      <c r="M1419" s="40">
        <v>0.83</v>
      </c>
      <c r="N1419" s="42">
        <v>0.89500000000000002</v>
      </c>
      <c r="O1419" s="45">
        <v>170.99799999999999</v>
      </c>
      <c r="P1419">
        <v>4.5649999999999897</v>
      </c>
      <c r="Q1419">
        <v>-3.5809053</v>
      </c>
      <c r="R1419" s="47" t="s">
        <v>147</v>
      </c>
    </row>
    <row r="1420" spans="1:18" x14ac:dyDescent="0.3">
      <c r="A1420" s="2" t="s">
        <v>2684</v>
      </c>
      <c r="B1420" s="43" t="s">
        <v>350</v>
      </c>
      <c r="C1420" s="21">
        <v>7.6197714799999998</v>
      </c>
      <c r="D1420" s="23">
        <v>6.6619999999999999E-2</v>
      </c>
      <c r="E1420" s="25">
        <v>2.0739999999999998</v>
      </c>
      <c r="F1420" s="27">
        <v>0.185</v>
      </c>
      <c r="J1420" s="34">
        <v>684</v>
      </c>
      <c r="K1420" s="36" t="s">
        <v>194</v>
      </c>
      <c r="L1420" s="38">
        <v>4730.75</v>
      </c>
      <c r="M1420" s="40">
        <v>0.64400000000000002</v>
      </c>
      <c r="N1420" s="42">
        <v>0.68</v>
      </c>
      <c r="O1420" s="45">
        <v>334.96699999999998</v>
      </c>
      <c r="P1420">
        <v>4.57</v>
      </c>
      <c r="Q1420">
        <v>4.5574310999999996</v>
      </c>
      <c r="R1420" s="47" t="s">
        <v>147</v>
      </c>
    </row>
    <row r="1421" spans="1:18" x14ac:dyDescent="0.3">
      <c r="A1421" s="2" t="s">
        <v>2685</v>
      </c>
      <c r="B1421" s="43" t="s">
        <v>350</v>
      </c>
      <c r="C1421" s="21">
        <v>19.075146</v>
      </c>
      <c r="D1421" s="23">
        <v>0.12280000000000001</v>
      </c>
      <c r="E1421" s="25">
        <v>2.258</v>
      </c>
      <c r="F1421" s="27">
        <v>0.2014</v>
      </c>
      <c r="J1421" s="34">
        <v>504</v>
      </c>
      <c r="K1421" s="36" t="s">
        <v>194</v>
      </c>
      <c r="L1421" s="38">
        <v>4730.75</v>
      </c>
      <c r="M1421" s="40">
        <v>0.64400000000000002</v>
      </c>
      <c r="N1421" s="42">
        <v>0.68</v>
      </c>
      <c r="O1421" s="45">
        <v>334.96699999999998</v>
      </c>
      <c r="P1421">
        <v>4.57</v>
      </c>
      <c r="Q1421">
        <v>4.5574310999999996</v>
      </c>
      <c r="R1421" s="47" t="s">
        <v>147</v>
      </c>
    </row>
    <row r="1422" spans="1:18" x14ac:dyDescent="0.3">
      <c r="A1422" s="2" t="s">
        <v>2686</v>
      </c>
      <c r="B1422" s="43" t="s">
        <v>2687</v>
      </c>
      <c r="C1422" s="21">
        <v>3.7058710000000001</v>
      </c>
      <c r="E1422" s="25">
        <v>3.1779999999999999</v>
      </c>
      <c r="F1422" s="27">
        <v>0.28399999999999997</v>
      </c>
      <c r="L1422" s="38">
        <v>5649</v>
      </c>
      <c r="M1422" s="40">
        <v>0.91</v>
      </c>
      <c r="N1422" s="42">
        <v>0.98</v>
      </c>
      <c r="O1422" s="45">
        <v>315.363</v>
      </c>
      <c r="P1422">
        <v>4.6100000000000003</v>
      </c>
      <c r="Q1422">
        <v>-3.5530887999999998</v>
      </c>
      <c r="R1422" s="47" t="s">
        <v>147</v>
      </c>
    </row>
    <row r="1423" spans="1:18" x14ac:dyDescent="0.3">
      <c r="A1423" s="2" t="s">
        <v>2688</v>
      </c>
      <c r="B1423" s="43" t="s">
        <v>2689</v>
      </c>
      <c r="C1423" s="21">
        <v>9.2831880000000009</v>
      </c>
      <c r="E1423" s="25">
        <v>6.117</v>
      </c>
      <c r="F1423" s="27">
        <v>0.54600000000000004</v>
      </c>
      <c r="L1423" s="38">
        <v>4972</v>
      </c>
      <c r="M1423" s="40">
        <v>2.57</v>
      </c>
      <c r="N1423" s="42">
        <v>0.99</v>
      </c>
      <c r="O1423" s="45">
        <v>916.31899999999996</v>
      </c>
      <c r="P1423">
        <v>3.63</v>
      </c>
      <c r="Q1423">
        <v>-3.4956912999999998</v>
      </c>
      <c r="R1423" s="47" t="s">
        <v>147</v>
      </c>
    </row>
    <row r="1424" spans="1:18" x14ac:dyDescent="0.3">
      <c r="A1424" s="2" t="s">
        <v>2690</v>
      </c>
      <c r="B1424" s="43" t="s">
        <v>2691</v>
      </c>
      <c r="C1424" s="21">
        <v>9.4583185000000007</v>
      </c>
      <c r="D1424" s="23">
        <v>7.9500000000000001E-2</v>
      </c>
      <c r="E1424" s="25">
        <v>1.4630000000000001</v>
      </c>
      <c r="F1424" s="27">
        <v>0.1305</v>
      </c>
      <c r="J1424" s="34">
        <v>631</v>
      </c>
      <c r="L1424" s="38">
        <v>4863.5</v>
      </c>
      <c r="M1424" s="40">
        <v>0.71</v>
      </c>
      <c r="N1424" s="42">
        <v>0.76500000000000001</v>
      </c>
      <c r="O1424" s="45">
        <v>124.43300000000001</v>
      </c>
      <c r="P1424">
        <v>4.67</v>
      </c>
      <c r="Q1424">
        <v>-1.1114790000000001</v>
      </c>
      <c r="R1424" s="47" t="s">
        <v>147</v>
      </c>
    </row>
    <row r="1425" spans="1:18" x14ac:dyDescent="0.3">
      <c r="A1425" s="2" t="s">
        <v>2692</v>
      </c>
      <c r="B1425" s="43" t="s">
        <v>2693</v>
      </c>
      <c r="C1425" s="21">
        <v>6.6731170000000004</v>
      </c>
      <c r="E1425" s="25">
        <v>2.4660000000000002</v>
      </c>
      <c r="F1425" s="27">
        <v>0.22</v>
      </c>
      <c r="L1425" s="38">
        <v>4937</v>
      </c>
      <c r="M1425" s="40">
        <v>0.76</v>
      </c>
      <c r="N1425" s="42">
        <v>0.83</v>
      </c>
      <c r="O1425" s="45">
        <v>208.529</v>
      </c>
      <c r="P1425">
        <v>4.71</v>
      </c>
      <c r="Q1425">
        <v>-0.53934210000000005</v>
      </c>
      <c r="R1425" s="47" t="s">
        <v>147</v>
      </c>
    </row>
    <row r="1426" spans="1:18" x14ac:dyDescent="0.3">
      <c r="A1426" s="2" t="s">
        <v>2694</v>
      </c>
      <c r="B1426" s="43" t="s">
        <v>2695</v>
      </c>
      <c r="C1426" s="21">
        <v>17.359515666666599</v>
      </c>
      <c r="E1426" s="25">
        <v>2.3296666666666601</v>
      </c>
      <c r="F1426" s="27">
        <v>0.207666666666666</v>
      </c>
      <c r="L1426" s="38">
        <v>5842.5</v>
      </c>
      <c r="M1426" s="40">
        <v>1.51</v>
      </c>
      <c r="N1426" s="42">
        <v>1.18</v>
      </c>
      <c r="O1426" s="45">
        <v>375.67</v>
      </c>
      <c r="P1426">
        <v>3.81</v>
      </c>
      <c r="Q1426">
        <v>-6.2848799999999996E-2</v>
      </c>
      <c r="R1426" s="47" t="s">
        <v>147</v>
      </c>
    </row>
    <row r="1427" spans="1:18" x14ac:dyDescent="0.3">
      <c r="A1427" s="2" t="s">
        <v>2696</v>
      </c>
      <c r="B1427" s="43" t="s">
        <v>2697</v>
      </c>
      <c r="C1427" s="21">
        <v>2.3549920000000002</v>
      </c>
      <c r="E1427" s="25">
        <v>1.274</v>
      </c>
      <c r="F1427" s="27">
        <v>0.114</v>
      </c>
      <c r="L1427" s="38">
        <v>5185</v>
      </c>
      <c r="M1427" s="40">
        <v>0.8</v>
      </c>
      <c r="N1427" s="42">
        <v>0.83</v>
      </c>
      <c r="O1427" s="45">
        <v>134.59100000000001</v>
      </c>
      <c r="P1427">
        <v>4.46</v>
      </c>
      <c r="Q1427">
        <v>0.96832700000000005</v>
      </c>
      <c r="R1427" s="47" t="s">
        <v>147</v>
      </c>
    </row>
    <row r="1428" spans="1:18" x14ac:dyDescent="0.3">
      <c r="A1428" s="2" t="s">
        <v>2698</v>
      </c>
      <c r="B1428" s="43" t="s">
        <v>2697</v>
      </c>
      <c r="C1428" s="21">
        <v>4.3827449999999999</v>
      </c>
      <c r="E1428" s="25">
        <v>1.554</v>
      </c>
      <c r="F1428" s="27">
        <v>0.13900000000000001</v>
      </c>
      <c r="L1428" s="38">
        <v>5185</v>
      </c>
      <c r="M1428" s="40">
        <v>0.8</v>
      </c>
      <c r="N1428" s="42">
        <v>0.83</v>
      </c>
      <c r="O1428" s="45">
        <v>134.59100000000001</v>
      </c>
      <c r="P1428">
        <v>4.46</v>
      </c>
      <c r="Q1428">
        <v>0.96832700000000005</v>
      </c>
      <c r="R1428" s="47" t="s">
        <v>147</v>
      </c>
    </row>
    <row r="1429" spans="1:18" x14ac:dyDescent="0.3">
      <c r="A1429" s="2" t="s">
        <v>2699</v>
      </c>
      <c r="B1429" s="43" t="s">
        <v>2697</v>
      </c>
      <c r="C1429" s="21">
        <v>14.101361000000001</v>
      </c>
      <c r="E1429" s="25">
        <v>2.6480000000000001</v>
      </c>
      <c r="F1429" s="27">
        <v>0.23599999999999999</v>
      </c>
      <c r="L1429" s="38">
        <v>5185</v>
      </c>
      <c r="M1429" s="40">
        <v>0.8</v>
      </c>
      <c r="N1429" s="42">
        <v>0.83</v>
      </c>
      <c r="O1429" s="45">
        <v>134.59100000000001</v>
      </c>
      <c r="P1429">
        <v>4.46</v>
      </c>
      <c r="Q1429">
        <v>0.96832700000000005</v>
      </c>
      <c r="R1429" s="47" t="s">
        <v>147</v>
      </c>
    </row>
    <row r="1430" spans="1:18" x14ac:dyDescent="0.3">
      <c r="A1430" s="2" t="s">
        <v>2700</v>
      </c>
      <c r="B1430" s="43" t="s">
        <v>348</v>
      </c>
      <c r="C1430" s="21">
        <v>8.5270845000000008</v>
      </c>
      <c r="D1430" s="23">
        <v>8.5800000000000001E-2</v>
      </c>
      <c r="E1430" s="25">
        <v>2.0065</v>
      </c>
      <c r="F1430" s="27">
        <v>0.17899999999999999</v>
      </c>
      <c r="J1430" s="34">
        <v>1140</v>
      </c>
      <c r="L1430" s="38">
        <v>5941</v>
      </c>
      <c r="M1430" s="40">
        <v>1.405</v>
      </c>
      <c r="N1430" s="42">
        <v>1.115</v>
      </c>
      <c r="O1430" s="45">
        <v>476.88200000000001</v>
      </c>
      <c r="P1430">
        <v>4.165</v>
      </c>
      <c r="Q1430">
        <v>2.2823788</v>
      </c>
      <c r="R1430" s="47" t="s">
        <v>147</v>
      </c>
    </row>
    <row r="1431" spans="1:18" x14ac:dyDescent="0.3">
      <c r="A1431" s="2" t="s">
        <v>2701</v>
      </c>
      <c r="B1431" s="43" t="s">
        <v>2702</v>
      </c>
      <c r="C1431" s="21">
        <v>9.9774922999999998</v>
      </c>
      <c r="D1431" s="23">
        <v>9.5449999999999993E-2</v>
      </c>
      <c r="E1431" s="25">
        <v>2.3706</v>
      </c>
      <c r="F1431" s="27">
        <v>0.21160000000000001</v>
      </c>
      <c r="G1431" s="29">
        <v>6.5</v>
      </c>
      <c r="H1431" s="31">
        <v>2.0449999999999999E-2</v>
      </c>
      <c r="I1431">
        <v>0.439999999999999</v>
      </c>
      <c r="J1431" s="34">
        <v>1152.5</v>
      </c>
      <c r="L1431" s="38">
        <v>6006.2</v>
      </c>
      <c r="M1431" s="40">
        <v>1.492</v>
      </c>
      <c r="N1431" s="42">
        <v>1.0974999999999999</v>
      </c>
      <c r="O1431" s="45">
        <v>80.8994</v>
      </c>
      <c r="P1431">
        <v>4</v>
      </c>
      <c r="Q1431">
        <v>-18.011665000000001</v>
      </c>
      <c r="R1431" s="47" t="s">
        <v>147</v>
      </c>
    </row>
    <row r="1432" spans="1:18" x14ac:dyDescent="0.3">
      <c r="A1432" s="2" t="s">
        <v>2703</v>
      </c>
      <c r="B1432" s="43" t="s">
        <v>358</v>
      </c>
      <c r="C1432" s="21">
        <v>15.85317725</v>
      </c>
      <c r="E1432" s="25">
        <v>2.13349999999999</v>
      </c>
      <c r="F1432" s="27">
        <v>0.19025</v>
      </c>
      <c r="J1432" s="34">
        <v>766</v>
      </c>
      <c r="L1432" s="38">
        <v>5517.2333333333299</v>
      </c>
      <c r="M1432" s="40">
        <v>0.87</v>
      </c>
      <c r="N1432" s="42">
        <v>0.89500000000000002</v>
      </c>
      <c r="O1432" s="45">
        <v>243.935</v>
      </c>
      <c r="P1432">
        <v>4.46</v>
      </c>
      <c r="Q1432">
        <v>-16.341886299999999</v>
      </c>
      <c r="R1432" s="47" t="s">
        <v>147</v>
      </c>
    </row>
    <row r="1433" spans="1:18" x14ac:dyDescent="0.3">
      <c r="A1433" s="2" t="s">
        <v>2704</v>
      </c>
      <c r="B1433" s="43" t="s">
        <v>2705</v>
      </c>
      <c r="C1433" s="21">
        <v>6.3804443333333296</v>
      </c>
      <c r="E1433" s="25">
        <v>1.3413333333333299</v>
      </c>
      <c r="F1433" s="27">
        <v>0.12</v>
      </c>
      <c r="L1433" s="38">
        <v>5447.5</v>
      </c>
      <c r="M1433" s="40">
        <v>0.91</v>
      </c>
      <c r="N1433" s="42">
        <v>0.99</v>
      </c>
      <c r="O1433" s="45">
        <v>235.86699999999999</v>
      </c>
      <c r="P1433">
        <v>4.5599999999999996</v>
      </c>
      <c r="Q1433">
        <v>-14.5993376</v>
      </c>
      <c r="R1433" s="47" t="s">
        <v>147</v>
      </c>
    </row>
    <row r="1434" spans="1:18" x14ac:dyDescent="0.3">
      <c r="A1434" s="2" t="s">
        <v>2706</v>
      </c>
      <c r="B1434" s="43" t="s">
        <v>2707</v>
      </c>
      <c r="C1434" s="21">
        <v>17.967929000000002</v>
      </c>
      <c r="D1434" s="23">
        <v>0.114933333333333</v>
      </c>
      <c r="E1434" s="25">
        <v>1.9446666666666601</v>
      </c>
      <c r="F1434" s="27">
        <v>0.17349999999999999</v>
      </c>
      <c r="I1434">
        <v>0.18</v>
      </c>
      <c r="J1434" s="34">
        <v>487</v>
      </c>
      <c r="L1434" s="38">
        <v>4214.6819999999998</v>
      </c>
      <c r="M1434" s="40">
        <v>0.59333333333333305</v>
      </c>
      <c r="N1434" s="42">
        <v>0.63</v>
      </c>
      <c r="O1434" s="45">
        <v>125.10599999999999</v>
      </c>
      <c r="P1434">
        <v>4.7549999999999999</v>
      </c>
      <c r="Q1434">
        <v>6.4123178000000003</v>
      </c>
      <c r="R1434" s="47" t="s">
        <v>147</v>
      </c>
    </row>
    <row r="1435" spans="1:18" x14ac:dyDescent="0.3">
      <c r="A1435" s="2" t="s">
        <v>2708</v>
      </c>
      <c r="B1435" s="43" t="s">
        <v>2709</v>
      </c>
      <c r="C1435" s="21">
        <v>7.5755548666666597</v>
      </c>
      <c r="E1435" s="25">
        <v>1.5126666666666599</v>
      </c>
      <c r="F1435" s="27">
        <v>0.135333333333333</v>
      </c>
      <c r="L1435" s="38">
        <v>5748.5</v>
      </c>
      <c r="M1435" s="40">
        <v>1.0133333333333301</v>
      </c>
      <c r="N1435" s="42">
        <v>0.96</v>
      </c>
      <c r="O1435" s="45">
        <v>392.87200000000001</v>
      </c>
      <c r="P1435">
        <v>4.34</v>
      </c>
      <c r="Q1435">
        <v>-14.5933554</v>
      </c>
      <c r="R1435" s="47" t="s">
        <v>147</v>
      </c>
    </row>
    <row r="1436" spans="1:18" x14ac:dyDescent="0.3">
      <c r="A1436" s="2" t="s">
        <v>2710</v>
      </c>
      <c r="B1436" s="43" t="s">
        <v>2709</v>
      </c>
      <c r="C1436" s="21">
        <v>12.3998593333333</v>
      </c>
      <c r="E1436" s="25">
        <v>1.9106666666666601</v>
      </c>
      <c r="F1436" s="27">
        <v>0.170333333333333</v>
      </c>
      <c r="L1436" s="38">
        <v>5748.5</v>
      </c>
      <c r="M1436" s="40">
        <v>1.0133333333333301</v>
      </c>
      <c r="N1436" s="42">
        <v>0.96</v>
      </c>
      <c r="O1436" s="45">
        <v>392.87200000000001</v>
      </c>
      <c r="P1436">
        <v>4.34</v>
      </c>
      <c r="Q1436">
        <v>-14.5933554</v>
      </c>
      <c r="R1436" s="47" t="s">
        <v>147</v>
      </c>
    </row>
    <row r="1437" spans="1:18" x14ac:dyDescent="0.3">
      <c r="A1437" s="2" t="s">
        <v>2711</v>
      </c>
      <c r="B1437" s="43" t="s">
        <v>2712</v>
      </c>
      <c r="C1437" s="21">
        <v>5.6276191666666602</v>
      </c>
      <c r="E1437" s="25">
        <v>2.54233333333333</v>
      </c>
      <c r="F1437" s="27">
        <v>0.22700000000000001</v>
      </c>
      <c r="L1437" s="38">
        <v>5141</v>
      </c>
      <c r="M1437" s="40">
        <v>1.62333333333333</v>
      </c>
      <c r="N1437" s="42">
        <v>0.89</v>
      </c>
      <c r="O1437" s="45">
        <v>606.12800000000004</v>
      </c>
      <c r="P1437">
        <v>3.95</v>
      </c>
      <c r="Q1437">
        <v>-13.4288624</v>
      </c>
      <c r="R1437" s="47" t="s">
        <v>147</v>
      </c>
    </row>
    <row r="1438" spans="1:18" x14ac:dyDescent="0.3">
      <c r="A1438" s="2" t="s">
        <v>2713</v>
      </c>
      <c r="B1438" s="43" t="s">
        <v>2714</v>
      </c>
      <c r="C1438" s="21">
        <v>14.3173473333333</v>
      </c>
      <c r="E1438" s="25">
        <v>1.7186666666666599</v>
      </c>
      <c r="F1438" s="27">
        <v>0.15366666666666601</v>
      </c>
      <c r="L1438" s="38">
        <v>5509</v>
      </c>
      <c r="M1438" s="40">
        <v>0.85</v>
      </c>
      <c r="N1438" s="42">
        <v>0.93</v>
      </c>
      <c r="O1438" s="45">
        <v>249.74199999999999</v>
      </c>
      <c r="P1438">
        <v>4.6100000000000003</v>
      </c>
      <c r="Q1438">
        <v>-12.5569819</v>
      </c>
      <c r="R1438" s="47" t="s">
        <v>147</v>
      </c>
    </row>
    <row r="1439" spans="1:18" x14ac:dyDescent="0.3">
      <c r="A1439" s="2" t="s">
        <v>2715</v>
      </c>
      <c r="B1439" s="43" t="s">
        <v>2714</v>
      </c>
      <c r="C1439" s="21">
        <v>29.625930499999999</v>
      </c>
      <c r="E1439" s="25">
        <v>3.21199999999999</v>
      </c>
      <c r="F1439" s="27">
        <v>0.286333333333333</v>
      </c>
      <c r="L1439" s="38">
        <v>5521.6666666666597</v>
      </c>
      <c r="M1439" s="40">
        <v>0.85250000000000004</v>
      </c>
      <c r="N1439" s="42">
        <v>0.95499999999999996</v>
      </c>
      <c r="O1439" s="45">
        <v>249.74199999999999</v>
      </c>
      <c r="P1439">
        <v>4.585</v>
      </c>
      <c r="Q1439">
        <v>-12.5569819</v>
      </c>
      <c r="R1439" s="47" t="s">
        <v>147</v>
      </c>
    </row>
    <row r="1440" spans="1:18" x14ac:dyDescent="0.3">
      <c r="A1440" s="2" t="s">
        <v>2716</v>
      </c>
      <c r="B1440" s="43" t="s">
        <v>2717</v>
      </c>
      <c r="C1440" s="21">
        <v>5.8675473550000001</v>
      </c>
      <c r="E1440" s="25">
        <v>1.6080000000000001</v>
      </c>
      <c r="F1440" s="27">
        <v>0.14299999999999999</v>
      </c>
      <c r="L1440" s="38">
        <v>5576.6750000000002</v>
      </c>
      <c r="M1440" s="40">
        <v>0.91999999999999904</v>
      </c>
      <c r="N1440" s="42">
        <v>0.92999999999999905</v>
      </c>
      <c r="O1440" s="45">
        <v>228.64099999999999</v>
      </c>
      <c r="P1440">
        <v>4.4749999999999996</v>
      </c>
      <c r="Q1440">
        <v>15.625129599999999</v>
      </c>
      <c r="R1440" s="47" t="s">
        <v>147</v>
      </c>
    </row>
    <row r="1441" spans="1:18" x14ac:dyDescent="0.3">
      <c r="A1441" s="2" t="s">
        <v>2718</v>
      </c>
      <c r="B1441" s="43" t="s">
        <v>2719</v>
      </c>
      <c r="C1441" s="21">
        <v>19.563466683333299</v>
      </c>
      <c r="D1441" s="23">
        <v>0.126</v>
      </c>
      <c r="E1441" s="25">
        <v>2.6103999999999998</v>
      </c>
      <c r="F1441" s="27">
        <v>0.23280000000000001</v>
      </c>
      <c r="J1441" s="34">
        <v>455</v>
      </c>
      <c r="L1441" s="38">
        <v>4405.924</v>
      </c>
      <c r="M1441" s="40">
        <v>0.69666666666666599</v>
      </c>
      <c r="N1441" s="42">
        <v>0.67249999999999999</v>
      </c>
      <c r="O1441" s="45">
        <v>99.929299999999998</v>
      </c>
      <c r="P1441">
        <v>4.5759999999999996</v>
      </c>
      <c r="Q1441">
        <v>16.347166000000001</v>
      </c>
      <c r="R1441" s="47" t="s">
        <v>147</v>
      </c>
    </row>
    <row r="1442" spans="1:18" x14ac:dyDescent="0.3">
      <c r="A1442" s="2" t="s">
        <v>2720</v>
      </c>
      <c r="B1442" s="43" t="s">
        <v>2721</v>
      </c>
      <c r="C1442" s="21">
        <v>9.5259879999999999</v>
      </c>
      <c r="E1442" s="25">
        <v>2.0379999999999998</v>
      </c>
      <c r="F1442" s="27">
        <v>0.182</v>
      </c>
      <c r="L1442" s="38">
        <v>5909</v>
      </c>
      <c r="M1442" s="40">
        <v>1.42</v>
      </c>
      <c r="N1442" s="42">
        <v>1.0900000000000001</v>
      </c>
      <c r="O1442" s="45">
        <v>247.26599999999999</v>
      </c>
      <c r="P1442">
        <v>4.1100000000000003</v>
      </c>
      <c r="Q1442">
        <v>17.584108100000002</v>
      </c>
      <c r="R1442" s="47" t="s">
        <v>147</v>
      </c>
    </row>
    <row r="1443" spans="1:18" x14ac:dyDescent="0.3">
      <c r="A1443" s="2" t="s">
        <v>2722</v>
      </c>
      <c r="B1443" s="43" t="s">
        <v>2723</v>
      </c>
      <c r="C1443" s="21">
        <v>5.3294394999999897</v>
      </c>
      <c r="E1443" s="25">
        <v>1.5205</v>
      </c>
      <c r="F1443" s="27">
        <v>0.13550000000000001</v>
      </c>
      <c r="L1443" s="38">
        <v>5428</v>
      </c>
      <c r="M1443" s="40">
        <v>0.88500000000000001</v>
      </c>
      <c r="N1443" s="42">
        <v>0.94</v>
      </c>
      <c r="O1443" s="45">
        <v>247.30199999999999</v>
      </c>
      <c r="P1443">
        <v>4.63</v>
      </c>
      <c r="Q1443">
        <v>17.9069486</v>
      </c>
      <c r="R1443" s="47" t="s">
        <v>147</v>
      </c>
    </row>
    <row r="1444" spans="1:18" x14ac:dyDescent="0.3">
      <c r="A1444" s="2" t="s">
        <v>2724</v>
      </c>
      <c r="B1444" s="43" t="s">
        <v>2725</v>
      </c>
      <c r="C1444" s="21">
        <v>14.155184999999999</v>
      </c>
      <c r="E1444" s="25">
        <v>2.1160000000000001</v>
      </c>
      <c r="F1444" s="27">
        <v>0.189</v>
      </c>
      <c r="L1444" s="38">
        <v>6063</v>
      </c>
      <c r="M1444" s="40">
        <v>1.21</v>
      </c>
      <c r="N1444" s="42">
        <v>1.21</v>
      </c>
      <c r="O1444" s="45">
        <v>492.16699999999997</v>
      </c>
      <c r="P1444">
        <v>4.38</v>
      </c>
      <c r="Q1444">
        <v>20.736089100000001</v>
      </c>
      <c r="R1444" s="47" t="s">
        <v>147</v>
      </c>
    </row>
    <row r="1445" spans="1:18" x14ac:dyDescent="0.3">
      <c r="A1445" s="2" t="s">
        <v>2726</v>
      </c>
      <c r="B1445" s="43" t="s">
        <v>2727</v>
      </c>
      <c r="C1445" s="21">
        <v>8.747954</v>
      </c>
      <c r="E1445" s="25">
        <v>3.694</v>
      </c>
      <c r="F1445" s="27">
        <v>0.32950000000000002</v>
      </c>
      <c r="L1445" s="38">
        <v>5525</v>
      </c>
      <c r="M1445" s="40">
        <v>0.91500000000000004</v>
      </c>
      <c r="N1445" s="42">
        <v>0.95</v>
      </c>
      <c r="O1445" s="45">
        <v>214.75299999999999</v>
      </c>
      <c r="P1445">
        <v>4.55</v>
      </c>
      <c r="Q1445">
        <v>22.4348186</v>
      </c>
      <c r="R1445" s="47" t="s">
        <v>147</v>
      </c>
    </row>
    <row r="1446" spans="1:18" x14ac:dyDescent="0.3">
      <c r="A1446" s="2" t="s">
        <v>2728</v>
      </c>
      <c r="B1446" s="43" t="s">
        <v>2729</v>
      </c>
      <c r="C1446" s="21">
        <v>5.1718401233333298</v>
      </c>
      <c r="E1446" s="25">
        <v>2.3165</v>
      </c>
      <c r="F1446" s="27">
        <v>0.20649999999999999</v>
      </c>
      <c r="L1446" s="38">
        <v>5043.49</v>
      </c>
      <c r="M1446" s="40">
        <v>0.706666666666666</v>
      </c>
      <c r="N1446" s="42">
        <v>0.83499999999999996</v>
      </c>
      <c r="O1446" s="45">
        <v>190.81</v>
      </c>
      <c r="P1446">
        <v>4.6449999999999996</v>
      </c>
      <c r="Q1446">
        <v>23.7567524</v>
      </c>
      <c r="R1446" s="47" t="s">
        <v>147</v>
      </c>
    </row>
    <row r="1447" spans="1:18" x14ac:dyDescent="0.3">
      <c r="A1447" s="2" t="s">
        <v>2730</v>
      </c>
      <c r="B1447" s="43" t="s">
        <v>2731</v>
      </c>
      <c r="C1447" s="21">
        <v>32.940294371111101</v>
      </c>
      <c r="D1447" s="23">
        <v>0.147933333333333</v>
      </c>
      <c r="E1447" s="25">
        <v>2.2161249999999999</v>
      </c>
      <c r="F1447" s="27">
        <v>0.19700000000000001</v>
      </c>
      <c r="G1447" s="29">
        <v>8.5033333333333303</v>
      </c>
      <c r="H1447" s="31">
        <v>2.6753333333333299E-2</v>
      </c>
      <c r="I1447">
        <v>0.21</v>
      </c>
      <c r="J1447" s="34">
        <v>261.5</v>
      </c>
      <c r="K1447" s="36" t="s">
        <v>424</v>
      </c>
      <c r="L1447" s="38">
        <v>3466.375</v>
      </c>
      <c r="M1447" s="40">
        <v>0.38999999999999901</v>
      </c>
      <c r="N1447" s="42">
        <v>0.40714285714285697</v>
      </c>
      <c r="O1447" s="45">
        <v>38.026600000000002</v>
      </c>
      <c r="P1447">
        <v>4.8250000000000002</v>
      </c>
      <c r="Q1447">
        <v>7.5878314999999903</v>
      </c>
      <c r="R1447" s="47" t="s">
        <v>147</v>
      </c>
    </row>
    <row r="1448" spans="1:18" x14ac:dyDescent="0.3">
      <c r="A1448" s="2" t="s">
        <v>2732</v>
      </c>
      <c r="B1448" s="43" t="s">
        <v>2731</v>
      </c>
      <c r="C1448" s="21">
        <v>8.9619999999999997</v>
      </c>
      <c r="D1448" s="23">
        <v>0.06</v>
      </c>
      <c r="G1448" s="29">
        <v>7.51</v>
      </c>
      <c r="H1448" s="31">
        <v>2.3630000000000002E-2</v>
      </c>
      <c r="I1448">
        <v>0.47</v>
      </c>
      <c r="J1448" s="34">
        <v>363</v>
      </c>
      <c r="L1448" s="38">
        <v>3457</v>
      </c>
      <c r="M1448" s="40">
        <v>0.41</v>
      </c>
      <c r="N1448" s="42">
        <v>0.36</v>
      </c>
      <c r="O1448" s="45">
        <v>38.026600000000002</v>
      </c>
      <c r="Q1448">
        <v>7.5878315000000001</v>
      </c>
      <c r="R1448" s="47" t="s">
        <v>21</v>
      </c>
    </row>
    <row r="1449" spans="1:18" x14ac:dyDescent="0.3">
      <c r="A1449" s="2" t="s">
        <v>2733</v>
      </c>
      <c r="B1449" s="43" t="s">
        <v>2734</v>
      </c>
      <c r="C1449" s="21">
        <v>8.8664187285714195</v>
      </c>
      <c r="D1449" s="23">
        <v>7.4566666666666601E-2</v>
      </c>
      <c r="E1449" s="25">
        <v>2.73199999999999</v>
      </c>
      <c r="F1449" s="27">
        <v>0.24333333333333301</v>
      </c>
      <c r="G1449" s="29">
        <v>11.44182</v>
      </c>
      <c r="H1449" s="31">
        <v>3.5999999999999997E-2</v>
      </c>
      <c r="I1449">
        <v>0</v>
      </c>
      <c r="J1449" s="34">
        <v>754</v>
      </c>
      <c r="K1449" s="36" t="s">
        <v>140</v>
      </c>
      <c r="L1449" s="38">
        <v>5281</v>
      </c>
      <c r="M1449" s="40">
        <v>0.69285714285714195</v>
      </c>
      <c r="N1449" s="42">
        <v>0.76200000000000001</v>
      </c>
      <c r="O1449" s="45">
        <v>203.89599999999999</v>
      </c>
      <c r="P1449">
        <v>4.5739999999999998</v>
      </c>
      <c r="Q1449">
        <v>10.246577</v>
      </c>
      <c r="R1449" s="47" t="s">
        <v>147</v>
      </c>
    </row>
    <row r="1450" spans="1:18" x14ac:dyDescent="0.3">
      <c r="A1450" s="2" t="s">
        <v>2735</v>
      </c>
      <c r="B1450" s="43" t="s">
        <v>2736</v>
      </c>
      <c r="C1450" s="21">
        <v>6.8940758950000003</v>
      </c>
      <c r="D1450" s="23">
        <v>7.0599999999999996E-2</v>
      </c>
      <c r="E1450" s="25">
        <v>2.879</v>
      </c>
      <c r="F1450" s="27">
        <v>0.25674999999999998</v>
      </c>
      <c r="J1450" s="34">
        <v>962</v>
      </c>
      <c r="L1450" s="38">
        <v>5590.75</v>
      </c>
      <c r="M1450" s="40">
        <v>1.0616666666666601</v>
      </c>
      <c r="N1450" s="42">
        <v>0.99750000000000005</v>
      </c>
      <c r="O1450" s="45">
        <v>360.911</v>
      </c>
      <c r="P1450">
        <v>4.4000000000000004</v>
      </c>
      <c r="Q1450">
        <v>10.9101444</v>
      </c>
      <c r="R1450" s="47" t="s">
        <v>147</v>
      </c>
    </row>
    <row r="1451" spans="1:18" x14ac:dyDescent="0.3">
      <c r="A1451" s="2" t="s">
        <v>2737</v>
      </c>
      <c r="B1451" s="43" t="s">
        <v>2738</v>
      </c>
      <c r="C1451" s="21">
        <v>4.73696210625</v>
      </c>
      <c r="D1451" s="23">
        <v>5.2466666666666599E-2</v>
      </c>
      <c r="E1451" s="25">
        <v>2.7795000000000001</v>
      </c>
      <c r="F1451" s="27">
        <v>0.24816666666666601</v>
      </c>
      <c r="G1451" s="29">
        <v>20</v>
      </c>
      <c r="H1451" s="31">
        <v>6.293E-2</v>
      </c>
      <c r="I1451">
        <v>0.04</v>
      </c>
      <c r="J1451" s="34">
        <v>945.33333333333303</v>
      </c>
      <c r="L1451" s="38">
        <v>5172.7</v>
      </c>
      <c r="M1451" s="40">
        <v>0.8</v>
      </c>
      <c r="N1451" s="42">
        <v>0.86499999999999899</v>
      </c>
      <c r="O1451" s="45">
        <v>154.83000000000001</v>
      </c>
      <c r="P1451">
        <v>4.5866666666666598</v>
      </c>
      <c r="Q1451">
        <v>10.982950900000001</v>
      </c>
      <c r="R1451" s="47" t="s">
        <v>147</v>
      </c>
    </row>
    <row r="1452" spans="1:18" x14ac:dyDescent="0.3">
      <c r="A1452" s="2" t="s">
        <v>2739</v>
      </c>
      <c r="B1452" s="43" t="s">
        <v>2740</v>
      </c>
      <c r="C1452" s="21">
        <v>0.46928033333333302</v>
      </c>
      <c r="E1452" s="25">
        <v>1.71966666666666</v>
      </c>
      <c r="F1452" s="27">
        <v>0.15333333333333299</v>
      </c>
      <c r="L1452" s="38">
        <v>5482</v>
      </c>
      <c r="M1452" s="40">
        <v>0.90666666666666595</v>
      </c>
      <c r="N1452" s="42">
        <v>0.94</v>
      </c>
      <c r="O1452" s="45">
        <v>329.041</v>
      </c>
      <c r="P1452">
        <v>4.5999999999999996</v>
      </c>
      <c r="Q1452">
        <v>14.0194586</v>
      </c>
      <c r="R1452" s="47" t="s">
        <v>147</v>
      </c>
    </row>
    <row r="1453" spans="1:18" x14ac:dyDescent="0.3">
      <c r="A1453" s="2" t="s">
        <v>2741</v>
      </c>
      <c r="B1453" s="43" t="s">
        <v>2740</v>
      </c>
      <c r="C1453" s="21">
        <v>10.7920719857142</v>
      </c>
      <c r="D1453" s="23">
        <v>9.3200000000000005E-2</v>
      </c>
      <c r="E1453" s="25">
        <v>2.7662</v>
      </c>
      <c r="F1453" s="27">
        <v>0.24660000000000001</v>
      </c>
      <c r="J1453" s="34">
        <v>787</v>
      </c>
      <c r="L1453" s="38">
        <v>5471.1880000000001</v>
      </c>
      <c r="M1453" s="40">
        <v>0.93571428571428505</v>
      </c>
      <c r="N1453" s="42">
        <v>0.9425</v>
      </c>
      <c r="O1453" s="45">
        <v>329.041</v>
      </c>
      <c r="P1453">
        <v>4.5019999999999998</v>
      </c>
      <c r="Q1453">
        <v>14.019458599999901</v>
      </c>
      <c r="R1453" s="47" t="s">
        <v>147</v>
      </c>
    </row>
    <row r="1454" spans="1:18" x14ac:dyDescent="0.3">
      <c r="A1454" s="2" t="s">
        <v>2742</v>
      </c>
      <c r="B1454" s="43" t="s">
        <v>2740</v>
      </c>
      <c r="C1454" s="21">
        <v>22.629319599999999</v>
      </c>
      <c r="D1454" s="23">
        <v>0.1527</v>
      </c>
      <c r="E1454" s="25">
        <v>6.0602</v>
      </c>
      <c r="F1454" s="27">
        <v>0.53939999999999999</v>
      </c>
      <c r="J1454" s="34">
        <v>615</v>
      </c>
      <c r="L1454" s="38">
        <v>5494.3333333333303</v>
      </c>
      <c r="M1454" s="40">
        <v>0.92200000000000004</v>
      </c>
      <c r="N1454" s="42">
        <v>0.93500000000000005</v>
      </c>
      <c r="O1454" s="45">
        <v>329.041</v>
      </c>
      <c r="P1454">
        <v>4.5433333333333303</v>
      </c>
      <c r="Q1454">
        <v>14.0194586</v>
      </c>
      <c r="R1454" s="47" t="s">
        <v>147</v>
      </c>
    </row>
    <row r="1455" spans="1:18" x14ac:dyDescent="0.3">
      <c r="A1455" s="2" t="s">
        <v>2743</v>
      </c>
      <c r="B1455" s="43" t="s">
        <v>2744</v>
      </c>
      <c r="C1455" s="21">
        <v>16.992277311428499</v>
      </c>
      <c r="D1455" s="23">
        <v>0.1457</v>
      </c>
      <c r="E1455" s="25">
        <v>1.5116000000000001</v>
      </c>
      <c r="F1455" s="27">
        <v>0.13320000000000001</v>
      </c>
      <c r="J1455" s="34">
        <v>556.5</v>
      </c>
      <c r="L1455" s="38">
        <v>5238.3239999999996</v>
      </c>
      <c r="M1455" s="40">
        <v>0.77714285714285702</v>
      </c>
      <c r="N1455" s="42">
        <v>0.86</v>
      </c>
      <c r="O1455" s="45">
        <v>75.585700000000003</v>
      </c>
      <c r="P1455">
        <v>4.6159999999999997</v>
      </c>
      <c r="Q1455">
        <v>14.461882599999999</v>
      </c>
      <c r="R1455" s="47" t="s">
        <v>147</v>
      </c>
    </row>
    <row r="1456" spans="1:18" x14ac:dyDescent="0.3">
      <c r="A1456" s="2" t="s">
        <v>2745</v>
      </c>
      <c r="B1456" s="43" t="s">
        <v>2746</v>
      </c>
      <c r="C1456" s="21">
        <v>10.6163766666666</v>
      </c>
      <c r="E1456" s="25">
        <v>1.21766666666666</v>
      </c>
      <c r="F1456" s="27">
        <v>0.108666666666666</v>
      </c>
      <c r="J1456" s="34">
        <v>809</v>
      </c>
      <c r="L1456" s="38">
        <v>5755</v>
      </c>
      <c r="M1456" s="40">
        <v>0.913333333333333</v>
      </c>
      <c r="N1456" s="42">
        <v>0.97</v>
      </c>
      <c r="O1456" s="45">
        <v>268.35700000000003</v>
      </c>
      <c r="P1456">
        <v>4.53</v>
      </c>
      <c r="Q1456">
        <v>14.6902224999999</v>
      </c>
      <c r="R1456" s="47" t="s">
        <v>147</v>
      </c>
    </row>
    <row r="1457" spans="1:18" x14ac:dyDescent="0.3">
      <c r="A1457" s="2" t="s">
        <v>2747</v>
      </c>
      <c r="B1457" s="43" t="s">
        <v>2746</v>
      </c>
      <c r="C1457" s="21">
        <v>52.712488666666601</v>
      </c>
      <c r="E1457" s="25">
        <v>2.5553333333333299</v>
      </c>
      <c r="F1457" s="27">
        <v>0.22799999999999901</v>
      </c>
      <c r="J1457" s="34">
        <v>477</v>
      </c>
      <c r="L1457" s="38">
        <v>5788</v>
      </c>
      <c r="M1457" s="40">
        <v>0.91500000000000004</v>
      </c>
      <c r="N1457" s="42">
        <v>0.96</v>
      </c>
      <c r="O1457" s="45">
        <v>268.35700000000003</v>
      </c>
      <c r="P1457">
        <v>4.4800000000000004</v>
      </c>
      <c r="Q1457">
        <v>14.6902224999999</v>
      </c>
      <c r="R1457" s="47" t="s">
        <v>147</v>
      </c>
    </row>
    <row r="1458" spans="1:18" x14ac:dyDescent="0.3">
      <c r="A1458" s="2" t="s">
        <v>2748</v>
      </c>
      <c r="B1458" s="43" t="s">
        <v>2749</v>
      </c>
      <c r="C1458" s="21">
        <v>41.470159499999902</v>
      </c>
      <c r="E1458" s="25">
        <v>3.3109999999999999</v>
      </c>
      <c r="F1458" s="27">
        <v>0.29549999999999998</v>
      </c>
      <c r="L1458" s="38">
        <v>5784</v>
      </c>
      <c r="M1458" s="40">
        <v>1.02</v>
      </c>
      <c r="N1458" s="42">
        <v>1.02</v>
      </c>
      <c r="O1458" s="45">
        <v>330.73899999999998</v>
      </c>
      <c r="P1458">
        <v>4.45</v>
      </c>
      <c r="Q1458">
        <v>18.825287899999999</v>
      </c>
      <c r="R1458" s="47" t="s">
        <v>147</v>
      </c>
    </row>
    <row r="1459" spans="1:18" x14ac:dyDescent="0.3">
      <c r="A1459" s="2" t="s">
        <v>2750</v>
      </c>
      <c r="B1459" s="43" t="s">
        <v>2751</v>
      </c>
      <c r="C1459" s="21">
        <v>0.77397450000000001</v>
      </c>
      <c r="D1459" s="23">
        <v>1.6400000000000001E-2</v>
      </c>
      <c r="E1459" s="25">
        <v>1.34575</v>
      </c>
      <c r="F1459" s="27">
        <v>0.11899999999999999</v>
      </c>
      <c r="J1459" s="34">
        <v>1815</v>
      </c>
      <c r="L1459" s="38">
        <v>5466.3333333333303</v>
      </c>
      <c r="M1459" s="40">
        <v>0.89</v>
      </c>
      <c r="N1459" s="42">
        <v>0.97499999999999998</v>
      </c>
      <c r="O1459" s="45">
        <v>330.916</v>
      </c>
      <c r="P1459">
        <v>4.5733333333333297</v>
      </c>
      <c r="Q1459">
        <v>23.1924709</v>
      </c>
      <c r="R1459" s="47" t="s">
        <v>147</v>
      </c>
    </row>
    <row r="1460" spans="1:18" x14ac:dyDescent="0.3">
      <c r="A1460" s="2" t="s">
        <v>2752</v>
      </c>
      <c r="B1460" s="43" t="s">
        <v>2751</v>
      </c>
      <c r="C1460" s="21">
        <v>2.8716619999999899</v>
      </c>
      <c r="D1460" s="23">
        <v>3.9199999999999999E-2</v>
      </c>
      <c r="E1460" s="25">
        <v>1.72019999999999</v>
      </c>
      <c r="F1460" s="27">
        <v>0.15359999999999999</v>
      </c>
      <c r="J1460" s="34">
        <v>1173</v>
      </c>
      <c r="L1460" s="38">
        <v>5466.3333333333303</v>
      </c>
      <c r="M1460" s="40">
        <v>0.90399999999999903</v>
      </c>
      <c r="N1460" s="42">
        <v>0.97499999999999998</v>
      </c>
      <c r="O1460" s="45">
        <v>330.916</v>
      </c>
      <c r="P1460">
        <v>4.5733333333333297</v>
      </c>
      <c r="Q1460">
        <v>23.1924709</v>
      </c>
      <c r="R1460" s="47" t="s">
        <v>147</v>
      </c>
    </row>
    <row r="1461" spans="1:18" x14ac:dyDescent="0.3">
      <c r="A1461" s="2" t="s">
        <v>2753</v>
      </c>
      <c r="B1461" s="43" t="s">
        <v>2751</v>
      </c>
      <c r="C1461" s="21">
        <v>7.1502435028571396</v>
      </c>
      <c r="D1461" s="23">
        <v>7.1999999999999995E-2</v>
      </c>
      <c r="E1461" s="25">
        <v>3.1402000000000001</v>
      </c>
      <c r="F1461" s="27">
        <v>0.27939999999999998</v>
      </c>
      <c r="J1461" s="34">
        <v>865</v>
      </c>
      <c r="L1461" s="38">
        <v>5429.6679999999997</v>
      </c>
      <c r="M1461" s="40">
        <v>0.90857142857142803</v>
      </c>
      <c r="N1461" s="42">
        <v>0.95250000000000001</v>
      </c>
      <c r="O1461" s="45">
        <v>330.916</v>
      </c>
      <c r="P1461">
        <v>4.5359999999999996</v>
      </c>
      <c r="Q1461">
        <v>23.1924709</v>
      </c>
      <c r="R1461" s="47" t="s">
        <v>147</v>
      </c>
    </row>
    <row r="1462" spans="1:18" x14ac:dyDescent="0.3">
      <c r="A1462" s="2" t="s">
        <v>2754</v>
      </c>
      <c r="B1462" s="43" t="s">
        <v>2751</v>
      </c>
      <c r="C1462" s="21">
        <v>13.607663799999999</v>
      </c>
      <c r="D1462" s="23">
        <v>0.1106</v>
      </c>
      <c r="E1462" s="25">
        <v>2.34499999999999</v>
      </c>
      <c r="F1462" s="27">
        <v>0.20859999999999901</v>
      </c>
      <c r="J1462" s="34">
        <v>698</v>
      </c>
      <c r="L1462" s="38">
        <v>5466.3333333333303</v>
      </c>
      <c r="M1462" s="40">
        <v>0.90399999999999903</v>
      </c>
      <c r="N1462" s="42">
        <v>0.97499999999999998</v>
      </c>
      <c r="O1462" s="45">
        <v>330.916</v>
      </c>
      <c r="P1462">
        <v>4.5733333333333297</v>
      </c>
      <c r="Q1462">
        <v>23.1924709</v>
      </c>
      <c r="R1462" s="47" t="s">
        <v>147</v>
      </c>
    </row>
    <row r="1463" spans="1:18" x14ac:dyDescent="0.3">
      <c r="A1463" s="2" t="s">
        <v>2755</v>
      </c>
      <c r="B1463" s="43" t="s">
        <v>2756</v>
      </c>
      <c r="C1463" s="21">
        <v>1.7425759999999999</v>
      </c>
      <c r="D1463" s="23">
        <v>2.8899999999999999E-2</v>
      </c>
      <c r="E1463" s="25">
        <v>1.3045</v>
      </c>
      <c r="F1463" s="27">
        <v>0.11599999999999901</v>
      </c>
      <c r="J1463" s="34">
        <v>1692</v>
      </c>
      <c r="L1463" s="38">
        <v>5979.5</v>
      </c>
      <c r="M1463" s="40">
        <v>1.1499999999999999</v>
      </c>
      <c r="N1463" s="42">
        <v>1.085</v>
      </c>
      <c r="O1463" s="45">
        <v>446.82100000000003</v>
      </c>
      <c r="P1463">
        <v>4.335</v>
      </c>
      <c r="Q1463">
        <v>23.357436700000001</v>
      </c>
      <c r="R1463" s="47" t="s">
        <v>147</v>
      </c>
    </row>
    <row r="1464" spans="1:18" x14ac:dyDescent="0.3">
      <c r="A1464" s="2" t="s">
        <v>2757</v>
      </c>
      <c r="B1464" s="43" t="s">
        <v>2756</v>
      </c>
      <c r="C1464" s="21">
        <v>7.8094599216666598</v>
      </c>
      <c r="D1464" s="23">
        <v>7.85E-2</v>
      </c>
      <c r="E1464" s="25">
        <v>2.7862499999999999</v>
      </c>
      <c r="F1464" s="27">
        <v>0.24875</v>
      </c>
      <c r="J1464" s="34">
        <v>1026</v>
      </c>
      <c r="L1464" s="38">
        <v>5943.2</v>
      </c>
      <c r="M1464" s="40">
        <v>1.1849999999999901</v>
      </c>
      <c r="N1464" s="42">
        <v>1.0774999999999999</v>
      </c>
      <c r="O1464" s="45">
        <v>446.82100000000003</v>
      </c>
      <c r="P1464">
        <v>4.3174999999999999</v>
      </c>
      <c r="Q1464">
        <v>23.357436700000001</v>
      </c>
      <c r="R1464" s="47" t="s">
        <v>147</v>
      </c>
    </row>
    <row r="1465" spans="1:18" x14ac:dyDescent="0.3">
      <c r="A1465" s="2" t="s">
        <v>2758</v>
      </c>
      <c r="B1465" s="43" t="s">
        <v>2759</v>
      </c>
      <c r="C1465" s="21">
        <v>3.450933</v>
      </c>
      <c r="D1465" s="23">
        <v>3.61E-2</v>
      </c>
      <c r="E1465" s="25">
        <v>1.5396666666666601</v>
      </c>
      <c r="F1465" s="27">
        <v>0.13766666666666599</v>
      </c>
      <c r="J1465" s="34">
        <v>1197</v>
      </c>
      <c r="L1465" s="38">
        <v>5511</v>
      </c>
      <c r="M1465" s="40">
        <v>0.87</v>
      </c>
      <c r="N1465" s="42">
        <v>0.93500000000000005</v>
      </c>
      <c r="O1465" s="45">
        <v>242.112999999999</v>
      </c>
      <c r="P1465">
        <v>4.57</v>
      </c>
      <c r="Q1465">
        <v>-15.036515799999901</v>
      </c>
      <c r="R1465" s="47" t="s">
        <v>147</v>
      </c>
    </row>
    <row r="1466" spans="1:18" x14ac:dyDescent="0.3">
      <c r="A1466" s="2" t="s">
        <v>2760</v>
      </c>
      <c r="B1466" s="43" t="s">
        <v>2759</v>
      </c>
      <c r="C1466" s="21">
        <v>6.6789375050000004</v>
      </c>
      <c r="D1466" s="23">
        <v>6.8000000000000005E-2</v>
      </c>
      <c r="E1466" s="25">
        <v>2.5409999999999999</v>
      </c>
      <c r="F1466" s="27">
        <v>0.22625000000000001</v>
      </c>
      <c r="J1466" s="34">
        <v>872</v>
      </c>
      <c r="L1466" s="38">
        <v>5489.5</v>
      </c>
      <c r="M1466" s="40">
        <v>0.87166666666666603</v>
      </c>
      <c r="N1466" s="42">
        <v>0.94750000000000001</v>
      </c>
      <c r="O1466" s="45">
        <v>242.112999999999</v>
      </c>
      <c r="P1466">
        <v>4.5549999999999997</v>
      </c>
      <c r="Q1466">
        <v>-15.036515799999901</v>
      </c>
      <c r="R1466" s="47" t="s">
        <v>147</v>
      </c>
    </row>
    <row r="1467" spans="1:18" x14ac:dyDescent="0.3">
      <c r="A1467" s="2" t="s">
        <v>2761</v>
      </c>
      <c r="B1467" s="43" t="s">
        <v>2762</v>
      </c>
      <c r="C1467" s="21">
        <v>7.91999678857142</v>
      </c>
      <c r="D1467" s="23">
        <v>7.5639999999999999E-2</v>
      </c>
      <c r="E1467" s="25">
        <v>7.33645454545454</v>
      </c>
      <c r="F1467" s="27">
        <v>0.65463636363636302</v>
      </c>
      <c r="G1467" s="29">
        <v>39.825000000000003</v>
      </c>
      <c r="H1467" s="31">
        <v>0.12530250000000001</v>
      </c>
      <c r="I1467">
        <v>6.8399999999999905E-2</v>
      </c>
      <c r="J1467" s="34">
        <v>883.5</v>
      </c>
      <c r="K1467" s="36" t="s">
        <v>248</v>
      </c>
      <c r="L1467" s="38">
        <v>5398.0769230769201</v>
      </c>
      <c r="M1467" s="40">
        <v>0.86642857142857099</v>
      </c>
      <c r="N1467" s="42">
        <v>0.91500000000000004</v>
      </c>
      <c r="O1467" s="45">
        <v>289.827</v>
      </c>
      <c r="P1467">
        <v>4.5345454545454498</v>
      </c>
      <c r="Q1467">
        <v>0.60359600000000002</v>
      </c>
      <c r="R1467" s="47" t="s">
        <v>147</v>
      </c>
    </row>
    <row r="1468" spans="1:18" x14ac:dyDescent="0.3">
      <c r="A1468" s="2" t="s">
        <v>2763</v>
      </c>
      <c r="B1468" s="43" t="s">
        <v>2762</v>
      </c>
      <c r="C1468" s="21">
        <v>12.90679875</v>
      </c>
      <c r="D1468" s="23">
        <v>9.9720000000000003E-2</v>
      </c>
      <c r="E1468" s="25">
        <v>4.4301818181818096</v>
      </c>
      <c r="F1468" s="27">
        <v>0.39572727272727198</v>
      </c>
      <c r="G1468" s="29">
        <v>14.95</v>
      </c>
      <c r="H1468" s="31">
        <v>4.7039999999999998E-2</v>
      </c>
      <c r="I1468">
        <v>9.8250000000000004E-2</v>
      </c>
      <c r="J1468" s="34">
        <v>771</v>
      </c>
      <c r="K1468" s="36" t="s">
        <v>248</v>
      </c>
      <c r="L1468" s="38">
        <v>5402.0909090908999</v>
      </c>
      <c r="M1468" s="40">
        <v>0.86916666666666598</v>
      </c>
      <c r="N1468" s="42">
        <v>0.91300000000000003</v>
      </c>
      <c r="O1468" s="45">
        <v>289.827</v>
      </c>
      <c r="P1468">
        <v>4.5222222222222204</v>
      </c>
      <c r="Q1468">
        <v>0.60359600000000002</v>
      </c>
      <c r="R1468" s="47" t="s">
        <v>147</v>
      </c>
    </row>
    <row r="1469" spans="1:18" x14ac:dyDescent="0.3">
      <c r="A1469" s="2" t="s">
        <v>2764</v>
      </c>
      <c r="B1469" s="43" t="s">
        <v>2762</v>
      </c>
      <c r="C1469" s="21">
        <v>2.5084287333333299</v>
      </c>
      <c r="D1469" s="23">
        <v>3.5199999999999898E-2</v>
      </c>
      <c r="E1469" s="25">
        <v>1.1715</v>
      </c>
      <c r="F1469" s="27">
        <v>0.1045</v>
      </c>
      <c r="G1469" s="29">
        <v>12</v>
      </c>
      <c r="H1469" s="31">
        <v>3.7754999999999997E-2</v>
      </c>
      <c r="I1469">
        <v>0</v>
      </c>
      <c r="J1469" s="34">
        <v>1252</v>
      </c>
      <c r="K1469" s="36" t="s">
        <v>248</v>
      </c>
      <c r="L1469" s="38">
        <v>5448.1666666666597</v>
      </c>
      <c r="M1469" s="40">
        <v>0.87</v>
      </c>
      <c r="N1469" s="42">
        <v>0.92599999999999905</v>
      </c>
      <c r="O1469" s="45">
        <v>289.827</v>
      </c>
      <c r="P1469">
        <v>4.5599999999999996</v>
      </c>
      <c r="Q1469">
        <v>0.60359600000000002</v>
      </c>
      <c r="R1469" s="47" t="s">
        <v>147</v>
      </c>
    </row>
    <row r="1470" spans="1:18" x14ac:dyDescent="0.3">
      <c r="A1470" s="2" t="s">
        <v>2765</v>
      </c>
      <c r="B1470" s="43" t="s">
        <v>2766</v>
      </c>
      <c r="C1470" s="21">
        <v>10.099819333333301</v>
      </c>
      <c r="E1470" s="25">
        <v>1.1335</v>
      </c>
      <c r="F1470" s="27">
        <v>0.10100000000000001</v>
      </c>
      <c r="L1470" s="38">
        <v>5618.3</v>
      </c>
      <c r="M1470" s="40">
        <v>0.96333333333333304</v>
      </c>
      <c r="N1470" s="42">
        <v>0.94499999999999995</v>
      </c>
      <c r="O1470" s="45">
        <v>160.679</v>
      </c>
      <c r="P1470">
        <v>4.415</v>
      </c>
      <c r="Q1470">
        <v>-13.160868600000001</v>
      </c>
      <c r="R1470" s="47" t="s">
        <v>147</v>
      </c>
    </row>
    <row r="1471" spans="1:18" x14ac:dyDescent="0.3">
      <c r="A1471" s="2" t="s">
        <v>2767</v>
      </c>
      <c r="B1471" s="43" t="s">
        <v>2766</v>
      </c>
      <c r="C1471" s="21">
        <v>21.574023</v>
      </c>
      <c r="E1471" s="25">
        <v>1.093</v>
      </c>
      <c r="F1471" s="27">
        <v>9.8000000000000004E-2</v>
      </c>
      <c r="L1471" s="38">
        <v>5631</v>
      </c>
      <c r="M1471" s="40">
        <v>0.91</v>
      </c>
      <c r="N1471" s="42">
        <v>0.9</v>
      </c>
      <c r="O1471" s="45">
        <v>160.679</v>
      </c>
      <c r="P1471">
        <v>4.38</v>
      </c>
      <c r="Q1471">
        <v>-13.160868600000001</v>
      </c>
      <c r="R1471" s="47" t="s">
        <v>147</v>
      </c>
    </row>
    <row r="1472" spans="1:18" x14ac:dyDescent="0.3">
      <c r="A1472" s="2" t="s">
        <v>2768</v>
      </c>
      <c r="B1472" s="43" t="s">
        <v>2769</v>
      </c>
      <c r="C1472" s="21">
        <v>2.8582661374999998</v>
      </c>
      <c r="E1472" s="25">
        <v>1.60449999999999</v>
      </c>
      <c r="F1472" s="27">
        <v>0.14299999999999999</v>
      </c>
      <c r="L1472" s="38">
        <v>5066.6666666666597</v>
      </c>
      <c r="M1472" s="40">
        <v>0.88</v>
      </c>
      <c r="N1472" s="42">
        <v>0.85333333333333306</v>
      </c>
      <c r="O1472" s="45">
        <v>287.18799999999999</v>
      </c>
      <c r="P1472">
        <v>4.4966666666666599</v>
      </c>
      <c r="Q1472">
        <v>-12.806673699999999</v>
      </c>
      <c r="R1472" s="47" t="s">
        <v>147</v>
      </c>
    </row>
    <row r="1473" spans="1:18" x14ac:dyDescent="0.3">
      <c r="A1473" s="2" t="s">
        <v>2770</v>
      </c>
      <c r="B1473" s="43" t="s">
        <v>2771</v>
      </c>
      <c r="C1473" s="21">
        <v>4.1630795000000003</v>
      </c>
      <c r="D1473" s="23">
        <v>4.9000000000000002E-2</v>
      </c>
      <c r="E1473" s="25">
        <v>1.5216666666666601</v>
      </c>
      <c r="F1473" s="27">
        <v>0.13566666666666599</v>
      </c>
      <c r="J1473" s="34">
        <v>939</v>
      </c>
      <c r="L1473" s="38">
        <v>5212.3333333333303</v>
      </c>
      <c r="M1473" s="40">
        <v>0.81499999999999995</v>
      </c>
      <c r="N1473" s="42">
        <v>0.88</v>
      </c>
      <c r="O1473" s="45">
        <v>221.75299999999999</v>
      </c>
      <c r="P1473">
        <v>4.53666666666666</v>
      </c>
      <c r="Q1473">
        <v>-11.5563527</v>
      </c>
      <c r="R1473" s="47" t="s">
        <v>147</v>
      </c>
    </row>
    <row r="1474" spans="1:18" x14ac:dyDescent="0.3">
      <c r="A1474" s="2" t="s">
        <v>2772</v>
      </c>
      <c r="B1474" s="43" t="s">
        <v>2773</v>
      </c>
      <c r="C1474" s="21">
        <v>14.786784599999899</v>
      </c>
      <c r="D1474" s="23">
        <v>0.11840000000000001</v>
      </c>
      <c r="E1474" s="25">
        <v>3.8612500000000001</v>
      </c>
      <c r="F1474" s="27">
        <v>0.34325</v>
      </c>
      <c r="J1474" s="34">
        <v>739</v>
      </c>
      <c r="L1474" s="38">
        <v>5672</v>
      </c>
      <c r="M1474" s="40">
        <v>0.95199999999999996</v>
      </c>
      <c r="N1474" s="42">
        <v>0.99333333333333296</v>
      </c>
      <c r="O1474" s="45">
        <v>411.92299999999898</v>
      </c>
      <c r="P1474">
        <v>4.4566666666666599</v>
      </c>
      <c r="Q1474">
        <v>-11.0093342</v>
      </c>
      <c r="R1474" s="47" t="s">
        <v>147</v>
      </c>
    </row>
    <row r="1475" spans="1:18" x14ac:dyDescent="0.3">
      <c r="A1475" s="2" t="s">
        <v>2774</v>
      </c>
      <c r="B1475" s="43" t="s">
        <v>2775</v>
      </c>
      <c r="C1475" s="21">
        <v>39.7157286666666</v>
      </c>
      <c r="E1475" s="25">
        <v>3.6360000000000001</v>
      </c>
      <c r="F1475" s="27">
        <v>0.32450000000000001</v>
      </c>
      <c r="L1475" s="38">
        <v>6095.5</v>
      </c>
      <c r="M1475" s="40">
        <v>1.3</v>
      </c>
      <c r="N1475" s="42">
        <v>1.155</v>
      </c>
      <c r="O1475" s="45">
        <v>629.51</v>
      </c>
      <c r="P1475">
        <v>4.2450000000000001</v>
      </c>
      <c r="Q1475">
        <v>-8.9271609000000005</v>
      </c>
      <c r="R1475" s="47" t="s">
        <v>147</v>
      </c>
    </row>
    <row r="1476" spans="1:18" x14ac:dyDescent="0.3">
      <c r="A1476" s="2" t="s">
        <v>2776</v>
      </c>
      <c r="B1476" s="43" t="s">
        <v>2777</v>
      </c>
      <c r="C1476" s="21">
        <v>15.853477399999999</v>
      </c>
      <c r="D1476" s="23">
        <v>0.1208</v>
      </c>
      <c r="E1476" s="25">
        <v>3.09</v>
      </c>
      <c r="F1476" s="27">
        <v>0.27625</v>
      </c>
      <c r="J1476" s="34">
        <v>720</v>
      </c>
      <c r="L1476" s="38">
        <v>5725.31</v>
      </c>
      <c r="M1476" s="40">
        <v>0.95799999999999996</v>
      </c>
      <c r="N1476" s="42">
        <v>0.97666666666666602</v>
      </c>
      <c r="O1476" s="45">
        <v>315.01400000000001</v>
      </c>
      <c r="P1476">
        <v>4.4766666666666604</v>
      </c>
      <c r="Q1476">
        <v>-8.5095364</v>
      </c>
      <c r="R1476" s="47" t="s">
        <v>147</v>
      </c>
    </row>
    <row r="1477" spans="1:18" x14ac:dyDescent="0.3">
      <c r="A1477" s="2" t="s">
        <v>2778</v>
      </c>
      <c r="B1477" s="43" t="s">
        <v>2777</v>
      </c>
      <c r="C1477" s="21">
        <v>28.476742999999999</v>
      </c>
      <c r="E1477" s="25">
        <v>2.6280000000000001</v>
      </c>
      <c r="F1477" s="27">
        <v>0.23449999999999999</v>
      </c>
      <c r="L1477" s="38">
        <v>5712</v>
      </c>
      <c r="M1477" s="40">
        <v>0.92999999999999905</v>
      </c>
      <c r="N1477" s="42">
        <v>0.96</v>
      </c>
      <c r="O1477" s="45">
        <v>315.01400000000001</v>
      </c>
      <c r="P1477">
        <v>4.55</v>
      </c>
      <c r="Q1477">
        <v>-8.5095364</v>
      </c>
      <c r="R1477" s="47" t="s">
        <v>147</v>
      </c>
    </row>
    <row r="1478" spans="1:18" x14ac:dyDescent="0.3">
      <c r="A1478" s="2" t="s">
        <v>2779</v>
      </c>
      <c r="B1478" s="43" t="s">
        <v>2780</v>
      </c>
      <c r="C1478" s="21">
        <v>48.324221999999999</v>
      </c>
      <c r="E1478" s="25">
        <v>3.6</v>
      </c>
      <c r="F1478" s="27">
        <v>0.32100000000000001</v>
      </c>
      <c r="L1478" s="38">
        <v>6045</v>
      </c>
      <c r="M1478" s="40">
        <v>1.54</v>
      </c>
      <c r="N1478" s="42">
        <v>1.1599999999999999</v>
      </c>
      <c r="O1478" s="45">
        <v>584.87699999999995</v>
      </c>
      <c r="P1478">
        <v>4.08</v>
      </c>
      <c r="Q1478">
        <v>-8.4717103999999992</v>
      </c>
      <c r="R1478" s="47" t="s">
        <v>147</v>
      </c>
    </row>
    <row r="1479" spans="1:18" x14ac:dyDescent="0.3">
      <c r="A1479" s="2" t="s">
        <v>2781</v>
      </c>
      <c r="B1479" s="43" t="s">
        <v>2782</v>
      </c>
      <c r="C1479" s="21">
        <v>8.357197094</v>
      </c>
      <c r="D1479" s="23">
        <v>8.0600000000000005E-2</v>
      </c>
      <c r="E1479" s="25">
        <v>2.5206666666666599</v>
      </c>
      <c r="F1479" s="27">
        <v>0.22366666666666599</v>
      </c>
      <c r="J1479" s="34">
        <v>848</v>
      </c>
      <c r="L1479" s="38">
        <v>5649</v>
      </c>
      <c r="M1479" s="40">
        <v>0.92800000000000005</v>
      </c>
      <c r="N1479" s="42">
        <v>0.99249999999999905</v>
      </c>
      <c r="O1479" s="45">
        <v>247.637</v>
      </c>
      <c r="P1479">
        <v>4.5250000000000004</v>
      </c>
      <c r="Q1479">
        <v>-7.3739778999999999</v>
      </c>
      <c r="R1479" s="47" t="s">
        <v>147</v>
      </c>
    </row>
    <row r="1480" spans="1:18" x14ac:dyDescent="0.3">
      <c r="A1480" s="2" t="s">
        <v>2783</v>
      </c>
      <c r="B1480" s="43" t="s">
        <v>2784</v>
      </c>
      <c r="C1480" s="21">
        <v>17.04308726</v>
      </c>
      <c r="E1480" s="25">
        <v>4.1959999999999997</v>
      </c>
      <c r="F1480" s="27">
        <v>0.37433333333333302</v>
      </c>
      <c r="J1480" s="34">
        <v>716</v>
      </c>
      <c r="L1480" s="38">
        <v>5230.1849999999904</v>
      </c>
      <c r="M1480" s="40">
        <v>0.78</v>
      </c>
      <c r="N1480" s="42">
        <v>0.84</v>
      </c>
      <c r="O1480" s="45">
        <v>110.566999999999</v>
      </c>
      <c r="P1480">
        <v>4.62</v>
      </c>
      <c r="Q1480">
        <v>-6.4649888000000004</v>
      </c>
      <c r="R1480" s="47" t="s">
        <v>147</v>
      </c>
    </row>
    <row r="1481" spans="1:18" x14ac:dyDescent="0.3">
      <c r="A1481" s="2" t="s">
        <v>2785</v>
      </c>
      <c r="B1481" s="43" t="s">
        <v>2784</v>
      </c>
      <c r="C1481" s="21">
        <v>3.3593027499999999</v>
      </c>
      <c r="E1481" s="25">
        <v>1.423</v>
      </c>
      <c r="F1481" s="27">
        <v>0.127</v>
      </c>
      <c r="J1481" s="34">
        <v>1230</v>
      </c>
      <c r="L1481" s="38">
        <v>5198.37</v>
      </c>
      <c r="M1481" s="40">
        <v>0.77</v>
      </c>
      <c r="N1481" s="42">
        <v>0.84</v>
      </c>
      <c r="O1481" s="45">
        <v>110.56699999999999</v>
      </c>
      <c r="P1481">
        <v>4.5999999999999996</v>
      </c>
      <c r="Q1481">
        <v>-6.4649888000000004</v>
      </c>
      <c r="R1481" s="47" t="s">
        <v>147</v>
      </c>
    </row>
    <row r="1482" spans="1:18" x14ac:dyDescent="0.3">
      <c r="A1482" s="2" t="s">
        <v>2786</v>
      </c>
      <c r="B1482" s="43" t="s">
        <v>2784</v>
      </c>
      <c r="C1482" s="21">
        <v>7.4499537250000003</v>
      </c>
      <c r="E1482" s="25">
        <v>2.629</v>
      </c>
      <c r="F1482" s="27">
        <v>0.23499999999999999</v>
      </c>
      <c r="J1482" s="34">
        <v>943</v>
      </c>
      <c r="L1482" s="38">
        <v>5219.58</v>
      </c>
      <c r="M1482" s="40">
        <v>0.78</v>
      </c>
      <c r="N1482" s="42">
        <v>0.84</v>
      </c>
      <c r="O1482" s="45">
        <v>110.56699999999999</v>
      </c>
      <c r="P1482">
        <v>4.6150000000000002</v>
      </c>
      <c r="Q1482">
        <v>-6.4649888000000004</v>
      </c>
      <c r="R1482" s="47" t="s">
        <v>147</v>
      </c>
    </row>
    <row r="1483" spans="1:18" x14ac:dyDescent="0.3">
      <c r="A1483" s="2" t="s">
        <v>2787</v>
      </c>
      <c r="B1483" s="43" t="s">
        <v>2788</v>
      </c>
      <c r="C1483" s="21">
        <v>3.22531305</v>
      </c>
      <c r="D1483" s="23">
        <v>3.8349999999999898E-2</v>
      </c>
      <c r="E1483" s="25">
        <v>1.7949999999999999</v>
      </c>
      <c r="F1483" s="27">
        <v>0.16020000000000001</v>
      </c>
      <c r="G1483" s="29">
        <v>6.9</v>
      </c>
      <c r="H1483" s="31">
        <v>2.171E-2</v>
      </c>
      <c r="I1483">
        <v>0.02</v>
      </c>
      <c r="J1483" s="34">
        <v>887</v>
      </c>
      <c r="L1483" s="38">
        <v>4592.5</v>
      </c>
      <c r="M1483" s="40">
        <v>0.668333333333333</v>
      </c>
      <c r="N1483" s="42">
        <v>0.71750000000000003</v>
      </c>
      <c r="O1483" s="45">
        <v>107.51799999999901</v>
      </c>
      <c r="P1483">
        <v>4.64333333333333</v>
      </c>
      <c r="Q1483">
        <v>-6.1360833000000001</v>
      </c>
      <c r="R1483" s="47" t="s">
        <v>147</v>
      </c>
    </row>
    <row r="1484" spans="1:18" x14ac:dyDescent="0.3">
      <c r="A1484" s="2" t="s">
        <v>2789</v>
      </c>
      <c r="B1484" s="43" t="s">
        <v>2788</v>
      </c>
      <c r="C1484" s="21">
        <v>7.3744446428571404</v>
      </c>
      <c r="D1484" s="23">
        <v>6.6500000000000004E-2</v>
      </c>
      <c r="E1484" s="25">
        <v>2.7833999999999999</v>
      </c>
      <c r="F1484" s="27">
        <v>0.24879999999999999</v>
      </c>
      <c r="G1484" s="29">
        <v>12.4</v>
      </c>
      <c r="H1484" s="31">
        <v>3.9010000000000003E-2</v>
      </c>
      <c r="I1484">
        <v>0.03</v>
      </c>
      <c r="J1484" s="34">
        <v>673.5</v>
      </c>
      <c r="L1484" s="38">
        <v>4610.2</v>
      </c>
      <c r="M1484" s="40">
        <v>0.66857142857142804</v>
      </c>
      <c r="N1484" s="42">
        <v>0.71599999999999997</v>
      </c>
      <c r="O1484" s="45">
        <v>107.518</v>
      </c>
      <c r="P1484">
        <v>4.6550000000000002</v>
      </c>
      <c r="Q1484">
        <v>-6.1360833000000001</v>
      </c>
      <c r="R1484" s="47" t="s">
        <v>147</v>
      </c>
    </row>
    <row r="1485" spans="1:18" x14ac:dyDescent="0.3">
      <c r="A1485" s="2" t="s">
        <v>2790</v>
      </c>
      <c r="B1485" s="43" t="s">
        <v>2791</v>
      </c>
      <c r="C1485" s="21">
        <v>2.8499909999999899</v>
      </c>
      <c r="E1485" s="25">
        <v>1.3719999999999899</v>
      </c>
      <c r="F1485" s="27">
        <v>0.1225</v>
      </c>
      <c r="L1485" s="38">
        <v>5125.42</v>
      </c>
      <c r="M1485" s="40">
        <v>0.8</v>
      </c>
      <c r="N1485" s="42">
        <v>0.84499999999999997</v>
      </c>
      <c r="O1485" s="45">
        <v>184.131</v>
      </c>
      <c r="P1485">
        <v>4.625</v>
      </c>
      <c r="Q1485">
        <v>-4.6100532000000003</v>
      </c>
      <c r="R1485" s="47" t="s">
        <v>147</v>
      </c>
    </row>
    <row r="1486" spans="1:18" x14ac:dyDescent="0.3">
      <c r="A1486" s="2" t="s">
        <v>2792</v>
      </c>
      <c r="B1486" s="43" t="s">
        <v>2793</v>
      </c>
      <c r="C1486" s="21">
        <v>1.059798</v>
      </c>
      <c r="E1486" s="25">
        <v>1.4350000000000001</v>
      </c>
      <c r="F1486" s="27">
        <v>0.128</v>
      </c>
      <c r="L1486" s="38">
        <v>5507</v>
      </c>
      <c r="M1486" s="40">
        <v>0.9</v>
      </c>
      <c r="N1486" s="42">
        <v>0.96</v>
      </c>
      <c r="O1486" s="45">
        <v>197.93199999999999</v>
      </c>
      <c r="P1486">
        <v>4.68</v>
      </c>
      <c r="Q1486">
        <v>-23.131277499999999</v>
      </c>
      <c r="R1486" s="47" t="s">
        <v>147</v>
      </c>
    </row>
    <row r="1487" spans="1:18" x14ac:dyDescent="0.3">
      <c r="A1487" s="2" t="s">
        <v>2794</v>
      </c>
      <c r="B1487" s="43" t="s">
        <v>2793</v>
      </c>
      <c r="C1487" s="21">
        <v>22.778338999999999</v>
      </c>
      <c r="E1487" s="25">
        <v>3.3380000000000001</v>
      </c>
      <c r="F1487" s="27">
        <v>0.29749999999999999</v>
      </c>
      <c r="L1487" s="38">
        <v>5507</v>
      </c>
      <c r="M1487" s="40">
        <v>0.9</v>
      </c>
      <c r="N1487" s="42">
        <v>0.96</v>
      </c>
      <c r="O1487" s="45">
        <v>197.93199999999999</v>
      </c>
      <c r="P1487">
        <v>4.68</v>
      </c>
      <c r="Q1487">
        <v>-23.131277499999999</v>
      </c>
      <c r="R1487" s="47" t="s">
        <v>147</v>
      </c>
    </row>
    <row r="1488" spans="1:18" x14ac:dyDescent="0.3">
      <c r="A1488" s="2" t="s">
        <v>2795</v>
      </c>
      <c r="B1488" s="43" t="s">
        <v>2796</v>
      </c>
      <c r="C1488" s="21">
        <v>4700</v>
      </c>
      <c r="D1488" s="23">
        <v>4.1349999999999998</v>
      </c>
      <c r="G1488" s="29">
        <v>359.14609999999999</v>
      </c>
      <c r="H1488" s="31">
        <v>1.1299999999999999</v>
      </c>
      <c r="N1488" s="42">
        <v>0.57499999999999996</v>
      </c>
      <c r="O1488" s="45">
        <v>5230</v>
      </c>
      <c r="Q1488">
        <v>-27.6074722</v>
      </c>
      <c r="R1488" s="47" t="s">
        <v>2797</v>
      </c>
    </row>
    <row r="1489" spans="1:18" x14ac:dyDescent="0.3">
      <c r="A1489" s="2" t="s">
        <v>2798</v>
      </c>
      <c r="B1489" s="43" t="s">
        <v>2799</v>
      </c>
      <c r="C1489" s="21">
        <v>3.4051255</v>
      </c>
      <c r="E1489" s="25">
        <v>2.306</v>
      </c>
      <c r="F1489" s="27">
        <v>0.20549999999999999</v>
      </c>
      <c r="L1489" s="38">
        <v>5491</v>
      </c>
      <c r="M1489" s="40">
        <v>0.91500000000000004</v>
      </c>
      <c r="N1489" s="42">
        <v>0.97</v>
      </c>
      <c r="O1489" s="45">
        <v>300.39699999999999</v>
      </c>
      <c r="P1489">
        <v>4.55</v>
      </c>
      <c r="Q1489">
        <v>-22.4070553</v>
      </c>
      <c r="R1489" s="47" t="s">
        <v>147</v>
      </c>
    </row>
    <row r="1490" spans="1:18" x14ac:dyDescent="0.3">
      <c r="A1490" s="2" t="s">
        <v>2800</v>
      </c>
      <c r="B1490" s="43" t="s">
        <v>2801</v>
      </c>
      <c r="C1490" s="21">
        <v>9.6924004999999998</v>
      </c>
      <c r="E1490" s="25">
        <v>1.3705000000000001</v>
      </c>
      <c r="F1490" s="27">
        <v>0.122</v>
      </c>
      <c r="L1490" s="38">
        <v>5000</v>
      </c>
      <c r="M1490" s="40">
        <v>0.77</v>
      </c>
      <c r="N1490" s="42">
        <v>0.79</v>
      </c>
      <c r="O1490" s="45">
        <v>166.14699999999999</v>
      </c>
      <c r="P1490">
        <v>4.43</v>
      </c>
      <c r="Q1490">
        <v>-1.1958844</v>
      </c>
      <c r="R1490" s="47" t="s">
        <v>147</v>
      </c>
    </row>
    <row r="1491" spans="1:18" x14ac:dyDescent="0.3">
      <c r="A1491" s="2" t="s">
        <v>2802</v>
      </c>
      <c r="B1491" s="43" t="s">
        <v>2803</v>
      </c>
      <c r="C1491" s="21">
        <v>7.056127</v>
      </c>
      <c r="E1491" s="25">
        <v>2.9029999999999898</v>
      </c>
      <c r="F1491" s="27">
        <v>0.25900000000000001</v>
      </c>
      <c r="L1491" s="38">
        <v>5755</v>
      </c>
      <c r="M1491" s="40">
        <v>1.135</v>
      </c>
      <c r="N1491" s="42">
        <v>1.01</v>
      </c>
      <c r="O1491" s="45">
        <v>577.23500000000001</v>
      </c>
      <c r="P1491">
        <v>4.2300000000000004</v>
      </c>
      <c r="Q1491">
        <v>-0.51775389999999999</v>
      </c>
      <c r="R1491" s="47" t="s">
        <v>147</v>
      </c>
    </row>
    <row r="1492" spans="1:18" x14ac:dyDescent="0.3">
      <c r="A1492" s="2" t="s">
        <v>2804</v>
      </c>
      <c r="B1492" s="43" t="s">
        <v>2805</v>
      </c>
      <c r="C1492" s="21">
        <v>26.677131500000002</v>
      </c>
      <c r="E1492" s="25">
        <v>2.1025</v>
      </c>
      <c r="F1492" s="27">
        <v>0.1875</v>
      </c>
      <c r="L1492" s="38">
        <v>5890</v>
      </c>
      <c r="M1492" s="40">
        <v>1.1399999999999999</v>
      </c>
      <c r="N1492" s="42">
        <v>0.95</v>
      </c>
      <c r="O1492" s="45">
        <v>405.30099999999999</v>
      </c>
      <c r="P1492">
        <v>4.25</v>
      </c>
      <c r="Q1492">
        <v>0.42596600000000001</v>
      </c>
      <c r="R1492" s="47" t="s">
        <v>147</v>
      </c>
    </row>
    <row r="1493" spans="1:18" x14ac:dyDescent="0.3">
      <c r="A1493" s="2" t="s">
        <v>2806</v>
      </c>
      <c r="B1493" s="43" t="s">
        <v>2807</v>
      </c>
      <c r="C1493" s="21">
        <v>18.294549</v>
      </c>
      <c r="E1493" s="25">
        <v>2.7949999999999999</v>
      </c>
      <c r="F1493" s="27">
        <v>0.249</v>
      </c>
      <c r="L1493" s="38">
        <v>5043</v>
      </c>
      <c r="M1493" s="40">
        <v>0.76</v>
      </c>
      <c r="N1493" s="42">
        <v>0.79</v>
      </c>
      <c r="O1493" s="45">
        <v>244.44300000000001</v>
      </c>
      <c r="P1493">
        <v>4.46</v>
      </c>
      <c r="Q1493">
        <v>0.59318660000000001</v>
      </c>
      <c r="R1493" s="47" t="s">
        <v>147</v>
      </c>
    </row>
    <row r="1494" spans="1:18" x14ac:dyDescent="0.3">
      <c r="A1494" s="2" t="s">
        <v>2808</v>
      </c>
      <c r="B1494" s="43" t="s">
        <v>2809</v>
      </c>
      <c r="C1494" s="21">
        <v>12.488944999999999</v>
      </c>
      <c r="E1494" s="25">
        <v>3.0979999999999999</v>
      </c>
      <c r="F1494" s="27">
        <v>0.27600000000000002</v>
      </c>
      <c r="L1494" s="38">
        <v>5522</v>
      </c>
      <c r="M1494" s="40">
        <v>0.93</v>
      </c>
      <c r="N1494" s="42">
        <v>0.94</v>
      </c>
      <c r="O1494" s="45">
        <v>363.06400000000002</v>
      </c>
      <c r="P1494">
        <v>4.41</v>
      </c>
      <c r="Q1494">
        <v>0.64061820000000003</v>
      </c>
      <c r="R1494" s="47" t="s">
        <v>147</v>
      </c>
    </row>
    <row r="1495" spans="1:18" x14ac:dyDescent="0.3">
      <c r="A1495" s="2" t="s">
        <v>2810</v>
      </c>
      <c r="B1495" s="43" t="s">
        <v>2811</v>
      </c>
      <c r="C1495" s="21">
        <v>4.1910790000000002</v>
      </c>
      <c r="E1495" s="25">
        <v>1.7144999999999999</v>
      </c>
      <c r="F1495" s="27">
        <v>0.153</v>
      </c>
      <c r="L1495" s="38">
        <v>5582</v>
      </c>
      <c r="M1495" s="40">
        <v>0.875</v>
      </c>
      <c r="N1495" s="42">
        <v>0.93</v>
      </c>
      <c r="O1495" s="45">
        <v>256.887</v>
      </c>
      <c r="P1495">
        <v>4.62</v>
      </c>
      <c r="Q1495">
        <v>0.88900760000000001</v>
      </c>
      <c r="R1495" s="47" t="s">
        <v>147</v>
      </c>
    </row>
    <row r="1496" spans="1:18" x14ac:dyDescent="0.3">
      <c r="A1496" s="2" t="s">
        <v>2812</v>
      </c>
      <c r="B1496" s="43" t="s">
        <v>2813</v>
      </c>
      <c r="C1496" s="21">
        <v>2.0806149999999999</v>
      </c>
      <c r="E1496" s="25">
        <v>0.86899999999999999</v>
      </c>
      <c r="F1496" s="27">
        <v>7.6999999999999999E-2</v>
      </c>
      <c r="L1496" s="38">
        <v>4720</v>
      </c>
      <c r="M1496" s="40">
        <v>0.71</v>
      </c>
      <c r="N1496" s="42">
        <v>0.74</v>
      </c>
      <c r="O1496" s="45">
        <v>76.498599999999996</v>
      </c>
      <c r="P1496">
        <v>4.46</v>
      </c>
      <c r="Q1496">
        <v>1.3828069999999999</v>
      </c>
      <c r="R1496" s="47" t="s">
        <v>147</v>
      </c>
    </row>
    <row r="1497" spans="1:18" x14ac:dyDescent="0.3">
      <c r="A1497" s="2" t="s">
        <v>2814</v>
      </c>
      <c r="B1497" s="43" t="s">
        <v>2815</v>
      </c>
      <c r="C1497" s="21">
        <v>9.3245395599999998</v>
      </c>
      <c r="D1497" s="23">
        <v>7.2999999999999995E-2</v>
      </c>
      <c r="E1497" s="25">
        <v>1.6539999999999999</v>
      </c>
      <c r="F1497" s="27">
        <v>0.1474</v>
      </c>
      <c r="I1497">
        <v>0.1</v>
      </c>
      <c r="J1497" s="34">
        <v>500</v>
      </c>
      <c r="K1497" s="36" t="s">
        <v>507</v>
      </c>
      <c r="L1497" s="38">
        <v>4073.7649999999999</v>
      </c>
      <c r="M1497" s="40">
        <v>0.57799999999999996</v>
      </c>
      <c r="N1497" s="42">
        <v>0.61333333333333295</v>
      </c>
      <c r="O1497" s="45">
        <v>83.644800000000004</v>
      </c>
      <c r="P1497">
        <v>4.83</v>
      </c>
      <c r="Q1497">
        <v>-14.489325600000001</v>
      </c>
      <c r="R1497" s="47" t="s">
        <v>147</v>
      </c>
    </row>
    <row r="1498" spans="1:18" x14ac:dyDescent="0.3">
      <c r="A1498" s="2" t="s">
        <v>2816</v>
      </c>
      <c r="B1498" s="43" t="s">
        <v>2815</v>
      </c>
      <c r="C1498" s="21">
        <v>15.5007423833333</v>
      </c>
      <c r="D1498" s="23">
        <v>0.102533333333333</v>
      </c>
      <c r="E1498" s="25">
        <v>2.08</v>
      </c>
      <c r="F1498" s="27">
        <v>0.18540000000000001</v>
      </c>
      <c r="I1498">
        <v>0.21</v>
      </c>
      <c r="J1498" s="34">
        <v>420</v>
      </c>
      <c r="K1498" s="36" t="s">
        <v>507</v>
      </c>
      <c r="L1498" s="38">
        <v>4068.4119999999998</v>
      </c>
      <c r="M1498" s="40">
        <v>0.59</v>
      </c>
      <c r="N1498" s="42">
        <v>0.61750000000000005</v>
      </c>
      <c r="O1498" s="45">
        <v>83.644800000000004</v>
      </c>
      <c r="P1498">
        <v>4.72</v>
      </c>
      <c r="Q1498">
        <v>-14.489325600000001</v>
      </c>
      <c r="R1498" s="47" t="s">
        <v>147</v>
      </c>
    </row>
    <row r="1499" spans="1:18" x14ac:dyDescent="0.3">
      <c r="A1499" s="2" t="s">
        <v>2817</v>
      </c>
      <c r="B1499" s="43" t="s">
        <v>2818</v>
      </c>
      <c r="C1499" s="21">
        <v>0.5702315</v>
      </c>
      <c r="E1499" s="25">
        <v>0.83949999999999902</v>
      </c>
      <c r="F1499" s="27">
        <v>7.4999999999999997E-2</v>
      </c>
      <c r="L1499" s="38">
        <v>5448</v>
      </c>
      <c r="M1499" s="40">
        <v>0.87</v>
      </c>
      <c r="N1499" s="42">
        <v>0.91</v>
      </c>
      <c r="O1499" s="45">
        <v>176.51</v>
      </c>
      <c r="P1499">
        <v>4.5749999999999904</v>
      </c>
      <c r="Q1499">
        <v>1.5784137</v>
      </c>
      <c r="R1499" s="47" t="s">
        <v>147</v>
      </c>
    </row>
    <row r="1500" spans="1:18" x14ac:dyDescent="0.3">
      <c r="A1500" s="2" t="s">
        <v>2819</v>
      </c>
      <c r="B1500" s="43" t="s">
        <v>2820</v>
      </c>
      <c r="C1500" s="21">
        <v>0.66955433333333303</v>
      </c>
      <c r="E1500" s="25">
        <v>1.3716666666666599</v>
      </c>
      <c r="F1500" s="27">
        <v>0.122333333333333</v>
      </c>
      <c r="L1500" s="38">
        <v>5290.5</v>
      </c>
      <c r="M1500" s="40">
        <v>0.81666666666666599</v>
      </c>
      <c r="N1500" s="42">
        <v>0.88</v>
      </c>
      <c r="O1500" s="45">
        <v>272.29700000000003</v>
      </c>
      <c r="P1500">
        <v>4.6500000000000004</v>
      </c>
      <c r="Q1500">
        <v>1.7049101</v>
      </c>
      <c r="R1500" s="47" t="s">
        <v>147</v>
      </c>
    </row>
    <row r="1501" spans="1:18" x14ac:dyDescent="0.3">
      <c r="A1501" s="2" t="s">
        <v>2821</v>
      </c>
      <c r="B1501" s="43" t="s">
        <v>2822</v>
      </c>
      <c r="C1501" s="21">
        <v>9.7955126000000003</v>
      </c>
      <c r="D1501" s="23">
        <v>7.85E-2</v>
      </c>
      <c r="E1501" s="25">
        <v>2.5466000000000002</v>
      </c>
      <c r="F1501" s="27">
        <v>0.2266</v>
      </c>
      <c r="J1501" s="34">
        <v>542</v>
      </c>
      <c r="L1501" s="38">
        <v>4323.3333333333303</v>
      </c>
      <c r="M1501" s="40">
        <v>0.65</v>
      </c>
      <c r="N1501" s="42">
        <v>0.63666666666666605</v>
      </c>
      <c r="O1501" s="45">
        <v>109.218</v>
      </c>
      <c r="P1501">
        <v>4.6933333333333298</v>
      </c>
      <c r="Q1501">
        <v>3.0970732000000001</v>
      </c>
      <c r="R1501" s="47" t="s">
        <v>147</v>
      </c>
    </row>
    <row r="1502" spans="1:18" x14ac:dyDescent="0.3">
      <c r="A1502" s="2" t="s">
        <v>2823</v>
      </c>
      <c r="B1502" s="43" t="s">
        <v>2824</v>
      </c>
      <c r="C1502" s="21">
        <v>8.1308699999999998</v>
      </c>
      <c r="E1502" s="25">
        <v>1.514</v>
      </c>
      <c r="F1502" s="27">
        <v>0.13500000000000001</v>
      </c>
      <c r="L1502" s="38">
        <v>5794</v>
      </c>
      <c r="M1502" s="40">
        <v>1.2</v>
      </c>
      <c r="N1502" s="42">
        <v>1.07</v>
      </c>
      <c r="O1502" s="45">
        <v>389.702</v>
      </c>
      <c r="P1502">
        <v>4.25</v>
      </c>
      <c r="Q1502">
        <v>3.5077701999999999</v>
      </c>
      <c r="R1502" s="47" t="s">
        <v>147</v>
      </c>
    </row>
    <row r="1503" spans="1:18" x14ac:dyDescent="0.3">
      <c r="A1503" s="2" t="s">
        <v>2825</v>
      </c>
      <c r="B1503" s="43" t="s">
        <v>2826</v>
      </c>
      <c r="C1503" s="21">
        <v>8.5965817500000004</v>
      </c>
      <c r="D1503" s="23">
        <v>8.3400000000000002E-2</v>
      </c>
      <c r="E1503" s="25">
        <v>2.4365000000000001</v>
      </c>
      <c r="F1503" s="27">
        <v>0.21625</v>
      </c>
      <c r="J1503" s="34">
        <v>1006</v>
      </c>
      <c r="L1503" s="38">
        <v>5811</v>
      </c>
      <c r="M1503" s="40">
        <v>1.2324999999999999</v>
      </c>
      <c r="N1503" s="42">
        <v>1.0349999999999999</v>
      </c>
      <c r="O1503" s="45">
        <v>300.64</v>
      </c>
      <c r="P1503">
        <v>4.26</v>
      </c>
      <c r="Q1503">
        <v>4.2277722000000004</v>
      </c>
      <c r="R1503" s="47" t="s">
        <v>147</v>
      </c>
    </row>
    <row r="1504" spans="1:18" x14ac:dyDescent="0.3">
      <c r="A1504" s="2" t="s">
        <v>2827</v>
      </c>
      <c r="B1504" s="43" t="s">
        <v>2828</v>
      </c>
      <c r="C1504" s="21">
        <v>8.2695589999999992</v>
      </c>
      <c r="E1504" s="25">
        <v>2.3769999999999998</v>
      </c>
      <c r="F1504" s="27">
        <v>0.21199999999999999</v>
      </c>
      <c r="L1504" s="38">
        <v>5704</v>
      </c>
      <c r="M1504" s="40">
        <v>1.0249999999999999</v>
      </c>
      <c r="N1504" s="42">
        <v>1</v>
      </c>
      <c r="O1504" s="45">
        <v>403.964</v>
      </c>
      <c r="P1504">
        <v>4.41</v>
      </c>
      <c r="Q1504">
        <v>6.1238647000000004</v>
      </c>
      <c r="R1504" s="47" t="s">
        <v>147</v>
      </c>
    </row>
    <row r="1505" spans="1:18" x14ac:dyDescent="0.3">
      <c r="A1505" s="2" t="s">
        <v>2829</v>
      </c>
      <c r="B1505" s="43" t="s">
        <v>2830</v>
      </c>
      <c r="C1505" s="21">
        <v>2.17479379999999</v>
      </c>
      <c r="D1505" s="23">
        <v>2.8899999999999999E-2</v>
      </c>
      <c r="E1505" s="25">
        <v>1.6776</v>
      </c>
      <c r="F1505" s="27">
        <v>0.1492</v>
      </c>
      <c r="G1505" s="29">
        <v>8</v>
      </c>
      <c r="H1505" s="31">
        <v>2.5170000000000001E-2</v>
      </c>
      <c r="I1505">
        <v>0</v>
      </c>
      <c r="J1505" s="34">
        <v>1047.5</v>
      </c>
      <c r="K1505" s="36" t="s">
        <v>205</v>
      </c>
      <c r="L1505" s="38">
        <v>4584</v>
      </c>
      <c r="M1505" s="40">
        <v>0.68599999999999905</v>
      </c>
      <c r="N1505" s="42">
        <v>0.71333333333333304</v>
      </c>
      <c r="O1505" s="45">
        <v>115.460999999999</v>
      </c>
      <c r="P1505">
        <v>4.5966666666666596</v>
      </c>
      <c r="Q1505">
        <v>6.3470301999999998</v>
      </c>
      <c r="R1505" s="47" t="s">
        <v>147</v>
      </c>
    </row>
    <row r="1506" spans="1:18" x14ac:dyDescent="0.3">
      <c r="A1506" s="2" t="s">
        <v>2831</v>
      </c>
      <c r="B1506" s="43" t="s">
        <v>2832</v>
      </c>
      <c r="C1506" s="21">
        <v>14.073312</v>
      </c>
      <c r="E1506" s="25">
        <v>3.4695</v>
      </c>
      <c r="F1506" s="27">
        <v>0.3095</v>
      </c>
      <c r="L1506" s="38">
        <v>5967</v>
      </c>
      <c r="M1506" s="40">
        <v>1.3049999999999999</v>
      </c>
      <c r="N1506" s="42">
        <v>1.1000000000000001</v>
      </c>
      <c r="O1506" s="45">
        <v>381.87799999999999</v>
      </c>
      <c r="P1506">
        <v>4.17</v>
      </c>
      <c r="Q1506">
        <v>6.4815879000000001</v>
      </c>
      <c r="R1506" s="47" t="s">
        <v>147</v>
      </c>
    </row>
    <row r="1507" spans="1:18" x14ac:dyDescent="0.3">
      <c r="A1507" s="2" t="s">
        <v>2833</v>
      </c>
      <c r="B1507" s="43" t="s">
        <v>2834</v>
      </c>
      <c r="C1507" s="21">
        <v>8.6802174999999995</v>
      </c>
      <c r="E1507" s="25">
        <v>2.6795</v>
      </c>
      <c r="F1507" s="27">
        <v>0.23899999999999999</v>
      </c>
      <c r="L1507" s="38">
        <v>5757</v>
      </c>
      <c r="M1507" s="40">
        <v>1.0549999999999999</v>
      </c>
      <c r="N1507" s="42">
        <v>1.05</v>
      </c>
      <c r="O1507" s="45">
        <v>394.08300000000003</v>
      </c>
      <c r="P1507">
        <v>4.45</v>
      </c>
      <c r="Q1507">
        <v>6.8464327000000003</v>
      </c>
      <c r="R1507" s="47" t="s">
        <v>147</v>
      </c>
    </row>
    <row r="1508" spans="1:18" x14ac:dyDescent="0.3">
      <c r="A1508" s="2" t="s">
        <v>2835</v>
      </c>
      <c r="B1508" s="43" t="s">
        <v>2836</v>
      </c>
      <c r="C1508" s="21">
        <v>3.9010935</v>
      </c>
      <c r="E1508" s="25">
        <v>1.409</v>
      </c>
      <c r="F1508" s="27">
        <v>0.1255</v>
      </c>
      <c r="L1508" s="38">
        <v>5753</v>
      </c>
      <c r="M1508" s="40">
        <v>1.2549999999999999</v>
      </c>
      <c r="N1508" s="42">
        <v>1.02</v>
      </c>
      <c r="O1508" s="45">
        <v>325.39999999999998</v>
      </c>
      <c r="P1508">
        <v>4.2300000000000004</v>
      </c>
      <c r="Q1508">
        <v>8.8675473999999994</v>
      </c>
      <c r="R1508" s="47" t="s">
        <v>147</v>
      </c>
    </row>
    <row r="1509" spans="1:18" x14ac:dyDescent="0.3">
      <c r="A1509" s="2" t="s">
        <v>2837</v>
      </c>
      <c r="B1509" s="43" t="s">
        <v>2836</v>
      </c>
      <c r="C1509" s="21">
        <v>6.667535</v>
      </c>
      <c r="E1509" s="25">
        <v>1.5489999999999999</v>
      </c>
      <c r="F1509" s="27">
        <v>0.13800000000000001</v>
      </c>
      <c r="L1509" s="38">
        <v>5753</v>
      </c>
      <c r="M1509" s="40">
        <v>1.2549999999999999</v>
      </c>
      <c r="N1509" s="42">
        <v>1.02</v>
      </c>
      <c r="O1509" s="45">
        <v>325.39999999999998</v>
      </c>
      <c r="P1509">
        <v>4.2300000000000004</v>
      </c>
      <c r="Q1509">
        <v>8.8675473999999994</v>
      </c>
      <c r="R1509" s="47" t="s">
        <v>147</v>
      </c>
    </row>
    <row r="1510" spans="1:18" x14ac:dyDescent="0.3">
      <c r="A1510" s="2" t="s">
        <v>2838</v>
      </c>
      <c r="B1510" s="43" t="s">
        <v>2836</v>
      </c>
      <c r="C1510" s="21">
        <v>11.138029</v>
      </c>
      <c r="E1510" s="25">
        <v>2.7080000000000002</v>
      </c>
      <c r="F1510" s="27">
        <v>0.24149999999999999</v>
      </c>
      <c r="L1510" s="38">
        <v>5753</v>
      </c>
      <c r="M1510" s="40">
        <v>1.2549999999999999</v>
      </c>
      <c r="N1510" s="42">
        <v>1.02</v>
      </c>
      <c r="O1510" s="45">
        <v>325.39999999999998</v>
      </c>
      <c r="P1510">
        <v>4.2300000000000004</v>
      </c>
      <c r="Q1510">
        <v>8.8675473999999994</v>
      </c>
      <c r="R1510" s="47" t="s">
        <v>147</v>
      </c>
    </row>
    <row r="1511" spans="1:18" x14ac:dyDescent="0.3">
      <c r="A1511" s="2" t="s">
        <v>2839</v>
      </c>
      <c r="B1511" s="43" t="s">
        <v>2840</v>
      </c>
      <c r="C1511" s="21">
        <v>0.48995156000000001</v>
      </c>
      <c r="D1511" s="23">
        <v>1.128E-2</v>
      </c>
      <c r="E1511" s="25">
        <v>3.8385714285714201</v>
      </c>
      <c r="F1511" s="27">
        <v>0.34228571428571403</v>
      </c>
      <c r="G1511" s="29">
        <v>444.96199999999999</v>
      </c>
      <c r="H1511" s="31">
        <v>1.4</v>
      </c>
      <c r="I1511">
        <v>0.19</v>
      </c>
      <c r="J1511" s="34">
        <v>2100</v>
      </c>
      <c r="K1511" s="36" t="s">
        <v>459</v>
      </c>
      <c r="L1511" s="38">
        <v>3862.53</v>
      </c>
      <c r="M1511" s="40">
        <v>0.55142857142857105</v>
      </c>
      <c r="N1511" s="42">
        <v>0.53999999999999904</v>
      </c>
      <c r="O1511" s="45">
        <v>243.83600000000001</v>
      </c>
      <c r="P1511">
        <v>4.7225000000000001</v>
      </c>
      <c r="Q1511">
        <v>2.6190362999999999</v>
      </c>
      <c r="R1511" s="47" t="s">
        <v>147</v>
      </c>
    </row>
    <row r="1512" spans="1:18" x14ac:dyDescent="0.3">
      <c r="A1512" s="2" t="s">
        <v>2841</v>
      </c>
      <c r="B1512" s="43" t="s">
        <v>2842</v>
      </c>
      <c r="C1512" s="21">
        <v>13.68288875</v>
      </c>
      <c r="D1512" s="23">
        <v>0.1104</v>
      </c>
      <c r="E1512" s="25">
        <v>2.3812500000000001</v>
      </c>
      <c r="F1512" s="27">
        <v>0.21375</v>
      </c>
      <c r="J1512" s="34">
        <v>758</v>
      </c>
      <c r="L1512" s="38">
        <v>5629.5</v>
      </c>
      <c r="M1512" s="40">
        <v>1</v>
      </c>
      <c r="N1512" s="42">
        <v>0.96</v>
      </c>
      <c r="O1512" s="45">
        <v>233.51400000000001</v>
      </c>
      <c r="P1512">
        <v>4.415</v>
      </c>
      <c r="Q1512">
        <v>9.5167693999999994</v>
      </c>
      <c r="R1512" s="47" t="s">
        <v>147</v>
      </c>
    </row>
    <row r="1513" spans="1:18" x14ac:dyDescent="0.3">
      <c r="A1513" s="2" t="s">
        <v>2843</v>
      </c>
      <c r="B1513" s="43" t="s">
        <v>2844</v>
      </c>
      <c r="C1513" s="21">
        <v>2.399038</v>
      </c>
      <c r="E1513" s="25">
        <v>1.8294999999999999</v>
      </c>
      <c r="F1513" s="27">
        <v>0.16349999999999901</v>
      </c>
      <c r="L1513" s="38">
        <v>5716</v>
      </c>
      <c r="M1513" s="40">
        <v>1.01</v>
      </c>
      <c r="N1513" s="42">
        <v>1.01</v>
      </c>
      <c r="O1513" s="45">
        <v>318.81</v>
      </c>
      <c r="P1513">
        <v>4.57</v>
      </c>
      <c r="Q1513">
        <v>10.189738500000001</v>
      </c>
      <c r="R1513" s="47" t="s">
        <v>147</v>
      </c>
    </row>
    <row r="1514" spans="1:18" x14ac:dyDescent="0.3">
      <c r="A1514" s="2" t="s">
        <v>2845</v>
      </c>
      <c r="B1514" s="43" t="s">
        <v>2846</v>
      </c>
      <c r="C1514" s="21">
        <v>15.3878135</v>
      </c>
      <c r="D1514" s="23">
        <v>0.12085</v>
      </c>
      <c r="E1514" s="25">
        <v>2.2657500000000002</v>
      </c>
      <c r="F1514" s="27">
        <v>0.20274999999999899</v>
      </c>
      <c r="G1514" s="29">
        <v>8.6999999999999993</v>
      </c>
      <c r="H1514" s="31">
        <v>2.7369999999999998E-2</v>
      </c>
      <c r="I1514">
        <v>0.16</v>
      </c>
      <c r="J1514" s="34">
        <v>836</v>
      </c>
      <c r="L1514" s="38">
        <v>5978</v>
      </c>
      <c r="M1514" s="40">
        <v>1.05</v>
      </c>
      <c r="N1514" s="42">
        <v>0.98</v>
      </c>
      <c r="O1514" s="45">
        <v>101.321</v>
      </c>
      <c r="P1514">
        <v>4.33</v>
      </c>
      <c r="Q1514">
        <v>11.753717099999999</v>
      </c>
      <c r="R1514" s="47" t="s">
        <v>147</v>
      </c>
    </row>
    <row r="1515" spans="1:18" x14ac:dyDescent="0.3">
      <c r="A1515" s="2" t="s">
        <v>2847</v>
      </c>
      <c r="B1515" s="43" t="s">
        <v>2848</v>
      </c>
      <c r="C1515" s="21">
        <v>0.50559666666666603</v>
      </c>
      <c r="D1515" s="23">
        <v>1.2699999999999999E-2</v>
      </c>
      <c r="E1515" s="25">
        <v>0.89666666666666595</v>
      </c>
      <c r="F1515" s="27">
        <v>7.9666666666666594E-2</v>
      </c>
      <c r="J1515" s="34">
        <v>2271</v>
      </c>
      <c r="L1515" s="38">
        <v>5851</v>
      </c>
      <c r="M1515" s="40">
        <v>1</v>
      </c>
      <c r="N1515" s="42">
        <v>1.0649999999999999</v>
      </c>
      <c r="O1515" s="45">
        <v>198.60400000000001</v>
      </c>
      <c r="P1515">
        <v>4.5066666666666597</v>
      </c>
      <c r="Q1515">
        <v>-10.2820915</v>
      </c>
      <c r="R1515" s="47" t="s">
        <v>147</v>
      </c>
    </row>
    <row r="1516" spans="1:18" x14ac:dyDescent="0.3">
      <c r="A1516" s="2" t="s">
        <v>2849</v>
      </c>
      <c r="B1516" s="43" t="s">
        <v>2848</v>
      </c>
      <c r="C1516" s="21">
        <v>4.5633283333333301</v>
      </c>
      <c r="D1516" s="23">
        <v>5.4899999999999997E-2</v>
      </c>
      <c r="E1516" s="25">
        <v>1.5633333333333299</v>
      </c>
      <c r="F1516" s="27">
        <v>0.139333333333333</v>
      </c>
      <c r="J1516" s="34">
        <v>1091</v>
      </c>
      <c r="L1516" s="38">
        <v>5851</v>
      </c>
      <c r="M1516" s="40">
        <v>1</v>
      </c>
      <c r="N1516" s="42">
        <v>1.0649999999999999</v>
      </c>
      <c r="O1516" s="45">
        <v>198.60400000000001</v>
      </c>
      <c r="P1516">
        <v>4.5066666666666597</v>
      </c>
      <c r="Q1516">
        <v>-10.2820915</v>
      </c>
      <c r="R1516" s="47" t="s">
        <v>147</v>
      </c>
    </row>
    <row r="1517" spans="1:18" x14ac:dyDescent="0.3">
      <c r="A1517" s="2" t="s">
        <v>2850</v>
      </c>
      <c r="B1517" s="43" t="s">
        <v>2851</v>
      </c>
      <c r="C1517" s="21">
        <v>4.4788154999999996</v>
      </c>
      <c r="D1517" s="23">
        <v>5.16E-2</v>
      </c>
      <c r="E1517" s="25">
        <v>1.6120000000000001</v>
      </c>
      <c r="F1517" s="27">
        <v>0.14349999999999999</v>
      </c>
      <c r="J1517" s="34">
        <v>1002</v>
      </c>
      <c r="L1517" s="38">
        <v>5617</v>
      </c>
      <c r="M1517" s="40">
        <v>0.84</v>
      </c>
      <c r="N1517" s="42">
        <v>0.90500000000000003</v>
      </c>
      <c r="O1517" s="45">
        <v>275.255</v>
      </c>
      <c r="P1517">
        <v>4.59</v>
      </c>
      <c r="Q1517">
        <v>-10.060594200000001</v>
      </c>
      <c r="R1517" s="47" t="s">
        <v>147</v>
      </c>
    </row>
    <row r="1518" spans="1:18" x14ac:dyDescent="0.3">
      <c r="A1518" s="2" t="s">
        <v>2852</v>
      </c>
      <c r="B1518" s="43" t="s">
        <v>2851</v>
      </c>
      <c r="C1518" s="21">
        <v>10.095479999999901</v>
      </c>
      <c r="D1518" s="23">
        <v>8.8599999999999998E-2</v>
      </c>
      <c r="E1518" s="25">
        <v>2.4575</v>
      </c>
      <c r="F1518" s="27">
        <v>0.2175</v>
      </c>
      <c r="J1518" s="34">
        <v>764</v>
      </c>
      <c r="L1518" s="38">
        <v>5620</v>
      </c>
      <c r="M1518" s="40">
        <v>0.84</v>
      </c>
      <c r="N1518" s="42">
        <v>0.91</v>
      </c>
      <c r="O1518" s="45">
        <v>275.255</v>
      </c>
      <c r="P1518">
        <v>4.55</v>
      </c>
      <c r="Q1518">
        <v>-10.060594200000001</v>
      </c>
      <c r="R1518" s="47" t="s">
        <v>147</v>
      </c>
    </row>
    <row r="1519" spans="1:18" x14ac:dyDescent="0.3">
      <c r="A1519" s="2" t="s">
        <v>2853</v>
      </c>
      <c r="B1519" s="43" t="s">
        <v>2854</v>
      </c>
      <c r="C1519" s="21">
        <v>15.871772499999899</v>
      </c>
      <c r="D1519" s="23">
        <v>0.13400000000000001</v>
      </c>
      <c r="E1519" s="25">
        <v>3.0754999999999999</v>
      </c>
      <c r="F1519" s="27">
        <v>0.27400000000000002</v>
      </c>
      <c r="J1519" s="34">
        <v>902</v>
      </c>
      <c r="L1519" s="38">
        <v>5737.5</v>
      </c>
      <c r="M1519" s="40">
        <v>1.4550000000000001</v>
      </c>
      <c r="N1519" s="42">
        <v>1.19</v>
      </c>
      <c r="O1519" s="45">
        <v>357.77800000000002</v>
      </c>
      <c r="P1519">
        <v>4.17</v>
      </c>
      <c r="Q1519">
        <v>-9.6248231999999998</v>
      </c>
      <c r="R1519" s="47" t="s">
        <v>147</v>
      </c>
    </row>
    <row r="1520" spans="1:18" x14ac:dyDescent="0.3">
      <c r="A1520" s="2" t="s">
        <v>2855</v>
      </c>
      <c r="B1520" s="43" t="s">
        <v>2856</v>
      </c>
      <c r="C1520" s="21">
        <v>3.271093</v>
      </c>
      <c r="D1520" s="23">
        <v>4.1300000000000003E-2</v>
      </c>
      <c r="E1520" s="25">
        <v>1.5135000000000001</v>
      </c>
      <c r="F1520" s="27">
        <v>0.13500000000000001</v>
      </c>
      <c r="J1520" s="34">
        <v>1120</v>
      </c>
      <c r="L1520" s="38">
        <v>5410.5</v>
      </c>
      <c r="M1520" s="40">
        <v>0.86499999999999999</v>
      </c>
      <c r="N1520" s="42">
        <v>0.88500000000000001</v>
      </c>
      <c r="O1520" s="45">
        <v>211.26499999999999</v>
      </c>
      <c r="P1520">
        <v>4.5449999999999999</v>
      </c>
      <c r="Q1520">
        <v>-9.5626286</v>
      </c>
      <c r="R1520" s="47" t="s">
        <v>147</v>
      </c>
    </row>
    <row r="1521" spans="1:18" x14ac:dyDescent="0.3">
      <c r="A1521" s="2" t="s">
        <v>2857</v>
      </c>
      <c r="B1521" s="43" t="s">
        <v>2858</v>
      </c>
      <c r="C1521" s="21">
        <v>13.621831999999999</v>
      </c>
      <c r="E1521" s="25">
        <v>1.6659999999999999</v>
      </c>
      <c r="F1521" s="27">
        <v>0.14899999999999999</v>
      </c>
      <c r="L1521" s="38">
        <v>5673</v>
      </c>
      <c r="M1521" s="40">
        <v>0.89</v>
      </c>
      <c r="N1521" s="42">
        <v>0.95</v>
      </c>
      <c r="O1521" s="45">
        <v>187.23400000000001</v>
      </c>
      <c r="P1521">
        <v>4.58</v>
      </c>
      <c r="Q1521">
        <v>-8.4784158999999999</v>
      </c>
      <c r="R1521" s="47" t="s">
        <v>147</v>
      </c>
    </row>
    <row r="1522" spans="1:18" x14ac:dyDescent="0.3">
      <c r="A1522" s="2" t="s">
        <v>2859</v>
      </c>
      <c r="B1522" s="43" t="s">
        <v>2860</v>
      </c>
      <c r="C1522" s="21">
        <v>2.6983239999999999</v>
      </c>
      <c r="D1522" s="23">
        <v>3.3799999999999997E-2</v>
      </c>
      <c r="E1522" s="25">
        <v>1.2969999999999999</v>
      </c>
      <c r="F1522" s="27">
        <v>0.11599999999999901</v>
      </c>
      <c r="J1522" s="34">
        <v>914</v>
      </c>
      <c r="L1522" s="38">
        <v>4739.5</v>
      </c>
      <c r="M1522" s="40">
        <v>0.67500000000000004</v>
      </c>
      <c r="N1522" s="42">
        <v>0.72499999999999998</v>
      </c>
      <c r="O1522" s="45">
        <v>129.46</v>
      </c>
      <c r="P1522">
        <v>4.665</v>
      </c>
      <c r="Q1522">
        <v>-6.8342027999999999</v>
      </c>
      <c r="R1522" s="47" t="s">
        <v>147</v>
      </c>
    </row>
    <row r="1523" spans="1:18" x14ac:dyDescent="0.3">
      <c r="A1523" s="2" t="s">
        <v>2861</v>
      </c>
      <c r="B1523" s="43" t="s">
        <v>2862</v>
      </c>
      <c r="C1523" s="21">
        <v>0.58419299999999996</v>
      </c>
      <c r="D1523" s="23">
        <v>1.2994E-2</v>
      </c>
      <c r="E1523" s="25">
        <v>1.1512</v>
      </c>
      <c r="F1523" s="27">
        <v>0.1028</v>
      </c>
      <c r="G1523" s="29">
        <v>2.54</v>
      </c>
      <c r="H1523" s="31">
        <v>7.9900000000000006E-3</v>
      </c>
      <c r="I1523">
        <v>0</v>
      </c>
      <c r="J1523" s="34">
        <v>1889</v>
      </c>
      <c r="L1523" s="38">
        <v>5246.2</v>
      </c>
      <c r="M1523" s="40">
        <v>0.79</v>
      </c>
      <c r="N1523" s="42">
        <v>0.84250000000000003</v>
      </c>
      <c r="O1523" s="45">
        <v>102.56399999999999</v>
      </c>
      <c r="P1523">
        <v>4.58</v>
      </c>
      <c r="Q1523">
        <v>-6.7218473999999997</v>
      </c>
      <c r="R1523" s="47" t="s">
        <v>147</v>
      </c>
    </row>
    <row r="1524" spans="1:18" x14ac:dyDescent="0.3">
      <c r="A1524" s="2" t="s">
        <v>2863</v>
      </c>
      <c r="B1524" s="43" t="s">
        <v>2862</v>
      </c>
      <c r="C1524" s="21">
        <v>8.3278733333333292</v>
      </c>
      <c r="D1524" s="23">
        <v>7.6335E-2</v>
      </c>
      <c r="E1524" s="25">
        <v>2.105</v>
      </c>
      <c r="F1524" s="27">
        <v>0.18766666666666601</v>
      </c>
      <c r="G1524" s="29">
        <v>21.3</v>
      </c>
      <c r="H1524" s="31">
        <v>6.7019999999999996E-2</v>
      </c>
      <c r="I1524">
        <v>0</v>
      </c>
      <c r="J1524" s="34">
        <v>775</v>
      </c>
      <c r="L1524" s="38">
        <v>5243.6666666666597</v>
      </c>
      <c r="M1524" s="40">
        <v>0.793333333333333</v>
      </c>
      <c r="N1524" s="42">
        <v>0.85666666666666602</v>
      </c>
      <c r="O1524" s="45">
        <v>102.56399999999999</v>
      </c>
      <c r="P1524">
        <v>4.5799999999999903</v>
      </c>
      <c r="Q1524">
        <v>-6.7218473999999899</v>
      </c>
      <c r="R1524" s="47" t="s">
        <v>147</v>
      </c>
    </row>
    <row r="1525" spans="1:18" x14ac:dyDescent="0.3">
      <c r="A1525" s="2" t="s">
        <v>2864</v>
      </c>
      <c r="B1525" s="43" t="s">
        <v>2865</v>
      </c>
      <c r="C1525" s="21">
        <v>2.8605229999999899</v>
      </c>
      <c r="D1525" s="23">
        <v>4.0899999999999999E-2</v>
      </c>
      <c r="E1525" s="25">
        <v>1.9470000000000001</v>
      </c>
      <c r="F1525" s="27">
        <v>0.17399999999999999</v>
      </c>
      <c r="J1525" s="34">
        <v>1529</v>
      </c>
      <c r="L1525" s="38">
        <v>5973.5</v>
      </c>
      <c r="M1525" s="40">
        <v>1.2849999999999999</v>
      </c>
      <c r="N1525" s="42">
        <v>1.1200000000000001</v>
      </c>
      <c r="O1525" s="45">
        <v>540.77300000000002</v>
      </c>
      <c r="P1525">
        <v>4.2450000000000001</v>
      </c>
      <c r="Q1525">
        <v>-6.5760509999999996</v>
      </c>
      <c r="R1525" s="47" t="s">
        <v>147</v>
      </c>
    </row>
    <row r="1526" spans="1:18" x14ac:dyDescent="0.3">
      <c r="A1526" s="2" t="s">
        <v>2866</v>
      </c>
      <c r="B1526" s="43" t="s">
        <v>2867</v>
      </c>
      <c r="C1526" s="21">
        <v>13.843235499999899</v>
      </c>
      <c r="E1526" s="25">
        <v>2.645</v>
      </c>
      <c r="F1526" s="27">
        <v>0.23599999999999999</v>
      </c>
      <c r="L1526" s="38">
        <v>5695</v>
      </c>
      <c r="M1526" s="40">
        <v>0.99</v>
      </c>
      <c r="N1526" s="42">
        <v>1.01</v>
      </c>
      <c r="O1526" s="45">
        <v>321.21499999999997</v>
      </c>
      <c r="P1526">
        <v>4.4800000000000004</v>
      </c>
      <c r="Q1526">
        <v>-15.771217800000001</v>
      </c>
      <c r="R1526" s="47" t="s">
        <v>147</v>
      </c>
    </row>
    <row r="1527" spans="1:18" x14ac:dyDescent="0.3">
      <c r="A1527" s="2" t="s">
        <v>2868</v>
      </c>
      <c r="B1527" s="43" t="s">
        <v>2869</v>
      </c>
      <c r="C1527" s="21">
        <v>11.1684517766666</v>
      </c>
      <c r="D1527" s="23">
        <v>0.10133</v>
      </c>
      <c r="E1527" s="25">
        <v>11.533999999999899</v>
      </c>
      <c r="F1527" s="27">
        <v>1.0289999999999999</v>
      </c>
      <c r="G1527" s="29">
        <v>124.74827500000001</v>
      </c>
      <c r="H1527" s="31">
        <v>0.39250000000000002</v>
      </c>
      <c r="I1527">
        <v>0.25766666666666599</v>
      </c>
      <c r="J1527" s="34">
        <v>1015.5</v>
      </c>
      <c r="L1527" s="38">
        <v>6065.3333333333303</v>
      </c>
      <c r="M1527" s="40">
        <v>1.18333333333333</v>
      </c>
      <c r="N1527" s="42">
        <v>1.1399999999999999</v>
      </c>
      <c r="O1527" s="45">
        <v>130.72</v>
      </c>
      <c r="P1527">
        <v>4.3433333333333302</v>
      </c>
      <c r="Q1527">
        <v>18.654323000000002</v>
      </c>
      <c r="R1527" s="47" t="s">
        <v>147</v>
      </c>
    </row>
    <row r="1528" spans="1:18" x14ac:dyDescent="0.3">
      <c r="A1528" s="2" t="s">
        <v>2870</v>
      </c>
      <c r="B1528" s="43" t="s">
        <v>2871</v>
      </c>
      <c r="C1528" s="21">
        <v>2.4674800000000001</v>
      </c>
      <c r="D1528" s="23">
        <v>3.3125000000000002E-2</v>
      </c>
      <c r="E1528" s="25">
        <v>1.3704999999999901</v>
      </c>
      <c r="F1528" s="27">
        <v>0.1225</v>
      </c>
      <c r="G1528" s="29">
        <v>11.26</v>
      </c>
      <c r="H1528" s="31">
        <v>3.5430000000000003E-2</v>
      </c>
      <c r="I1528">
        <v>3.95E-2</v>
      </c>
      <c r="J1528" s="34">
        <v>1080.5</v>
      </c>
      <c r="K1528" s="36" t="s">
        <v>180</v>
      </c>
      <c r="L1528" s="38">
        <v>4991.5</v>
      </c>
      <c r="M1528" s="40">
        <v>0.72499999999999998</v>
      </c>
      <c r="N1528" s="42">
        <v>0.79500000000000004</v>
      </c>
      <c r="O1528" s="45">
        <v>67.506200000000007</v>
      </c>
      <c r="P1528">
        <v>4.6749999999999998</v>
      </c>
      <c r="Q1528">
        <v>-20.231797499999999</v>
      </c>
      <c r="R1528" s="47" t="s">
        <v>147</v>
      </c>
    </row>
    <row r="1529" spans="1:18" x14ac:dyDescent="0.3">
      <c r="A1529" s="2" t="s">
        <v>2872</v>
      </c>
      <c r="B1529" s="43" t="s">
        <v>2871</v>
      </c>
      <c r="C1529" s="21">
        <v>7.0607350000000002</v>
      </c>
      <c r="D1529" s="23">
        <v>6.6764999999999894E-2</v>
      </c>
      <c r="E1529" s="25">
        <v>1.3079999999999901</v>
      </c>
      <c r="F1529" s="27">
        <v>0.11649999999999899</v>
      </c>
      <c r="G1529" s="29">
        <v>12.81</v>
      </c>
      <c r="H1529" s="31">
        <v>4.0300000000000002E-2</v>
      </c>
      <c r="I1529">
        <v>0.10009999999999999</v>
      </c>
      <c r="J1529" s="34">
        <v>759</v>
      </c>
      <c r="K1529" s="36" t="s">
        <v>180</v>
      </c>
      <c r="L1529" s="38">
        <v>4991.5</v>
      </c>
      <c r="M1529" s="40">
        <v>0.72499999999999998</v>
      </c>
      <c r="N1529" s="42">
        <v>0.79500000000000004</v>
      </c>
      <c r="O1529" s="45">
        <v>67.506200000000007</v>
      </c>
      <c r="P1529">
        <v>4.6749999999999998</v>
      </c>
      <c r="Q1529">
        <v>-20.231797499999999</v>
      </c>
      <c r="R1529" s="47" t="s">
        <v>147</v>
      </c>
    </row>
    <row r="1530" spans="1:18" x14ac:dyDescent="0.3">
      <c r="A1530" s="2" t="s">
        <v>2873</v>
      </c>
      <c r="B1530" s="43" t="s">
        <v>2871</v>
      </c>
      <c r="C1530" s="21">
        <v>24.365376666666599</v>
      </c>
      <c r="D1530" s="23">
        <v>0.15246999999999999</v>
      </c>
      <c r="E1530" s="25">
        <v>2.4990000000000001</v>
      </c>
      <c r="F1530" s="27">
        <v>0.222999999999999</v>
      </c>
      <c r="G1530" s="29">
        <v>21.14</v>
      </c>
      <c r="H1530" s="31">
        <v>6.651E-2</v>
      </c>
      <c r="I1530">
        <v>9.9949999999999997E-2</v>
      </c>
      <c r="J1530" s="34">
        <v>502.5</v>
      </c>
      <c r="K1530" s="36" t="s">
        <v>180</v>
      </c>
      <c r="L1530" s="38">
        <v>4977.6666666666597</v>
      </c>
      <c r="M1530" s="40">
        <v>0.73</v>
      </c>
      <c r="N1530" s="42">
        <v>0.79666666666666597</v>
      </c>
      <c r="O1530" s="45">
        <v>67.506200000000007</v>
      </c>
      <c r="P1530">
        <v>4.6866666666666603</v>
      </c>
      <c r="Q1530">
        <v>-20.231797499999999</v>
      </c>
      <c r="R1530" s="47" t="s">
        <v>147</v>
      </c>
    </row>
    <row r="1531" spans="1:18" x14ac:dyDescent="0.3">
      <c r="A1531" s="2" t="s">
        <v>2874</v>
      </c>
      <c r="B1531" s="43" t="s">
        <v>2875</v>
      </c>
      <c r="C1531" s="21">
        <v>2.1805445628571398</v>
      </c>
      <c r="D1531" s="23">
        <v>3.5959999999999999E-2</v>
      </c>
      <c r="E1531" s="25">
        <v>17.699000000000002</v>
      </c>
      <c r="F1531" s="27">
        <v>1.579</v>
      </c>
      <c r="G1531" s="29">
        <v>444.85533333333302</v>
      </c>
      <c r="H1531" s="31">
        <v>1.39966666666666</v>
      </c>
      <c r="I1531">
        <v>1.4E-2</v>
      </c>
      <c r="J1531" s="34">
        <v>1850</v>
      </c>
      <c r="K1531" s="36" t="s">
        <v>86</v>
      </c>
      <c r="L1531" s="38">
        <v>6221.5</v>
      </c>
      <c r="M1531" s="40">
        <v>1.38499999999999</v>
      </c>
      <c r="N1531" s="42">
        <v>1.26</v>
      </c>
      <c r="O1531" s="45">
        <v>314.995</v>
      </c>
      <c r="P1531">
        <v>4.2666666666666604</v>
      </c>
      <c r="Q1531">
        <v>-28.7105836</v>
      </c>
      <c r="R1531" s="47" t="s">
        <v>147</v>
      </c>
    </row>
    <row r="1532" spans="1:18" x14ac:dyDescent="0.3">
      <c r="A1532" s="2" t="s">
        <v>2876</v>
      </c>
      <c r="B1532" s="43" t="s">
        <v>2877</v>
      </c>
      <c r="C1532" s="21">
        <v>3.2046754499999999</v>
      </c>
      <c r="D1532" s="23">
        <v>4.5999999999999999E-2</v>
      </c>
      <c r="E1532" s="25">
        <v>14.571999999999999</v>
      </c>
      <c r="F1532" s="27">
        <v>1.3</v>
      </c>
      <c r="G1532" s="29">
        <v>273.3338</v>
      </c>
      <c r="H1532" s="31">
        <v>0.86</v>
      </c>
      <c r="I1532">
        <v>0</v>
      </c>
      <c r="J1532" s="34">
        <v>1587</v>
      </c>
      <c r="K1532" s="36" t="s">
        <v>245</v>
      </c>
      <c r="L1532" s="38">
        <v>5630</v>
      </c>
      <c r="M1532" s="40">
        <v>1.59</v>
      </c>
      <c r="N1532" s="42">
        <v>1.19</v>
      </c>
      <c r="O1532" s="45">
        <v>537.96299999999997</v>
      </c>
      <c r="P1532">
        <v>4.1100000000000003</v>
      </c>
      <c r="Q1532">
        <v>-7.8575591999999999</v>
      </c>
      <c r="R1532" s="47" t="s">
        <v>147</v>
      </c>
    </row>
    <row r="1533" spans="1:18" x14ac:dyDescent="0.3">
      <c r="A1533" s="2" t="s">
        <v>2878</v>
      </c>
      <c r="B1533" s="43" t="s">
        <v>2879</v>
      </c>
      <c r="C1533" s="21">
        <v>5.24</v>
      </c>
      <c r="D1533" s="23">
        <v>4.41E-2</v>
      </c>
      <c r="E1533" s="25">
        <v>1.1000000000000001</v>
      </c>
      <c r="F1533" s="27">
        <v>9.8000000000000004E-2</v>
      </c>
      <c r="J1533" s="34">
        <v>502</v>
      </c>
      <c r="K1533" s="36" t="s">
        <v>482</v>
      </c>
      <c r="L1533" s="38">
        <v>3420</v>
      </c>
      <c r="M1533" s="40">
        <v>0.36</v>
      </c>
      <c r="N1533" s="42">
        <v>0.4</v>
      </c>
      <c r="O1533" s="45">
        <v>31.084900000000001</v>
      </c>
      <c r="P1533">
        <v>4.9000000000000004</v>
      </c>
      <c r="Q1533">
        <v>4.4413751000000001</v>
      </c>
      <c r="R1533" s="47" t="s">
        <v>147</v>
      </c>
    </row>
    <row r="1534" spans="1:18" x14ac:dyDescent="0.3">
      <c r="A1534" s="2" t="s">
        <v>2880</v>
      </c>
      <c r="B1534" s="43" t="s">
        <v>2879</v>
      </c>
      <c r="C1534" s="21">
        <v>7.7750000000000004</v>
      </c>
      <c r="D1534" s="23">
        <v>5.7599999999999998E-2</v>
      </c>
      <c r="E1534" s="25">
        <v>1</v>
      </c>
      <c r="F1534" s="27">
        <v>8.8999999999999996E-2</v>
      </c>
      <c r="J1534" s="34">
        <v>427</v>
      </c>
      <c r="K1534" s="36" t="s">
        <v>482</v>
      </c>
      <c r="L1534" s="38">
        <v>3420</v>
      </c>
      <c r="M1534" s="40">
        <v>0.36</v>
      </c>
      <c r="N1534" s="42">
        <v>0.4</v>
      </c>
      <c r="O1534" s="45">
        <v>31.084900000000001</v>
      </c>
      <c r="P1534">
        <v>4.9000000000000004</v>
      </c>
      <c r="Q1534">
        <v>4.4413751000000001</v>
      </c>
      <c r="R1534" s="47" t="s">
        <v>147</v>
      </c>
    </row>
    <row r="1535" spans="1:18" x14ac:dyDescent="0.3">
      <c r="A1535" s="2" t="s">
        <v>2881</v>
      </c>
      <c r="B1535" s="43" t="s">
        <v>2879</v>
      </c>
      <c r="C1535" s="21">
        <v>10.115</v>
      </c>
      <c r="D1535" s="23">
        <v>6.8500000000000005E-2</v>
      </c>
      <c r="E1535" s="25">
        <v>1.1000000000000001</v>
      </c>
      <c r="F1535" s="27">
        <v>9.8000000000000004E-2</v>
      </c>
      <c r="J1535" s="34">
        <v>399</v>
      </c>
      <c r="K1535" s="36" t="s">
        <v>482</v>
      </c>
      <c r="L1535" s="38">
        <v>3420</v>
      </c>
      <c r="M1535" s="40">
        <v>0.36</v>
      </c>
      <c r="N1535" s="42">
        <v>0.4</v>
      </c>
      <c r="O1535" s="45">
        <v>31.084900000000001</v>
      </c>
      <c r="P1535">
        <v>4.9000000000000004</v>
      </c>
      <c r="Q1535">
        <v>4.4413751000000001</v>
      </c>
      <c r="R1535" s="47" t="s">
        <v>147</v>
      </c>
    </row>
    <row r="1536" spans="1:18" x14ac:dyDescent="0.3">
      <c r="A1536" s="2" t="s">
        <v>2882</v>
      </c>
      <c r="B1536" s="43" t="s">
        <v>2883</v>
      </c>
      <c r="C1536" s="21">
        <v>20.885682625000001</v>
      </c>
      <c r="D1536" s="23">
        <v>0.15529999999999999</v>
      </c>
      <c r="E1536" s="25">
        <v>5.6132499999999999</v>
      </c>
      <c r="F1536" s="27">
        <v>0.50087499999999996</v>
      </c>
      <c r="G1536" s="29">
        <v>19.933333333333302</v>
      </c>
      <c r="H1536" s="31">
        <v>6.2716666666666601E-2</v>
      </c>
      <c r="I1536">
        <v>0.02</v>
      </c>
      <c r="J1536" s="34">
        <v>738</v>
      </c>
      <c r="K1536" s="36" t="s">
        <v>721</v>
      </c>
      <c r="L1536" s="38">
        <v>5626.5714285714203</v>
      </c>
      <c r="M1536" s="40">
        <v>1.1737500000000001</v>
      </c>
      <c r="N1536" s="42">
        <v>1.1216666666666599</v>
      </c>
      <c r="O1536" s="45">
        <v>170.56200000000001</v>
      </c>
      <c r="P1536">
        <v>4.2883333333333304</v>
      </c>
      <c r="Q1536">
        <v>-24.990602899999999</v>
      </c>
      <c r="R1536" s="47" t="s">
        <v>147</v>
      </c>
    </row>
    <row r="1537" spans="1:18" x14ac:dyDescent="0.3">
      <c r="A1537" s="2" t="s">
        <v>2884</v>
      </c>
      <c r="B1537" s="43" t="s">
        <v>2883</v>
      </c>
      <c r="C1537" s="21">
        <v>42.359943571428502</v>
      </c>
      <c r="D1537" s="23">
        <v>0.24893333333333301</v>
      </c>
      <c r="E1537" s="25">
        <v>7.7484999999999999</v>
      </c>
      <c r="F1537" s="27">
        <v>0.69137499999999996</v>
      </c>
      <c r="G1537" s="29">
        <v>22.8</v>
      </c>
      <c r="H1537" s="31">
        <v>7.1733333333333302E-2</v>
      </c>
      <c r="I1537">
        <v>2.33333333333333E-2</v>
      </c>
      <c r="J1537" s="34">
        <v>583</v>
      </c>
      <c r="K1537" s="36" t="s">
        <v>721</v>
      </c>
      <c r="L1537" s="38">
        <v>5626.5714285714203</v>
      </c>
      <c r="M1537" s="40">
        <v>1.1737500000000001</v>
      </c>
      <c r="N1537" s="42">
        <v>1.1216666666666599</v>
      </c>
      <c r="O1537" s="45">
        <v>170.56200000000001</v>
      </c>
      <c r="P1537">
        <v>4.2883333333333304</v>
      </c>
      <c r="Q1537">
        <v>-24.990602899999999</v>
      </c>
      <c r="R1537" s="47" t="s">
        <v>147</v>
      </c>
    </row>
    <row r="1538" spans="1:18" x14ac:dyDescent="0.3">
      <c r="A1538" s="2" t="s">
        <v>2885</v>
      </c>
      <c r="B1538" s="43" t="s">
        <v>2886</v>
      </c>
      <c r="C1538" s="21">
        <v>6.0339999999999998</v>
      </c>
      <c r="D1538" s="23">
        <v>5.1299999999999998E-2</v>
      </c>
      <c r="E1538" s="25">
        <v>2</v>
      </c>
      <c r="F1538" s="27">
        <v>0.17799999999999999</v>
      </c>
      <c r="J1538" s="34">
        <v>586</v>
      </c>
      <c r="K1538" s="36" t="s">
        <v>485</v>
      </c>
      <c r="L1538" s="38">
        <v>3810</v>
      </c>
      <c r="M1538" s="40">
        <v>0.54</v>
      </c>
      <c r="N1538" s="42">
        <v>0.57999999999999996</v>
      </c>
      <c r="O1538" s="45">
        <v>72.910499999999999</v>
      </c>
      <c r="P1538">
        <v>4.7</v>
      </c>
      <c r="Q1538">
        <v>-17.875446400000001</v>
      </c>
      <c r="R1538" s="47" t="s">
        <v>147</v>
      </c>
    </row>
    <row r="1539" spans="1:18" x14ac:dyDescent="0.3">
      <c r="A1539" s="2" t="s">
        <v>2887</v>
      </c>
      <c r="B1539" s="43" t="s">
        <v>2886</v>
      </c>
      <c r="C1539" s="21">
        <v>20.523</v>
      </c>
      <c r="D1539" s="23">
        <v>0.1159</v>
      </c>
      <c r="E1539" s="25">
        <v>1.8</v>
      </c>
      <c r="F1539" s="27">
        <v>0.161</v>
      </c>
      <c r="J1539" s="34">
        <v>389</v>
      </c>
      <c r="K1539" s="36" t="s">
        <v>485</v>
      </c>
      <c r="L1539" s="38">
        <v>3810</v>
      </c>
      <c r="M1539" s="40">
        <v>0.54</v>
      </c>
      <c r="N1539" s="42">
        <v>0.57999999999999996</v>
      </c>
      <c r="O1539" s="45">
        <v>72.910499999999999</v>
      </c>
      <c r="P1539">
        <v>4.7</v>
      </c>
      <c r="Q1539">
        <v>-17.875446400000001</v>
      </c>
      <c r="R1539" s="47" t="s">
        <v>147</v>
      </c>
    </row>
    <row r="1540" spans="1:18" x14ac:dyDescent="0.3">
      <c r="A1540" s="2" t="s">
        <v>2888</v>
      </c>
      <c r="B1540" s="43" t="s">
        <v>2889</v>
      </c>
      <c r="C1540" s="21">
        <v>26.819900000000001</v>
      </c>
      <c r="D1540" s="23">
        <v>0.15670000000000001</v>
      </c>
      <c r="E1540" s="25">
        <v>2.5499999999999998</v>
      </c>
      <c r="F1540" s="27">
        <v>0.22700000000000001</v>
      </c>
      <c r="J1540" s="34">
        <v>507</v>
      </c>
      <c r="L1540" s="38">
        <v>5262</v>
      </c>
      <c r="M1540" s="40">
        <v>0.75</v>
      </c>
      <c r="N1540" s="42">
        <v>0.71</v>
      </c>
      <c r="O1540" s="45">
        <v>149.464</v>
      </c>
      <c r="P1540">
        <v>4.54</v>
      </c>
      <c r="Q1540">
        <v>-6.8052985000000001</v>
      </c>
      <c r="R1540" s="47" t="s">
        <v>147</v>
      </c>
    </row>
    <row r="1541" spans="1:18" x14ac:dyDescent="0.3">
      <c r="A1541" s="2" t="s">
        <v>2890</v>
      </c>
      <c r="B1541" s="43" t="s">
        <v>2891</v>
      </c>
      <c r="C1541" s="21">
        <v>6.51389</v>
      </c>
      <c r="D1541" s="23">
        <v>4.9399999999999999E-2</v>
      </c>
      <c r="E1541" s="25">
        <v>2.54</v>
      </c>
      <c r="F1541" s="27">
        <v>0.22700000000000001</v>
      </c>
      <c r="J1541" s="34">
        <v>416</v>
      </c>
      <c r="L1541" s="38">
        <v>3459</v>
      </c>
      <c r="M1541" s="40">
        <v>0.37</v>
      </c>
      <c r="N1541" s="42">
        <v>0.38</v>
      </c>
      <c r="O1541" s="45">
        <v>109.23699999999999</v>
      </c>
      <c r="P1541">
        <v>4.8899999999999997</v>
      </c>
      <c r="Q1541">
        <v>-6.5178542000000004</v>
      </c>
      <c r="R1541" s="47" t="s">
        <v>147</v>
      </c>
    </row>
    <row r="1542" spans="1:18" x14ac:dyDescent="0.3">
      <c r="A1542" s="2" t="s">
        <v>2892</v>
      </c>
      <c r="B1542" s="43" t="s">
        <v>2893</v>
      </c>
      <c r="C1542" s="21">
        <v>11.54182</v>
      </c>
      <c r="D1542" s="23">
        <v>0.1087</v>
      </c>
      <c r="E1542" s="25">
        <v>2.17</v>
      </c>
      <c r="F1542" s="27">
        <v>0.19400000000000001</v>
      </c>
      <c r="J1542" s="34">
        <v>1035</v>
      </c>
      <c r="L1542" s="38">
        <v>6570</v>
      </c>
      <c r="M1542" s="40">
        <v>1.39</v>
      </c>
      <c r="N1542" s="42">
        <v>1.29</v>
      </c>
      <c r="O1542" s="45">
        <v>266.86399999999998</v>
      </c>
      <c r="P1542">
        <v>4.26</v>
      </c>
      <c r="Q1542">
        <v>-4.8991357999999998</v>
      </c>
      <c r="R1542" s="47" t="s">
        <v>147</v>
      </c>
    </row>
    <row r="1543" spans="1:18" x14ac:dyDescent="0.3">
      <c r="A1543" s="2" t="s">
        <v>2894</v>
      </c>
      <c r="B1543" s="43" t="s">
        <v>2893</v>
      </c>
      <c r="C1543" s="21">
        <v>24.945979999999999</v>
      </c>
      <c r="D1543" s="23">
        <v>0.1817</v>
      </c>
      <c r="E1543" s="25">
        <v>2.0099999999999998</v>
      </c>
      <c r="F1543" s="27">
        <v>0.17899999999999999</v>
      </c>
      <c r="J1543" s="34">
        <v>801</v>
      </c>
      <c r="L1543" s="38">
        <v>6570</v>
      </c>
      <c r="M1543" s="40">
        <v>1.39</v>
      </c>
      <c r="N1543" s="42">
        <v>1.29</v>
      </c>
      <c r="O1543" s="45">
        <v>266.86399999999998</v>
      </c>
      <c r="P1543">
        <v>4.26</v>
      </c>
      <c r="Q1543">
        <v>-4.8991357999999998</v>
      </c>
      <c r="R1543" s="47" t="s">
        <v>147</v>
      </c>
    </row>
    <row r="1544" spans="1:18" x14ac:dyDescent="0.3">
      <c r="A1544" s="2" t="s">
        <v>2895</v>
      </c>
      <c r="B1544" s="43" t="s">
        <v>2896</v>
      </c>
      <c r="C1544" s="21">
        <v>21.069520499999999</v>
      </c>
      <c r="D1544" s="23">
        <v>0.14180000000000001</v>
      </c>
      <c r="E1544" s="25">
        <v>1.7</v>
      </c>
      <c r="F1544" s="27">
        <v>0.153</v>
      </c>
      <c r="J1544" s="34">
        <v>638</v>
      </c>
      <c r="L1544" s="38">
        <v>5702.5</v>
      </c>
      <c r="M1544" s="40">
        <v>0.90500000000000003</v>
      </c>
      <c r="N1544" s="42">
        <v>0.86</v>
      </c>
      <c r="O1544" s="45">
        <v>212.90199999999999</v>
      </c>
      <c r="P1544">
        <v>4.4749999999999996</v>
      </c>
      <c r="Q1544">
        <v>-3.8318097</v>
      </c>
      <c r="R1544" s="47" t="s">
        <v>147</v>
      </c>
    </row>
    <row r="1545" spans="1:18" x14ac:dyDescent="0.3">
      <c r="A1545" s="2" t="s">
        <v>2897</v>
      </c>
      <c r="B1545" s="43" t="s">
        <v>2898</v>
      </c>
      <c r="C1545" s="21">
        <v>11.89307</v>
      </c>
      <c r="D1545" s="23">
        <v>9.5899999999999999E-2</v>
      </c>
      <c r="E1545" s="25">
        <v>4.34</v>
      </c>
      <c r="F1545" s="27">
        <v>0.38700000000000001</v>
      </c>
      <c r="J1545" s="34">
        <v>923</v>
      </c>
      <c r="L1545" s="38">
        <v>5793</v>
      </c>
      <c r="M1545" s="40">
        <v>1.25</v>
      </c>
      <c r="N1545" s="42">
        <v>0.83</v>
      </c>
      <c r="O1545" s="45">
        <v>456.06400000000002</v>
      </c>
      <c r="P1545">
        <v>4.16</v>
      </c>
      <c r="Q1545">
        <v>-1.5909138</v>
      </c>
      <c r="R1545" s="47" t="s">
        <v>147</v>
      </c>
    </row>
    <row r="1546" spans="1:18" x14ac:dyDescent="0.3">
      <c r="A1546" s="2" t="s">
        <v>2899</v>
      </c>
      <c r="B1546" s="43" t="s">
        <v>2900</v>
      </c>
      <c r="C1546" s="21">
        <v>5.7691800000000004</v>
      </c>
      <c r="D1546" s="23">
        <v>6.0199999999999997E-2</v>
      </c>
      <c r="E1546" s="25">
        <v>3.49</v>
      </c>
      <c r="F1546" s="27">
        <v>0.311</v>
      </c>
      <c r="J1546" s="34">
        <v>977</v>
      </c>
      <c r="L1546" s="38">
        <v>5610</v>
      </c>
      <c r="M1546" s="40">
        <v>0.94</v>
      </c>
      <c r="N1546" s="42">
        <v>0.87</v>
      </c>
      <c r="O1546" s="45">
        <v>703.61599999999999</v>
      </c>
      <c r="P1546">
        <v>4.43</v>
      </c>
      <c r="Q1546">
        <v>-1.1606000000000001</v>
      </c>
      <c r="R1546" s="47" t="s">
        <v>147</v>
      </c>
    </row>
    <row r="1547" spans="1:18" x14ac:dyDescent="0.3">
      <c r="A1547" s="2" t="s">
        <v>2901</v>
      </c>
      <c r="B1547" s="43" t="s">
        <v>2902</v>
      </c>
      <c r="C1547" s="21">
        <v>2.25021</v>
      </c>
      <c r="D1547" s="23">
        <v>3.04E-2</v>
      </c>
      <c r="E1547" s="25">
        <v>2.12</v>
      </c>
      <c r="F1547" s="27">
        <v>0.189</v>
      </c>
      <c r="J1547" s="34">
        <v>979</v>
      </c>
      <c r="L1547" s="38">
        <v>4667</v>
      </c>
      <c r="M1547" s="40">
        <v>0.69</v>
      </c>
      <c r="N1547" s="42">
        <v>0.74</v>
      </c>
      <c r="O1547" s="45">
        <v>258.113</v>
      </c>
      <c r="P1547">
        <v>4.63</v>
      </c>
      <c r="Q1547">
        <v>-10.0692793</v>
      </c>
      <c r="R1547" s="47" t="s">
        <v>147</v>
      </c>
    </row>
    <row r="1548" spans="1:18" x14ac:dyDescent="0.3">
      <c r="A1548" s="2" t="s">
        <v>2903</v>
      </c>
      <c r="B1548" s="43" t="s">
        <v>2902</v>
      </c>
      <c r="C1548" s="21">
        <v>6.4942399999999996</v>
      </c>
      <c r="D1548" s="23">
        <v>6.1499999999999999E-2</v>
      </c>
      <c r="E1548" s="25">
        <v>2.19</v>
      </c>
      <c r="F1548" s="27">
        <v>0.19500000000000001</v>
      </c>
      <c r="J1548" s="34">
        <v>688</v>
      </c>
      <c r="L1548" s="38">
        <v>4667</v>
      </c>
      <c r="M1548" s="40">
        <v>0.69</v>
      </c>
      <c r="N1548" s="42">
        <v>0.74</v>
      </c>
      <c r="O1548" s="45">
        <v>258.113</v>
      </c>
      <c r="P1548">
        <v>4.63</v>
      </c>
      <c r="Q1548">
        <v>-10.0692793</v>
      </c>
      <c r="R1548" s="47" t="s">
        <v>147</v>
      </c>
    </row>
    <row r="1549" spans="1:18" x14ac:dyDescent="0.3">
      <c r="A1549" s="2" t="s">
        <v>2904</v>
      </c>
      <c r="B1549" s="43" t="s">
        <v>2905</v>
      </c>
      <c r="C1549" s="21">
        <v>7.1725599999999998</v>
      </c>
      <c r="D1549" s="23">
        <v>6.9900000000000004E-2</v>
      </c>
      <c r="E1549" s="25">
        <v>2.57</v>
      </c>
      <c r="F1549" s="27">
        <v>0.22900000000000001</v>
      </c>
      <c r="J1549" s="34">
        <v>886</v>
      </c>
      <c r="L1549" s="38">
        <v>5528</v>
      </c>
      <c r="M1549" s="40">
        <v>0.92</v>
      </c>
      <c r="N1549" s="42">
        <v>0.88</v>
      </c>
      <c r="O1549" s="45">
        <v>406.25400000000002</v>
      </c>
      <c r="P1549">
        <v>4.45</v>
      </c>
      <c r="Q1549">
        <v>-9.4141695999999992</v>
      </c>
      <c r="R1549" s="47" t="s">
        <v>147</v>
      </c>
    </row>
    <row r="1550" spans="1:18" x14ac:dyDescent="0.3">
      <c r="A1550" s="2" t="s">
        <v>2906</v>
      </c>
      <c r="B1550" s="43" t="s">
        <v>2907</v>
      </c>
      <c r="C1550" s="21">
        <v>12.409000000000001</v>
      </c>
      <c r="D1550" s="23">
        <v>0.11509999999999999</v>
      </c>
      <c r="E1550" s="25">
        <v>2.79</v>
      </c>
      <c r="F1550" s="27">
        <v>0.249</v>
      </c>
      <c r="J1550" s="34">
        <v>1061</v>
      </c>
      <c r="L1550" s="38">
        <v>6504</v>
      </c>
      <c r="M1550" s="40">
        <v>1.57</v>
      </c>
      <c r="N1550" s="42">
        <v>1.32</v>
      </c>
      <c r="O1550" s="45">
        <v>521.71600000000001</v>
      </c>
      <c r="P1550">
        <v>4.16</v>
      </c>
      <c r="Q1550">
        <v>-8.9952308999999993</v>
      </c>
      <c r="R1550" s="47" t="s">
        <v>147</v>
      </c>
    </row>
    <row r="1551" spans="1:18" x14ac:dyDescent="0.3">
      <c r="A1551" s="2" t="s">
        <v>2908</v>
      </c>
      <c r="B1551" s="43" t="s">
        <v>2909</v>
      </c>
      <c r="C1551" s="21">
        <v>3.4845082519999999</v>
      </c>
      <c r="D1551" s="23">
        <v>2.87E-2</v>
      </c>
      <c r="E1551" s="25">
        <v>3.4350000000000001</v>
      </c>
      <c r="F1551" s="27">
        <v>0.30599999999999999</v>
      </c>
      <c r="G1551" s="29">
        <v>24.5</v>
      </c>
      <c r="H1551" s="31">
        <v>7.7090000000000006E-2</v>
      </c>
      <c r="I1551">
        <v>0.32266666666666599</v>
      </c>
      <c r="J1551" s="34">
        <v>494</v>
      </c>
      <c r="K1551" s="36" t="s">
        <v>2910</v>
      </c>
      <c r="L1551" s="38">
        <v>3190.2</v>
      </c>
      <c r="M1551" s="40">
        <v>0.28999999999999998</v>
      </c>
      <c r="N1551" s="42">
        <v>0.27999999999999903</v>
      </c>
      <c r="O1551" s="45">
        <v>44.956499999999998</v>
      </c>
      <c r="P1551">
        <v>4.9400000000000004</v>
      </c>
      <c r="Q1551">
        <v>15.2477027</v>
      </c>
      <c r="R1551" s="47" t="s">
        <v>147</v>
      </c>
    </row>
    <row r="1552" spans="1:18" x14ac:dyDescent="0.3">
      <c r="A1552" s="2" t="s">
        <v>2911</v>
      </c>
      <c r="B1552" s="43" t="s">
        <v>2912</v>
      </c>
      <c r="C1552" s="21">
        <v>4.01457</v>
      </c>
      <c r="D1552" s="23">
        <v>4.5900000000000003E-2</v>
      </c>
      <c r="E1552" s="25">
        <v>2.44</v>
      </c>
      <c r="F1552" s="27">
        <v>0.218</v>
      </c>
      <c r="J1552" s="34">
        <v>958</v>
      </c>
      <c r="L1552" s="38">
        <v>5172</v>
      </c>
      <c r="M1552" s="40">
        <v>0.81</v>
      </c>
      <c r="N1552" s="42">
        <v>0.8</v>
      </c>
      <c r="O1552" s="45">
        <v>414.70800000000003</v>
      </c>
      <c r="P1552">
        <v>4.53</v>
      </c>
      <c r="Q1552">
        <v>-8.9757426999999996</v>
      </c>
      <c r="R1552" s="47" t="s">
        <v>147</v>
      </c>
    </row>
    <row r="1553" spans="1:18" x14ac:dyDescent="0.3">
      <c r="A1553" s="2" t="s">
        <v>2913</v>
      </c>
      <c r="B1553" s="43" t="s">
        <v>2914</v>
      </c>
      <c r="C1553" s="21">
        <v>9.3007500000000007</v>
      </c>
      <c r="D1553" s="23">
        <v>6.9400000000000003E-2</v>
      </c>
      <c r="E1553" s="25">
        <v>2.35</v>
      </c>
      <c r="F1553" s="27">
        <v>0.21</v>
      </c>
      <c r="J1553" s="34">
        <v>437</v>
      </c>
      <c r="L1553" s="38">
        <v>3717</v>
      </c>
      <c r="M1553" s="40">
        <v>0.49</v>
      </c>
      <c r="N1553" s="42">
        <v>0.52</v>
      </c>
      <c r="O1553" s="45">
        <v>147.03</v>
      </c>
      <c r="P1553">
        <v>4.76</v>
      </c>
      <c r="Q1553">
        <v>-8.5359826000000005</v>
      </c>
      <c r="R1553" s="47" t="s">
        <v>147</v>
      </c>
    </row>
    <row r="1554" spans="1:18" x14ac:dyDescent="0.3">
      <c r="A1554" s="2" t="s">
        <v>2915</v>
      </c>
      <c r="B1554" s="43" t="s">
        <v>2916</v>
      </c>
      <c r="C1554" s="21">
        <v>13.81513</v>
      </c>
      <c r="D1554" s="23">
        <v>0.1041</v>
      </c>
      <c r="E1554" s="25">
        <v>1.74</v>
      </c>
      <c r="F1554" s="27">
        <v>0.155</v>
      </c>
      <c r="J1554" s="34">
        <v>639</v>
      </c>
      <c r="L1554" s="38">
        <v>5152</v>
      </c>
      <c r="M1554" s="40">
        <v>0.82</v>
      </c>
      <c r="N1554" s="42">
        <v>0.79</v>
      </c>
      <c r="O1554" s="45">
        <v>228.839</v>
      </c>
      <c r="P1554">
        <v>4.5</v>
      </c>
      <c r="Q1554">
        <v>-8.3096140999999992</v>
      </c>
      <c r="R1554" s="47" t="s">
        <v>147</v>
      </c>
    </row>
    <row r="1555" spans="1:18" x14ac:dyDescent="0.3">
      <c r="A1555" s="2" t="s">
        <v>2917</v>
      </c>
      <c r="B1555" s="43" t="s">
        <v>2918</v>
      </c>
      <c r="C1555" s="21">
        <v>4.0016699999999998</v>
      </c>
      <c r="D1555" s="23">
        <v>5.0599999999999999E-2</v>
      </c>
      <c r="E1555" s="25">
        <v>12.67</v>
      </c>
      <c r="F1555" s="27">
        <v>1.1299999999999999</v>
      </c>
      <c r="J1555" s="34">
        <v>1238</v>
      </c>
      <c r="L1555" s="38">
        <v>6027</v>
      </c>
      <c r="M1555" s="40">
        <v>1.1000000000000001</v>
      </c>
      <c r="N1555" s="42">
        <v>1.08</v>
      </c>
      <c r="O1555" s="45">
        <v>876.56500000000005</v>
      </c>
      <c r="P1555">
        <v>4.3899999999999997</v>
      </c>
      <c r="Q1555">
        <v>-6.3789537000000003</v>
      </c>
      <c r="R1555" s="47" t="s">
        <v>147</v>
      </c>
    </row>
    <row r="1556" spans="1:18" x14ac:dyDescent="0.3">
      <c r="A1556" s="2" t="s">
        <v>2919</v>
      </c>
      <c r="B1556" s="43" t="s">
        <v>2920</v>
      </c>
      <c r="C1556" s="21">
        <v>4.0963900000000004</v>
      </c>
      <c r="D1556" s="23">
        <v>4.48E-2</v>
      </c>
      <c r="E1556" s="25">
        <v>1.63</v>
      </c>
      <c r="F1556" s="27">
        <v>0.14499999999999999</v>
      </c>
      <c r="J1556" s="34">
        <v>791</v>
      </c>
      <c r="L1556" s="38">
        <v>4629</v>
      </c>
      <c r="M1556" s="40">
        <v>0.67</v>
      </c>
      <c r="N1556" s="42">
        <v>0.71</v>
      </c>
      <c r="O1556" s="45">
        <v>227.77500000000001</v>
      </c>
      <c r="P1556">
        <v>4.6399999999999997</v>
      </c>
      <c r="Q1556">
        <v>-4.7172907999999998</v>
      </c>
      <c r="R1556" s="47" t="s">
        <v>147</v>
      </c>
    </row>
    <row r="1557" spans="1:18" x14ac:dyDescent="0.3">
      <c r="A1557" s="2" t="s">
        <v>2921</v>
      </c>
      <c r="B1557" s="43" t="s">
        <v>2920</v>
      </c>
      <c r="C1557" s="21">
        <v>12.11839</v>
      </c>
      <c r="D1557" s="23">
        <v>9.2299999999999993E-2</v>
      </c>
      <c r="E1557" s="25">
        <v>2.19</v>
      </c>
      <c r="F1557" s="27">
        <v>0.19500000000000001</v>
      </c>
      <c r="J1557" s="34">
        <v>551</v>
      </c>
      <c r="L1557" s="38">
        <v>4629</v>
      </c>
      <c r="M1557" s="40">
        <v>0.67</v>
      </c>
      <c r="N1557" s="42">
        <v>0.71</v>
      </c>
      <c r="O1557" s="45">
        <v>227.77500000000001</v>
      </c>
      <c r="P1557">
        <v>4.6399999999999997</v>
      </c>
      <c r="Q1557">
        <v>-4.7172907999999998</v>
      </c>
      <c r="R1557" s="47" t="s">
        <v>147</v>
      </c>
    </row>
    <row r="1558" spans="1:18" x14ac:dyDescent="0.3">
      <c r="A1558" s="2" t="s">
        <v>2922</v>
      </c>
      <c r="B1558" s="43" t="s">
        <v>2923</v>
      </c>
      <c r="C1558" s="21">
        <v>1.96417</v>
      </c>
      <c r="D1558" s="23">
        <v>2.7400000000000001E-2</v>
      </c>
      <c r="E1558" s="25">
        <v>2.9</v>
      </c>
      <c r="F1558" s="27">
        <v>0.25900000000000001</v>
      </c>
      <c r="J1558" s="34">
        <v>1034</v>
      </c>
      <c r="L1558" s="38">
        <v>4676</v>
      </c>
      <c r="M1558" s="40">
        <v>0.69</v>
      </c>
      <c r="N1558" s="42">
        <v>0.71</v>
      </c>
      <c r="O1558" s="45">
        <v>191.608</v>
      </c>
      <c r="P1558">
        <v>4.62</v>
      </c>
      <c r="Q1558">
        <v>-3.3705631</v>
      </c>
      <c r="R1558" s="47" t="s">
        <v>147</v>
      </c>
    </row>
    <row r="1559" spans="1:18" x14ac:dyDescent="0.3">
      <c r="A1559" s="2" t="s">
        <v>2924</v>
      </c>
      <c r="B1559" s="43" t="s">
        <v>2925</v>
      </c>
      <c r="C1559" s="21">
        <v>5.5201099999999999</v>
      </c>
      <c r="D1559" s="23">
        <v>5.7799999999999997E-2</v>
      </c>
      <c r="E1559" s="25">
        <v>2.63</v>
      </c>
      <c r="F1559" s="27">
        <v>0.23499999999999999</v>
      </c>
      <c r="J1559" s="34">
        <v>845</v>
      </c>
      <c r="L1559" s="38">
        <v>5219</v>
      </c>
      <c r="M1559" s="40">
        <v>0.78</v>
      </c>
      <c r="N1559" s="42">
        <v>0.84</v>
      </c>
      <c r="O1559" s="45">
        <v>564.69299999999998</v>
      </c>
      <c r="P1559">
        <v>4.58</v>
      </c>
      <c r="Q1559">
        <v>-2.0660476999999999</v>
      </c>
      <c r="R1559" s="47" t="s">
        <v>147</v>
      </c>
    </row>
    <row r="1560" spans="1:18" x14ac:dyDescent="0.3">
      <c r="A1560" s="2" t="s">
        <v>2926</v>
      </c>
      <c r="B1560" s="43" t="s">
        <v>2927</v>
      </c>
      <c r="C1560" s="21">
        <v>1.60588</v>
      </c>
      <c r="D1560" s="23">
        <v>2.1600000000000001E-2</v>
      </c>
      <c r="E1560" s="25">
        <v>0.83</v>
      </c>
      <c r="F1560" s="27">
        <v>7.3999999999999996E-2</v>
      </c>
      <c r="J1560" s="34">
        <v>789</v>
      </c>
      <c r="L1560" s="38">
        <v>3725</v>
      </c>
      <c r="M1560" s="40">
        <v>0.5</v>
      </c>
      <c r="N1560" s="42">
        <v>0.52</v>
      </c>
      <c r="O1560" s="45">
        <v>64.006500000000003</v>
      </c>
      <c r="P1560">
        <v>4.76</v>
      </c>
      <c r="Q1560">
        <v>-1.9532879000000001</v>
      </c>
      <c r="R1560" s="47" t="s">
        <v>147</v>
      </c>
    </row>
    <row r="1561" spans="1:18" x14ac:dyDescent="0.3">
      <c r="A1561" s="2" t="s">
        <v>2928</v>
      </c>
      <c r="B1561" s="43" t="s">
        <v>2929</v>
      </c>
      <c r="C1561" s="21">
        <v>19.092099999999999</v>
      </c>
      <c r="D1561" s="23">
        <v>0.14899999999999999</v>
      </c>
      <c r="E1561" s="25">
        <v>3</v>
      </c>
      <c r="F1561" s="27">
        <v>0.26800000000000002</v>
      </c>
      <c r="J1561" s="34">
        <v>831</v>
      </c>
      <c r="L1561" s="38">
        <v>6351</v>
      </c>
      <c r="M1561" s="40">
        <v>1.31</v>
      </c>
      <c r="N1561" s="42">
        <v>1.21</v>
      </c>
      <c r="O1561" s="45">
        <v>661.87300000000005</v>
      </c>
      <c r="P1561">
        <v>4.29</v>
      </c>
      <c r="Q1561">
        <v>-1.1609171</v>
      </c>
      <c r="R1561" s="47" t="s">
        <v>147</v>
      </c>
    </row>
    <row r="1562" spans="1:18" x14ac:dyDescent="0.3">
      <c r="A1562" s="2" t="s">
        <v>2930</v>
      </c>
      <c r="B1562" s="43" t="s">
        <v>2931</v>
      </c>
      <c r="C1562" s="21">
        <v>15.4814145</v>
      </c>
      <c r="D1562" s="23">
        <v>0.12709999999999999</v>
      </c>
      <c r="E1562" s="25">
        <v>2.2084999999999999</v>
      </c>
      <c r="F1562" s="27">
        <v>0.19850000000000001</v>
      </c>
      <c r="J1562" s="34">
        <v>795</v>
      </c>
      <c r="L1562" s="38">
        <v>5993.5</v>
      </c>
      <c r="M1562" s="40">
        <v>1.105</v>
      </c>
      <c r="N1562" s="42">
        <v>1.1399999999999999</v>
      </c>
      <c r="O1562" s="45">
        <v>416.45699999999999</v>
      </c>
      <c r="P1562">
        <v>4.4049999999999896</v>
      </c>
      <c r="Q1562">
        <v>1.5668631</v>
      </c>
      <c r="R1562" s="47" t="s">
        <v>147</v>
      </c>
    </row>
    <row r="1563" spans="1:18" x14ac:dyDescent="0.3">
      <c r="A1563" s="2" t="s">
        <v>2932</v>
      </c>
      <c r="B1563" s="43" t="s">
        <v>2933</v>
      </c>
      <c r="C1563" s="21">
        <v>14.5667531999999</v>
      </c>
      <c r="D1563" s="23">
        <v>9.5349999999999893E-2</v>
      </c>
      <c r="E1563" s="25">
        <v>2.6274999999999999</v>
      </c>
      <c r="F1563" s="27">
        <v>0.23425000000000001</v>
      </c>
      <c r="J1563" s="34">
        <v>430</v>
      </c>
      <c r="K1563" s="36" t="s">
        <v>589</v>
      </c>
      <c r="L1563" s="38">
        <v>3742</v>
      </c>
      <c r="M1563" s="40">
        <v>0.51600000000000001</v>
      </c>
      <c r="N1563" s="42">
        <v>0.53333333333333299</v>
      </c>
      <c r="O1563" s="45">
        <v>99.050399999999996</v>
      </c>
      <c r="P1563">
        <v>4.7349999999999897</v>
      </c>
      <c r="Q1563">
        <v>24.595833500000001</v>
      </c>
      <c r="R1563" s="47" t="s">
        <v>147</v>
      </c>
    </row>
    <row r="1564" spans="1:18" x14ac:dyDescent="0.3">
      <c r="A1564" s="2" t="s">
        <v>2934</v>
      </c>
      <c r="B1564" s="43" t="s">
        <v>2935</v>
      </c>
      <c r="C1564" s="21">
        <v>2.6266816450000001</v>
      </c>
      <c r="D1564" s="23">
        <v>4.0399999999999998E-2</v>
      </c>
      <c r="E1564" s="25">
        <v>17.396000000000001</v>
      </c>
      <c r="F1564" s="27">
        <v>1.552</v>
      </c>
      <c r="G1564" s="29">
        <v>451.3186</v>
      </c>
      <c r="H1564" s="31">
        <v>1.42</v>
      </c>
      <c r="I1564">
        <v>0</v>
      </c>
      <c r="J1564" s="34">
        <v>1957</v>
      </c>
      <c r="K1564" s="36" t="s">
        <v>86</v>
      </c>
      <c r="L1564" s="38">
        <v>6367</v>
      </c>
      <c r="M1564" s="40">
        <v>1.69</v>
      </c>
      <c r="N1564" s="42">
        <v>1.39</v>
      </c>
      <c r="O1564" s="45">
        <v>663.83399999999995</v>
      </c>
      <c r="P1564">
        <v>4.1500000000000004</v>
      </c>
      <c r="Q1564">
        <v>16.867694799999999</v>
      </c>
      <c r="R1564" s="47" t="s">
        <v>147</v>
      </c>
    </row>
    <row r="1565" spans="1:18" x14ac:dyDescent="0.3">
      <c r="A1565" s="2" t="s">
        <v>2936</v>
      </c>
      <c r="B1565" s="43" t="s">
        <v>2937</v>
      </c>
      <c r="C1565" s="21">
        <v>11.6334673</v>
      </c>
      <c r="D1565" s="23">
        <v>0.1047</v>
      </c>
      <c r="E1565" s="25">
        <v>9.5203333333333298</v>
      </c>
      <c r="F1565" s="27">
        <v>0.84933333333333305</v>
      </c>
      <c r="G1565" s="29">
        <v>66.108426666666603</v>
      </c>
      <c r="H1565" s="31">
        <v>0.20799999999999999</v>
      </c>
      <c r="I1565">
        <v>0.32850000000000001</v>
      </c>
      <c r="J1565" s="34">
        <v>1052</v>
      </c>
      <c r="K1565" s="36" t="s">
        <v>2938</v>
      </c>
      <c r="L1565" s="38">
        <v>5511.8</v>
      </c>
      <c r="M1565" s="40">
        <v>1.6459999999999999</v>
      </c>
      <c r="N1565" s="42">
        <v>1.1319999999999999</v>
      </c>
      <c r="O1565" s="45">
        <v>213.28299999999999</v>
      </c>
      <c r="P1565">
        <v>4.1559999999999997</v>
      </c>
      <c r="Q1565">
        <v>0.49316699999999902</v>
      </c>
      <c r="R1565" s="47" t="s">
        <v>147</v>
      </c>
    </row>
    <row r="1566" spans="1:18" x14ac:dyDescent="0.3">
      <c r="A1566" s="2" t="s">
        <v>2939</v>
      </c>
      <c r="B1566" s="43" t="s">
        <v>2940</v>
      </c>
      <c r="C1566" s="21">
        <v>50.81963125</v>
      </c>
      <c r="D1566" s="23">
        <v>0.25729999999999997</v>
      </c>
      <c r="E1566" s="25">
        <v>2.2912499999999998</v>
      </c>
      <c r="F1566" s="27">
        <v>0.20349999999999999</v>
      </c>
      <c r="G1566" s="29">
        <v>14.85</v>
      </c>
      <c r="H1566" s="31">
        <v>4.6725000000000003E-2</v>
      </c>
      <c r="I1566">
        <v>0.14499999999999999</v>
      </c>
      <c r="J1566" s="34">
        <v>470</v>
      </c>
      <c r="K1566" s="36" t="s">
        <v>248</v>
      </c>
      <c r="L1566" s="38">
        <v>5382</v>
      </c>
      <c r="M1566" s="40">
        <v>0.85499999999999998</v>
      </c>
      <c r="N1566" s="42">
        <v>0.88</v>
      </c>
      <c r="O1566" s="45">
        <v>162.48099999999999</v>
      </c>
      <c r="P1566">
        <v>4.5449999999999999</v>
      </c>
      <c r="Q1566">
        <v>15.680603899999999</v>
      </c>
      <c r="R1566" s="47" t="s">
        <v>147</v>
      </c>
    </row>
    <row r="1567" spans="1:18" x14ac:dyDescent="0.3">
      <c r="A1567" s="2" t="s">
        <v>2941</v>
      </c>
      <c r="B1567" s="43" t="s">
        <v>2942</v>
      </c>
      <c r="C1567" s="21">
        <v>5.8398859999999999</v>
      </c>
      <c r="D1567" s="23">
        <v>5.0229999999999997E-2</v>
      </c>
      <c r="E1567" s="25">
        <v>2.25049999999999</v>
      </c>
      <c r="F1567" s="27">
        <v>0.20100000000000001</v>
      </c>
      <c r="I1567">
        <v>0.5</v>
      </c>
      <c r="J1567" s="34">
        <v>492.5</v>
      </c>
      <c r="K1567" s="36" t="s">
        <v>424</v>
      </c>
      <c r="L1567" s="38">
        <v>3620</v>
      </c>
      <c r="M1567" s="40">
        <v>0.47</v>
      </c>
      <c r="N1567" s="42">
        <v>0.48499999999999999</v>
      </c>
      <c r="O1567" s="45">
        <v>185.60499999999999</v>
      </c>
      <c r="P1567">
        <v>4.78</v>
      </c>
      <c r="Q1567">
        <v>19.698401</v>
      </c>
      <c r="R1567" s="47" t="s">
        <v>147</v>
      </c>
    </row>
    <row r="1568" spans="1:18" x14ac:dyDescent="0.3">
      <c r="A1568" s="2" t="s">
        <v>2943</v>
      </c>
      <c r="B1568" s="43" t="s">
        <v>2942</v>
      </c>
      <c r="C1568" s="21">
        <v>19.661975999999999</v>
      </c>
      <c r="D1568" s="23">
        <v>0.11283</v>
      </c>
      <c r="E1568" s="25">
        <v>2.7189999999999999</v>
      </c>
      <c r="F1568" s="27">
        <v>0.24249999999999999</v>
      </c>
      <c r="I1568">
        <v>0.45</v>
      </c>
      <c r="J1568" s="34">
        <v>328.5</v>
      </c>
      <c r="K1568" s="36" t="s">
        <v>424</v>
      </c>
      <c r="L1568" s="38">
        <v>3620</v>
      </c>
      <c r="M1568" s="40">
        <v>0.47</v>
      </c>
      <c r="N1568" s="42">
        <v>0.48499999999999999</v>
      </c>
      <c r="O1568" s="45">
        <v>185.60499999999999</v>
      </c>
      <c r="P1568">
        <v>4.78</v>
      </c>
      <c r="Q1568">
        <v>19.698401</v>
      </c>
      <c r="R1568" s="47" t="s">
        <v>147</v>
      </c>
    </row>
    <row r="1569" spans="1:18" x14ac:dyDescent="0.3">
      <c r="A1569" s="2" t="s">
        <v>2944</v>
      </c>
      <c r="B1569" s="43" t="s">
        <v>2945</v>
      </c>
      <c r="C1569" s="21">
        <v>2.3689740133333301</v>
      </c>
      <c r="D1569" s="23">
        <v>3.3759999999999998E-2</v>
      </c>
      <c r="E1569" s="25">
        <v>1.6583999999999901</v>
      </c>
      <c r="F1569" s="27">
        <v>0.1484</v>
      </c>
      <c r="G1569" s="29">
        <v>6.54</v>
      </c>
      <c r="H1569" s="31">
        <v>2.0580000000000001E-2</v>
      </c>
      <c r="I1569">
        <v>8.4000000000000005E-2</v>
      </c>
      <c r="K1569" s="36" t="s">
        <v>106</v>
      </c>
      <c r="L1569" s="38">
        <v>5424.4</v>
      </c>
      <c r="M1569" s="40">
        <v>0.90499999999999903</v>
      </c>
      <c r="N1569" s="42">
        <v>0.92999999999999905</v>
      </c>
      <c r="O1569" s="45">
        <v>138.67099999999999</v>
      </c>
      <c r="P1569">
        <v>4.4675000000000002</v>
      </c>
      <c r="Q1569">
        <v>-14.4947789</v>
      </c>
      <c r="R1569" s="47" t="s">
        <v>147</v>
      </c>
    </row>
    <row r="1570" spans="1:18" x14ac:dyDescent="0.3">
      <c r="A1570" s="2" t="s">
        <v>2946</v>
      </c>
      <c r="B1570" s="43" t="s">
        <v>2947</v>
      </c>
      <c r="C1570" s="21">
        <v>0.658524</v>
      </c>
      <c r="D1570" s="23">
        <v>1.306E-2</v>
      </c>
      <c r="E1570" s="25">
        <v>3.3</v>
      </c>
      <c r="F1570" s="27">
        <v>0.29399999999999998</v>
      </c>
      <c r="G1570" s="29">
        <v>11.26782</v>
      </c>
      <c r="H1570" s="31">
        <v>3.5450000000000002E-2</v>
      </c>
      <c r="J1570" s="34">
        <v>1515</v>
      </c>
      <c r="L1570" s="38">
        <v>4285</v>
      </c>
      <c r="M1570" s="40">
        <v>0.7</v>
      </c>
      <c r="N1570" s="42">
        <v>0.69</v>
      </c>
      <c r="O1570" s="45">
        <v>77.558599999999998</v>
      </c>
      <c r="P1570">
        <v>4.58</v>
      </c>
      <c r="Q1570">
        <v>0.93727819999999995</v>
      </c>
      <c r="R1570" s="47" t="s">
        <v>147</v>
      </c>
    </row>
    <row r="1571" spans="1:18" x14ac:dyDescent="0.3">
      <c r="A1571" s="2" t="s">
        <v>2948</v>
      </c>
      <c r="B1571" s="43" t="s">
        <v>2947</v>
      </c>
      <c r="C1571" s="21">
        <v>7.8140000000000001</v>
      </c>
      <c r="D1571" s="23">
        <v>6.7900000000000002E-2</v>
      </c>
      <c r="E1571" s="25">
        <v>0.70499999999999996</v>
      </c>
      <c r="F1571" s="27">
        <v>6.3E-2</v>
      </c>
      <c r="G1571" s="29">
        <v>0.29013</v>
      </c>
      <c r="H1571" s="31">
        <v>9.1E-4</v>
      </c>
      <c r="I1571">
        <v>4.2000000000000003E-2</v>
      </c>
      <c r="J1571" s="34">
        <v>664</v>
      </c>
      <c r="L1571" s="38">
        <v>4285</v>
      </c>
      <c r="M1571" s="40">
        <v>0.7</v>
      </c>
      <c r="N1571" s="42">
        <v>0.69</v>
      </c>
      <c r="O1571" s="45">
        <v>77.558599999999998</v>
      </c>
      <c r="P1571">
        <v>4.58</v>
      </c>
      <c r="Q1571">
        <v>0.93727819999999995</v>
      </c>
      <c r="R1571" s="47" t="s">
        <v>147</v>
      </c>
    </row>
    <row r="1572" spans="1:18" x14ac:dyDescent="0.3">
      <c r="A1572" s="2" t="s">
        <v>2949</v>
      </c>
      <c r="B1572" s="43" t="s">
        <v>2947</v>
      </c>
      <c r="C1572" s="21">
        <v>14.6976</v>
      </c>
      <c r="D1572" s="23">
        <v>0.10349999999999999</v>
      </c>
      <c r="E1572" s="25">
        <v>2.93</v>
      </c>
      <c r="F1572" s="27">
        <v>0.26100000000000001</v>
      </c>
      <c r="G1572" s="29">
        <v>8.9</v>
      </c>
      <c r="H1572" s="31">
        <v>2.8000000000000001E-2</v>
      </c>
      <c r="I1572">
        <v>4.8500000000000001E-2</v>
      </c>
      <c r="J1572" s="34">
        <v>538</v>
      </c>
      <c r="L1572" s="38">
        <v>4285</v>
      </c>
      <c r="M1572" s="40">
        <v>0.7</v>
      </c>
      <c r="N1572" s="42">
        <v>0.69</v>
      </c>
      <c r="O1572" s="45">
        <v>77.558599999999998</v>
      </c>
      <c r="P1572">
        <v>4.58</v>
      </c>
      <c r="Q1572">
        <v>0.93727819999999995</v>
      </c>
      <c r="R1572" s="47" t="s">
        <v>147</v>
      </c>
    </row>
    <row r="1573" spans="1:18" x14ac:dyDescent="0.3">
      <c r="A1573" s="2" t="s">
        <v>2950</v>
      </c>
      <c r="B1573" s="43" t="s">
        <v>2947</v>
      </c>
      <c r="C1573" s="21">
        <v>19.481999999999999</v>
      </c>
      <c r="D1573" s="23">
        <v>0.1249</v>
      </c>
      <c r="E1573" s="25">
        <v>2.73</v>
      </c>
      <c r="F1573" s="27">
        <v>0.24399999999999999</v>
      </c>
      <c r="G1573" s="29">
        <v>14.3</v>
      </c>
      <c r="H1573" s="31">
        <v>4.4990000000000002E-2</v>
      </c>
      <c r="I1573">
        <v>4.2999999999999997E-2</v>
      </c>
      <c r="J1573" s="34">
        <v>490</v>
      </c>
      <c r="L1573" s="38">
        <v>4285</v>
      </c>
      <c r="M1573" s="40">
        <v>0.7</v>
      </c>
      <c r="N1573" s="42">
        <v>0.69</v>
      </c>
      <c r="O1573" s="45">
        <v>77.558599999999998</v>
      </c>
      <c r="P1573">
        <v>4.58</v>
      </c>
      <c r="Q1573">
        <v>0.93727819999999995</v>
      </c>
      <c r="R1573" s="47" t="s">
        <v>147</v>
      </c>
    </row>
    <row r="1574" spans="1:18" x14ac:dyDescent="0.3">
      <c r="A1574" s="2" t="s">
        <v>2951</v>
      </c>
      <c r="B1574" s="43" t="s">
        <v>2952</v>
      </c>
      <c r="C1574" s="21">
        <v>2.1519499999999998</v>
      </c>
      <c r="D1574" s="23">
        <v>3.0800000000000001E-2</v>
      </c>
      <c r="E1574" s="25">
        <v>1.5066666666666599</v>
      </c>
      <c r="F1574" s="27">
        <v>0.13466666666666599</v>
      </c>
      <c r="J1574" s="34">
        <v>1128.5</v>
      </c>
      <c r="L1574" s="38">
        <v>5087</v>
      </c>
      <c r="M1574" s="40">
        <v>0.77666666666666595</v>
      </c>
      <c r="N1574" s="42">
        <v>0.84</v>
      </c>
      <c r="O1574" s="45">
        <v>327.78300000000002</v>
      </c>
      <c r="P1574">
        <v>4.585</v>
      </c>
      <c r="Q1574">
        <v>11.848271199999999</v>
      </c>
      <c r="R1574" s="47" t="s">
        <v>147</v>
      </c>
    </row>
    <row r="1575" spans="1:18" x14ac:dyDescent="0.3">
      <c r="A1575" s="2" t="s">
        <v>2953</v>
      </c>
      <c r="B1575" s="43" t="s">
        <v>2952</v>
      </c>
      <c r="C1575" s="21">
        <v>9.3270719771428503</v>
      </c>
      <c r="D1575" s="23">
        <v>8.1900000000000001E-2</v>
      </c>
      <c r="E1575" s="25">
        <v>2.85</v>
      </c>
      <c r="F1575" s="27">
        <v>0.255</v>
      </c>
      <c r="J1575" s="34">
        <v>692</v>
      </c>
      <c r="L1575" s="38">
        <v>5061.4949999999999</v>
      </c>
      <c r="M1575" s="40">
        <v>0.77428571428571402</v>
      </c>
      <c r="N1575" s="42">
        <v>0.84</v>
      </c>
      <c r="O1575" s="45">
        <v>327.78300000000002</v>
      </c>
      <c r="P1575">
        <v>4.5674999999999999</v>
      </c>
      <c r="Q1575">
        <v>11.848271199999999</v>
      </c>
      <c r="R1575" s="47" t="s">
        <v>147</v>
      </c>
    </row>
    <row r="1576" spans="1:18" x14ac:dyDescent="0.3">
      <c r="A1576" s="2" t="s">
        <v>2954</v>
      </c>
      <c r="B1576" s="43" t="s">
        <v>2952</v>
      </c>
      <c r="C1576" s="21">
        <v>4.5288240000000002</v>
      </c>
      <c r="E1576" s="25">
        <v>1.67</v>
      </c>
      <c r="F1576" s="27">
        <v>0.14899999999999999</v>
      </c>
      <c r="J1576" s="34">
        <v>888</v>
      </c>
      <c r="L1576" s="38">
        <v>5106</v>
      </c>
      <c r="M1576" s="40">
        <v>0.77500000000000002</v>
      </c>
      <c r="N1576" s="42">
        <v>0.84</v>
      </c>
      <c r="O1576" s="45">
        <v>327.78300000000002</v>
      </c>
      <c r="P1576">
        <v>4.58</v>
      </c>
      <c r="Q1576">
        <v>11.848271199999999</v>
      </c>
      <c r="R1576" s="47" t="s">
        <v>147</v>
      </c>
    </row>
    <row r="1577" spans="1:18" x14ac:dyDescent="0.3">
      <c r="A1577" s="2" t="s">
        <v>2955</v>
      </c>
      <c r="B1577" s="43" t="s">
        <v>2952</v>
      </c>
      <c r="C1577" s="21">
        <v>6.1314915000000001</v>
      </c>
      <c r="E1577" s="25">
        <v>1.5249999999999999</v>
      </c>
      <c r="F1577" s="27">
        <v>0.13600000000000001</v>
      </c>
      <c r="J1577" s="34">
        <v>801</v>
      </c>
      <c r="L1577" s="38">
        <v>5106</v>
      </c>
      <c r="M1577" s="40">
        <v>0.77500000000000002</v>
      </c>
      <c r="N1577" s="42">
        <v>0.84</v>
      </c>
      <c r="O1577" s="45">
        <v>327.78300000000002</v>
      </c>
      <c r="P1577">
        <v>4.58</v>
      </c>
      <c r="Q1577">
        <v>11.848271199999999</v>
      </c>
      <c r="R1577" s="47" t="s">
        <v>147</v>
      </c>
    </row>
    <row r="1578" spans="1:18" x14ac:dyDescent="0.3">
      <c r="A1578" s="2" t="s">
        <v>2956</v>
      </c>
      <c r="B1578" s="43" t="s">
        <v>2952</v>
      </c>
      <c r="C1578" s="21">
        <v>26.269185</v>
      </c>
      <c r="E1578" s="25">
        <v>2.415</v>
      </c>
      <c r="F1578" s="27">
        <v>0.2145</v>
      </c>
      <c r="J1578" s="34">
        <v>492</v>
      </c>
      <c r="L1578" s="38">
        <v>5106</v>
      </c>
      <c r="M1578" s="40">
        <v>0.77500000000000002</v>
      </c>
      <c r="N1578" s="42">
        <v>0.84</v>
      </c>
      <c r="O1578" s="45">
        <v>327.78300000000002</v>
      </c>
      <c r="P1578">
        <v>4.58</v>
      </c>
      <c r="Q1578">
        <v>11.848271199999999</v>
      </c>
      <c r="R1578" s="47" t="s">
        <v>147</v>
      </c>
    </row>
    <row r="1579" spans="1:18" x14ac:dyDescent="0.3">
      <c r="A1579" s="2" t="s">
        <v>2957</v>
      </c>
      <c r="B1579" s="43" t="s">
        <v>2958</v>
      </c>
      <c r="C1579" s="21">
        <v>4.144825</v>
      </c>
      <c r="D1579" s="23">
        <v>5.3100000000000001E-2</v>
      </c>
      <c r="E1579" s="25">
        <v>1.3886666666666601</v>
      </c>
      <c r="F1579" s="27">
        <v>0.123333333333333</v>
      </c>
      <c r="J1579" s="34">
        <v>1429</v>
      </c>
      <c r="L1579" s="38">
        <v>6140.48</v>
      </c>
      <c r="M1579" s="40">
        <v>1.385</v>
      </c>
      <c r="N1579" s="42">
        <v>1.17</v>
      </c>
      <c r="O1579" s="45">
        <v>360.76</v>
      </c>
      <c r="P1579">
        <v>4.1666666666666599</v>
      </c>
      <c r="Q1579">
        <v>13.014679900000001</v>
      </c>
      <c r="R1579" s="47" t="s">
        <v>147</v>
      </c>
    </row>
    <row r="1580" spans="1:18" x14ac:dyDescent="0.3">
      <c r="A1580" s="2" t="s">
        <v>2959</v>
      </c>
      <c r="B1580" s="43" t="s">
        <v>2960</v>
      </c>
      <c r="C1580" s="21">
        <v>6.7713109462499999</v>
      </c>
      <c r="D1580" s="23">
        <v>6.8659999999999999E-2</v>
      </c>
      <c r="E1580" s="25">
        <v>4.9099999999999904</v>
      </c>
      <c r="F1580" s="27">
        <v>0.438285714285714</v>
      </c>
      <c r="G1580" s="29">
        <v>30</v>
      </c>
      <c r="H1580" s="31">
        <v>9.4390000000000002E-2</v>
      </c>
      <c r="I1580">
        <v>0.20549999999999999</v>
      </c>
      <c r="J1580" s="34">
        <v>946.5</v>
      </c>
      <c r="L1580" s="38">
        <v>5376.1428571428496</v>
      </c>
      <c r="M1580" s="40">
        <v>0.89249999999999996</v>
      </c>
      <c r="N1580" s="42">
        <v>0.91600000000000004</v>
      </c>
      <c r="O1580" s="45">
        <v>249.64500000000001</v>
      </c>
      <c r="P1580">
        <v>4.5140000000000002</v>
      </c>
      <c r="Q1580">
        <v>1.2306237</v>
      </c>
      <c r="R1580" s="47" t="s">
        <v>147</v>
      </c>
    </row>
    <row r="1581" spans="1:18" x14ac:dyDescent="0.3">
      <c r="A1581" s="2" t="s">
        <v>2961</v>
      </c>
      <c r="B1581" s="43" t="s">
        <v>2962</v>
      </c>
      <c r="C1581" s="21">
        <v>1.5431873333333299</v>
      </c>
      <c r="D1581" s="23">
        <v>2.47E-2</v>
      </c>
      <c r="E1581" s="25">
        <v>1.39333333333333</v>
      </c>
      <c r="F1581" s="27">
        <v>0.124333333333333</v>
      </c>
      <c r="J1581" s="34">
        <v>1203</v>
      </c>
      <c r="L1581" s="38">
        <v>4877</v>
      </c>
      <c r="M1581" s="40">
        <v>0.77333333333333298</v>
      </c>
      <c r="N1581" s="42">
        <v>0.85</v>
      </c>
      <c r="O1581" s="45">
        <v>280.51799999999997</v>
      </c>
      <c r="P1581">
        <v>4.59</v>
      </c>
      <c r="Q1581">
        <v>13.549732199999999</v>
      </c>
      <c r="R1581" s="47" t="s">
        <v>147</v>
      </c>
    </row>
    <row r="1582" spans="1:18" x14ac:dyDescent="0.3">
      <c r="A1582" s="2" t="s">
        <v>2963</v>
      </c>
      <c r="B1582" s="43" t="s">
        <v>2962</v>
      </c>
      <c r="C1582" s="21">
        <v>4.39975186166666</v>
      </c>
      <c r="D1582" s="23">
        <v>4.9700000000000001E-2</v>
      </c>
      <c r="E1582" s="25">
        <v>3.0149999999999899</v>
      </c>
      <c r="F1582" s="27">
        <v>0.26800000000000002</v>
      </c>
      <c r="J1582" s="34">
        <v>848</v>
      </c>
      <c r="L1582" s="38">
        <v>4778.2049999999999</v>
      </c>
      <c r="M1582" s="40">
        <v>0.79166666666666596</v>
      </c>
      <c r="N1582" s="42">
        <v>0.78333333333333299</v>
      </c>
      <c r="O1582" s="45">
        <v>280.51799999999997</v>
      </c>
      <c r="P1582">
        <v>4.5350000000000001</v>
      </c>
      <c r="Q1582">
        <v>13.549732199999999</v>
      </c>
      <c r="R1582" s="47" t="s">
        <v>147</v>
      </c>
    </row>
    <row r="1583" spans="1:18" x14ac:dyDescent="0.3">
      <c r="A1583" s="2" t="s">
        <v>2964</v>
      </c>
      <c r="B1583" s="43" t="s">
        <v>2965</v>
      </c>
      <c r="C1583" s="21">
        <v>8.5625987519999995</v>
      </c>
      <c r="D1583" s="23">
        <v>7.6999999999999999E-2</v>
      </c>
      <c r="E1583" s="25">
        <v>6.7233333333333301</v>
      </c>
      <c r="F1583" s="27">
        <v>0.60133333333333305</v>
      </c>
      <c r="J1583" s="34">
        <v>893</v>
      </c>
      <c r="L1583" s="38">
        <v>5578.1866666666601</v>
      </c>
      <c r="M1583" s="40">
        <v>0.95799999999999996</v>
      </c>
      <c r="N1583" s="42">
        <v>0.93</v>
      </c>
      <c r="O1583" s="45">
        <v>564.45399999999995</v>
      </c>
      <c r="P1583">
        <v>4.3966666666666603</v>
      </c>
      <c r="Q1583">
        <v>16.090795799999999</v>
      </c>
      <c r="R1583" s="47" t="s">
        <v>147</v>
      </c>
    </row>
    <row r="1584" spans="1:18" x14ac:dyDescent="0.3">
      <c r="A1584" s="2" t="s">
        <v>2966</v>
      </c>
      <c r="B1584" s="43" t="s">
        <v>2967</v>
      </c>
      <c r="C1584" s="21">
        <v>14.4528066957142</v>
      </c>
      <c r="D1584" s="23">
        <v>0.10439999999999899</v>
      </c>
      <c r="E1584" s="25">
        <v>2.98</v>
      </c>
      <c r="F1584" s="27">
        <v>0.2666</v>
      </c>
      <c r="J1584" s="34">
        <v>701</v>
      </c>
      <c r="L1584" s="38">
        <v>5406.6239999999998</v>
      </c>
      <c r="M1584" s="40">
        <v>0.80285714285714205</v>
      </c>
      <c r="N1584" s="42">
        <v>0.88249999999999995</v>
      </c>
      <c r="O1584" s="45">
        <v>423.065</v>
      </c>
      <c r="P1584">
        <v>4.5540000000000003</v>
      </c>
      <c r="Q1584">
        <v>17.542385199999998</v>
      </c>
      <c r="R1584" s="47" t="s">
        <v>147</v>
      </c>
    </row>
    <row r="1585" spans="1:18" x14ac:dyDescent="0.3">
      <c r="A1585" s="2" t="s">
        <v>2968</v>
      </c>
      <c r="B1585" s="43" t="s">
        <v>2969</v>
      </c>
      <c r="C1585" s="21">
        <v>11.71892459375</v>
      </c>
      <c r="D1585" s="23">
        <v>8.5150000000000003E-2</v>
      </c>
      <c r="E1585" s="25">
        <v>3.4183333333333299</v>
      </c>
      <c r="F1585" s="27">
        <v>0.30399999999999999</v>
      </c>
      <c r="J1585" s="34">
        <v>760.5</v>
      </c>
      <c r="L1585" s="38">
        <v>5126.9319999999998</v>
      </c>
      <c r="M1585" s="40">
        <v>0.85</v>
      </c>
      <c r="N1585" s="42">
        <v>0.86749999999999905</v>
      </c>
      <c r="O1585" s="45">
        <v>308.10500000000002</v>
      </c>
      <c r="P1585">
        <v>4.524</v>
      </c>
      <c r="Q1585">
        <v>19.010004599999998</v>
      </c>
      <c r="R1585" s="47" t="s">
        <v>147</v>
      </c>
    </row>
    <row r="1586" spans="1:18" x14ac:dyDescent="0.3">
      <c r="A1586" s="2" t="s">
        <v>2970</v>
      </c>
      <c r="B1586" s="43" t="s">
        <v>2971</v>
      </c>
      <c r="C1586" s="21">
        <v>14.12907760125</v>
      </c>
      <c r="D1586" s="23">
        <v>0.101399999999999</v>
      </c>
      <c r="E1586" s="25">
        <v>2.2318333333333298</v>
      </c>
      <c r="F1586" s="27">
        <v>0.20016666666666599</v>
      </c>
      <c r="J1586" s="34">
        <v>622</v>
      </c>
      <c r="L1586" s="38">
        <v>5051.1479999999901</v>
      </c>
      <c r="M1586" s="40">
        <v>0.73750000000000004</v>
      </c>
      <c r="N1586" s="42">
        <v>0.82</v>
      </c>
      <c r="O1586" s="45">
        <v>228.327</v>
      </c>
      <c r="P1586">
        <v>4.6420000000000003</v>
      </c>
      <c r="Q1586">
        <v>20.399251199999998</v>
      </c>
      <c r="R1586" s="47" t="s">
        <v>147</v>
      </c>
    </row>
    <row r="1587" spans="1:18" x14ac:dyDescent="0.3">
      <c r="A1587" s="2" t="s">
        <v>2972</v>
      </c>
      <c r="B1587" s="43" t="s">
        <v>2973</v>
      </c>
      <c r="C1587" s="21">
        <v>3.2808740771428502</v>
      </c>
      <c r="D1587" s="23">
        <v>3.3849999999999998E-2</v>
      </c>
      <c r="E1587" s="25">
        <v>2.2538</v>
      </c>
      <c r="F1587" s="27">
        <v>0.20219999999999999</v>
      </c>
      <c r="J1587" s="34">
        <v>1035.5</v>
      </c>
      <c r="L1587" s="38">
        <v>4808.42</v>
      </c>
      <c r="M1587" s="40">
        <v>0.72571428571428498</v>
      </c>
      <c r="N1587" s="42">
        <v>0.77500000000000002</v>
      </c>
      <c r="O1587" s="45">
        <v>123.438</v>
      </c>
      <c r="P1587">
        <v>4.5759999999999996</v>
      </c>
      <c r="Q1587">
        <v>20.455016199999999</v>
      </c>
      <c r="R1587" s="47" t="s">
        <v>147</v>
      </c>
    </row>
    <row r="1588" spans="1:18" x14ac:dyDescent="0.3">
      <c r="A1588" s="2" t="s">
        <v>2974</v>
      </c>
      <c r="B1588" s="43" t="s">
        <v>2973</v>
      </c>
      <c r="C1588" s="21">
        <v>8.4386519</v>
      </c>
      <c r="D1588" s="23">
        <v>8.1549999999999997E-2</v>
      </c>
      <c r="E1588" s="25">
        <v>2.3899999999999899</v>
      </c>
      <c r="F1588" s="27">
        <v>0.21249999999999999</v>
      </c>
      <c r="J1588" s="34">
        <v>656.5</v>
      </c>
      <c r="L1588" s="38">
        <v>4812.1833333333298</v>
      </c>
      <c r="M1588" s="40">
        <v>0.72199999999999998</v>
      </c>
      <c r="N1588" s="42">
        <v>0.77666666666666595</v>
      </c>
      <c r="O1588" s="45">
        <v>123.438</v>
      </c>
      <c r="P1588">
        <v>4.61666666666666</v>
      </c>
      <c r="Q1588">
        <v>20.455016199999999</v>
      </c>
      <c r="R1588" s="47" t="s">
        <v>147</v>
      </c>
    </row>
    <row r="1589" spans="1:18" x14ac:dyDescent="0.3">
      <c r="A1589" s="2" t="s">
        <v>2975</v>
      </c>
      <c r="B1589" s="43" t="s">
        <v>2976</v>
      </c>
      <c r="C1589" s="21">
        <v>18.715025000000001</v>
      </c>
      <c r="D1589" s="23">
        <v>0.12909999999999999</v>
      </c>
      <c r="E1589" s="25">
        <v>3.5333333333333301</v>
      </c>
      <c r="F1589" s="27">
        <v>0.31666666666666599</v>
      </c>
      <c r="J1589" s="34">
        <v>583</v>
      </c>
      <c r="L1589" s="38">
        <v>4991</v>
      </c>
      <c r="M1589" s="40">
        <v>0.83250000000000002</v>
      </c>
      <c r="N1589" s="42">
        <v>0.80499999999999905</v>
      </c>
      <c r="O1589" s="45">
        <v>488.15199999999999</v>
      </c>
      <c r="P1589">
        <v>4.4649999999999999</v>
      </c>
      <c r="Q1589">
        <v>22.633939900000001</v>
      </c>
      <c r="R1589" s="47" t="s">
        <v>147</v>
      </c>
    </row>
    <row r="1590" spans="1:18" x14ac:dyDescent="0.3">
      <c r="A1590" s="2" t="s">
        <v>2977</v>
      </c>
      <c r="B1590" s="43" t="s">
        <v>2978</v>
      </c>
      <c r="C1590" s="21">
        <v>6.3272820999999997</v>
      </c>
      <c r="D1590" s="23">
        <v>6.7500000000000004E-2</v>
      </c>
      <c r="E1590" s="25">
        <v>2.1379999999999999</v>
      </c>
      <c r="F1590" s="27">
        <v>0.192</v>
      </c>
      <c r="J1590" s="34">
        <v>958</v>
      </c>
      <c r="L1590" s="38">
        <v>5705</v>
      </c>
      <c r="M1590" s="40">
        <v>0.97666666666666602</v>
      </c>
      <c r="N1590" s="42">
        <v>1.0133333333333301</v>
      </c>
      <c r="O1590" s="45">
        <v>113.123</v>
      </c>
      <c r="P1590">
        <v>4.4775</v>
      </c>
      <c r="Q1590">
        <v>-15.9379749</v>
      </c>
      <c r="R1590" s="47" t="s">
        <v>147</v>
      </c>
    </row>
    <row r="1591" spans="1:18" x14ac:dyDescent="0.3">
      <c r="A1591" s="2" t="s">
        <v>2979</v>
      </c>
      <c r="B1591" s="43" t="s">
        <v>2980</v>
      </c>
      <c r="C1591" s="21">
        <v>3.33390275</v>
      </c>
      <c r="D1591" s="23">
        <v>4.8800000000000003E-2</v>
      </c>
      <c r="E1591" s="25">
        <v>2.7366666666666601</v>
      </c>
      <c r="F1591" s="27">
        <v>0.24333333333333301</v>
      </c>
      <c r="J1591" s="34">
        <v>1711</v>
      </c>
      <c r="L1591" s="38">
        <v>6152</v>
      </c>
      <c r="M1591" s="40">
        <v>1.4975000000000001</v>
      </c>
      <c r="N1591" s="42">
        <v>1.19</v>
      </c>
      <c r="O1591" s="45">
        <v>786.43899999999996</v>
      </c>
      <c r="P1591">
        <v>4.0649999999999897</v>
      </c>
      <c r="Q1591">
        <v>-14.5041057</v>
      </c>
      <c r="R1591" s="47" t="s">
        <v>147</v>
      </c>
    </row>
    <row r="1592" spans="1:18" x14ac:dyDescent="0.3">
      <c r="A1592" s="2" t="s">
        <v>2981</v>
      </c>
      <c r="B1592" s="43" t="s">
        <v>2982</v>
      </c>
      <c r="C1592" s="21">
        <v>7.123653</v>
      </c>
      <c r="D1592" s="23">
        <v>6.7000000000000004E-2</v>
      </c>
      <c r="E1592" s="25">
        <v>1.15133333333333</v>
      </c>
      <c r="F1592" s="27">
        <v>0.10299999999999999</v>
      </c>
      <c r="J1592" s="34">
        <v>879</v>
      </c>
      <c r="L1592" s="38">
        <v>5491.99</v>
      </c>
      <c r="M1592" s="40">
        <v>0.84250000000000003</v>
      </c>
      <c r="N1592" s="42">
        <v>0.86499999999999999</v>
      </c>
      <c r="O1592" s="45">
        <v>182.983</v>
      </c>
      <c r="P1592">
        <v>4.4849999999999897</v>
      </c>
      <c r="Q1592">
        <v>-6.0417592000000004</v>
      </c>
      <c r="R1592" s="47" t="s">
        <v>147</v>
      </c>
    </row>
    <row r="1593" spans="1:18" x14ac:dyDescent="0.3">
      <c r="A1593" s="2" t="s">
        <v>2983</v>
      </c>
      <c r="B1593" s="43" t="s">
        <v>2984</v>
      </c>
      <c r="C1593" s="21">
        <v>2.26043689999999</v>
      </c>
      <c r="D1593" s="23">
        <v>1.9824999999999999E-2</v>
      </c>
      <c r="E1593" s="25">
        <v>2.125</v>
      </c>
      <c r="F1593" s="27">
        <v>0.18966666666666601</v>
      </c>
      <c r="I1593">
        <v>4.33333333333333E-2</v>
      </c>
      <c r="J1593" s="34">
        <v>526</v>
      </c>
      <c r="K1593" s="36" t="s">
        <v>517</v>
      </c>
      <c r="L1593" s="38">
        <v>3201.55</v>
      </c>
      <c r="M1593" s="40">
        <v>0.25</v>
      </c>
      <c r="N1593" s="42">
        <v>0.23</v>
      </c>
      <c r="O1593" s="45">
        <v>62.996899999999997</v>
      </c>
      <c r="P1593">
        <v>4.93</v>
      </c>
      <c r="Q1593">
        <v>-7.9563525000000004</v>
      </c>
      <c r="R1593" s="47" t="s">
        <v>147</v>
      </c>
    </row>
    <row r="1594" spans="1:18" x14ac:dyDescent="0.3">
      <c r="A1594" s="2" t="s">
        <v>2985</v>
      </c>
      <c r="B1594" s="43" t="s">
        <v>2986</v>
      </c>
      <c r="C1594" s="21">
        <v>19.8951362</v>
      </c>
      <c r="D1594" s="23">
        <v>0.14745</v>
      </c>
      <c r="E1594" s="25">
        <v>7.4470000000000001</v>
      </c>
      <c r="F1594" s="27">
        <v>0.66559999999999997</v>
      </c>
      <c r="G1594" s="29">
        <v>37.1</v>
      </c>
      <c r="H1594" s="31">
        <v>0.11673</v>
      </c>
      <c r="I1594">
        <v>0.35</v>
      </c>
      <c r="J1594" s="34">
        <v>765.5</v>
      </c>
      <c r="L1594" s="38">
        <v>5669.6666666666597</v>
      </c>
      <c r="M1594" s="40">
        <v>1.288</v>
      </c>
      <c r="N1594" s="42">
        <v>1.07</v>
      </c>
      <c r="O1594" s="45">
        <v>391.53699999999998</v>
      </c>
      <c r="P1594">
        <v>4.3133333333333299</v>
      </c>
      <c r="Q1594">
        <v>-22.2477071</v>
      </c>
      <c r="R1594" s="47" t="s">
        <v>147</v>
      </c>
    </row>
    <row r="1595" spans="1:18" x14ac:dyDescent="0.3">
      <c r="A1595" s="2" t="s">
        <v>2987</v>
      </c>
      <c r="B1595" s="43" t="s">
        <v>2988</v>
      </c>
      <c r="C1595" s="21">
        <v>8.6877469999999999</v>
      </c>
      <c r="D1595" s="23">
        <v>7.7299999999999994E-2</v>
      </c>
      <c r="E1595" s="25">
        <v>7.88</v>
      </c>
      <c r="F1595" s="27">
        <v>0.70233333333333303</v>
      </c>
      <c r="J1595" s="34">
        <v>665</v>
      </c>
      <c r="L1595" s="38">
        <v>4812</v>
      </c>
      <c r="M1595" s="40">
        <v>0.72333333333333305</v>
      </c>
      <c r="N1595" s="42">
        <v>0.82</v>
      </c>
      <c r="O1595" s="45">
        <v>458.13899999999899</v>
      </c>
      <c r="P1595">
        <v>4.59</v>
      </c>
      <c r="Q1595">
        <v>7.2692169</v>
      </c>
      <c r="R1595" s="47" t="s">
        <v>147</v>
      </c>
    </row>
    <row r="1596" spans="1:18" x14ac:dyDescent="0.3">
      <c r="A1596" s="2" t="s">
        <v>2989</v>
      </c>
      <c r="B1596" s="43" t="s">
        <v>396</v>
      </c>
      <c r="C1596" s="21">
        <v>4.1699212499999998</v>
      </c>
      <c r="D1596" s="23">
        <v>4.99E-2</v>
      </c>
      <c r="E1596" s="25">
        <v>2.8025000000000002</v>
      </c>
      <c r="F1596" s="27">
        <v>0.25</v>
      </c>
      <c r="J1596" s="34">
        <v>1057</v>
      </c>
      <c r="L1596" s="38">
        <v>5511</v>
      </c>
      <c r="M1596" s="40">
        <v>0.97</v>
      </c>
      <c r="N1596" s="42">
        <v>0.95</v>
      </c>
      <c r="O1596" s="45">
        <v>496.28899999999999</v>
      </c>
      <c r="P1596">
        <v>4.4849999999999897</v>
      </c>
      <c r="Q1596">
        <v>7.9952914000000002</v>
      </c>
      <c r="R1596" s="47" t="s">
        <v>147</v>
      </c>
    </row>
    <row r="1597" spans="1:18" x14ac:dyDescent="0.3">
      <c r="A1597" s="2" t="s">
        <v>2990</v>
      </c>
      <c r="B1597" s="43" t="s">
        <v>2991</v>
      </c>
      <c r="C1597" s="21">
        <v>1.92107433333333</v>
      </c>
      <c r="D1597" s="23">
        <v>2.9100000000000001E-2</v>
      </c>
      <c r="E1597" s="25">
        <v>3.5166666666666599</v>
      </c>
      <c r="F1597" s="27">
        <v>0.314</v>
      </c>
      <c r="J1597" s="34">
        <v>1186</v>
      </c>
      <c r="L1597" s="38">
        <v>5060</v>
      </c>
      <c r="M1597" s="40">
        <v>0.79666666666666597</v>
      </c>
      <c r="N1597" s="42">
        <v>0.89</v>
      </c>
      <c r="O1597" s="45">
        <v>402.91500000000002</v>
      </c>
      <c r="P1597">
        <v>4.5599999999999996</v>
      </c>
      <c r="Q1597">
        <v>9.6929181</v>
      </c>
      <c r="R1597" s="47" t="s">
        <v>147</v>
      </c>
    </row>
    <row r="1598" spans="1:18" x14ac:dyDescent="0.3">
      <c r="A1598" s="2" t="s">
        <v>2992</v>
      </c>
      <c r="B1598" s="43" t="s">
        <v>2993</v>
      </c>
      <c r="C1598" s="21">
        <v>4.7949644500000002</v>
      </c>
      <c r="D1598" s="23">
        <v>4.7710000000000002E-2</v>
      </c>
      <c r="E1598" s="25">
        <v>2.78</v>
      </c>
      <c r="F1598" s="27">
        <v>0.248</v>
      </c>
      <c r="I1598">
        <v>7.8E-2</v>
      </c>
      <c r="J1598" s="34">
        <v>653</v>
      </c>
      <c r="L1598" s="38">
        <v>4140</v>
      </c>
      <c r="M1598" s="40">
        <v>0.61</v>
      </c>
      <c r="N1598" s="42">
        <v>0.63</v>
      </c>
      <c r="O1598" s="45">
        <v>107.27200000000001</v>
      </c>
      <c r="P1598">
        <v>4.67</v>
      </c>
      <c r="Q1598">
        <v>20.2549034</v>
      </c>
      <c r="R1598" s="47" t="s">
        <v>147</v>
      </c>
    </row>
    <row r="1599" spans="1:18" x14ac:dyDescent="0.3">
      <c r="A1599" s="2" t="s">
        <v>2994</v>
      </c>
      <c r="B1599" s="43" t="s">
        <v>2995</v>
      </c>
      <c r="C1599" s="21">
        <v>3.4717449999999999</v>
      </c>
      <c r="D1599" s="23">
        <v>3.8170000000000003E-2</v>
      </c>
      <c r="E1599" s="25">
        <v>2.59</v>
      </c>
      <c r="F1599" s="27">
        <v>0.23100000000000001</v>
      </c>
      <c r="G1599" s="29">
        <v>9.68</v>
      </c>
      <c r="H1599" s="31">
        <v>3.0460000000000001E-2</v>
      </c>
      <c r="I1599">
        <v>0</v>
      </c>
      <c r="J1599" s="34">
        <v>1089</v>
      </c>
      <c r="K1599" s="36" t="s">
        <v>140</v>
      </c>
      <c r="L1599" s="38">
        <v>4975</v>
      </c>
      <c r="M1599" s="40">
        <v>0.79</v>
      </c>
      <c r="N1599" s="42">
        <v>0.83</v>
      </c>
      <c r="O1599" s="45">
        <v>154.96100000000001</v>
      </c>
      <c r="P1599">
        <v>4.4000000000000004</v>
      </c>
      <c r="Q1599">
        <v>1.3001522000000001</v>
      </c>
      <c r="R1599" s="47" t="s">
        <v>147</v>
      </c>
    </row>
    <row r="1600" spans="1:18" x14ac:dyDescent="0.3">
      <c r="A1600" s="2" t="s">
        <v>2996</v>
      </c>
      <c r="B1600" s="43" t="s">
        <v>2995</v>
      </c>
      <c r="C1600" s="21">
        <v>7.1380480000000004</v>
      </c>
      <c r="D1600" s="23">
        <v>8.2400000000000001E-2</v>
      </c>
      <c r="E1600" s="25">
        <v>3.53</v>
      </c>
      <c r="F1600" s="27">
        <v>0.315</v>
      </c>
      <c r="G1600" s="29">
        <v>15.68</v>
      </c>
      <c r="H1600" s="31">
        <v>4.9329999999999999E-2</v>
      </c>
      <c r="I1600">
        <v>0</v>
      </c>
      <c r="J1600" s="34">
        <v>741</v>
      </c>
      <c r="K1600" s="36" t="s">
        <v>140</v>
      </c>
      <c r="L1600" s="38">
        <v>4975</v>
      </c>
      <c r="M1600" s="40">
        <v>0.79</v>
      </c>
      <c r="N1600" s="42">
        <v>0.83</v>
      </c>
      <c r="O1600" s="45">
        <v>154.96100000000001</v>
      </c>
      <c r="P1600">
        <v>4.4000000000000004</v>
      </c>
      <c r="Q1600">
        <v>1.3001522000000001</v>
      </c>
      <c r="R1600" s="47" t="s">
        <v>147</v>
      </c>
    </row>
    <row r="1601" spans="1:18" x14ac:dyDescent="0.3">
      <c r="A1601" s="2" t="s">
        <v>2997</v>
      </c>
      <c r="B1601" s="43" t="s">
        <v>2995</v>
      </c>
      <c r="C1601" s="21">
        <v>10.455819999999999</v>
      </c>
      <c r="D1601" s="23">
        <v>0.1178</v>
      </c>
      <c r="E1601" s="25">
        <v>2.48</v>
      </c>
      <c r="F1601" s="27">
        <v>0.221</v>
      </c>
      <c r="G1601" s="29">
        <v>6.5</v>
      </c>
      <c r="H1601" s="31">
        <v>2.0449999999999999E-2</v>
      </c>
      <c r="I1601">
        <v>0</v>
      </c>
      <c r="J1601" s="34">
        <v>620</v>
      </c>
      <c r="K1601" s="36" t="s">
        <v>140</v>
      </c>
      <c r="L1601" s="38">
        <v>4975</v>
      </c>
      <c r="M1601" s="40">
        <v>0.79</v>
      </c>
      <c r="N1601" s="42">
        <v>0.83</v>
      </c>
      <c r="O1601" s="45">
        <v>154.96100000000001</v>
      </c>
      <c r="P1601">
        <v>4.4000000000000004</v>
      </c>
      <c r="Q1601">
        <v>1.3001522000000001</v>
      </c>
      <c r="R1601" s="47" t="s">
        <v>147</v>
      </c>
    </row>
    <row r="1602" spans="1:18" x14ac:dyDescent="0.3">
      <c r="A1602" s="2" t="s">
        <v>2998</v>
      </c>
      <c r="B1602" s="43" t="s">
        <v>2995</v>
      </c>
      <c r="C1602" s="21">
        <v>14.762890000000001</v>
      </c>
      <c r="D1602" s="23">
        <v>0.18040999999999999</v>
      </c>
      <c r="E1602" s="25">
        <v>1.95</v>
      </c>
      <c r="F1602" s="27">
        <v>0.17399999999999999</v>
      </c>
      <c r="G1602" s="29">
        <v>10.7</v>
      </c>
      <c r="H1602" s="31">
        <v>3.3669999999999999E-2</v>
      </c>
      <c r="I1602">
        <v>0</v>
      </c>
      <c r="J1602" s="34">
        <v>501</v>
      </c>
      <c r="K1602" s="36" t="s">
        <v>140</v>
      </c>
      <c r="L1602" s="38">
        <v>4975</v>
      </c>
      <c r="M1602" s="40">
        <v>0.79</v>
      </c>
      <c r="N1602" s="42">
        <v>0.83</v>
      </c>
      <c r="O1602" s="45">
        <v>154.96100000000001</v>
      </c>
      <c r="P1602">
        <v>4.4000000000000004</v>
      </c>
      <c r="Q1602">
        <v>1.3001522000000001</v>
      </c>
      <c r="R1602" s="47" t="s">
        <v>147</v>
      </c>
    </row>
    <row r="1603" spans="1:18" x14ac:dyDescent="0.3">
      <c r="A1603" s="2" t="s">
        <v>2999</v>
      </c>
      <c r="B1603" s="43" t="s">
        <v>3000</v>
      </c>
      <c r="C1603" s="21">
        <v>27.359000000000002</v>
      </c>
      <c r="D1603" s="23">
        <v>0.17680000000000001</v>
      </c>
      <c r="E1603" s="25">
        <v>2.1</v>
      </c>
      <c r="F1603" s="27">
        <v>0.187</v>
      </c>
      <c r="J1603" s="34">
        <v>347</v>
      </c>
      <c r="K1603" s="36" t="s">
        <v>459</v>
      </c>
      <c r="L1603" s="38">
        <v>3926</v>
      </c>
      <c r="M1603" s="40">
        <v>0.62</v>
      </c>
      <c r="N1603" s="42">
        <v>0.64</v>
      </c>
      <c r="O1603" s="45">
        <v>76.148600000000002</v>
      </c>
      <c r="P1603">
        <v>4.7</v>
      </c>
      <c r="Q1603">
        <v>-16.773711299999999</v>
      </c>
      <c r="R1603" s="47" t="s">
        <v>147</v>
      </c>
    </row>
    <row r="1604" spans="1:18" x14ac:dyDescent="0.3">
      <c r="A1604" s="2" t="s">
        <v>3001</v>
      </c>
      <c r="B1604" s="43" t="s">
        <v>3002</v>
      </c>
      <c r="C1604" s="21">
        <v>14.893291</v>
      </c>
      <c r="D1604" s="23">
        <v>0.1206</v>
      </c>
      <c r="E1604" s="25">
        <v>9.4939999999999998</v>
      </c>
      <c r="F1604" s="27">
        <v>0.84699999999999998</v>
      </c>
      <c r="G1604" s="29">
        <v>100.11645</v>
      </c>
      <c r="H1604" s="31">
        <v>0.315</v>
      </c>
      <c r="I1604">
        <v>0.47799999999999998</v>
      </c>
      <c r="J1604" s="34">
        <v>804</v>
      </c>
      <c r="L1604" s="38">
        <v>5695</v>
      </c>
      <c r="M1604" s="40">
        <v>1.07</v>
      </c>
      <c r="N1604" s="42">
        <v>1.06</v>
      </c>
      <c r="O1604" s="45">
        <v>158.33500000000001</v>
      </c>
      <c r="P1604">
        <v>4.4000000000000004</v>
      </c>
      <c r="Q1604">
        <v>-22.3583447</v>
      </c>
      <c r="R1604" s="47" t="s">
        <v>147</v>
      </c>
    </row>
    <row r="1605" spans="1:18" x14ac:dyDescent="0.3">
      <c r="A1605" s="2" t="s">
        <v>3003</v>
      </c>
      <c r="B1605" s="43" t="s">
        <v>3004</v>
      </c>
      <c r="C1605" s="21">
        <v>31.3911315</v>
      </c>
      <c r="D1605" s="23">
        <v>0.16400000000000001</v>
      </c>
      <c r="E1605" s="25">
        <v>1.575</v>
      </c>
      <c r="F1605" s="27">
        <v>0.14099999999999999</v>
      </c>
      <c r="J1605" s="34">
        <v>226</v>
      </c>
      <c r="K1605" s="36" t="s">
        <v>224</v>
      </c>
      <c r="L1605" s="38">
        <v>3341</v>
      </c>
      <c r="M1605" s="40">
        <v>0.315</v>
      </c>
      <c r="N1605" s="42">
        <v>0.33</v>
      </c>
      <c r="O1605" s="45">
        <v>65.613799999999998</v>
      </c>
      <c r="P1605">
        <v>4.96</v>
      </c>
      <c r="Q1605">
        <v>18.268491300000001</v>
      </c>
      <c r="R1605" s="47" t="s">
        <v>147</v>
      </c>
    </row>
    <row r="1606" spans="1:18" x14ac:dyDescent="0.3">
      <c r="A1606" s="2" t="s">
        <v>3005</v>
      </c>
      <c r="B1606" s="43" t="s">
        <v>3006</v>
      </c>
      <c r="C1606" s="21">
        <v>13.15687325</v>
      </c>
      <c r="D1606" s="23">
        <v>0.107</v>
      </c>
      <c r="E1606" s="25">
        <v>7.08</v>
      </c>
      <c r="F1606" s="27">
        <v>0.63275000000000003</v>
      </c>
      <c r="J1606" s="34">
        <v>753</v>
      </c>
      <c r="L1606" s="38">
        <v>4384.6666666666597</v>
      </c>
      <c r="M1606" s="40">
        <v>0.79499999999999904</v>
      </c>
      <c r="N1606" s="42">
        <v>0.95</v>
      </c>
      <c r="O1606" s="45">
        <v>274.3</v>
      </c>
      <c r="P1606">
        <v>4.6399999999999997</v>
      </c>
      <c r="Q1606">
        <v>-15.7925384</v>
      </c>
      <c r="R1606" s="47" t="s">
        <v>147</v>
      </c>
    </row>
    <row r="1607" spans="1:18" x14ac:dyDescent="0.3">
      <c r="A1607" s="2" t="s">
        <v>3007</v>
      </c>
      <c r="B1607" s="43" t="s">
        <v>3008</v>
      </c>
      <c r="C1607" s="21">
        <v>3.2588785324999998</v>
      </c>
      <c r="D1607" s="23">
        <v>4.1759999999999999E-2</v>
      </c>
      <c r="E1607" s="25">
        <v>11.880799999999899</v>
      </c>
      <c r="F1607" s="27">
        <v>1.06</v>
      </c>
      <c r="G1607" s="29">
        <v>213.422845</v>
      </c>
      <c r="H1607" s="31">
        <v>0.67149999999999999</v>
      </c>
      <c r="I1607">
        <v>7.1999999999999995E-2</v>
      </c>
      <c r="J1607" s="34">
        <v>1123.5</v>
      </c>
      <c r="K1607" s="36" t="s">
        <v>2094</v>
      </c>
      <c r="L1607" s="38">
        <v>5342.58</v>
      </c>
      <c r="M1607" s="40">
        <v>0.83374999999999999</v>
      </c>
      <c r="N1607" s="42">
        <v>0.92571428571428505</v>
      </c>
      <c r="O1607" s="45">
        <v>178.47499999999999</v>
      </c>
      <c r="P1607">
        <v>4.5671428571428496</v>
      </c>
      <c r="Q1607">
        <v>24.4016558</v>
      </c>
      <c r="R1607" s="47" t="s">
        <v>147</v>
      </c>
    </row>
    <row r="1608" spans="1:18" x14ac:dyDescent="0.3">
      <c r="A1608" s="2" t="s">
        <v>3009</v>
      </c>
      <c r="B1608" s="43" t="s">
        <v>3010</v>
      </c>
      <c r="C1608" s="21">
        <v>9.2116500000000006</v>
      </c>
      <c r="D1608" s="23">
        <v>9.2299999999999993E-2</v>
      </c>
      <c r="E1608" s="25">
        <v>3.06</v>
      </c>
      <c r="F1608" s="27">
        <v>0.27300000000000002</v>
      </c>
      <c r="G1608" s="29">
        <v>10.9</v>
      </c>
      <c r="H1608" s="31">
        <v>3.4299999999999997E-2</v>
      </c>
      <c r="I1608">
        <v>0</v>
      </c>
      <c r="J1608" s="34">
        <v>1230</v>
      </c>
      <c r="L1608" s="38">
        <v>6302</v>
      </c>
      <c r="M1608" s="40">
        <v>1.51</v>
      </c>
      <c r="N1608" s="42">
        <v>1.19</v>
      </c>
      <c r="O1608" s="45">
        <v>272.90899999999999</v>
      </c>
      <c r="P1608">
        <v>4.2300000000000004</v>
      </c>
      <c r="Q1608">
        <v>-20.198897500000001</v>
      </c>
      <c r="R1608" s="47" t="s">
        <v>147</v>
      </c>
    </row>
    <row r="1609" spans="1:18" x14ac:dyDescent="0.3">
      <c r="A1609" s="2" t="s">
        <v>3011</v>
      </c>
      <c r="B1609" s="43" t="s">
        <v>3010</v>
      </c>
      <c r="C1609" s="21">
        <v>48.366849999999999</v>
      </c>
      <c r="D1609" s="23">
        <v>0.30499999999999999</v>
      </c>
      <c r="E1609" s="25">
        <v>11.276</v>
      </c>
      <c r="F1609" s="27">
        <v>1.006</v>
      </c>
      <c r="G1609" s="29">
        <v>246.00041999999999</v>
      </c>
      <c r="H1609" s="31">
        <v>0.77400000000000002</v>
      </c>
      <c r="I1609">
        <v>0</v>
      </c>
      <c r="J1609" s="34">
        <v>676</v>
      </c>
      <c r="L1609" s="38">
        <v>6302</v>
      </c>
      <c r="M1609" s="40">
        <v>1.51</v>
      </c>
      <c r="N1609" s="42">
        <v>1.19</v>
      </c>
      <c r="O1609" s="45">
        <v>272.90899999999999</v>
      </c>
      <c r="P1609">
        <v>4.2300000000000004</v>
      </c>
      <c r="Q1609">
        <v>-20.198897500000001</v>
      </c>
      <c r="R1609" s="47" t="s">
        <v>147</v>
      </c>
    </row>
    <row r="1610" spans="1:18" x14ac:dyDescent="0.3">
      <c r="A1610" s="2" t="s">
        <v>3012</v>
      </c>
      <c r="B1610" s="43" t="s">
        <v>3013</v>
      </c>
      <c r="C1610" s="21">
        <v>2.2250885</v>
      </c>
      <c r="D1610" s="23">
        <v>3.261E-2</v>
      </c>
      <c r="E1610" s="25">
        <v>1.5854999999999999</v>
      </c>
      <c r="F1610" s="27">
        <v>0.14149999999999999</v>
      </c>
      <c r="G1610" s="29">
        <v>6.4450000000000003</v>
      </c>
      <c r="H1610" s="31">
        <v>2.0279999999999999E-2</v>
      </c>
      <c r="I1610">
        <v>0</v>
      </c>
      <c r="L1610" s="38">
        <v>5520</v>
      </c>
      <c r="M1610" s="40">
        <v>0.9</v>
      </c>
      <c r="N1610" s="42">
        <v>0.93</v>
      </c>
      <c r="O1610" s="45">
        <v>90.056200000000004</v>
      </c>
      <c r="P1610">
        <v>4.5</v>
      </c>
      <c r="Q1610">
        <v>21.548199</v>
      </c>
      <c r="R1610" s="47" t="s">
        <v>147</v>
      </c>
    </row>
    <row r="1611" spans="1:18" x14ac:dyDescent="0.3">
      <c r="A1611" s="2" t="s">
        <v>3014</v>
      </c>
      <c r="B1611" s="43" t="s">
        <v>3015</v>
      </c>
      <c r="C1611" s="21">
        <v>16.984100000000002</v>
      </c>
      <c r="D1611" s="23">
        <v>0.13</v>
      </c>
      <c r="E1611" s="25">
        <v>2.63</v>
      </c>
      <c r="F1611" s="27">
        <v>0.23499999999999999</v>
      </c>
      <c r="G1611" s="29">
        <v>24.5</v>
      </c>
      <c r="H1611" s="31">
        <v>7.7090000000000006E-2</v>
      </c>
      <c r="I1611">
        <v>0.04</v>
      </c>
      <c r="J1611" s="34">
        <v>795</v>
      </c>
      <c r="K1611" s="36" t="s">
        <v>261</v>
      </c>
      <c r="L1611" s="38">
        <v>5725</v>
      </c>
      <c r="M1611" s="40">
        <v>1.0900000000000001</v>
      </c>
      <c r="N1611" s="42">
        <v>1</v>
      </c>
      <c r="O1611" s="45">
        <v>114.29300000000001</v>
      </c>
      <c r="P1611">
        <v>4.33</v>
      </c>
      <c r="Q1611">
        <v>-9.9460704</v>
      </c>
      <c r="R1611" s="47" t="s">
        <v>147</v>
      </c>
    </row>
    <row r="1612" spans="1:18" x14ac:dyDescent="0.3">
      <c r="A1612" s="2" t="s">
        <v>3016</v>
      </c>
      <c r="B1612" s="43" t="s">
        <v>3017</v>
      </c>
      <c r="C1612" s="21">
        <v>13.1225</v>
      </c>
      <c r="E1612" s="25">
        <v>2.4500000000000002</v>
      </c>
      <c r="F1612" s="27">
        <v>0.219</v>
      </c>
      <c r="J1612" s="34">
        <v>750</v>
      </c>
      <c r="L1612" s="38">
        <v>5532</v>
      </c>
      <c r="M1612" s="40">
        <v>0.95</v>
      </c>
      <c r="N1612" s="42">
        <v>0.96</v>
      </c>
      <c r="O1612" s="45">
        <v>392.25099999999998</v>
      </c>
      <c r="P1612">
        <v>4.5199999999999996</v>
      </c>
      <c r="Q1612">
        <v>-6.0279068000000002</v>
      </c>
      <c r="R1612" s="47" t="s">
        <v>147</v>
      </c>
    </row>
    <row r="1613" spans="1:18" x14ac:dyDescent="0.3">
      <c r="A1613" s="2" t="s">
        <v>3018</v>
      </c>
      <c r="B1613" s="43" t="s">
        <v>3019</v>
      </c>
      <c r="C1613" s="21">
        <v>2.50387</v>
      </c>
      <c r="E1613" s="25">
        <v>1.66</v>
      </c>
      <c r="F1613" s="27">
        <v>0.14799999999999999</v>
      </c>
      <c r="J1613" s="34">
        <v>1425</v>
      </c>
      <c r="L1613" s="38">
        <v>5612</v>
      </c>
      <c r="M1613" s="40">
        <v>1.2</v>
      </c>
      <c r="N1613" s="42">
        <v>0.99</v>
      </c>
      <c r="O1613" s="45">
        <v>373.07799999999997</v>
      </c>
      <c r="P1613">
        <v>4.2</v>
      </c>
      <c r="Q1613">
        <v>-7.6037856000000001</v>
      </c>
      <c r="R1613" s="47" t="s">
        <v>147</v>
      </c>
    </row>
    <row r="1614" spans="1:18" x14ac:dyDescent="0.3">
      <c r="A1614" s="2" t="s">
        <v>3020</v>
      </c>
      <c r="B1614" s="43" t="s">
        <v>3021</v>
      </c>
      <c r="C1614" s="21">
        <v>4.0248814949999998</v>
      </c>
      <c r="D1614" s="23">
        <v>4.5100000000000001E-2</v>
      </c>
      <c r="E1614" s="25">
        <v>9.9713333333333303</v>
      </c>
      <c r="F1614" s="27">
        <v>0.89</v>
      </c>
      <c r="G1614" s="29">
        <v>106.47305</v>
      </c>
      <c r="H1614" s="31">
        <v>0.33500000000000002</v>
      </c>
      <c r="I1614">
        <v>0</v>
      </c>
      <c r="J1614" s="34">
        <v>852</v>
      </c>
      <c r="K1614" s="36" t="s">
        <v>205</v>
      </c>
      <c r="L1614" s="38">
        <v>4444</v>
      </c>
      <c r="M1614" s="40">
        <v>0.7</v>
      </c>
      <c r="N1614" s="42">
        <v>0.74</v>
      </c>
      <c r="O1614" s="45">
        <v>232.80099999999999</v>
      </c>
      <c r="P1614">
        <v>4.63</v>
      </c>
      <c r="Q1614">
        <v>6.8167277000000004</v>
      </c>
      <c r="R1614" s="47" t="s">
        <v>147</v>
      </c>
    </row>
    <row r="1615" spans="1:18" x14ac:dyDescent="0.3">
      <c r="A1615" s="2" t="s">
        <v>3022</v>
      </c>
      <c r="B1615" s="43" t="s">
        <v>3023</v>
      </c>
      <c r="C1615" s="21">
        <v>10.0542536628571</v>
      </c>
      <c r="D1615" s="23">
        <v>7.5424999999999895E-2</v>
      </c>
      <c r="E1615" s="25">
        <v>2.04216666666666</v>
      </c>
      <c r="F1615" s="27">
        <v>0.182</v>
      </c>
      <c r="G1615" s="29">
        <v>6.8599999999999897</v>
      </c>
      <c r="H1615" s="31">
        <v>2.1586666666666601E-2</v>
      </c>
      <c r="I1615">
        <v>5.2200000000000003E-2</v>
      </c>
      <c r="J1615" s="34">
        <v>495.25</v>
      </c>
      <c r="K1615" s="36" t="s">
        <v>459</v>
      </c>
      <c r="L1615" s="38">
        <v>3885.1818181818098</v>
      </c>
      <c r="M1615" s="40">
        <v>0.53500000000000003</v>
      </c>
      <c r="N1615" s="42">
        <v>0.571818181818181</v>
      </c>
      <c r="O1615" s="45">
        <v>44.072699999999998</v>
      </c>
      <c r="P1615">
        <v>4.7324999999999999</v>
      </c>
      <c r="Q1615">
        <v>-1.4551364</v>
      </c>
      <c r="R1615" s="47" t="s">
        <v>147</v>
      </c>
    </row>
    <row r="1616" spans="1:18" x14ac:dyDescent="0.3">
      <c r="A1616" s="2" t="s">
        <v>3024</v>
      </c>
      <c r="B1616" s="43" t="s">
        <v>3023</v>
      </c>
      <c r="C1616" s="21">
        <v>24.6460589230769</v>
      </c>
      <c r="D1616" s="23">
        <v>0.1370875</v>
      </c>
      <c r="E1616" s="25">
        <v>1.6238333333333299</v>
      </c>
      <c r="F1616" s="27">
        <v>0.14458333333333301</v>
      </c>
      <c r="G1616" s="29">
        <v>2.92</v>
      </c>
      <c r="H1616" s="31">
        <v>9.1850000000000005E-3</v>
      </c>
      <c r="I1616">
        <v>3.6600000000000001E-2</v>
      </c>
      <c r="J1616" s="34">
        <v>367.75</v>
      </c>
      <c r="K1616" s="36" t="s">
        <v>459</v>
      </c>
      <c r="L1616" s="38">
        <v>3881.7</v>
      </c>
      <c r="M1616" s="40">
        <v>0.53384615384615297</v>
      </c>
      <c r="N1616" s="42">
        <v>0.57399999999999995</v>
      </c>
      <c r="O1616" s="45">
        <v>44.072699999999898</v>
      </c>
      <c r="P1616">
        <v>4.7385714285714204</v>
      </c>
      <c r="Q1616">
        <v>-1.4551364</v>
      </c>
      <c r="R1616" s="47" t="s">
        <v>147</v>
      </c>
    </row>
    <row r="1617" spans="1:18" x14ac:dyDescent="0.3">
      <c r="A1617" s="2" t="s">
        <v>3025</v>
      </c>
      <c r="B1617" s="43" t="s">
        <v>3023</v>
      </c>
      <c r="C1617" s="21">
        <v>44.559718153846099</v>
      </c>
      <c r="D1617" s="23">
        <v>0.20398571428571399</v>
      </c>
      <c r="E1617" s="25">
        <v>1.4716363636363601</v>
      </c>
      <c r="F1617" s="27">
        <v>0.131818181818181</v>
      </c>
      <c r="G1617" s="29">
        <v>4.5000116666666603</v>
      </c>
      <c r="H1617" s="31">
        <v>1.41566666666666E-2</v>
      </c>
      <c r="I1617">
        <v>4.6599999999999898E-2</v>
      </c>
      <c r="J1617" s="34">
        <v>299.75</v>
      </c>
      <c r="K1617" s="36" t="s">
        <v>459</v>
      </c>
      <c r="L1617" s="38">
        <v>3878.6</v>
      </c>
      <c r="M1617" s="40">
        <v>0.53615384615384598</v>
      </c>
      <c r="N1617" s="42">
        <v>0.57599999999999996</v>
      </c>
      <c r="O1617" s="45">
        <v>44.072699999999898</v>
      </c>
      <c r="P1617">
        <v>4.7324999999999999</v>
      </c>
      <c r="Q1617">
        <v>-1.4551364</v>
      </c>
      <c r="R1617" s="47" t="s">
        <v>147</v>
      </c>
    </row>
    <row r="1618" spans="1:18" x14ac:dyDescent="0.3">
      <c r="A1618" s="2" t="s">
        <v>3026</v>
      </c>
      <c r="B1618" s="43" t="s">
        <v>3027</v>
      </c>
      <c r="C1618" s="21">
        <v>4.0984417955555497</v>
      </c>
      <c r="D1618" s="23">
        <v>4.7262499999999999E-2</v>
      </c>
      <c r="E1618" s="25">
        <v>12.521000000000001</v>
      </c>
      <c r="F1618" s="27">
        <v>1.117</v>
      </c>
      <c r="G1618" s="29">
        <v>189.74450999999999</v>
      </c>
      <c r="H1618" s="31">
        <v>0.59699999999999998</v>
      </c>
      <c r="I1618">
        <v>3.5666666666666597E-2</v>
      </c>
      <c r="J1618" s="34">
        <v>1160</v>
      </c>
      <c r="K1618" s="36" t="s">
        <v>336</v>
      </c>
      <c r="L1618" s="38">
        <v>5471.25</v>
      </c>
      <c r="M1618" s="40">
        <v>0.90111111111111097</v>
      </c>
      <c r="N1618" s="42">
        <v>0.92249999999999999</v>
      </c>
      <c r="O1618" s="45">
        <v>333.04199999999997</v>
      </c>
      <c r="P1618">
        <v>4.5049999999999999</v>
      </c>
      <c r="Q1618">
        <v>22.299349100000001</v>
      </c>
      <c r="R1618" s="47" t="s">
        <v>147</v>
      </c>
    </row>
    <row r="1619" spans="1:18" x14ac:dyDescent="0.3">
      <c r="A1619" s="2" t="s">
        <v>3028</v>
      </c>
      <c r="B1619" s="43" t="s">
        <v>3029</v>
      </c>
      <c r="C1619" s="21">
        <v>3.3862800000000002</v>
      </c>
      <c r="E1619" s="25">
        <v>9.9160000000000004</v>
      </c>
      <c r="F1619" s="27">
        <v>0.88400000000000001</v>
      </c>
      <c r="L1619" s="38">
        <v>6100</v>
      </c>
      <c r="M1619" s="40">
        <v>1.24</v>
      </c>
      <c r="N1619" s="42">
        <v>1.0900000000000001</v>
      </c>
      <c r="O1619" s="45">
        <v>1314.53</v>
      </c>
      <c r="P1619">
        <v>3.94</v>
      </c>
      <c r="Q1619">
        <v>16.414198599999999</v>
      </c>
      <c r="R1619" s="47" t="s">
        <v>147</v>
      </c>
    </row>
    <row r="1620" spans="1:18" x14ac:dyDescent="0.3">
      <c r="A1620" s="2" t="s">
        <v>3030</v>
      </c>
      <c r="B1620" s="43" t="s">
        <v>3031</v>
      </c>
      <c r="C1620" s="21">
        <v>1.2578475950000001</v>
      </c>
      <c r="D1620" s="23">
        <v>2.22899999999999E-2</v>
      </c>
      <c r="E1620" s="25">
        <v>17.627333333333301</v>
      </c>
      <c r="F1620" s="27">
        <v>1.57233333333333</v>
      </c>
      <c r="G1620" s="29">
        <v>576.96520999999996</v>
      </c>
      <c r="H1620" s="31">
        <v>1.8153250000000001</v>
      </c>
      <c r="I1620">
        <v>0</v>
      </c>
      <c r="K1620" s="36" t="s">
        <v>2094</v>
      </c>
      <c r="L1620" s="38">
        <v>5338</v>
      </c>
      <c r="M1620" s="40">
        <v>0.88166666666666604</v>
      </c>
      <c r="N1620" s="42">
        <v>0.94199999999999995</v>
      </c>
      <c r="O1620" s="45">
        <v>110.527</v>
      </c>
      <c r="P1620">
        <v>4.508</v>
      </c>
      <c r="Q1620">
        <v>-23.548272999999998</v>
      </c>
      <c r="R1620" s="47" t="s">
        <v>147</v>
      </c>
    </row>
    <row r="1621" spans="1:18" x14ac:dyDescent="0.3">
      <c r="A1621" s="2" t="s">
        <v>3032</v>
      </c>
      <c r="B1621" s="43" t="s">
        <v>2242</v>
      </c>
      <c r="C1621" s="21">
        <v>921.2</v>
      </c>
      <c r="D1621" s="23">
        <v>1.9610000000000001</v>
      </c>
      <c r="G1621" s="29">
        <v>1719.4516799999999</v>
      </c>
      <c r="H1621" s="31">
        <v>5.41</v>
      </c>
      <c r="I1621">
        <v>0.85299999999999998</v>
      </c>
      <c r="L1621" s="38">
        <v>5959</v>
      </c>
      <c r="M1621" s="40">
        <v>1.22</v>
      </c>
      <c r="N1621" s="42">
        <v>1.18</v>
      </c>
      <c r="O1621" s="45">
        <v>109.86</v>
      </c>
      <c r="Q1621">
        <v>14.3678691</v>
      </c>
      <c r="R1621" s="47" t="s">
        <v>21</v>
      </c>
    </row>
    <row r="1622" spans="1:18" x14ac:dyDescent="0.3">
      <c r="A1622" s="2" t="s">
        <v>3033</v>
      </c>
      <c r="B1622" s="43" t="s">
        <v>3034</v>
      </c>
      <c r="C1622" s="21">
        <v>3.1443189</v>
      </c>
      <c r="E1622" s="25">
        <v>0.95</v>
      </c>
      <c r="F1622" s="27">
        <v>8.5000000000000006E-2</v>
      </c>
      <c r="J1622" s="34">
        <v>460</v>
      </c>
      <c r="K1622" s="36" t="s">
        <v>3035</v>
      </c>
      <c r="L1622" s="38">
        <v>3300</v>
      </c>
      <c r="M1622" s="40">
        <v>0.2</v>
      </c>
      <c r="N1622" s="42">
        <v>0.17</v>
      </c>
      <c r="O1622" s="45">
        <v>56.968600000000002</v>
      </c>
      <c r="P1622">
        <v>5.09</v>
      </c>
      <c r="Q1622">
        <v>-20.108163399999999</v>
      </c>
      <c r="R1622" s="47" t="s">
        <v>147</v>
      </c>
    </row>
    <row r="1623" spans="1:18" x14ac:dyDescent="0.3">
      <c r="A1623" s="2" t="s">
        <v>3036</v>
      </c>
      <c r="B1623" s="43" t="s">
        <v>3037</v>
      </c>
      <c r="C1623" s="21">
        <v>1.133</v>
      </c>
      <c r="D1623" s="23">
        <v>1.47E-2</v>
      </c>
      <c r="E1623" s="25">
        <v>1.33</v>
      </c>
      <c r="F1623" s="27">
        <v>0.11899999999999999</v>
      </c>
      <c r="J1623" s="34">
        <v>841</v>
      </c>
      <c r="L1623" s="38">
        <v>3436</v>
      </c>
      <c r="M1623" s="40">
        <v>0.38</v>
      </c>
      <c r="N1623" s="42">
        <v>0.41</v>
      </c>
      <c r="O1623" s="45">
        <v>112.486</v>
      </c>
      <c r="P1623">
        <v>4.8899999999999997</v>
      </c>
      <c r="Q1623">
        <v>-23.2594663</v>
      </c>
      <c r="R1623" s="47" t="s">
        <v>147</v>
      </c>
    </row>
    <row r="1624" spans="1:18" x14ac:dyDescent="0.3">
      <c r="A1624" s="2" t="s">
        <v>3038</v>
      </c>
      <c r="B1624" s="43" t="s">
        <v>3037</v>
      </c>
      <c r="C1624" s="21">
        <v>5.26</v>
      </c>
      <c r="D1624" s="23">
        <v>5.8200000000000002E-2</v>
      </c>
      <c r="E1624" s="25">
        <v>1.83</v>
      </c>
      <c r="F1624" s="27">
        <v>0.16300000000000001</v>
      </c>
      <c r="J1624" s="34">
        <v>423</v>
      </c>
      <c r="L1624" s="38">
        <v>3436</v>
      </c>
      <c r="M1624" s="40">
        <v>0.38</v>
      </c>
      <c r="N1624" s="42">
        <v>0.41</v>
      </c>
      <c r="O1624" s="45">
        <v>112.486</v>
      </c>
      <c r="P1624">
        <v>4.8899999999999997</v>
      </c>
      <c r="Q1624">
        <v>-23.2594663</v>
      </c>
      <c r="R1624" s="47" t="s">
        <v>147</v>
      </c>
    </row>
    <row r="1625" spans="1:18" x14ac:dyDescent="0.3">
      <c r="A1625" s="2" t="s">
        <v>3039</v>
      </c>
      <c r="B1625" s="43" t="s">
        <v>3040</v>
      </c>
      <c r="C1625" s="21">
        <v>6.22</v>
      </c>
      <c r="D1625" s="23">
        <v>5.4199999999999998E-2</v>
      </c>
      <c r="E1625" s="25">
        <v>2.93</v>
      </c>
      <c r="F1625" s="27">
        <v>0.26100000000000001</v>
      </c>
      <c r="J1625" s="34">
        <v>432</v>
      </c>
      <c r="L1625" s="38">
        <v>3387</v>
      </c>
      <c r="M1625" s="40">
        <v>0.38</v>
      </c>
      <c r="N1625" s="42">
        <v>0.4</v>
      </c>
      <c r="O1625" s="45">
        <v>176.291</v>
      </c>
      <c r="P1625">
        <v>4.88</v>
      </c>
      <c r="Q1625">
        <v>-21.022720899999999</v>
      </c>
      <c r="R1625" s="47" t="s">
        <v>147</v>
      </c>
    </row>
    <row r="1626" spans="1:18" x14ac:dyDescent="0.3">
      <c r="A1626" s="2" t="s">
        <v>3041</v>
      </c>
      <c r="B1626" s="43" t="s">
        <v>3042</v>
      </c>
      <c r="C1626" s="21">
        <v>7.01</v>
      </c>
      <c r="D1626" s="23">
        <v>9.11E-2</v>
      </c>
      <c r="E1626" s="25">
        <v>1.66</v>
      </c>
      <c r="F1626" s="27">
        <v>0.14799999999999999</v>
      </c>
      <c r="J1626" s="34">
        <v>456</v>
      </c>
      <c r="L1626" s="38">
        <v>3851</v>
      </c>
      <c r="M1626" s="40">
        <v>0.55000000000000004</v>
      </c>
      <c r="N1626" s="42">
        <v>0.56000000000000005</v>
      </c>
      <c r="O1626" s="45">
        <v>147.86600000000001</v>
      </c>
      <c r="P1626">
        <v>4.7</v>
      </c>
      <c r="Q1626">
        <v>-17.557462999999998</v>
      </c>
      <c r="R1626" s="47" t="s">
        <v>147</v>
      </c>
    </row>
    <row r="1627" spans="1:18" x14ac:dyDescent="0.3">
      <c r="A1627" s="2" t="s">
        <v>3043</v>
      </c>
      <c r="B1627" s="43" t="s">
        <v>3044</v>
      </c>
      <c r="C1627" s="21">
        <v>26.68</v>
      </c>
      <c r="D1627" s="23">
        <v>0.15160000000000001</v>
      </c>
      <c r="E1627" s="25">
        <v>2.79</v>
      </c>
      <c r="F1627" s="27">
        <v>0.249</v>
      </c>
      <c r="J1627" s="34">
        <v>641</v>
      </c>
      <c r="L1627" s="38">
        <v>5440</v>
      </c>
      <c r="M1627" s="40">
        <v>0.9</v>
      </c>
      <c r="N1627" s="42">
        <v>0.95</v>
      </c>
      <c r="O1627" s="45">
        <v>209.071</v>
      </c>
      <c r="P1627">
        <v>4.51</v>
      </c>
      <c r="Q1627">
        <v>3.0399357</v>
      </c>
      <c r="R1627" s="47" t="s">
        <v>147</v>
      </c>
    </row>
    <row r="1628" spans="1:18" x14ac:dyDescent="0.3">
      <c r="A1628" s="2" t="s">
        <v>3045</v>
      </c>
      <c r="B1628" s="43" t="s">
        <v>3046</v>
      </c>
      <c r="C1628" s="21">
        <v>8.9918344650000002</v>
      </c>
      <c r="D1628" s="23">
        <v>8.0421999999999993E-2</v>
      </c>
      <c r="E1628" s="25">
        <v>5.18333333333333</v>
      </c>
      <c r="F1628" s="27">
        <v>0.46244444444444399</v>
      </c>
      <c r="G1628" s="29">
        <v>17.533333333333299</v>
      </c>
      <c r="H1628" s="31">
        <v>5.51666666666666E-2</v>
      </c>
      <c r="I1628">
        <v>0.01</v>
      </c>
      <c r="J1628" s="34">
        <v>807.66666666666595</v>
      </c>
      <c r="K1628" s="36" t="s">
        <v>248</v>
      </c>
      <c r="L1628" s="38">
        <v>5247.375</v>
      </c>
      <c r="M1628" s="40">
        <v>0.83699999999999997</v>
      </c>
      <c r="N1628" s="42">
        <v>0.87375000000000003</v>
      </c>
      <c r="O1628" s="45">
        <v>157.68199999999999</v>
      </c>
      <c r="P1628">
        <v>4.50714285714285</v>
      </c>
      <c r="Q1628">
        <v>-19.543050399999998</v>
      </c>
      <c r="R1628" s="47" t="s">
        <v>147</v>
      </c>
    </row>
    <row r="1629" spans="1:18" x14ac:dyDescent="0.3">
      <c r="A1629" s="2" t="s">
        <v>3047</v>
      </c>
      <c r="B1629" s="43" t="s">
        <v>3046</v>
      </c>
      <c r="C1629" s="21">
        <v>20.659984444444401</v>
      </c>
      <c r="D1629" s="23">
        <v>0.14002599999999901</v>
      </c>
      <c r="E1629" s="25">
        <v>3.0987777777777699</v>
      </c>
      <c r="F1629" s="27">
        <v>0.27644444444444399</v>
      </c>
      <c r="G1629" s="29">
        <v>9.43333333333333</v>
      </c>
      <c r="H1629" s="31">
        <v>2.9683333333333301E-2</v>
      </c>
      <c r="I1629">
        <v>1.63333333333333E-2</v>
      </c>
      <c r="J1629" s="34">
        <v>612</v>
      </c>
      <c r="K1629" s="36" t="s">
        <v>248</v>
      </c>
      <c r="L1629" s="38">
        <v>5243.5714285714203</v>
      </c>
      <c r="M1629" s="40">
        <v>0.83555555555555505</v>
      </c>
      <c r="N1629" s="42">
        <v>0.87</v>
      </c>
      <c r="O1629" s="45">
        <v>157.68199999999999</v>
      </c>
      <c r="P1629">
        <v>4.5033333333333303</v>
      </c>
      <c r="Q1629">
        <v>-19.543050399999998</v>
      </c>
      <c r="R1629" s="47" t="s">
        <v>147</v>
      </c>
    </row>
    <row r="1630" spans="1:18" x14ac:dyDescent="0.3">
      <c r="A1630" s="2" t="s">
        <v>3048</v>
      </c>
      <c r="B1630" s="43" t="s">
        <v>3046</v>
      </c>
      <c r="C1630" s="21">
        <v>31.717219888888799</v>
      </c>
      <c r="D1630" s="23">
        <v>0.186364</v>
      </c>
      <c r="E1630" s="25">
        <v>3.4597777777777701</v>
      </c>
      <c r="F1630" s="27">
        <v>0.30877777777777698</v>
      </c>
      <c r="G1630" s="29">
        <v>17.3333333333333</v>
      </c>
      <c r="H1630" s="31">
        <v>5.4536666666666601E-2</v>
      </c>
      <c r="I1630">
        <v>1.6666666666666601E-2</v>
      </c>
      <c r="J1630" s="34">
        <v>530.66666666666595</v>
      </c>
      <c r="K1630" s="36" t="s">
        <v>248</v>
      </c>
      <c r="L1630" s="38">
        <v>5243.5714285714203</v>
      </c>
      <c r="M1630" s="40">
        <v>0.83555555555555505</v>
      </c>
      <c r="N1630" s="42">
        <v>0.87</v>
      </c>
      <c r="O1630" s="45">
        <v>157.68199999999999</v>
      </c>
      <c r="P1630">
        <v>4.5033333333333303</v>
      </c>
      <c r="Q1630">
        <v>-19.543050399999998</v>
      </c>
      <c r="R1630" s="47" t="s">
        <v>147</v>
      </c>
    </row>
    <row r="1631" spans="1:18" x14ac:dyDescent="0.3">
      <c r="A1631" s="2" t="s">
        <v>3049</v>
      </c>
      <c r="B1631" s="43" t="s">
        <v>3046</v>
      </c>
      <c r="C1631" s="21">
        <v>4.3490866666666603</v>
      </c>
      <c r="D1631" s="23">
        <v>4.9250000000000002E-2</v>
      </c>
      <c r="E1631" s="25">
        <v>1.474</v>
      </c>
      <c r="F1631" s="27">
        <v>0.13266666666666599</v>
      </c>
      <c r="G1631" s="29">
        <v>2.1</v>
      </c>
      <c r="H1631" s="31">
        <v>6.6100000000000004E-3</v>
      </c>
      <c r="I1631">
        <v>4.2999999999999997E-2</v>
      </c>
      <c r="J1631" s="34">
        <v>1066</v>
      </c>
      <c r="L1631" s="38">
        <v>5271</v>
      </c>
      <c r="M1631" s="40">
        <v>0.82</v>
      </c>
      <c r="N1631" s="42">
        <v>0.84499999999999997</v>
      </c>
      <c r="O1631" s="45">
        <v>157.68199999999999</v>
      </c>
      <c r="P1631">
        <v>4.49</v>
      </c>
      <c r="Q1631">
        <v>-19.543050399999998</v>
      </c>
      <c r="R1631" s="47" t="s">
        <v>147</v>
      </c>
    </row>
    <row r="1632" spans="1:18" x14ac:dyDescent="0.3">
      <c r="A1632" s="2" t="s">
        <v>3050</v>
      </c>
      <c r="B1632" s="43" t="s">
        <v>3051</v>
      </c>
      <c r="C1632" s="21">
        <v>1.9950000000000001</v>
      </c>
      <c r="D1632" s="23">
        <v>1.4200000000000001E-2</v>
      </c>
      <c r="E1632" s="25">
        <v>2.62</v>
      </c>
      <c r="F1632" s="27">
        <v>0.23400000000000001</v>
      </c>
      <c r="J1632" s="34">
        <v>698</v>
      </c>
      <c r="L1632" s="38">
        <v>3157</v>
      </c>
      <c r="M1632" s="40">
        <v>0.3</v>
      </c>
      <c r="N1632" s="42">
        <v>0.12</v>
      </c>
      <c r="O1632" s="45">
        <v>108.74</v>
      </c>
      <c r="P1632">
        <v>4.55</v>
      </c>
      <c r="Q1632">
        <v>5.3064776</v>
      </c>
      <c r="R1632" s="47" t="s">
        <v>147</v>
      </c>
    </row>
    <row r="1633" spans="1:18" x14ac:dyDescent="0.3">
      <c r="A1633" s="2" t="s">
        <v>3052</v>
      </c>
      <c r="B1633" s="43" t="s">
        <v>3053</v>
      </c>
      <c r="C1633" s="21">
        <v>2.298</v>
      </c>
      <c r="D1633" s="23">
        <v>4.1000000000000002E-2</v>
      </c>
      <c r="E1633" s="25">
        <v>1.95</v>
      </c>
      <c r="F1633" s="27">
        <v>0.17399999999999999</v>
      </c>
      <c r="J1633" s="34">
        <v>701</v>
      </c>
      <c r="L1633" s="38">
        <v>3855</v>
      </c>
      <c r="M1633" s="40">
        <v>0.57999999999999996</v>
      </c>
      <c r="N1633" s="42">
        <v>0.6</v>
      </c>
      <c r="O1633" s="45">
        <v>77.688800000000001</v>
      </c>
      <c r="P1633">
        <v>4.68</v>
      </c>
      <c r="Q1633">
        <v>2.5138829</v>
      </c>
      <c r="R1633" s="47" t="s">
        <v>147</v>
      </c>
    </row>
    <row r="1634" spans="1:18" x14ac:dyDescent="0.3">
      <c r="A1634" s="2" t="s">
        <v>3054</v>
      </c>
      <c r="B1634" s="43" t="s">
        <v>3055</v>
      </c>
      <c r="C1634" s="21">
        <v>8.2050000000000001</v>
      </c>
      <c r="D1634" s="23">
        <v>5.9400000000000001E-2</v>
      </c>
      <c r="E1634" s="25">
        <v>1.92</v>
      </c>
      <c r="F1634" s="27">
        <v>0.17100000000000001</v>
      </c>
      <c r="J1634" s="34">
        <v>635</v>
      </c>
      <c r="L1634" s="38">
        <v>4141</v>
      </c>
      <c r="M1634" s="40">
        <v>0.6</v>
      </c>
      <c r="N1634" s="42">
        <v>0.63</v>
      </c>
      <c r="O1634" s="45">
        <v>123.41500000000001</v>
      </c>
      <c r="P1634">
        <v>4.68</v>
      </c>
      <c r="Q1634">
        <v>4.7640203000000003</v>
      </c>
      <c r="R1634" s="47" t="s">
        <v>147</v>
      </c>
    </row>
    <row r="1635" spans="1:18" x14ac:dyDescent="0.3">
      <c r="A1635" s="2" t="s">
        <v>3056</v>
      </c>
      <c r="B1635" s="43" t="s">
        <v>3057</v>
      </c>
      <c r="C1635" s="21">
        <v>24.93</v>
      </c>
      <c r="D1635" s="23">
        <v>0.1275</v>
      </c>
      <c r="E1635" s="25">
        <v>2.1</v>
      </c>
      <c r="F1635" s="27">
        <v>0.187</v>
      </c>
      <c r="J1635" s="34">
        <v>318</v>
      </c>
      <c r="L1635" s="38">
        <v>3710</v>
      </c>
      <c r="M1635" s="40">
        <v>0.55000000000000004</v>
      </c>
      <c r="N1635" s="42">
        <v>0.48</v>
      </c>
      <c r="O1635" s="45">
        <v>118.318</v>
      </c>
      <c r="P1635">
        <v>4.63</v>
      </c>
      <c r="Q1635">
        <v>6.2858688999999996</v>
      </c>
      <c r="R1635" s="47" t="s">
        <v>147</v>
      </c>
    </row>
    <row r="1636" spans="1:18" x14ac:dyDescent="0.3">
      <c r="A1636" s="2" t="s">
        <v>3058</v>
      </c>
      <c r="B1636" s="43" t="s">
        <v>3059</v>
      </c>
      <c r="C1636" s="21">
        <v>3.262</v>
      </c>
      <c r="D1636" s="23">
        <v>3.3099999999999997E-2</v>
      </c>
      <c r="E1636" s="25">
        <v>2.4300000000000002</v>
      </c>
      <c r="F1636" s="27">
        <v>0.217</v>
      </c>
      <c r="J1636" s="34">
        <v>707</v>
      </c>
      <c r="L1636" s="38">
        <v>3752</v>
      </c>
      <c r="M1636" s="40">
        <v>0.51</v>
      </c>
      <c r="N1636" s="42">
        <v>0.52</v>
      </c>
      <c r="O1636" s="45">
        <v>136.667</v>
      </c>
      <c r="P1636">
        <v>4.74</v>
      </c>
      <c r="Q1636">
        <v>6.8636732</v>
      </c>
      <c r="R1636" s="47" t="s">
        <v>147</v>
      </c>
    </row>
    <row r="1637" spans="1:18" x14ac:dyDescent="0.3">
      <c r="A1637" s="2" t="s">
        <v>3060</v>
      </c>
      <c r="B1637" s="43" t="s">
        <v>3061</v>
      </c>
      <c r="C1637" s="21">
        <v>6.93</v>
      </c>
      <c r="D1637" s="23">
        <v>4.19E-2</v>
      </c>
      <c r="E1637" s="25">
        <v>2.2000000000000002</v>
      </c>
      <c r="F1637" s="27">
        <v>0.19600000000000001</v>
      </c>
      <c r="J1637" s="34">
        <v>423</v>
      </c>
      <c r="L1637" s="38">
        <v>3287</v>
      </c>
      <c r="M1637" s="40">
        <v>0.3</v>
      </c>
      <c r="N1637" s="42">
        <v>0.27</v>
      </c>
      <c r="O1637" s="45">
        <v>111.63800000000001</v>
      </c>
      <c r="P1637">
        <v>4.84</v>
      </c>
      <c r="Q1637">
        <v>-7.6867213000000003</v>
      </c>
      <c r="R1637" s="47" t="s">
        <v>147</v>
      </c>
    </row>
    <row r="1638" spans="1:18" x14ac:dyDescent="0.3">
      <c r="A1638" s="2" t="s">
        <v>3062</v>
      </c>
      <c r="B1638" s="43" t="s">
        <v>3063</v>
      </c>
      <c r="C1638" s="21">
        <v>1.256</v>
      </c>
      <c r="D1638" s="23">
        <v>1.9800000000000002E-2</v>
      </c>
      <c r="E1638" s="25">
        <v>2.2799999999999998</v>
      </c>
      <c r="F1638" s="27">
        <v>0.20300000000000001</v>
      </c>
      <c r="J1638" s="34">
        <v>1114</v>
      </c>
      <c r="L1638" s="38">
        <v>3924</v>
      </c>
      <c r="M1638" s="40">
        <v>0.69</v>
      </c>
      <c r="N1638" s="42">
        <v>0.51</v>
      </c>
      <c r="O1638" s="45">
        <v>282.30799999999999</v>
      </c>
      <c r="P1638">
        <v>4.46</v>
      </c>
      <c r="Q1638">
        <v>1.3375908999999999</v>
      </c>
      <c r="R1638" s="47" t="s">
        <v>147</v>
      </c>
    </row>
    <row r="1639" spans="1:18" x14ac:dyDescent="0.3">
      <c r="A1639" s="2" t="s">
        <v>3064</v>
      </c>
      <c r="B1639" s="43" t="s">
        <v>3065</v>
      </c>
      <c r="C1639" s="21">
        <v>12.4551225</v>
      </c>
      <c r="D1639" s="23">
        <v>0.1016</v>
      </c>
      <c r="E1639" s="25">
        <v>8.6760000000000002</v>
      </c>
      <c r="F1639" s="27">
        <v>0.77400000000000002</v>
      </c>
      <c r="G1639" s="29">
        <v>82.635800000000003</v>
      </c>
      <c r="H1639" s="31">
        <v>0.26</v>
      </c>
      <c r="I1639">
        <v>6.9699999999999998E-2</v>
      </c>
      <c r="J1639" s="34">
        <v>650</v>
      </c>
      <c r="L1639" s="38">
        <v>5282</v>
      </c>
      <c r="M1639" s="40">
        <v>0.82</v>
      </c>
      <c r="N1639" s="42">
        <v>0.9</v>
      </c>
      <c r="O1639" s="45">
        <v>233.23699999999999</v>
      </c>
      <c r="P1639">
        <v>4.57</v>
      </c>
      <c r="Q1639">
        <v>-5.1641450999999998</v>
      </c>
      <c r="R1639" s="47" t="s">
        <v>147</v>
      </c>
    </row>
    <row r="1640" spans="1:18" x14ac:dyDescent="0.3">
      <c r="A1640" s="2" t="s">
        <v>3066</v>
      </c>
      <c r="B1640" s="43" t="s">
        <v>3067</v>
      </c>
      <c r="C1640" s="21">
        <v>5.4245722199999999</v>
      </c>
      <c r="D1640" s="23">
        <v>4.0899999999999999E-2</v>
      </c>
      <c r="E1640" s="25">
        <v>3.7094999999999998</v>
      </c>
      <c r="F1640" s="27">
        <v>0.33100000000000002</v>
      </c>
      <c r="G1640" s="29">
        <v>1160.0795000000001</v>
      </c>
      <c r="H1640" s="31">
        <v>3.65</v>
      </c>
      <c r="I1640">
        <v>0</v>
      </c>
      <c r="J1640" s="34">
        <v>850</v>
      </c>
      <c r="K1640" s="36" t="s">
        <v>448</v>
      </c>
      <c r="L1640" s="38">
        <v>3289.5</v>
      </c>
      <c r="M1640" s="40">
        <v>0.75</v>
      </c>
      <c r="N1640" s="42">
        <v>0.40666666666666601</v>
      </c>
      <c r="O1640" s="45">
        <v>139.268</v>
      </c>
      <c r="P1640">
        <v>3.94999999999999</v>
      </c>
      <c r="Q1640">
        <v>-19.3193831</v>
      </c>
      <c r="R1640" s="47" t="s">
        <v>147</v>
      </c>
    </row>
    <row r="1641" spans="1:18" x14ac:dyDescent="0.3">
      <c r="A1641" s="2" t="s">
        <v>3068</v>
      </c>
      <c r="B1641" s="43" t="s">
        <v>3069</v>
      </c>
      <c r="C1641" s="21">
        <v>13.77345</v>
      </c>
      <c r="E1641" s="25">
        <v>2.6087500000000001</v>
      </c>
      <c r="F1641" s="27">
        <v>0.23275000000000001</v>
      </c>
      <c r="J1641" s="34">
        <v>969</v>
      </c>
      <c r="L1641" s="38">
        <v>6204.3266666666595</v>
      </c>
      <c r="M1641" s="40">
        <v>1.474</v>
      </c>
      <c r="N1641" s="42">
        <v>1.2250000000000001</v>
      </c>
      <c r="O1641" s="45">
        <v>160.125</v>
      </c>
      <c r="P1641">
        <v>4.1266666666666598</v>
      </c>
      <c r="Q1641">
        <v>11.667413099999999</v>
      </c>
      <c r="R1641" s="47" t="s">
        <v>147</v>
      </c>
    </row>
    <row r="1642" spans="1:18" x14ac:dyDescent="0.3">
      <c r="A1642" s="2" t="s">
        <v>3070</v>
      </c>
      <c r="B1642" s="43" t="s">
        <v>3071</v>
      </c>
      <c r="C1642" s="21">
        <v>9.3989770000000004</v>
      </c>
      <c r="E1642" s="25">
        <v>1.79</v>
      </c>
      <c r="F1642" s="27">
        <v>0.16</v>
      </c>
      <c r="J1642" s="34">
        <v>909</v>
      </c>
      <c r="L1642" s="38">
        <v>5994</v>
      </c>
      <c r="M1642" s="40">
        <v>1.06</v>
      </c>
      <c r="N1642" s="42">
        <v>1.1000000000000001</v>
      </c>
      <c r="O1642" s="45">
        <v>211.43</v>
      </c>
      <c r="P1642">
        <v>4.43</v>
      </c>
      <c r="Q1642">
        <v>13.170268999999999</v>
      </c>
      <c r="R1642" s="47" t="s">
        <v>147</v>
      </c>
    </row>
    <row r="1643" spans="1:18" x14ac:dyDescent="0.3">
      <c r="A1643" s="2" t="s">
        <v>3072</v>
      </c>
      <c r="B1643" s="43" t="s">
        <v>3071</v>
      </c>
      <c r="C1643" s="21">
        <v>22.9962555</v>
      </c>
      <c r="E1643" s="25">
        <v>2.61</v>
      </c>
      <c r="F1643" s="27">
        <v>0.23149999999999901</v>
      </c>
      <c r="J1643" s="34">
        <v>673</v>
      </c>
      <c r="L1643" s="38">
        <v>6002</v>
      </c>
      <c r="M1643" s="40">
        <v>1.05</v>
      </c>
      <c r="N1643" s="42">
        <v>1.1000000000000001</v>
      </c>
      <c r="O1643" s="45">
        <v>211.43</v>
      </c>
      <c r="P1643">
        <v>4.43</v>
      </c>
      <c r="Q1643">
        <v>13.170268999999999</v>
      </c>
      <c r="R1643" s="47" t="s">
        <v>147</v>
      </c>
    </row>
    <row r="1644" spans="1:18" x14ac:dyDescent="0.3">
      <c r="A1644" s="2" t="s">
        <v>3073</v>
      </c>
      <c r="B1644" s="43" t="s">
        <v>3074</v>
      </c>
      <c r="C1644" s="21">
        <v>17.704339999999998</v>
      </c>
      <c r="E1644" s="25">
        <v>1.98</v>
      </c>
      <c r="F1644" s="27">
        <v>0.17649999999999999</v>
      </c>
      <c r="J1644" s="34">
        <v>266</v>
      </c>
      <c r="L1644" s="38">
        <v>3290.5</v>
      </c>
      <c r="M1644" s="40">
        <v>0.25666666666666599</v>
      </c>
      <c r="N1644" s="42">
        <v>0.26500000000000001</v>
      </c>
      <c r="O1644" s="45">
        <v>123.202</v>
      </c>
      <c r="P1644">
        <v>4.9550000000000001</v>
      </c>
      <c r="Q1644">
        <v>14.250499400000001</v>
      </c>
      <c r="R1644" s="47" t="s">
        <v>147</v>
      </c>
    </row>
    <row r="1645" spans="1:18" x14ac:dyDescent="0.3">
      <c r="A1645" s="2" t="s">
        <v>3075</v>
      </c>
      <c r="B1645" s="43" t="s">
        <v>3076</v>
      </c>
      <c r="C1645" s="21">
        <v>14.7595803333333</v>
      </c>
      <c r="E1645" s="25">
        <v>5.74</v>
      </c>
      <c r="F1645" s="27">
        <v>0.51049999999999995</v>
      </c>
      <c r="J1645" s="34">
        <v>826</v>
      </c>
      <c r="L1645" s="38">
        <v>6006.6666666666597</v>
      </c>
      <c r="M1645" s="40">
        <v>1.2</v>
      </c>
      <c r="N1645" s="42">
        <v>1.06</v>
      </c>
      <c r="O1645" s="45">
        <v>343.99</v>
      </c>
      <c r="P1645">
        <v>4.3099999999999996</v>
      </c>
      <c r="Q1645">
        <v>15.205676499999999</v>
      </c>
      <c r="R1645" s="47" t="s">
        <v>147</v>
      </c>
    </row>
    <row r="1646" spans="1:18" x14ac:dyDescent="0.3">
      <c r="A1646" s="2" t="s">
        <v>3077</v>
      </c>
      <c r="B1646" s="43" t="s">
        <v>3078</v>
      </c>
      <c r="C1646" s="21">
        <v>5.1138822666666597</v>
      </c>
      <c r="E1646" s="25">
        <v>5.3250000000000002</v>
      </c>
      <c r="F1646" s="27">
        <v>0.45200000000000001</v>
      </c>
      <c r="J1646" s="34">
        <v>1380</v>
      </c>
      <c r="L1646" s="38">
        <v>6760.6666666666597</v>
      </c>
      <c r="M1646" s="40">
        <v>1.4366666666666601</v>
      </c>
      <c r="N1646" s="42">
        <v>1.36</v>
      </c>
      <c r="O1646" s="45">
        <v>371.82299999999998</v>
      </c>
      <c r="P1646">
        <v>4.2533333333333303</v>
      </c>
      <c r="Q1646">
        <v>16.325514600000002</v>
      </c>
      <c r="R1646" s="47" t="s">
        <v>147</v>
      </c>
    </row>
    <row r="1647" spans="1:18" x14ac:dyDescent="0.3">
      <c r="A1647" s="2" t="s">
        <v>3079</v>
      </c>
      <c r="B1647" s="43" t="s">
        <v>3080</v>
      </c>
      <c r="C1647" s="21">
        <v>12.2819384999999</v>
      </c>
      <c r="E1647" s="25">
        <v>2.4019999999999899</v>
      </c>
      <c r="F1647" s="27">
        <v>0.21566666666666601</v>
      </c>
      <c r="J1647" s="34">
        <v>949</v>
      </c>
      <c r="L1647" s="38">
        <v>6159.6666666666597</v>
      </c>
      <c r="M1647" s="40">
        <v>1.3474999999999999</v>
      </c>
      <c r="N1647" s="42">
        <v>1.2250000000000001</v>
      </c>
      <c r="O1647" s="45">
        <v>557.99300000000005</v>
      </c>
      <c r="P1647">
        <v>4.2299999999999898</v>
      </c>
      <c r="Q1647">
        <v>16.522064799999999</v>
      </c>
      <c r="R1647" s="47" t="s">
        <v>147</v>
      </c>
    </row>
    <row r="1648" spans="1:18" x14ac:dyDescent="0.3">
      <c r="A1648" s="2" t="s">
        <v>3081</v>
      </c>
      <c r="B1648" s="43" t="s">
        <v>3082</v>
      </c>
      <c r="C1648" s="21">
        <v>21.195780249999999</v>
      </c>
      <c r="E1648" s="25">
        <v>1.2889999999999999</v>
      </c>
      <c r="F1648" s="27">
        <v>0.11599999999999901</v>
      </c>
      <c r="J1648" s="34">
        <v>569</v>
      </c>
      <c r="L1648" s="38">
        <v>5332.59</v>
      </c>
      <c r="M1648" s="40">
        <v>0.78749999999999998</v>
      </c>
      <c r="N1648" s="42">
        <v>0.88500000000000001</v>
      </c>
      <c r="O1648" s="45">
        <v>239.28899999999999</v>
      </c>
      <c r="P1648">
        <v>4.5633333333333299</v>
      </c>
      <c r="Q1648">
        <v>16.794066300000001</v>
      </c>
      <c r="R1648" s="47" t="s">
        <v>147</v>
      </c>
    </row>
    <row r="1649" spans="1:18" x14ac:dyDescent="0.3">
      <c r="A1649" s="2" t="s">
        <v>3083</v>
      </c>
      <c r="B1649" s="43" t="s">
        <v>3084</v>
      </c>
      <c r="C1649" s="21">
        <v>16.272175749999999</v>
      </c>
      <c r="E1649" s="25">
        <v>2.49966666666666</v>
      </c>
      <c r="F1649" s="27">
        <v>0.22366666666666599</v>
      </c>
      <c r="J1649" s="34">
        <v>850</v>
      </c>
      <c r="L1649" s="38">
        <v>5821.6666666666597</v>
      </c>
      <c r="M1649" s="40">
        <v>1.2275</v>
      </c>
      <c r="N1649" s="42">
        <v>1.01</v>
      </c>
      <c r="O1649" s="45">
        <v>421.63600000000002</v>
      </c>
      <c r="P1649">
        <v>4.2233333333333301</v>
      </c>
      <c r="Q1649">
        <v>16.900470200000001</v>
      </c>
      <c r="R1649" s="47" t="s">
        <v>147</v>
      </c>
    </row>
    <row r="1650" spans="1:18" x14ac:dyDescent="0.3">
      <c r="A1650" s="2" t="s">
        <v>3085</v>
      </c>
      <c r="B1650" s="43" t="s">
        <v>3086</v>
      </c>
      <c r="C1650" s="21">
        <v>3.8504179999999999</v>
      </c>
      <c r="E1650" s="25">
        <v>1.0514999999999901</v>
      </c>
      <c r="F1650" s="27">
        <v>9.4E-2</v>
      </c>
      <c r="J1650" s="34">
        <v>783</v>
      </c>
      <c r="L1650" s="38">
        <v>4531</v>
      </c>
      <c r="M1650" s="40">
        <v>0.59</v>
      </c>
      <c r="N1650" s="42">
        <v>0.68500000000000005</v>
      </c>
      <c r="O1650" s="45">
        <v>156.95099999999999</v>
      </c>
      <c r="P1650">
        <v>4.67</v>
      </c>
      <c r="Q1650">
        <v>17.024155700000001</v>
      </c>
      <c r="R1650" s="47" t="s">
        <v>147</v>
      </c>
    </row>
    <row r="1651" spans="1:18" x14ac:dyDescent="0.3">
      <c r="A1651" s="2" t="s">
        <v>3087</v>
      </c>
      <c r="B1651" s="43" t="s">
        <v>3088</v>
      </c>
      <c r="C1651" s="21">
        <v>19.507714</v>
      </c>
      <c r="E1651" s="25">
        <v>2.0149999999999899</v>
      </c>
      <c r="F1651" s="27">
        <v>0.17949999999999999</v>
      </c>
      <c r="J1651" s="34">
        <v>508</v>
      </c>
      <c r="L1651" s="38">
        <v>4857</v>
      </c>
      <c r="M1651" s="40">
        <v>0.64999999999999902</v>
      </c>
      <c r="N1651" s="42">
        <v>0.74</v>
      </c>
      <c r="O1651" s="45">
        <v>360.36</v>
      </c>
      <c r="P1651">
        <v>4.59</v>
      </c>
      <c r="Q1651">
        <v>18.692904599999999</v>
      </c>
      <c r="R1651" s="47" t="s">
        <v>147</v>
      </c>
    </row>
    <row r="1652" spans="1:18" x14ac:dyDescent="0.3">
      <c r="A1652" s="2" t="s">
        <v>3089</v>
      </c>
      <c r="B1652" s="43" t="s">
        <v>3090</v>
      </c>
      <c r="C1652" s="21">
        <v>2.99563582307692</v>
      </c>
      <c r="D1652" s="23">
        <v>4.4398E-2</v>
      </c>
      <c r="E1652" s="25">
        <v>14.097799999999999</v>
      </c>
      <c r="F1652" s="27">
        <v>1.2574999999999901</v>
      </c>
      <c r="G1652" s="29">
        <v>503.84000750000001</v>
      </c>
      <c r="H1652" s="31">
        <v>1.58525</v>
      </c>
      <c r="I1652">
        <v>1.9E-2</v>
      </c>
      <c r="J1652" s="34">
        <v>1675.75</v>
      </c>
      <c r="K1652" s="36" t="s">
        <v>699</v>
      </c>
      <c r="L1652" s="38">
        <v>6133.3581818181801</v>
      </c>
      <c r="M1652" s="40">
        <v>1.4569230769230701</v>
      </c>
      <c r="N1652" s="42">
        <v>1.1519999999999999</v>
      </c>
      <c r="O1652" s="45">
        <v>348.64600000000002</v>
      </c>
      <c r="P1652">
        <v>4.1736363636363603</v>
      </c>
      <c r="Q1652">
        <v>22.2359194</v>
      </c>
      <c r="R1652" s="47" t="s">
        <v>147</v>
      </c>
    </row>
    <row r="1653" spans="1:18" x14ac:dyDescent="0.3">
      <c r="A1653" s="2" t="s">
        <v>3091</v>
      </c>
      <c r="B1653" s="43" t="s">
        <v>3092</v>
      </c>
      <c r="C1653" s="21">
        <v>29.7351836666666</v>
      </c>
      <c r="E1653" s="25">
        <v>3.44</v>
      </c>
      <c r="F1653" s="27">
        <v>0.307</v>
      </c>
      <c r="J1653" s="34">
        <v>606</v>
      </c>
      <c r="L1653" s="38">
        <v>5498</v>
      </c>
      <c r="M1653" s="40">
        <v>1.12666666666666</v>
      </c>
      <c r="N1653" s="42">
        <v>0.94499999999999995</v>
      </c>
      <c r="O1653" s="45">
        <v>738.13599999999997</v>
      </c>
      <c r="P1653">
        <v>4.3149999999999897</v>
      </c>
      <c r="Q1653">
        <v>19.0745863</v>
      </c>
      <c r="R1653" s="47" t="s">
        <v>147</v>
      </c>
    </row>
    <row r="1654" spans="1:18" x14ac:dyDescent="0.3">
      <c r="A1654" s="2" t="s">
        <v>3093</v>
      </c>
      <c r="B1654" s="43" t="s">
        <v>3094</v>
      </c>
      <c r="C1654" s="21">
        <v>36.555033999999999</v>
      </c>
      <c r="E1654" s="25">
        <v>3.11933333333333</v>
      </c>
      <c r="F1654" s="27">
        <v>0.27666666666666601</v>
      </c>
      <c r="J1654" s="34">
        <v>598</v>
      </c>
      <c r="L1654" s="38">
        <v>5788</v>
      </c>
      <c r="M1654" s="40">
        <v>1.0999999999999901</v>
      </c>
      <c r="N1654" s="42">
        <v>0.98</v>
      </c>
      <c r="O1654" s="45">
        <v>421.40800000000002</v>
      </c>
      <c r="P1654">
        <v>4.3049999999999997</v>
      </c>
      <c r="Q1654">
        <v>19.9166357</v>
      </c>
      <c r="R1654" s="47" t="s">
        <v>147</v>
      </c>
    </row>
    <row r="1655" spans="1:18" x14ac:dyDescent="0.3">
      <c r="A1655" s="2" t="s">
        <v>3095</v>
      </c>
      <c r="B1655" s="43" t="s">
        <v>3096</v>
      </c>
      <c r="C1655" s="21">
        <v>11.561283</v>
      </c>
      <c r="E1655" s="25">
        <v>2.2149999999999999</v>
      </c>
      <c r="F1655" s="27">
        <v>0.19550000000000001</v>
      </c>
      <c r="J1655" s="34">
        <v>861</v>
      </c>
      <c r="L1655" s="38">
        <v>6030</v>
      </c>
      <c r="M1655" s="40">
        <v>1.25</v>
      </c>
      <c r="N1655" s="42">
        <v>1.01</v>
      </c>
      <c r="O1655" s="45">
        <v>208.357</v>
      </c>
      <c r="P1655">
        <v>4.3049999999999997</v>
      </c>
      <c r="Q1655">
        <v>21.2386816</v>
      </c>
      <c r="R1655" s="47" t="s">
        <v>147</v>
      </c>
    </row>
    <row r="1656" spans="1:18" x14ac:dyDescent="0.3">
      <c r="A1656" s="2" t="s">
        <v>3097</v>
      </c>
      <c r="B1656" s="43" t="s">
        <v>3098</v>
      </c>
      <c r="C1656" s="21">
        <v>2.7871419999999998</v>
      </c>
      <c r="E1656" s="25">
        <v>1.825</v>
      </c>
      <c r="F1656" s="27">
        <v>0.17349999999999999</v>
      </c>
      <c r="J1656" s="34">
        <v>653</v>
      </c>
      <c r="L1656" s="38">
        <v>3804</v>
      </c>
      <c r="M1656" s="40">
        <v>0.48499999999999999</v>
      </c>
      <c r="N1656" s="42">
        <v>0.49</v>
      </c>
      <c r="O1656" s="45">
        <v>166.16900000000001</v>
      </c>
      <c r="P1656">
        <v>4.8</v>
      </c>
      <c r="Q1656">
        <v>21.502688200000001</v>
      </c>
      <c r="R1656" s="47" t="s">
        <v>147</v>
      </c>
    </row>
    <row r="1657" spans="1:18" x14ac:dyDescent="0.3">
      <c r="A1657" s="2" t="s">
        <v>3099</v>
      </c>
      <c r="B1657" s="43" t="s">
        <v>3098</v>
      </c>
      <c r="C1657" s="21">
        <v>7.67694866666666</v>
      </c>
      <c r="E1657" s="25">
        <v>2.2533333333333299</v>
      </c>
      <c r="F1657" s="27">
        <v>0.202666666666666</v>
      </c>
      <c r="J1657" s="34">
        <v>465</v>
      </c>
      <c r="L1657" s="38">
        <v>3797</v>
      </c>
      <c r="M1657" s="40">
        <v>0.48</v>
      </c>
      <c r="N1657" s="42">
        <v>0.49</v>
      </c>
      <c r="O1657" s="45">
        <v>166.16900000000001</v>
      </c>
      <c r="P1657">
        <v>4.7949999999999999</v>
      </c>
      <c r="Q1657">
        <v>21.502688200000001</v>
      </c>
      <c r="R1657" s="47" t="s">
        <v>147</v>
      </c>
    </row>
    <row r="1658" spans="1:18" x14ac:dyDescent="0.3">
      <c r="A1658" s="2" t="s">
        <v>3100</v>
      </c>
      <c r="B1658" s="43" t="s">
        <v>3101</v>
      </c>
      <c r="C1658" s="21">
        <v>3.3558520000000001</v>
      </c>
      <c r="E1658" s="25">
        <v>1.595</v>
      </c>
      <c r="F1658" s="27">
        <v>0.14099999999999999</v>
      </c>
      <c r="J1658" s="34">
        <v>722</v>
      </c>
      <c r="L1658" s="38">
        <v>4117</v>
      </c>
      <c r="M1658" s="40">
        <v>0.52</v>
      </c>
      <c r="N1658" s="42">
        <v>0.51</v>
      </c>
      <c r="O1658" s="45">
        <v>75.1691</v>
      </c>
      <c r="P1658">
        <v>4.74</v>
      </c>
      <c r="Q1658">
        <v>21.6685886</v>
      </c>
      <c r="R1658" s="47" t="s">
        <v>147</v>
      </c>
    </row>
    <row r="1659" spans="1:18" x14ac:dyDescent="0.3">
      <c r="A1659" s="2" t="s">
        <v>3102</v>
      </c>
      <c r="B1659" s="43" t="s">
        <v>3103</v>
      </c>
      <c r="C1659" s="21">
        <v>10.366569</v>
      </c>
      <c r="E1659" s="25">
        <v>1.9649999999999901</v>
      </c>
      <c r="F1659" s="27">
        <v>0.17499999999999999</v>
      </c>
      <c r="J1659" s="34">
        <v>437</v>
      </c>
      <c r="L1659" s="38">
        <v>3727</v>
      </c>
      <c r="M1659" s="40">
        <v>0.48666666666666603</v>
      </c>
      <c r="N1659" s="42">
        <v>0.55000000000000004</v>
      </c>
      <c r="O1659" s="45">
        <v>162.40799999999999</v>
      </c>
      <c r="P1659">
        <v>4.72</v>
      </c>
      <c r="Q1659">
        <v>21.7890367</v>
      </c>
      <c r="R1659" s="47" t="s">
        <v>147</v>
      </c>
    </row>
    <row r="1660" spans="1:18" x14ac:dyDescent="0.3">
      <c r="A1660" s="2" t="s">
        <v>3104</v>
      </c>
      <c r="B1660" s="43" t="s">
        <v>3105</v>
      </c>
      <c r="C1660" s="21">
        <v>26.198017</v>
      </c>
      <c r="E1660" s="25">
        <v>2.234</v>
      </c>
      <c r="F1660" s="27">
        <v>0.199333333333333</v>
      </c>
      <c r="J1660" s="34">
        <v>450</v>
      </c>
      <c r="L1660" s="38">
        <v>4756</v>
      </c>
      <c r="M1660" s="40">
        <v>0.69</v>
      </c>
      <c r="N1660" s="42">
        <v>0.73</v>
      </c>
      <c r="O1660" s="45">
        <v>105.58</v>
      </c>
      <c r="P1660">
        <v>4.6399999999999997</v>
      </c>
      <c r="Q1660">
        <v>22.663226000000002</v>
      </c>
      <c r="R1660" s="47" t="s">
        <v>147</v>
      </c>
    </row>
    <row r="1661" spans="1:18" x14ac:dyDescent="0.3">
      <c r="A1661" s="2" t="s">
        <v>3106</v>
      </c>
      <c r="B1661" s="43" t="s">
        <v>3107</v>
      </c>
      <c r="C1661" s="21">
        <v>7.1869589999999901</v>
      </c>
      <c r="E1661" s="25">
        <v>2.4950000000000001</v>
      </c>
      <c r="F1661" s="27">
        <v>0.2225</v>
      </c>
      <c r="J1661" s="34">
        <v>640</v>
      </c>
      <c r="L1661" s="38">
        <v>4495</v>
      </c>
      <c r="M1661" s="40">
        <v>0.61</v>
      </c>
      <c r="N1661" s="42">
        <v>0.67500000000000004</v>
      </c>
      <c r="O1661" s="45">
        <v>320.33600000000001</v>
      </c>
      <c r="P1661">
        <v>4.67</v>
      </c>
      <c r="Q1661">
        <v>23.2974061</v>
      </c>
      <c r="R1661" s="47" t="s">
        <v>147</v>
      </c>
    </row>
    <row r="1662" spans="1:18" x14ac:dyDescent="0.3">
      <c r="A1662" s="2" t="s">
        <v>3108</v>
      </c>
      <c r="B1662" s="43" t="s">
        <v>3109</v>
      </c>
      <c r="C1662" s="21">
        <v>4.6885215000000002</v>
      </c>
      <c r="E1662" s="25">
        <v>3.53</v>
      </c>
      <c r="F1662" s="27">
        <v>0.3155</v>
      </c>
      <c r="J1662" s="34">
        <v>908</v>
      </c>
      <c r="L1662" s="38">
        <v>5148.5</v>
      </c>
      <c r="M1662" s="40">
        <v>0.84</v>
      </c>
      <c r="N1662" s="42">
        <v>0.83</v>
      </c>
      <c r="O1662" s="45">
        <v>201.85599999999999</v>
      </c>
      <c r="P1662">
        <v>4.5199999999999996</v>
      </c>
      <c r="Q1662">
        <v>24.422955900000002</v>
      </c>
      <c r="R1662" s="47" t="s">
        <v>147</v>
      </c>
    </row>
    <row r="1663" spans="1:18" x14ac:dyDescent="0.3">
      <c r="A1663" s="2" t="s">
        <v>3110</v>
      </c>
      <c r="B1663" s="43" t="s">
        <v>3109</v>
      </c>
      <c r="C1663" s="21">
        <v>12.5505335</v>
      </c>
      <c r="E1663" s="25">
        <v>2.6349999999999998</v>
      </c>
      <c r="F1663" s="27">
        <v>0.23399999999999899</v>
      </c>
      <c r="J1663" s="34">
        <v>655</v>
      </c>
      <c r="L1663" s="38">
        <v>5148.5</v>
      </c>
      <c r="M1663" s="40">
        <v>0.84</v>
      </c>
      <c r="N1663" s="42">
        <v>0.83</v>
      </c>
      <c r="O1663" s="45">
        <v>201.85599999999999</v>
      </c>
      <c r="P1663">
        <v>4.5199999999999996</v>
      </c>
      <c r="Q1663">
        <v>24.422955900000002</v>
      </c>
      <c r="R1663" s="47" t="s">
        <v>147</v>
      </c>
    </row>
    <row r="1664" spans="1:18" x14ac:dyDescent="0.3">
      <c r="A1664" s="2" t="s">
        <v>3111</v>
      </c>
      <c r="B1664" s="43" t="s">
        <v>3112</v>
      </c>
      <c r="C1664" s="21">
        <v>9.0314926666666597</v>
      </c>
      <c r="E1664" s="25">
        <v>2.0649999999999999</v>
      </c>
      <c r="F1664" s="27">
        <v>0.184</v>
      </c>
      <c r="J1664" s="34">
        <v>518</v>
      </c>
      <c r="L1664" s="38">
        <v>4829.5</v>
      </c>
      <c r="M1664" s="40">
        <v>0.7</v>
      </c>
      <c r="N1664" s="42">
        <v>0.72</v>
      </c>
      <c r="O1664" s="45">
        <v>453.56700000000001</v>
      </c>
      <c r="P1664">
        <v>4.6899999999999897</v>
      </c>
      <c r="Q1664">
        <v>-14.4447454</v>
      </c>
      <c r="R1664" s="47" t="s">
        <v>147</v>
      </c>
    </row>
    <row r="1665" spans="1:18" x14ac:dyDescent="0.3">
      <c r="A1665" s="2" t="s">
        <v>3113</v>
      </c>
      <c r="B1665" s="43" t="s">
        <v>3114</v>
      </c>
      <c r="C1665" s="21">
        <v>2.3996740600000002</v>
      </c>
      <c r="D1665" s="23">
        <v>3.1199999999999999E-2</v>
      </c>
      <c r="E1665" s="25">
        <v>1.3180000000000001</v>
      </c>
      <c r="F1665" s="27">
        <v>0.1176</v>
      </c>
      <c r="I1665">
        <v>0.13</v>
      </c>
      <c r="J1665" s="34">
        <v>979</v>
      </c>
      <c r="K1665" s="36" t="s">
        <v>1196</v>
      </c>
      <c r="L1665" s="38">
        <v>4458.6774999999998</v>
      </c>
      <c r="M1665" s="40">
        <v>0.64200000000000002</v>
      </c>
      <c r="N1665" s="42">
        <v>0.706666666666666</v>
      </c>
      <c r="O1665" s="45">
        <v>252.596</v>
      </c>
      <c r="P1665">
        <v>4.63</v>
      </c>
      <c r="Q1665">
        <v>1.2858679</v>
      </c>
      <c r="R1665" s="47" t="s">
        <v>147</v>
      </c>
    </row>
    <row r="1666" spans="1:18" x14ac:dyDescent="0.3">
      <c r="A1666" s="2" t="s">
        <v>3115</v>
      </c>
      <c r="B1666" s="43" t="s">
        <v>3114</v>
      </c>
      <c r="C1666" s="21">
        <v>5.6088951399999996</v>
      </c>
      <c r="D1666" s="23">
        <v>5.5100000000000003E-2</v>
      </c>
      <c r="E1666" s="25">
        <v>1.9966666666666599</v>
      </c>
      <c r="F1666" s="27">
        <v>0.178166666666666</v>
      </c>
      <c r="I1666">
        <v>0.12</v>
      </c>
      <c r="J1666" s="34">
        <v>751.5</v>
      </c>
      <c r="K1666" s="36" t="s">
        <v>1196</v>
      </c>
      <c r="L1666" s="38">
        <v>4446.8583333333299</v>
      </c>
      <c r="M1666" s="40">
        <v>0.66857142857142804</v>
      </c>
      <c r="N1666" s="42">
        <v>0.7</v>
      </c>
      <c r="O1666" s="45">
        <v>252.596</v>
      </c>
      <c r="P1666">
        <v>4.5833333333333304</v>
      </c>
      <c r="Q1666">
        <v>1.2858679</v>
      </c>
      <c r="R1666" s="47" t="s">
        <v>147</v>
      </c>
    </row>
    <row r="1667" spans="1:18" x14ac:dyDescent="0.3">
      <c r="A1667" s="2" t="s">
        <v>3116</v>
      </c>
      <c r="B1667" s="43" t="s">
        <v>3117</v>
      </c>
      <c r="C1667" s="21">
        <v>4.1638729999999997</v>
      </c>
      <c r="E1667" s="25">
        <v>1.54</v>
      </c>
      <c r="F1667" s="27">
        <v>0.13700000000000001</v>
      </c>
      <c r="J1667" s="34">
        <v>1158</v>
      </c>
      <c r="L1667" s="38">
        <v>5789</v>
      </c>
      <c r="M1667" s="40">
        <v>1.04</v>
      </c>
      <c r="N1667" s="42">
        <v>0.98</v>
      </c>
      <c r="O1667" s="45">
        <v>489.36799999999999</v>
      </c>
      <c r="P1667">
        <v>4.3899999999999997</v>
      </c>
      <c r="Q1667">
        <v>-14.009251600000001</v>
      </c>
      <c r="R1667" s="47" t="s">
        <v>147</v>
      </c>
    </row>
    <row r="1668" spans="1:18" x14ac:dyDescent="0.3">
      <c r="A1668" s="2" t="s">
        <v>3118</v>
      </c>
      <c r="B1668" s="43" t="s">
        <v>3117</v>
      </c>
      <c r="C1668" s="21">
        <v>19.991014666666601</v>
      </c>
      <c r="E1668" s="25">
        <v>2.7749999999999999</v>
      </c>
      <c r="F1668" s="27">
        <v>0.2475</v>
      </c>
      <c r="J1668" s="34">
        <v>687</v>
      </c>
      <c r="L1668" s="38">
        <v>5794</v>
      </c>
      <c r="M1668" s="40">
        <v>1.01</v>
      </c>
      <c r="N1668" s="42">
        <v>1.01</v>
      </c>
      <c r="O1668" s="45">
        <v>489.36799999999999</v>
      </c>
      <c r="P1668">
        <v>4.43</v>
      </c>
      <c r="Q1668">
        <v>-14.009251600000001</v>
      </c>
      <c r="R1668" s="47" t="s">
        <v>147</v>
      </c>
    </row>
    <row r="1669" spans="1:18" x14ac:dyDescent="0.3">
      <c r="A1669" s="2" t="s">
        <v>3119</v>
      </c>
      <c r="B1669" s="43" t="s">
        <v>3120</v>
      </c>
      <c r="C1669" s="21">
        <v>7.8063986700000001</v>
      </c>
      <c r="E1669" s="25">
        <v>2.7850000000000001</v>
      </c>
      <c r="F1669" s="27">
        <v>0.2485</v>
      </c>
      <c r="J1669" s="34">
        <v>934</v>
      </c>
      <c r="L1669" s="38">
        <v>5749</v>
      </c>
      <c r="M1669" s="40">
        <v>1.0575000000000001</v>
      </c>
      <c r="N1669" s="42">
        <v>1.02666666666666</v>
      </c>
      <c r="O1669" s="45">
        <v>694.73400000000004</v>
      </c>
      <c r="P1669">
        <v>4.4133333333333304</v>
      </c>
      <c r="Q1669">
        <v>-11.8049588</v>
      </c>
      <c r="R1669" s="47" t="s">
        <v>147</v>
      </c>
    </row>
    <row r="1670" spans="1:18" x14ac:dyDescent="0.3">
      <c r="A1670" s="2" t="s">
        <v>3121</v>
      </c>
      <c r="B1670" s="43" t="s">
        <v>3122</v>
      </c>
      <c r="C1670" s="21">
        <v>3.6659120000000001</v>
      </c>
      <c r="E1670" s="25">
        <v>1.37</v>
      </c>
      <c r="F1670" s="27">
        <v>0.122</v>
      </c>
      <c r="J1670" s="34">
        <v>1160</v>
      </c>
      <c r="L1670" s="38">
        <v>5791</v>
      </c>
      <c r="M1670" s="40">
        <v>0.95</v>
      </c>
      <c r="N1670" s="42">
        <v>0.98</v>
      </c>
      <c r="O1670" s="45">
        <v>176.05099999999999</v>
      </c>
      <c r="P1670">
        <v>4.47</v>
      </c>
      <c r="Q1670">
        <v>18.469628</v>
      </c>
      <c r="R1670" s="47" t="s">
        <v>147</v>
      </c>
    </row>
    <row r="1671" spans="1:18" x14ac:dyDescent="0.3">
      <c r="A1671" s="2" t="s">
        <v>3123</v>
      </c>
      <c r="B1671" s="43" t="s">
        <v>3122</v>
      </c>
      <c r="C1671" s="21">
        <v>8.23568549999999</v>
      </c>
      <c r="E1671" s="25">
        <v>1.96</v>
      </c>
      <c r="F1671" s="27">
        <v>0.1855</v>
      </c>
      <c r="J1671" s="34">
        <v>885</v>
      </c>
      <c r="L1671" s="38">
        <v>5860.5</v>
      </c>
      <c r="M1671" s="40">
        <v>0.93500000000000005</v>
      </c>
      <c r="N1671" s="42">
        <v>0.98</v>
      </c>
      <c r="O1671" s="45">
        <v>176.05099999999999</v>
      </c>
      <c r="P1671">
        <v>4.4849999999999897</v>
      </c>
      <c r="Q1671">
        <v>18.469628</v>
      </c>
      <c r="R1671" s="47" t="s">
        <v>147</v>
      </c>
    </row>
    <row r="1672" spans="1:18" x14ac:dyDescent="0.3">
      <c r="A1672" s="2" t="s">
        <v>3124</v>
      </c>
      <c r="B1672" s="43" t="s">
        <v>3122</v>
      </c>
      <c r="C1672" s="21">
        <v>14.870664999999899</v>
      </c>
      <c r="E1672" s="25">
        <v>3.3149999999999999</v>
      </c>
      <c r="F1672" s="27">
        <v>0.29449999999999998</v>
      </c>
      <c r="J1672" s="34">
        <v>727</v>
      </c>
      <c r="L1672" s="38">
        <v>5860.5</v>
      </c>
      <c r="M1672" s="40">
        <v>0.93500000000000005</v>
      </c>
      <c r="N1672" s="42">
        <v>0.98</v>
      </c>
      <c r="O1672" s="45">
        <v>176.05099999999999</v>
      </c>
      <c r="P1672">
        <v>4.4849999999999897</v>
      </c>
      <c r="Q1672">
        <v>18.469628</v>
      </c>
      <c r="R1672" s="47" t="s">
        <v>147</v>
      </c>
    </row>
    <row r="1673" spans="1:18" x14ac:dyDescent="0.3">
      <c r="A1673" s="2" t="s">
        <v>3125</v>
      </c>
      <c r="B1673" s="43" t="s">
        <v>3126</v>
      </c>
      <c r="C1673" s="21">
        <v>15.466805000000001</v>
      </c>
      <c r="E1673" s="25">
        <v>5.55</v>
      </c>
      <c r="F1673" s="27">
        <v>0.495</v>
      </c>
      <c r="J1673" s="34">
        <v>735</v>
      </c>
      <c r="L1673" s="38">
        <v>5698</v>
      </c>
      <c r="M1673" s="40">
        <v>0.99</v>
      </c>
      <c r="N1673" s="42">
        <v>0.87</v>
      </c>
      <c r="O1673" s="45">
        <v>268.51499999999999</v>
      </c>
      <c r="P1673">
        <v>4.38</v>
      </c>
      <c r="Q1673">
        <v>-2.2819018</v>
      </c>
      <c r="R1673" s="47" t="s">
        <v>147</v>
      </c>
    </row>
    <row r="1674" spans="1:18" x14ac:dyDescent="0.3">
      <c r="A1674" s="2" t="s">
        <v>3127</v>
      </c>
      <c r="B1674" s="43" t="s">
        <v>3128</v>
      </c>
      <c r="C1674" s="21">
        <v>3.7936529999999999</v>
      </c>
      <c r="E1674" s="25">
        <v>1.56</v>
      </c>
      <c r="F1674" s="27">
        <v>0.13900000000000001</v>
      </c>
      <c r="J1674" s="34">
        <v>543</v>
      </c>
      <c r="L1674" s="38">
        <v>3589.5</v>
      </c>
      <c r="M1674" s="40">
        <v>0.41499999999999998</v>
      </c>
      <c r="N1674" s="42">
        <v>0.42499999999999999</v>
      </c>
      <c r="O1674" s="45">
        <v>91.721999999999994</v>
      </c>
      <c r="P1674">
        <v>4.835</v>
      </c>
      <c r="Q1674">
        <v>10.1472175</v>
      </c>
      <c r="R1674" s="47" t="s">
        <v>147</v>
      </c>
    </row>
    <row r="1675" spans="1:18" x14ac:dyDescent="0.3">
      <c r="A1675" s="2" t="s">
        <v>3129</v>
      </c>
      <c r="B1675" s="43" t="s">
        <v>3130</v>
      </c>
      <c r="C1675" s="21">
        <v>5.7385647000000004</v>
      </c>
      <c r="D1675" s="23">
        <v>6.3200000000000006E-2</v>
      </c>
      <c r="E1675" s="25">
        <v>2.25</v>
      </c>
      <c r="F1675" s="27">
        <v>0.20100000000000001</v>
      </c>
      <c r="J1675" s="34">
        <v>1066</v>
      </c>
      <c r="L1675" s="38">
        <v>5790</v>
      </c>
      <c r="M1675" s="40">
        <v>0.92</v>
      </c>
      <c r="N1675" s="42">
        <v>0.96</v>
      </c>
      <c r="O1675" s="45">
        <v>500.49700000000001</v>
      </c>
      <c r="P1675">
        <v>4.49</v>
      </c>
      <c r="Q1675">
        <v>13.5027816</v>
      </c>
      <c r="R1675" s="47" t="s">
        <v>147</v>
      </c>
    </row>
    <row r="1676" spans="1:18" x14ac:dyDescent="0.3">
      <c r="A1676" s="2" t="s">
        <v>3131</v>
      </c>
      <c r="B1676" s="43" t="s">
        <v>3132</v>
      </c>
      <c r="C1676" s="21">
        <v>21.0267366</v>
      </c>
      <c r="D1676" s="23">
        <v>0.15989999999999999</v>
      </c>
      <c r="E1676" s="25">
        <v>2.29</v>
      </c>
      <c r="F1676" s="27">
        <v>0.20399999999999999</v>
      </c>
      <c r="J1676" s="34">
        <v>624</v>
      </c>
      <c r="L1676" s="38">
        <v>5568</v>
      </c>
      <c r="M1676" s="40">
        <v>0.86</v>
      </c>
      <c r="N1676" s="42">
        <v>0.9</v>
      </c>
      <c r="O1676" s="45">
        <v>355.54</v>
      </c>
      <c r="P1676">
        <v>4.5199999999999996</v>
      </c>
      <c r="Q1676">
        <v>13.6613758</v>
      </c>
      <c r="R1676" s="47" t="s">
        <v>147</v>
      </c>
    </row>
    <row r="1677" spans="1:18" x14ac:dyDescent="0.3">
      <c r="A1677" s="2" t="s">
        <v>3133</v>
      </c>
      <c r="B1677" s="43" t="s">
        <v>3134</v>
      </c>
      <c r="C1677" s="21">
        <v>16.348863699999999</v>
      </c>
      <c r="D1677" s="23">
        <v>0.14499999999999999</v>
      </c>
      <c r="E1677" s="25">
        <v>3.72</v>
      </c>
      <c r="F1677" s="27">
        <v>0.33200000000000002</v>
      </c>
      <c r="J1677" s="34">
        <v>735</v>
      </c>
      <c r="L1677" s="38">
        <v>5794</v>
      </c>
      <c r="M1677" s="40">
        <v>1</v>
      </c>
      <c r="N1677" s="42">
        <v>0.98</v>
      </c>
      <c r="O1677" s="45">
        <v>517.68700000000001</v>
      </c>
      <c r="P1677">
        <v>4.43</v>
      </c>
      <c r="Q1677">
        <v>16.328914399999999</v>
      </c>
      <c r="R1677" s="47" t="s">
        <v>147</v>
      </c>
    </row>
    <row r="1678" spans="1:18" x14ac:dyDescent="0.3">
      <c r="A1678" s="2" t="s">
        <v>3135</v>
      </c>
      <c r="B1678" s="43" t="s">
        <v>3136</v>
      </c>
      <c r="C1678" s="21">
        <v>11.2510285</v>
      </c>
      <c r="D1678" s="23">
        <v>8.6300000000000002E-2</v>
      </c>
      <c r="E1678" s="25">
        <v>2.68</v>
      </c>
      <c r="F1678" s="27">
        <v>0.23899999999999999</v>
      </c>
      <c r="J1678" s="34">
        <v>888</v>
      </c>
      <c r="L1678" s="38">
        <v>5650</v>
      </c>
      <c r="M1678" s="40">
        <v>0.91</v>
      </c>
      <c r="N1678" s="42">
        <v>0.93</v>
      </c>
      <c r="O1678" s="45">
        <v>480.30700000000002</v>
      </c>
      <c r="P1678">
        <v>4.49</v>
      </c>
      <c r="Q1678">
        <v>18.949726299999998</v>
      </c>
      <c r="R1678" s="47" t="s">
        <v>147</v>
      </c>
    </row>
    <row r="1679" spans="1:18" x14ac:dyDescent="0.3">
      <c r="A1679" s="2" t="s">
        <v>3137</v>
      </c>
      <c r="B1679" s="43" t="s">
        <v>3138</v>
      </c>
      <c r="C1679" s="21">
        <v>1.4226238285714199</v>
      </c>
      <c r="D1679" s="23">
        <v>2.2814999999999998E-2</v>
      </c>
      <c r="E1679" s="25">
        <v>1.4362857142857099</v>
      </c>
      <c r="F1679" s="27">
        <v>0.128285714285714</v>
      </c>
      <c r="G1679" s="29">
        <v>4.0999999999999996</v>
      </c>
      <c r="H1679" s="31">
        <v>1.29E-2</v>
      </c>
      <c r="I1679">
        <v>4.65E-2</v>
      </c>
      <c r="J1679" s="34">
        <v>1261.3333333333301</v>
      </c>
      <c r="K1679" s="36" t="s">
        <v>140</v>
      </c>
      <c r="L1679" s="38">
        <v>4923.1666666666597</v>
      </c>
      <c r="M1679" s="40">
        <v>0.73571428571428499</v>
      </c>
      <c r="N1679" s="42">
        <v>0.79800000000000004</v>
      </c>
      <c r="O1679" s="45">
        <v>109.749</v>
      </c>
      <c r="P1679">
        <v>4.6425000000000001</v>
      </c>
      <c r="Q1679">
        <v>3.8665037999999998</v>
      </c>
      <c r="R1679" s="47" t="s">
        <v>147</v>
      </c>
    </row>
    <row r="1680" spans="1:18" x14ac:dyDescent="0.3">
      <c r="A1680" s="2" t="s">
        <v>3139</v>
      </c>
      <c r="B1680" s="43" t="s">
        <v>3138</v>
      </c>
      <c r="C1680" s="21">
        <v>5.3408731837500003</v>
      </c>
      <c r="D1680" s="23">
        <v>5.5129999999999998E-2</v>
      </c>
      <c r="E1680" s="25">
        <v>3.0528571428571398</v>
      </c>
      <c r="F1680" s="27">
        <v>0.27214285714285702</v>
      </c>
      <c r="G1680" s="29">
        <v>7.85</v>
      </c>
      <c r="H1680" s="31">
        <v>2.47E-2</v>
      </c>
      <c r="I1680">
        <v>4.4499999999999998E-2</v>
      </c>
      <c r="J1680" s="34">
        <v>811.66666666666595</v>
      </c>
      <c r="K1680" s="36" t="s">
        <v>140</v>
      </c>
      <c r="L1680" s="38">
        <v>4908.0487499999999</v>
      </c>
      <c r="M1680" s="40">
        <v>0.73750000000000004</v>
      </c>
      <c r="N1680" s="42">
        <v>0.79571428571428504</v>
      </c>
      <c r="O1680" s="45">
        <v>109.749</v>
      </c>
      <c r="P1680">
        <v>4.6233333333333304</v>
      </c>
      <c r="Q1680">
        <v>3.8665037999999998</v>
      </c>
      <c r="R1680" s="47" t="s">
        <v>147</v>
      </c>
    </row>
    <row r="1681" spans="1:18" x14ac:dyDescent="0.3">
      <c r="A1681" s="2" t="s">
        <v>3140</v>
      </c>
      <c r="B1681" s="43" t="s">
        <v>3141</v>
      </c>
      <c r="C1681" s="21">
        <v>23.443751200000001</v>
      </c>
      <c r="E1681" s="25">
        <v>2.93825</v>
      </c>
      <c r="F1681" s="27">
        <v>0.26250000000000001</v>
      </c>
      <c r="L1681" s="38">
        <v>5620.5</v>
      </c>
      <c r="M1681" s="40">
        <v>1.016</v>
      </c>
      <c r="N1681" s="42">
        <v>0.89999999999999902</v>
      </c>
      <c r="O1681" s="45">
        <v>187.22200000000001</v>
      </c>
      <c r="P1681">
        <v>4.4066666666666601</v>
      </c>
      <c r="Q1681">
        <v>-21.026969099999999</v>
      </c>
      <c r="R1681" s="47" t="s">
        <v>147</v>
      </c>
    </row>
    <row r="1682" spans="1:18" x14ac:dyDescent="0.3">
      <c r="A1682" s="2" t="s">
        <v>3142</v>
      </c>
      <c r="B1682" s="43" t="s">
        <v>3143</v>
      </c>
      <c r="C1682" s="21">
        <v>15.9371689999999</v>
      </c>
      <c r="E1682" s="25">
        <v>2.0230000000000001</v>
      </c>
      <c r="F1682" s="27">
        <v>0.18033333333333301</v>
      </c>
      <c r="L1682" s="38">
        <v>5087.5</v>
      </c>
      <c r="M1682" s="40">
        <v>0.79</v>
      </c>
      <c r="N1682" s="42">
        <v>0.82</v>
      </c>
      <c r="O1682" s="45">
        <v>185.947</v>
      </c>
      <c r="P1682">
        <v>4.41</v>
      </c>
      <c r="Q1682">
        <v>-19.346883699999999</v>
      </c>
      <c r="R1682" s="47" t="s">
        <v>147</v>
      </c>
    </row>
    <row r="1683" spans="1:18" x14ac:dyDescent="0.3">
      <c r="A1683" s="2" t="s">
        <v>3144</v>
      </c>
      <c r="B1683" s="43" t="s">
        <v>3145</v>
      </c>
      <c r="C1683" s="21">
        <v>20.645008999999899</v>
      </c>
      <c r="E1683" s="25">
        <v>2.4443333333333301</v>
      </c>
      <c r="F1683" s="27">
        <v>0.218</v>
      </c>
      <c r="L1683" s="38">
        <v>4372</v>
      </c>
      <c r="M1683" s="40">
        <v>0.62666666666666604</v>
      </c>
      <c r="N1683" s="42">
        <v>0.76</v>
      </c>
      <c r="O1683" s="45">
        <v>176.965</v>
      </c>
      <c r="P1683">
        <v>4.7300000000000004</v>
      </c>
      <c r="Q1683">
        <v>-13.2644553999999</v>
      </c>
      <c r="R1683" s="47" t="s">
        <v>147</v>
      </c>
    </row>
    <row r="1684" spans="1:18" x14ac:dyDescent="0.3">
      <c r="A1684" s="2" t="s">
        <v>3146</v>
      </c>
      <c r="B1684" s="43" t="s">
        <v>3147</v>
      </c>
      <c r="C1684" s="21">
        <v>5.0259063333333298</v>
      </c>
      <c r="E1684" s="25">
        <v>1.458</v>
      </c>
      <c r="F1684" s="27">
        <v>0.13</v>
      </c>
      <c r="L1684" s="38">
        <v>4671</v>
      </c>
      <c r="M1684" s="40">
        <v>0.65333333333333299</v>
      </c>
      <c r="N1684" s="42">
        <v>0.75</v>
      </c>
      <c r="O1684" s="45">
        <v>206.608</v>
      </c>
      <c r="P1684">
        <v>4.67</v>
      </c>
      <c r="Q1684">
        <v>-11.166115700000001</v>
      </c>
      <c r="R1684" s="47" t="s">
        <v>147</v>
      </c>
    </row>
    <row r="1685" spans="1:18" x14ac:dyDescent="0.3">
      <c r="A1685" s="2" t="s">
        <v>3148</v>
      </c>
      <c r="B1685" s="43" t="s">
        <v>3147</v>
      </c>
      <c r="C1685" s="21">
        <v>9.6594379999999997</v>
      </c>
      <c r="E1685" s="25">
        <v>1.3704999999999901</v>
      </c>
      <c r="F1685" s="27">
        <v>0.122</v>
      </c>
      <c r="L1685" s="38">
        <v>4663</v>
      </c>
      <c r="M1685" s="40">
        <v>0.62</v>
      </c>
      <c r="N1685" s="42">
        <v>0.75</v>
      </c>
      <c r="O1685" s="45">
        <v>206.608</v>
      </c>
      <c r="P1685">
        <v>4.67</v>
      </c>
      <c r="Q1685">
        <v>-11.166115700000001</v>
      </c>
      <c r="R1685" s="47" t="s">
        <v>147</v>
      </c>
    </row>
    <row r="1686" spans="1:18" x14ac:dyDescent="0.3">
      <c r="A1686" s="2" t="s">
        <v>3149</v>
      </c>
      <c r="B1686" s="43" t="s">
        <v>3147</v>
      </c>
      <c r="C1686" s="21">
        <v>20.200992499999899</v>
      </c>
      <c r="E1686" s="25">
        <v>1.919</v>
      </c>
      <c r="F1686" s="27">
        <v>0.17149999999999899</v>
      </c>
      <c r="L1686" s="38">
        <v>4663</v>
      </c>
      <c r="M1686" s="40">
        <v>0.62</v>
      </c>
      <c r="N1686" s="42">
        <v>0.75</v>
      </c>
      <c r="O1686" s="45">
        <v>206.608</v>
      </c>
      <c r="P1686">
        <v>4.67</v>
      </c>
      <c r="Q1686">
        <v>-11.166115700000001</v>
      </c>
      <c r="R1686" s="47" t="s">
        <v>147</v>
      </c>
    </row>
    <row r="1687" spans="1:18" x14ac:dyDescent="0.3">
      <c r="A1687" s="2" t="s">
        <v>3150</v>
      </c>
      <c r="B1687" s="43" t="s">
        <v>3151</v>
      </c>
      <c r="C1687" s="21">
        <v>5.7617689499999996</v>
      </c>
      <c r="E1687" s="25">
        <v>1.3182499999999999</v>
      </c>
      <c r="F1687" s="27">
        <v>0.11699999999999899</v>
      </c>
      <c r="L1687" s="38">
        <v>5592</v>
      </c>
      <c r="M1687" s="40">
        <v>0.87</v>
      </c>
      <c r="N1687" s="42">
        <v>0.73</v>
      </c>
      <c r="O1687" s="45">
        <v>185.55</v>
      </c>
      <c r="P1687">
        <v>4.4950000000000001</v>
      </c>
      <c r="Q1687">
        <v>-10.8750666</v>
      </c>
      <c r="R1687" s="47" t="s">
        <v>147</v>
      </c>
    </row>
    <row r="1688" spans="1:18" x14ac:dyDescent="0.3">
      <c r="A1688" s="2" t="s">
        <v>3152</v>
      </c>
      <c r="B1688" s="43" t="s">
        <v>3153</v>
      </c>
      <c r="C1688" s="21">
        <v>4.4426777799999897</v>
      </c>
      <c r="D1688" s="23">
        <v>5.1074999999999898E-2</v>
      </c>
      <c r="E1688" s="25">
        <v>1.5731999999999999</v>
      </c>
      <c r="F1688" s="27">
        <v>0.1404</v>
      </c>
      <c r="J1688" s="34">
        <v>974</v>
      </c>
      <c r="K1688" s="36" t="s">
        <v>261</v>
      </c>
      <c r="L1688" s="38">
        <v>5261.75</v>
      </c>
      <c r="M1688" s="40">
        <v>0.80999999999999905</v>
      </c>
      <c r="N1688" s="42">
        <v>0.89666666666666595</v>
      </c>
      <c r="O1688" s="45">
        <v>179.94300000000001</v>
      </c>
      <c r="P1688">
        <v>4.5633333333333299</v>
      </c>
      <c r="Q1688">
        <v>-24.7870527</v>
      </c>
      <c r="R1688" s="47" t="s">
        <v>147</v>
      </c>
    </row>
    <row r="1689" spans="1:18" x14ac:dyDescent="0.3">
      <c r="A1689" s="2" t="s">
        <v>3154</v>
      </c>
      <c r="B1689" s="43" t="s">
        <v>3153</v>
      </c>
      <c r="C1689" s="21">
        <v>6.4296282016666604</v>
      </c>
      <c r="D1689" s="23">
        <v>6.5369999999999998E-2</v>
      </c>
      <c r="E1689" s="25">
        <v>2.6276000000000002</v>
      </c>
      <c r="F1689" s="27">
        <v>0.2344</v>
      </c>
      <c r="J1689" s="34">
        <v>861</v>
      </c>
      <c r="K1689" s="36" t="s">
        <v>261</v>
      </c>
      <c r="L1689" s="38">
        <v>5194.8</v>
      </c>
      <c r="M1689" s="40">
        <v>0.81833333333333302</v>
      </c>
      <c r="N1689" s="42">
        <v>0.875</v>
      </c>
      <c r="O1689" s="45">
        <v>179.94300000000001</v>
      </c>
      <c r="P1689">
        <v>4.5425000000000004</v>
      </c>
      <c r="Q1689">
        <v>-24.7870527</v>
      </c>
      <c r="R1689" s="47" t="s">
        <v>147</v>
      </c>
    </row>
    <row r="1690" spans="1:18" x14ac:dyDescent="0.3">
      <c r="A1690" s="2" t="s">
        <v>3155</v>
      </c>
      <c r="B1690" s="43" t="s">
        <v>3153</v>
      </c>
      <c r="C1690" s="21">
        <v>14.091722600000001</v>
      </c>
      <c r="D1690" s="23">
        <v>0.11025</v>
      </c>
      <c r="E1690" s="25">
        <v>2.5284</v>
      </c>
      <c r="F1690" s="27">
        <v>0.22559999999999999</v>
      </c>
      <c r="J1690" s="34">
        <v>663</v>
      </c>
      <c r="K1690" s="36" t="s">
        <v>261</v>
      </c>
      <c r="L1690" s="38">
        <v>5261.75</v>
      </c>
      <c r="M1690" s="40">
        <v>0.80999999999999905</v>
      </c>
      <c r="N1690" s="42">
        <v>0.89666666666666595</v>
      </c>
      <c r="O1690" s="45">
        <v>179.94300000000001</v>
      </c>
      <c r="P1690">
        <v>4.5633333333333299</v>
      </c>
      <c r="Q1690">
        <v>-24.7870527</v>
      </c>
      <c r="R1690" s="47" t="s">
        <v>147</v>
      </c>
    </row>
    <row r="1691" spans="1:18" x14ac:dyDescent="0.3">
      <c r="A1691" s="2" t="s">
        <v>3156</v>
      </c>
      <c r="B1691" s="43" t="s">
        <v>3157</v>
      </c>
      <c r="C1691" s="21">
        <v>2.1408399999999999</v>
      </c>
      <c r="E1691" s="25">
        <v>3.2069999999999999</v>
      </c>
      <c r="F1691" s="27">
        <v>0.28599999999999998</v>
      </c>
      <c r="K1691" s="36" t="s">
        <v>734</v>
      </c>
      <c r="L1691" s="38">
        <v>5377</v>
      </c>
      <c r="M1691" s="40">
        <v>0.97</v>
      </c>
      <c r="N1691" s="42">
        <v>0.98</v>
      </c>
      <c r="O1691" s="45">
        <v>144.202</v>
      </c>
      <c r="P1691">
        <v>4.45</v>
      </c>
      <c r="Q1691">
        <v>19.831690099999999</v>
      </c>
      <c r="R1691" s="47" t="s">
        <v>147</v>
      </c>
    </row>
    <row r="1692" spans="1:18" x14ac:dyDescent="0.3">
      <c r="A1692" s="2" t="s">
        <v>3158</v>
      </c>
      <c r="B1692" s="43" t="s">
        <v>3159</v>
      </c>
      <c r="C1692" s="21">
        <v>3.1149208239999999</v>
      </c>
      <c r="E1692" s="25">
        <v>12.518000000000001</v>
      </c>
      <c r="F1692" s="27">
        <v>1.1183333333333301</v>
      </c>
      <c r="L1692" s="38">
        <v>4943</v>
      </c>
      <c r="M1692" s="40">
        <v>0.746</v>
      </c>
      <c r="N1692" s="42">
        <v>0.86666666666666603</v>
      </c>
      <c r="O1692" s="45">
        <v>442.81299999999999</v>
      </c>
      <c r="P1692">
        <v>4.6266666666666598</v>
      </c>
      <c r="Q1692">
        <v>11.630709899999999</v>
      </c>
      <c r="R1692" s="47" t="s">
        <v>147</v>
      </c>
    </row>
    <row r="1693" spans="1:18" x14ac:dyDescent="0.3">
      <c r="A1693" s="2" t="s">
        <v>3160</v>
      </c>
      <c r="B1693" s="43" t="s">
        <v>3161</v>
      </c>
      <c r="C1693" s="21">
        <v>9.8440560000000001</v>
      </c>
      <c r="E1693" s="25">
        <v>3.05833333333333</v>
      </c>
      <c r="F1693" s="27">
        <v>0.273666666666666</v>
      </c>
      <c r="L1693" s="38">
        <v>5489.6149999999998</v>
      </c>
      <c r="M1693" s="40">
        <v>0.9325</v>
      </c>
      <c r="N1693" s="42">
        <v>0.90500000000000003</v>
      </c>
      <c r="O1693" s="45">
        <v>463.88</v>
      </c>
      <c r="P1693">
        <v>4.45</v>
      </c>
      <c r="Q1693">
        <v>13.009422600000001</v>
      </c>
      <c r="R1693" s="47" t="s">
        <v>147</v>
      </c>
    </row>
    <row r="1694" spans="1:18" x14ac:dyDescent="0.3">
      <c r="A1694" s="2" t="s">
        <v>3162</v>
      </c>
      <c r="B1694" s="43" t="s">
        <v>3163</v>
      </c>
      <c r="C1694" s="21">
        <v>11.02098</v>
      </c>
      <c r="E1694" s="25">
        <v>2.1555</v>
      </c>
      <c r="F1694" s="27">
        <v>0.1925</v>
      </c>
      <c r="L1694" s="38">
        <v>6138</v>
      </c>
      <c r="M1694" s="40">
        <v>1.5</v>
      </c>
      <c r="N1694" s="42">
        <v>1.1599999999999999</v>
      </c>
      <c r="O1694" s="45">
        <v>229.56700000000001</v>
      </c>
      <c r="P1694">
        <v>4.16</v>
      </c>
      <c r="Q1694">
        <v>13.688498600000001</v>
      </c>
      <c r="R1694" s="47" t="s">
        <v>147</v>
      </c>
    </row>
    <row r="1695" spans="1:18" x14ac:dyDescent="0.3">
      <c r="A1695" s="2" t="s">
        <v>3164</v>
      </c>
      <c r="B1695" s="43" t="s">
        <v>3165</v>
      </c>
      <c r="C1695" s="21">
        <v>4.5219529999999999</v>
      </c>
      <c r="E1695" s="25">
        <v>1.593</v>
      </c>
      <c r="F1695" s="27">
        <v>0.14199999999999999</v>
      </c>
      <c r="K1695" s="36" t="s">
        <v>721</v>
      </c>
      <c r="L1695" s="38">
        <v>5789</v>
      </c>
      <c r="M1695" s="40">
        <v>0.91</v>
      </c>
      <c r="N1695" s="42">
        <v>0.73</v>
      </c>
      <c r="O1695" s="45">
        <v>359.43900000000002</v>
      </c>
      <c r="P1695">
        <v>4.3899999999999997</v>
      </c>
      <c r="Q1695">
        <v>16.355832400000001</v>
      </c>
      <c r="R1695" s="47" t="s">
        <v>147</v>
      </c>
    </row>
    <row r="1696" spans="1:18" x14ac:dyDescent="0.3">
      <c r="A1696" s="2" t="s">
        <v>3166</v>
      </c>
      <c r="B1696" s="43" t="s">
        <v>3165</v>
      </c>
      <c r="C1696" s="21">
        <v>16.434449999999998</v>
      </c>
      <c r="E1696" s="25">
        <v>2.2130000000000001</v>
      </c>
      <c r="F1696" s="27">
        <v>0.19700000000000001</v>
      </c>
      <c r="K1696" s="36" t="s">
        <v>721</v>
      </c>
      <c r="L1696" s="38">
        <v>5789</v>
      </c>
      <c r="M1696" s="40">
        <v>0.91</v>
      </c>
      <c r="N1696" s="42">
        <v>0.73</v>
      </c>
      <c r="O1696" s="45">
        <v>359.43900000000002</v>
      </c>
      <c r="P1696">
        <v>4.3899999999999997</v>
      </c>
      <c r="Q1696">
        <v>16.355832400000001</v>
      </c>
      <c r="R1696" s="47" t="s">
        <v>147</v>
      </c>
    </row>
    <row r="1697" spans="1:18" x14ac:dyDescent="0.3">
      <c r="A1697" s="2" t="s">
        <v>3167</v>
      </c>
      <c r="B1697" s="43" t="s">
        <v>3168</v>
      </c>
      <c r="C1697" s="21">
        <v>14.4539645</v>
      </c>
      <c r="E1697" s="25">
        <v>2.2793333333333301</v>
      </c>
      <c r="F1697" s="27">
        <v>0.20433333333333301</v>
      </c>
      <c r="L1697" s="38">
        <v>5828.69333333333</v>
      </c>
      <c r="M1697" s="40">
        <v>1.4275</v>
      </c>
      <c r="N1697" s="42">
        <v>1.085</v>
      </c>
      <c r="O1697" s="45">
        <v>696.1</v>
      </c>
      <c r="P1697">
        <v>4.17</v>
      </c>
      <c r="Q1697">
        <v>20.359300300000001</v>
      </c>
      <c r="R1697" s="47" t="s">
        <v>147</v>
      </c>
    </row>
    <row r="1698" spans="1:18" x14ac:dyDescent="0.3">
      <c r="A1698" s="2" t="s">
        <v>3169</v>
      </c>
      <c r="B1698" s="43" t="s">
        <v>3170</v>
      </c>
      <c r="C1698" s="21">
        <v>5.7764749999999996</v>
      </c>
      <c r="E1698" s="25">
        <v>1.736</v>
      </c>
      <c r="F1698" s="27">
        <v>0.155</v>
      </c>
      <c r="K1698" s="36" t="s">
        <v>3171</v>
      </c>
      <c r="L1698" s="38">
        <v>5937</v>
      </c>
      <c r="M1698" s="40">
        <v>1.1499999999999999</v>
      </c>
      <c r="N1698" s="42">
        <v>0.91</v>
      </c>
      <c r="O1698" s="45">
        <v>161.61000000000001</v>
      </c>
      <c r="P1698">
        <v>4.28</v>
      </c>
      <c r="Q1698">
        <v>25.0380824</v>
      </c>
      <c r="R1698" s="47" t="s">
        <v>147</v>
      </c>
    </row>
    <row r="1699" spans="1:18" x14ac:dyDescent="0.3">
      <c r="A1699" s="2" t="s">
        <v>3172</v>
      </c>
      <c r="B1699" s="43" t="s">
        <v>3173</v>
      </c>
      <c r="C1699" s="21">
        <v>12.834181206666599</v>
      </c>
      <c r="E1699" s="25">
        <v>1.7565</v>
      </c>
      <c r="F1699" s="27">
        <v>0.1565</v>
      </c>
      <c r="L1699" s="38">
        <v>4257</v>
      </c>
      <c r="M1699" s="40">
        <v>0.68</v>
      </c>
      <c r="N1699" s="42">
        <v>0.745</v>
      </c>
      <c r="O1699" s="45">
        <v>195.149</v>
      </c>
      <c r="P1699">
        <v>4.625</v>
      </c>
      <c r="Q1699">
        <v>-12.095114199999999</v>
      </c>
      <c r="R1699" s="47" t="s">
        <v>147</v>
      </c>
    </row>
    <row r="1700" spans="1:18" x14ac:dyDescent="0.3">
      <c r="A1700" s="2" t="s">
        <v>3174</v>
      </c>
      <c r="B1700" s="43" t="s">
        <v>3175</v>
      </c>
      <c r="C1700" s="21">
        <v>2.0602686666666599</v>
      </c>
      <c r="E1700" s="25">
        <v>3.02</v>
      </c>
      <c r="F1700" s="27">
        <v>0.26949999999999902</v>
      </c>
      <c r="L1700" s="38">
        <v>4838.5</v>
      </c>
      <c r="M1700" s="40">
        <v>0.73333333333333295</v>
      </c>
      <c r="N1700" s="42">
        <v>0.85499999999999998</v>
      </c>
      <c r="O1700" s="45">
        <v>687.97299999999996</v>
      </c>
      <c r="P1700">
        <v>4.6349999999999998</v>
      </c>
      <c r="Q1700">
        <v>-11.117233199999999</v>
      </c>
      <c r="R1700" s="47" t="s">
        <v>147</v>
      </c>
    </row>
    <row r="1701" spans="1:18" x14ac:dyDescent="0.3">
      <c r="A1701" s="2" t="s">
        <v>3176</v>
      </c>
      <c r="B1701" s="43" t="s">
        <v>3177</v>
      </c>
      <c r="C1701" s="21">
        <v>8.7777734999999897</v>
      </c>
      <c r="E1701" s="25">
        <v>2.2254999999999998</v>
      </c>
      <c r="F1701" s="27">
        <v>0.19900000000000001</v>
      </c>
      <c r="L1701" s="38">
        <v>4603</v>
      </c>
      <c r="M1701" s="40">
        <v>0.72</v>
      </c>
      <c r="N1701" s="42">
        <v>0.86</v>
      </c>
      <c r="O1701" s="45">
        <v>182.20699999999999</v>
      </c>
      <c r="P1701">
        <v>4.62</v>
      </c>
      <c r="Q1701">
        <v>-27.1807287</v>
      </c>
      <c r="R1701" s="47" t="s">
        <v>147</v>
      </c>
    </row>
    <row r="1702" spans="1:18" x14ac:dyDescent="0.3">
      <c r="A1702" s="2" t="s">
        <v>3178</v>
      </c>
      <c r="B1702" s="43" t="s">
        <v>3179</v>
      </c>
      <c r="C1702" s="21">
        <v>4.0161049999999996</v>
      </c>
      <c r="D1702" s="23">
        <v>5.03925E-2</v>
      </c>
      <c r="E1702" s="25">
        <v>1.7084999999999999</v>
      </c>
      <c r="F1702" s="27">
        <v>0.15233333333333299</v>
      </c>
      <c r="G1702" s="29">
        <v>11.51745</v>
      </c>
      <c r="H1702" s="31">
        <v>3.6240000000000001E-2</v>
      </c>
      <c r="I1702">
        <v>0.1535</v>
      </c>
      <c r="J1702" s="34">
        <v>1253.3333333333301</v>
      </c>
      <c r="K1702" s="36" t="s">
        <v>245</v>
      </c>
      <c r="L1702" s="38">
        <v>5741.6</v>
      </c>
      <c r="M1702" s="40">
        <v>1.17333333333333</v>
      </c>
      <c r="N1702" s="42">
        <v>1.294</v>
      </c>
      <c r="O1702" s="45">
        <v>192.689999999999</v>
      </c>
      <c r="P1702">
        <v>4.3599999999999897</v>
      </c>
      <c r="Q1702">
        <v>-23.189419599999901</v>
      </c>
      <c r="R1702" s="47" t="s">
        <v>147</v>
      </c>
    </row>
    <row r="1703" spans="1:18" x14ac:dyDescent="0.3">
      <c r="A1703" s="2" t="s">
        <v>3180</v>
      </c>
      <c r="B1703" s="43" t="s">
        <v>3179</v>
      </c>
      <c r="C1703" s="21">
        <v>10.561076</v>
      </c>
      <c r="D1703" s="23">
        <v>9.6034999999999995E-2</v>
      </c>
      <c r="E1703" s="25">
        <v>2.488</v>
      </c>
      <c r="F1703" s="27">
        <v>0.2218</v>
      </c>
      <c r="G1703" s="29">
        <v>8.5333333333333297</v>
      </c>
      <c r="H1703" s="31">
        <v>2.6846666666666599E-2</v>
      </c>
      <c r="I1703">
        <v>0.1235</v>
      </c>
      <c r="J1703" s="34">
        <v>907.66666666666595</v>
      </c>
      <c r="K1703" s="36" t="s">
        <v>245</v>
      </c>
      <c r="L1703" s="38">
        <v>5737.75</v>
      </c>
      <c r="M1703" s="40">
        <v>1.1319999999999999</v>
      </c>
      <c r="N1703" s="42">
        <v>1.0575000000000001</v>
      </c>
      <c r="O1703" s="45">
        <v>192.69</v>
      </c>
      <c r="P1703">
        <v>4.3633333333333297</v>
      </c>
      <c r="Q1703">
        <v>-23.189419600000001</v>
      </c>
      <c r="R1703" s="47" t="s">
        <v>147</v>
      </c>
    </row>
    <row r="1704" spans="1:18" x14ac:dyDescent="0.3">
      <c r="A1704" s="2" t="s">
        <v>3181</v>
      </c>
      <c r="B1704" s="43" t="s">
        <v>3182</v>
      </c>
      <c r="C1704" s="21">
        <v>9.4015160000000009</v>
      </c>
      <c r="E1704" s="25">
        <v>2.3445</v>
      </c>
      <c r="F1704" s="27">
        <v>0.20899999999999999</v>
      </c>
      <c r="L1704" s="38">
        <v>5911</v>
      </c>
      <c r="M1704" s="40">
        <v>1.2250000000000001</v>
      </c>
      <c r="N1704" s="42">
        <v>0.99</v>
      </c>
      <c r="O1704" s="45">
        <v>249.303</v>
      </c>
      <c r="P1704">
        <v>4.1900000000000004</v>
      </c>
      <c r="Q1704">
        <v>-26.5387308</v>
      </c>
      <c r="R1704" s="47" t="s">
        <v>147</v>
      </c>
    </row>
    <row r="1705" spans="1:18" x14ac:dyDescent="0.3">
      <c r="A1705" s="2" t="s">
        <v>3183</v>
      </c>
      <c r="B1705" s="43" t="s">
        <v>3184</v>
      </c>
      <c r="C1705" s="21">
        <v>7.9389964666666604</v>
      </c>
      <c r="E1705" s="25">
        <v>1.03266666666666</v>
      </c>
      <c r="F1705" s="27">
        <v>9.3333333333333296E-2</v>
      </c>
      <c r="L1705" s="38">
        <v>4567</v>
      </c>
      <c r="M1705" s="40">
        <v>0.65</v>
      </c>
      <c r="N1705" s="42">
        <v>0.75</v>
      </c>
      <c r="O1705" s="45">
        <v>145.70099999999999</v>
      </c>
      <c r="P1705">
        <v>4.6550000000000002</v>
      </c>
      <c r="Q1705">
        <v>-21.007578899999999</v>
      </c>
      <c r="R1705" s="47" t="s">
        <v>147</v>
      </c>
    </row>
    <row r="1706" spans="1:18" x14ac:dyDescent="0.3">
      <c r="A1706" s="2" t="s">
        <v>3185</v>
      </c>
      <c r="B1706" s="43" t="s">
        <v>3184</v>
      </c>
      <c r="C1706" s="21">
        <v>16.036136800000001</v>
      </c>
      <c r="E1706" s="25">
        <v>2.0270000000000001</v>
      </c>
      <c r="F1706" s="27">
        <v>0.18024999999999999</v>
      </c>
      <c r="L1706" s="38">
        <v>4614.6666666666597</v>
      </c>
      <c r="M1706" s="40">
        <v>0.65400000000000003</v>
      </c>
      <c r="N1706" s="42">
        <v>0.75</v>
      </c>
      <c r="O1706" s="45">
        <v>145.70099999999999</v>
      </c>
      <c r="P1706">
        <v>4.6550000000000002</v>
      </c>
      <c r="Q1706">
        <v>-21.007578899999999</v>
      </c>
      <c r="R1706" s="47" t="s">
        <v>147</v>
      </c>
    </row>
    <row r="1707" spans="1:18" x14ac:dyDescent="0.3">
      <c r="A1707" s="2" t="s">
        <v>3186</v>
      </c>
      <c r="B1707" s="43" t="s">
        <v>3184</v>
      </c>
      <c r="C1707" s="21">
        <v>26.804473666666599</v>
      </c>
      <c r="E1707" s="25">
        <v>1.5669999999999999</v>
      </c>
      <c r="F1707" s="27">
        <v>0.14099999999999999</v>
      </c>
      <c r="L1707" s="38">
        <v>4567</v>
      </c>
      <c r="M1707" s="40">
        <v>0.65</v>
      </c>
      <c r="N1707" s="42">
        <v>0.75</v>
      </c>
      <c r="O1707" s="45">
        <v>145.70099999999999</v>
      </c>
      <c r="P1707">
        <v>4.6550000000000002</v>
      </c>
      <c r="Q1707">
        <v>-21.007578899999999</v>
      </c>
      <c r="R1707" s="47" t="s">
        <v>147</v>
      </c>
    </row>
    <row r="1708" spans="1:18" x14ac:dyDescent="0.3">
      <c r="A1708" s="2" t="s">
        <v>3187</v>
      </c>
      <c r="B1708" s="43" t="s">
        <v>3188</v>
      </c>
      <c r="C1708" s="21">
        <v>21.699258333333301</v>
      </c>
      <c r="E1708" s="25">
        <v>2.40766666666666</v>
      </c>
      <c r="F1708" s="27">
        <v>0.21566666666666601</v>
      </c>
      <c r="L1708" s="38">
        <v>5511</v>
      </c>
      <c r="M1708" s="40">
        <v>0.83333333333333304</v>
      </c>
      <c r="N1708" s="42">
        <v>0.92</v>
      </c>
      <c r="O1708" s="45">
        <v>278.41199999999998</v>
      </c>
      <c r="P1708">
        <v>4.5949999999999998</v>
      </c>
      <c r="Q1708">
        <v>-19.626933600000001</v>
      </c>
      <c r="R1708" s="47" t="s">
        <v>147</v>
      </c>
    </row>
    <row r="1709" spans="1:18" x14ac:dyDescent="0.3">
      <c r="A1709" s="2" t="s">
        <v>3189</v>
      </c>
      <c r="B1709" s="43" t="s">
        <v>3190</v>
      </c>
      <c r="C1709" s="21">
        <v>1.8659886666666601</v>
      </c>
      <c r="E1709" s="25">
        <v>1.7243333333333299</v>
      </c>
      <c r="F1709" s="27">
        <v>0.15533333333333299</v>
      </c>
      <c r="L1709" s="38">
        <v>5180</v>
      </c>
      <c r="M1709" s="40">
        <v>0.836666666666666</v>
      </c>
      <c r="N1709" s="42">
        <v>1.06</v>
      </c>
      <c r="O1709" s="45">
        <v>203.78800000000001</v>
      </c>
      <c r="P1709">
        <v>4.67</v>
      </c>
      <c r="Q1709">
        <v>-18.379579799999998</v>
      </c>
      <c r="R1709" s="47" t="s">
        <v>147</v>
      </c>
    </row>
    <row r="1710" spans="1:18" x14ac:dyDescent="0.3">
      <c r="A1710" s="2" t="s">
        <v>3191</v>
      </c>
      <c r="B1710" s="43" t="s">
        <v>3192</v>
      </c>
      <c r="C1710" s="21">
        <v>2.2315269999999998</v>
      </c>
      <c r="E1710" s="25">
        <v>1.0760000000000001</v>
      </c>
      <c r="F1710" s="27">
        <v>9.6000000000000002E-2</v>
      </c>
      <c r="K1710" s="36" t="s">
        <v>445</v>
      </c>
      <c r="L1710" s="38">
        <v>3623</v>
      </c>
      <c r="M1710" s="40">
        <v>0.35</v>
      </c>
      <c r="N1710" s="42">
        <v>0.33</v>
      </c>
      <c r="O1710" s="45">
        <v>82.660300000000007</v>
      </c>
      <c r="P1710">
        <v>4.87</v>
      </c>
      <c r="Q1710">
        <v>0.75097009999999997</v>
      </c>
      <c r="R1710" s="47" t="s">
        <v>147</v>
      </c>
    </row>
    <row r="1711" spans="1:18" x14ac:dyDescent="0.3">
      <c r="A1711" s="2" t="s">
        <v>3193</v>
      </c>
      <c r="B1711" s="43" t="s">
        <v>3192</v>
      </c>
      <c r="C1711" s="21">
        <v>4.1950079999999996</v>
      </c>
      <c r="E1711" s="25">
        <v>1.1205000000000001</v>
      </c>
      <c r="F1711" s="27">
        <v>0.1</v>
      </c>
      <c r="K1711" s="36" t="s">
        <v>445</v>
      </c>
      <c r="L1711" s="38">
        <v>3623</v>
      </c>
      <c r="M1711" s="40">
        <v>0.30499999999999999</v>
      </c>
      <c r="N1711" s="42">
        <v>0.33</v>
      </c>
      <c r="O1711" s="45">
        <v>82.660300000000007</v>
      </c>
      <c r="P1711">
        <v>4.87</v>
      </c>
      <c r="Q1711">
        <v>0.75097009999999997</v>
      </c>
      <c r="R1711" s="47" t="s">
        <v>147</v>
      </c>
    </row>
    <row r="1712" spans="1:18" x14ac:dyDescent="0.3">
      <c r="A1712" s="2" t="s">
        <v>3194</v>
      </c>
      <c r="B1712" s="43" t="s">
        <v>3192</v>
      </c>
      <c r="C1712" s="21">
        <v>6.679341</v>
      </c>
      <c r="E1712" s="25">
        <v>1.246</v>
      </c>
      <c r="F1712" s="27">
        <v>0.111</v>
      </c>
      <c r="K1712" s="36" t="s">
        <v>445</v>
      </c>
      <c r="L1712" s="38">
        <v>3623</v>
      </c>
      <c r="M1712" s="40">
        <v>0.30499999999999999</v>
      </c>
      <c r="N1712" s="42">
        <v>0.33</v>
      </c>
      <c r="O1712" s="45">
        <v>82.660300000000007</v>
      </c>
      <c r="P1712">
        <v>4.87</v>
      </c>
      <c r="Q1712">
        <v>0.75097009999999997</v>
      </c>
      <c r="R1712" s="47" t="s">
        <v>147</v>
      </c>
    </row>
    <row r="1713" spans="1:18" x14ac:dyDescent="0.3">
      <c r="A1713" s="2" t="s">
        <v>3195</v>
      </c>
      <c r="B1713" s="43" t="s">
        <v>3192</v>
      </c>
      <c r="C1713" s="21">
        <v>9.7155264999999993</v>
      </c>
      <c r="E1713" s="25">
        <v>1.2424999999999999</v>
      </c>
      <c r="F1713" s="27">
        <v>0.110999999999999</v>
      </c>
      <c r="K1713" s="36" t="s">
        <v>445</v>
      </c>
      <c r="L1713" s="38">
        <v>3623</v>
      </c>
      <c r="M1713" s="40">
        <v>0.30499999999999999</v>
      </c>
      <c r="N1713" s="42">
        <v>0.33</v>
      </c>
      <c r="O1713" s="45">
        <v>82.660300000000007</v>
      </c>
      <c r="P1713">
        <v>4.87</v>
      </c>
      <c r="Q1713">
        <v>0.75097009999999997</v>
      </c>
      <c r="R1713" s="47" t="s">
        <v>147</v>
      </c>
    </row>
    <row r="1714" spans="1:18" x14ac:dyDescent="0.3">
      <c r="A1714" s="2" t="s">
        <v>3196</v>
      </c>
      <c r="B1714" s="43" t="s">
        <v>3192</v>
      </c>
      <c r="C1714" s="21">
        <v>13.6274866666666</v>
      </c>
      <c r="E1714" s="25">
        <v>2.0009999999999999</v>
      </c>
      <c r="F1714" s="27">
        <v>0.17849999999999999</v>
      </c>
      <c r="K1714" s="36" t="s">
        <v>445</v>
      </c>
      <c r="L1714" s="38">
        <v>3741.5</v>
      </c>
      <c r="M1714" s="40">
        <v>0.28999999999999998</v>
      </c>
      <c r="N1714" s="42">
        <v>0.33</v>
      </c>
      <c r="O1714" s="45">
        <v>82.660300000000007</v>
      </c>
      <c r="P1714">
        <v>4.87</v>
      </c>
      <c r="Q1714">
        <v>0.75097009999999997</v>
      </c>
      <c r="R1714" s="47" t="s">
        <v>147</v>
      </c>
    </row>
    <row r="1715" spans="1:18" x14ac:dyDescent="0.3">
      <c r="A1715" s="2" t="s">
        <v>3197</v>
      </c>
      <c r="B1715" s="43" t="s">
        <v>3198</v>
      </c>
      <c r="C1715" s="21">
        <v>2.38092349999999</v>
      </c>
      <c r="E1715" s="25">
        <v>1.6294999999999999</v>
      </c>
      <c r="F1715" s="27">
        <v>0.14499999999999999</v>
      </c>
      <c r="L1715" s="38">
        <v>4844</v>
      </c>
      <c r="M1715" s="40">
        <v>0.745</v>
      </c>
      <c r="N1715" s="42">
        <v>0.93</v>
      </c>
      <c r="O1715" s="45">
        <v>420.81900000000002</v>
      </c>
      <c r="P1715">
        <v>4.6399999999999997</v>
      </c>
      <c r="Q1715">
        <v>5.8712567</v>
      </c>
      <c r="R1715" s="47" t="s">
        <v>147</v>
      </c>
    </row>
    <row r="1716" spans="1:18" x14ac:dyDescent="0.3">
      <c r="A1716" s="2" t="s">
        <v>3199</v>
      </c>
      <c r="B1716" s="43" t="s">
        <v>3200</v>
      </c>
      <c r="C1716" s="21">
        <v>7.4734176666666601</v>
      </c>
      <c r="E1716" s="25">
        <v>2.5299999999999998</v>
      </c>
      <c r="F1716" s="27">
        <v>0.22549999999999901</v>
      </c>
      <c r="L1716" s="38">
        <v>5670.5</v>
      </c>
      <c r="M1716" s="40">
        <v>0.99666666666666603</v>
      </c>
      <c r="N1716" s="42">
        <v>0.91</v>
      </c>
      <c r="O1716" s="45">
        <v>428.78500000000003</v>
      </c>
      <c r="P1716">
        <v>4.42</v>
      </c>
      <c r="Q1716">
        <v>7.0130302000000002</v>
      </c>
      <c r="R1716" s="47" t="s">
        <v>147</v>
      </c>
    </row>
    <row r="1717" spans="1:18" x14ac:dyDescent="0.3">
      <c r="A1717" s="2" t="s">
        <v>3201</v>
      </c>
      <c r="B1717" s="43" t="s">
        <v>3202</v>
      </c>
      <c r="C1717" s="21">
        <v>28.735174999999899</v>
      </c>
      <c r="E1717" s="25">
        <v>6.5140000000000002</v>
      </c>
      <c r="F1717" s="27">
        <v>0.58199999999999996</v>
      </c>
      <c r="L1717" s="38">
        <v>3572</v>
      </c>
      <c r="M1717" s="40">
        <v>0.52999999999999903</v>
      </c>
      <c r="N1717" s="42">
        <v>0.56999999999999995</v>
      </c>
      <c r="O1717" s="45">
        <v>266.31799999999998</v>
      </c>
      <c r="P1717">
        <v>4.66</v>
      </c>
      <c r="Q1717">
        <v>11.368491499999999</v>
      </c>
      <c r="R1717" s="47" t="s">
        <v>147</v>
      </c>
    </row>
    <row r="1718" spans="1:18" x14ac:dyDescent="0.3">
      <c r="A1718" s="2" t="s">
        <v>3203</v>
      </c>
      <c r="B1718" s="43" t="s">
        <v>3204</v>
      </c>
      <c r="C1718" s="21">
        <v>6.3390690000000003</v>
      </c>
      <c r="E1718" s="25">
        <v>3.66</v>
      </c>
      <c r="F1718" s="27">
        <v>0.32700000000000001</v>
      </c>
      <c r="K1718" s="36" t="s">
        <v>734</v>
      </c>
      <c r="L1718" s="38">
        <v>5367</v>
      </c>
      <c r="M1718" s="40">
        <v>0.9</v>
      </c>
      <c r="N1718" s="42">
        <v>0.84</v>
      </c>
      <c r="O1718" s="45">
        <v>290.495</v>
      </c>
      <c r="P1718">
        <v>4.46</v>
      </c>
      <c r="Q1718">
        <v>-11.077356399999999</v>
      </c>
      <c r="R1718" s="47" t="s">
        <v>147</v>
      </c>
    </row>
    <row r="1719" spans="1:18" x14ac:dyDescent="0.3">
      <c r="A1719" s="2" t="s">
        <v>3205</v>
      </c>
      <c r="B1719" s="43" t="s">
        <v>3206</v>
      </c>
      <c r="C1719" s="21">
        <v>8.5838044999999994</v>
      </c>
      <c r="E1719" s="25">
        <v>2.1509999999999998</v>
      </c>
      <c r="F1719" s="27">
        <v>0.192</v>
      </c>
      <c r="K1719" s="36" t="s">
        <v>721</v>
      </c>
      <c r="L1719" s="38">
        <v>5782</v>
      </c>
      <c r="M1719" s="40">
        <v>1.08</v>
      </c>
      <c r="N1719" s="42">
        <v>0.8</v>
      </c>
      <c r="O1719" s="45">
        <v>259.20800000000003</v>
      </c>
      <c r="P1719">
        <v>4.2699999999999996</v>
      </c>
      <c r="Q1719">
        <v>-9.7135814000000007</v>
      </c>
      <c r="R1719" s="47" t="s">
        <v>147</v>
      </c>
    </row>
    <row r="1720" spans="1:18" x14ac:dyDescent="0.3">
      <c r="A1720" s="2" t="s">
        <v>3207</v>
      </c>
      <c r="B1720" s="43" t="s">
        <v>3206</v>
      </c>
      <c r="C1720" s="21">
        <v>20.851337000000001</v>
      </c>
      <c r="E1720" s="25">
        <v>2.04</v>
      </c>
      <c r="F1720" s="27">
        <v>0.182</v>
      </c>
      <c r="K1720" s="36" t="s">
        <v>721</v>
      </c>
      <c r="L1720" s="38">
        <v>5782</v>
      </c>
      <c r="M1720" s="40">
        <v>1.08</v>
      </c>
      <c r="N1720" s="42">
        <v>0.8</v>
      </c>
      <c r="O1720" s="45">
        <v>259.20800000000003</v>
      </c>
      <c r="P1720">
        <v>4.2699999999999996</v>
      </c>
      <c r="Q1720">
        <v>-9.7135814000000007</v>
      </c>
      <c r="R1720" s="47" t="s">
        <v>147</v>
      </c>
    </row>
    <row r="1721" spans="1:18" x14ac:dyDescent="0.3">
      <c r="A1721" s="2" t="s">
        <v>3208</v>
      </c>
      <c r="B1721" s="43" t="s">
        <v>3209</v>
      </c>
      <c r="C1721" s="21">
        <v>4.6047638166666598</v>
      </c>
      <c r="D1721" s="23">
        <v>5.8826666666666597E-2</v>
      </c>
      <c r="E1721" s="25">
        <v>5.7893999999999997</v>
      </c>
      <c r="F1721" s="27">
        <v>0.51659999999999995</v>
      </c>
      <c r="G1721" s="29">
        <v>39.568233333333303</v>
      </c>
      <c r="H1721" s="31">
        <v>0.124493333333333</v>
      </c>
      <c r="I1721">
        <v>5.0666666666666603E-2</v>
      </c>
      <c r="J1721" s="34">
        <v>1670</v>
      </c>
      <c r="L1721" s="38">
        <v>4903.5</v>
      </c>
      <c r="M1721" s="40">
        <v>2.7050000000000001</v>
      </c>
      <c r="N1721" s="42">
        <v>1.1375</v>
      </c>
      <c r="O1721" s="45">
        <v>307.47000000000003</v>
      </c>
      <c r="P1721">
        <v>3.5350000000000001</v>
      </c>
      <c r="Q1721">
        <v>-9.0229405000000007</v>
      </c>
      <c r="R1721" s="47" t="s">
        <v>147</v>
      </c>
    </row>
    <row r="1722" spans="1:18" x14ac:dyDescent="0.3">
      <c r="A1722" s="2" t="s">
        <v>3210</v>
      </c>
      <c r="B1722" s="43" t="s">
        <v>3211</v>
      </c>
      <c r="C1722" s="21">
        <v>3.312792</v>
      </c>
      <c r="E1722" s="25">
        <v>4.6619999999999999</v>
      </c>
      <c r="F1722" s="27">
        <v>0.41599999999999998</v>
      </c>
      <c r="K1722" s="36" t="s">
        <v>695</v>
      </c>
      <c r="L1722" s="38">
        <v>5558</v>
      </c>
      <c r="M1722" s="40">
        <v>0.97</v>
      </c>
      <c r="N1722" s="42">
        <v>0.79</v>
      </c>
      <c r="O1722" s="45">
        <v>456.12200000000001</v>
      </c>
      <c r="P1722">
        <v>4.37</v>
      </c>
      <c r="Q1722">
        <v>-9.5887124000000004</v>
      </c>
      <c r="R1722" s="47" t="s">
        <v>147</v>
      </c>
    </row>
    <row r="1723" spans="1:18" x14ac:dyDescent="0.3">
      <c r="A1723" s="2" t="s">
        <v>3212</v>
      </c>
      <c r="B1723" s="43" t="s">
        <v>3213</v>
      </c>
      <c r="C1723" s="21">
        <v>4.6226539999999998</v>
      </c>
      <c r="E1723" s="25">
        <v>1.371</v>
      </c>
      <c r="F1723" s="27">
        <v>0.122</v>
      </c>
      <c r="K1723" s="36" t="s">
        <v>3214</v>
      </c>
      <c r="L1723" s="38">
        <v>5543</v>
      </c>
      <c r="M1723" s="40">
        <v>0.56999999999999995</v>
      </c>
      <c r="N1723" s="42">
        <v>0.76</v>
      </c>
      <c r="O1723" s="45">
        <v>507.94</v>
      </c>
      <c r="P1723">
        <v>4.97</v>
      </c>
      <c r="Q1723">
        <v>-7.7015150999999999</v>
      </c>
      <c r="R1723" s="47" t="s">
        <v>147</v>
      </c>
    </row>
    <row r="1724" spans="1:18" x14ac:dyDescent="0.3">
      <c r="A1724" s="2" t="s">
        <v>3215</v>
      </c>
      <c r="B1724" s="43" t="s">
        <v>3216</v>
      </c>
      <c r="C1724" s="21">
        <v>15.398723</v>
      </c>
      <c r="E1724" s="25">
        <v>1.85</v>
      </c>
      <c r="F1724" s="27">
        <v>0.16500000000000001</v>
      </c>
      <c r="K1724" s="36" t="s">
        <v>721</v>
      </c>
      <c r="L1724" s="38">
        <v>5726</v>
      </c>
      <c r="M1724" s="40">
        <v>1.06</v>
      </c>
      <c r="N1724" s="42">
        <v>0.84</v>
      </c>
      <c r="O1724" s="45">
        <v>406.98500000000001</v>
      </c>
      <c r="P1724">
        <v>4.3099999999999996</v>
      </c>
      <c r="Q1724">
        <v>-7.4788816000000002</v>
      </c>
      <c r="R1724" s="47" t="s">
        <v>147</v>
      </c>
    </row>
    <row r="1725" spans="1:18" x14ac:dyDescent="0.3">
      <c r="A1725" s="2" t="s">
        <v>3217</v>
      </c>
      <c r="B1725" s="43" t="s">
        <v>3218</v>
      </c>
      <c r="C1725" s="21">
        <v>10.4123105</v>
      </c>
      <c r="E1725" s="25">
        <v>2.3519999999999999</v>
      </c>
      <c r="F1725" s="27">
        <v>0.21</v>
      </c>
      <c r="L1725" s="38">
        <v>5609</v>
      </c>
      <c r="M1725" s="40">
        <v>1.095</v>
      </c>
      <c r="N1725" s="42">
        <v>0.88</v>
      </c>
      <c r="O1725" s="45">
        <v>265.91399999999999</v>
      </c>
      <c r="P1725">
        <v>4.32</v>
      </c>
      <c r="Q1725">
        <v>-8.2103099999999998E-2</v>
      </c>
      <c r="R1725" s="47" t="s">
        <v>147</v>
      </c>
    </row>
    <row r="1726" spans="1:18" x14ac:dyDescent="0.3">
      <c r="A1726" s="2" t="s">
        <v>3219</v>
      </c>
      <c r="B1726" s="43" t="s">
        <v>3220</v>
      </c>
      <c r="C1726" s="21">
        <v>5.0957685000000001</v>
      </c>
      <c r="E1726" s="25">
        <v>1.6919999999999999</v>
      </c>
      <c r="F1726" s="27">
        <v>0.151</v>
      </c>
      <c r="L1726" s="38">
        <v>4714</v>
      </c>
      <c r="M1726" s="40">
        <v>0.60499999999999998</v>
      </c>
      <c r="N1726" s="42">
        <v>0.48</v>
      </c>
      <c r="O1726" s="45">
        <v>98.015199999999993</v>
      </c>
      <c r="P1726">
        <v>4.51</v>
      </c>
      <c r="Q1726">
        <v>16.518581699999999</v>
      </c>
      <c r="R1726" s="47" t="s">
        <v>147</v>
      </c>
    </row>
    <row r="1727" spans="1:18" x14ac:dyDescent="0.3">
      <c r="A1727" s="2" t="s">
        <v>3221</v>
      </c>
      <c r="B1727" s="43" t="s">
        <v>3222</v>
      </c>
      <c r="C1727" s="21">
        <v>4.8033520000000003</v>
      </c>
      <c r="E1727" s="25">
        <v>2.597</v>
      </c>
      <c r="F1727" s="27">
        <v>0.23200000000000001</v>
      </c>
      <c r="K1727" s="36" t="s">
        <v>130</v>
      </c>
      <c r="L1727" s="38">
        <v>5007</v>
      </c>
      <c r="M1727" s="40">
        <v>0.78</v>
      </c>
      <c r="N1727" s="42">
        <v>0.95</v>
      </c>
      <c r="O1727" s="45">
        <v>286.72699999999998</v>
      </c>
      <c r="P1727">
        <v>4.63</v>
      </c>
      <c r="Q1727">
        <v>16.674341500000001</v>
      </c>
      <c r="R1727" s="47" t="s">
        <v>147</v>
      </c>
    </row>
    <row r="1728" spans="1:18" x14ac:dyDescent="0.3">
      <c r="A1728" s="2" t="s">
        <v>3223</v>
      </c>
      <c r="B1728" s="43" t="s">
        <v>3222</v>
      </c>
      <c r="C1728" s="21">
        <v>8.491282</v>
      </c>
      <c r="E1728" s="25">
        <v>3.395</v>
      </c>
      <c r="F1728" s="27">
        <v>0.30299999999999999</v>
      </c>
      <c r="K1728" s="36" t="s">
        <v>130</v>
      </c>
      <c r="L1728" s="38">
        <v>5007</v>
      </c>
      <c r="M1728" s="40">
        <v>0.78</v>
      </c>
      <c r="N1728" s="42">
        <v>0.95</v>
      </c>
      <c r="O1728" s="45">
        <v>286.72699999999998</v>
      </c>
      <c r="P1728">
        <v>4.63</v>
      </c>
      <c r="Q1728">
        <v>16.674341500000001</v>
      </c>
      <c r="R1728" s="47" t="s">
        <v>147</v>
      </c>
    </row>
    <row r="1729" spans="1:18" x14ac:dyDescent="0.3">
      <c r="A1729" s="2" t="s">
        <v>3224</v>
      </c>
      <c r="B1729" s="43" t="s">
        <v>3225</v>
      </c>
      <c r="C1729" s="21">
        <v>0.67386199999999996</v>
      </c>
      <c r="E1729" s="25">
        <v>1.579</v>
      </c>
      <c r="F1729" s="27">
        <v>0.14099999999999999</v>
      </c>
      <c r="K1729" s="36" t="s">
        <v>1384</v>
      </c>
      <c r="L1729" s="38">
        <v>5236</v>
      </c>
      <c r="M1729" s="40">
        <v>0.92</v>
      </c>
      <c r="N1729" s="42">
        <v>0.95</v>
      </c>
      <c r="O1729" s="45">
        <v>274.86399999999998</v>
      </c>
      <c r="P1729">
        <v>4.49</v>
      </c>
      <c r="Q1729">
        <v>17.269056200000001</v>
      </c>
      <c r="R1729" s="47" t="s">
        <v>147</v>
      </c>
    </row>
    <row r="1730" spans="1:18" x14ac:dyDescent="0.3">
      <c r="A1730" s="2" t="s">
        <v>3226</v>
      </c>
      <c r="B1730" s="43" t="s">
        <v>3225</v>
      </c>
      <c r="C1730" s="21">
        <v>25.76051</v>
      </c>
      <c r="E1730" s="25">
        <v>3.1240000000000001</v>
      </c>
      <c r="F1730" s="27">
        <v>0.27900000000000003</v>
      </c>
      <c r="L1730" s="38">
        <v>5236</v>
      </c>
      <c r="M1730" s="40">
        <v>0.92</v>
      </c>
      <c r="N1730" s="42">
        <v>0.95</v>
      </c>
      <c r="O1730" s="45">
        <v>274.86399999999998</v>
      </c>
      <c r="P1730">
        <v>4.49</v>
      </c>
      <c r="Q1730">
        <v>17.269056200000001</v>
      </c>
      <c r="R1730" s="47" t="s">
        <v>147</v>
      </c>
    </row>
    <row r="1731" spans="1:18" x14ac:dyDescent="0.3">
      <c r="A1731" s="2" t="s">
        <v>3227</v>
      </c>
      <c r="B1731" s="43" t="s">
        <v>3228</v>
      </c>
      <c r="C1731" s="21">
        <v>3.5723259999999999</v>
      </c>
      <c r="E1731" s="25">
        <v>2.4169999999999998</v>
      </c>
      <c r="F1731" s="27">
        <v>0.216</v>
      </c>
      <c r="K1731" s="36" t="s">
        <v>3214</v>
      </c>
      <c r="L1731" s="38">
        <v>5387</v>
      </c>
      <c r="M1731" s="40">
        <v>0.97</v>
      </c>
      <c r="N1731" s="42">
        <v>0.94</v>
      </c>
      <c r="O1731" s="45">
        <v>199.35400000000001</v>
      </c>
      <c r="P1731">
        <v>4.43</v>
      </c>
      <c r="Q1731">
        <v>21.2591617</v>
      </c>
      <c r="R1731" s="47" t="s">
        <v>147</v>
      </c>
    </row>
    <row r="1732" spans="1:18" x14ac:dyDescent="0.3">
      <c r="A1732" s="2" t="s">
        <v>3229</v>
      </c>
      <c r="B1732" s="43" t="s">
        <v>3230</v>
      </c>
      <c r="C1732" s="21">
        <v>6.3930249999999997</v>
      </c>
      <c r="E1732" s="25">
        <v>2.274</v>
      </c>
      <c r="F1732" s="27">
        <v>0.20300000000000001</v>
      </c>
      <c r="K1732" s="36" t="s">
        <v>275</v>
      </c>
      <c r="L1732" s="38">
        <v>5946</v>
      </c>
      <c r="M1732" s="40">
        <v>1.24</v>
      </c>
      <c r="N1732" s="42">
        <v>0.94</v>
      </c>
      <c r="O1732" s="45">
        <v>606.99199999999996</v>
      </c>
      <c r="P1732">
        <v>4.2300000000000004</v>
      </c>
      <c r="Q1732">
        <v>1.9367044</v>
      </c>
      <c r="R1732" s="47" t="s">
        <v>147</v>
      </c>
    </row>
    <row r="1733" spans="1:18" x14ac:dyDescent="0.3">
      <c r="A1733" s="2" t="s">
        <v>3231</v>
      </c>
      <c r="B1733" s="43" t="s">
        <v>3230</v>
      </c>
      <c r="C1733" s="21">
        <v>18.787839000000002</v>
      </c>
      <c r="E1733" s="25">
        <v>5.0979999999999999</v>
      </c>
      <c r="F1733" s="27">
        <v>0.45500000000000002</v>
      </c>
      <c r="K1733" s="36" t="s">
        <v>275</v>
      </c>
      <c r="L1733" s="38">
        <v>5946</v>
      </c>
      <c r="M1733" s="40">
        <v>1.24</v>
      </c>
      <c r="N1733" s="42">
        <v>0.94</v>
      </c>
      <c r="O1733" s="45">
        <v>606.99199999999996</v>
      </c>
      <c r="P1733">
        <v>4.2300000000000004</v>
      </c>
      <c r="Q1733">
        <v>1.9367044</v>
      </c>
      <c r="R1733" s="47" t="s">
        <v>147</v>
      </c>
    </row>
    <row r="1734" spans="1:18" x14ac:dyDescent="0.3">
      <c r="A1734" s="2" t="s">
        <v>3232</v>
      </c>
      <c r="B1734" s="43" t="s">
        <v>3233</v>
      </c>
      <c r="C1734" s="21">
        <v>0.75997800000000004</v>
      </c>
      <c r="E1734" s="25">
        <v>6.0490000000000004</v>
      </c>
      <c r="F1734" s="27">
        <v>0.54</v>
      </c>
      <c r="K1734" s="36" t="s">
        <v>269</v>
      </c>
      <c r="L1734" s="38">
        <v>5690</v>
      </c>
      <c r="M1734" s="40">
        <v>1.54</v>
      </c>
      <c r="N1734" s="42">
        <v>0.78</v>
      </c>
      <c r="O1734" s="45">
        <v>515.49099999999999</v>
      </c>
      <c r="P1734">
        <v>3.96</v>
      </c>
      <c r="Q1734">
        <v>2.2378452000000002</v>
      </c>
      <c r="R1734" s="47" t="s">
        <v>147</v>
      </c>
    </row>
    <row r="1735" spans="1:18" x14ac:dyDescent="0.3">
      <c r="A1735" s="2" t="s">
        <v>3234</v>
      </c>
      <c r="B1735" s="43" t="s">
        <v>3235</v>
      </c>
      <c r="C1735" s="21">
        <v>10.0043327816666</v>
      </c>
      <c r="D1735" s="23">
        <v>7.5733333333333305E-2</v>
      </c>
      <c r="E1735" s="25">
        <v>2.20399999999999</v>
      </c>
      <c r="F1735" s="27">
        <v>0.19639999999999999</v>
      </c>
      <c r="I1735">
        <v>0.08</v>
      </c>
      <c r="J1735" s="34">
        <v>563</v>
      </c>
      <c r="L1735" s="38">
        <v>4090.5459999999998</v>
      </c>
      <c r="M1735" s="40">
        <v>0.57833333333333303</v>
      </c>
      <c r="N1735" s="42">
        <v>0.6</v>
      </c>
      <c r="O1735" s="45">
        <v>231.828</v>
      </c>
      <c r="P1735">
        <v>4.71</v>
      </c>
      <c r="Q1735">
        <v>-3.9055746</v>
      </c>
      <c r="R1735" s="47" t="s">
        <v>147</v>
      </c>
    </row>
    <row r="1736" spans="1:18" x14ac:dyDescent="0.3">
      <c r="A1736" s="2" t="s">
        <v>3236</v>
      </c>
      <c r="B1736" s="43" t="s">
        <v>3237</v>
      </c>
      <c r="C1736" s="21">
        <v>3.8650530000000001</v>
      </c>
      <c r="E1736" s="25">
        <v>1.163</v>
      </c>
      <c r="F1736" s="27">
        <v>0.104</v>
      </c>
      <c r="K1736" s="36" t="s">
        <v>448</v>
      </c>
      <c r="L1736" s="38">
        <v>3578</v>
      </c>
      <c r="M1736" s="40">
        <v>0.38</v>
      </c>
      <c r="N1736" s="42">
        <v>0.37</v>
      </c>
      <c r="O1736" s="45">
        <v>62.380400000000002</v>
      </c>
      <c r="P1736">
        <v>4.8499999999999996</v>
      </c>
      <c r="Q1736">
        <v>3.6969270999999999</v>
      </c>
      <c r="R1736" s="47" t="s">
        <v>147</v>
      </c>
    </row>
    <row r="1737" spans="1:18" x14ac:dyDescent="0.3">
      <c r="A1737" s="2" t="s">
        <v>3238</v>
      </c>
      <c r="B1737" s="43" t="s">
        <v>3239</v>
      </c>
      <c r="C1737" s="21">
        <v>6.2930989999999998</v>
      </c>
      <c r="E1737" s="25">
        <v>2.262</v>
      </c>
      <c r="F1737" s="27">
        <v>0.20200000000000001</v>
      </c>
      <c r="K1737" s="36" t="s">
        <v>672</v>
      </c>
      <c r="L1737" s="38">
        <v>4213</v>
      </c>
      <c r="M1737" s="40">
        <v>0.68</v>
      </c>
      <c r="N1737" s="42">
        <v>0.87</v>
      </c>
      <c r="O1737" s="45">
        <v>200.727</v>
      </c>
      <c r="P1737">
        <v>4.72</v>
      </c>
      <c r="Q1737">
        <v>3.9548274999999999</v>
      </c>
      <c r="R1737" s="47" t="s">
        <v>147</v>
      </c>
    </row>
    <row r="1738" spans="1:18" x14ac:dyDescent="0.3">
      <c r="A1738" s="2" t="s">
        <v>3240</v>
      </c>
      <c r="B1738" s="43" t="s">
        <v>3241</v>
      </c>
      <c r="C1738" s="21">
        <v>17.274740000000001</v>
      </c>
      <c r="E1738" s="25">
        <v>2.6779999999999999</v>
      </c>
      <c r="F1738" s="27">
        <v>0.23899999999999999</v>
      </c>
      <c r="K1738" s="36" t="s">
        <v>275</v>
      </c>
      <c r="L1738" s="38">
        <v>5716</v>
      </c>
      <c r="M1738" s="40">
        <v>1.28</v>
      </c>
      <c r="N1738" s="42">
        <v>0.94</v>
      </c>
      <c r="O1738" s="45">
        <v>523.05499999999995</v>
      </c>
      <c r="P1738">
        <v>4.2</v>
      </c>
      <c r="Q1738">
        <v>6.4193179999999996</v>
      </c>
      <c r="R1738" s="47" t="s">
        <v>147</v>
      </c>
    </row>
    <row r="1739" spans="1:18" x14ac:dyDescent="0.3">
      <c r="A1739" s="2" t="s">
        <v>3242</v>
      </c>
      <c r="B1739" s="43" t="s">
        <v>3243</v>
      </c>
      <c r="C1739" s="21">
        <v>33.589979</v>
      </c>
      <c r="E1739" s="25">
        <v>5.3330000000000002</v>
      </c>
      <c r="F1739" s="27">
        <v>0.47599999999999998</v>
      </c>
      <c r="K1739" s="36" t="s">
        <v>695</v>
      </c>
      <c r="L1739" s="38">
        <v>5511</v>
      </c>
      <c r="M1739" s="40">
        <v>0.89</v>
      </c>
      <c r="N1739" s="42">
        <v>0.78</v>
      </c>
      <c r="O1739" s="45">
        <v>246.59899999999999</v>
      </c>
      <c r="P1739">
        <v>4.4400000000000004</v>
      </c>
      <c r="Q1739">
        <v>9.6739464000000002</v>
      </c>
      <c r="R1739" s="47" t="s">
        <v>147</v>
      </c>
    </row>
    <row r="1740" spans="1:18" x14ac:dyDescent="0.3">
      <c r="A1740" s="2" t="s">
        <v>3244</v>
      </c>
      <c r="B1740" s="43" t="s">
        <v>3245</v>
      </c>
      <c r="C1740" s="21">
        <v>13.115365000000001</v>
      </c>
      <c r="E1740" s="25">
        <v>2.5299999999999998</v>
      </c>
      <c r="F1740" s="27">
        <v>0.22600000000000001</v>
      </c>
      <c r="K1740" s="36" t="s">
        <v>146</v>
      </c>
      <c r="L1740" s="38">
        <v>3748</v>
      </c>
      <c r="M1740" s="40">
        <v>0.55000000000000004</v>
      </c>
      <c r="N1740" s="42">
        <v>0.55000000000000004</v>
      </c>
      <c r="O1740" s="45">
        <v>121.63</v>
      </c>
      <c r="P1740">
        <v>4.7</v>
      </c>
      <c r="Q1740">
        <v>12.191114900000001</v>
      </c>
      <c r="R1740" s="47" t="s">
        <v>147</v>
      </c>
    </row>
    <row r="1741" spans="1:18" x14ac:dyDescent="0.3">
      <c r="A1741" s="2" t="s">
        <v>3246</v>
      </c>
      <c r="B1741" s="43" t="s">
        <v>3247</v>
      </c>
      <c r="C1741" s="21">
        <v>3.4354619999999998</v>
      </c>
      <c r="E1741" s="25">
        <v>4.1875</v>
      </c>
      <c r="F1741" s="27">
        <v>0.374</v>
      </c>
      <c r="K1741" s="36" t="s">
        <v>130</v>
      </c>
      <c r="L1741" s="38">
        <v>4927</v>
      </c>
      <c r="M1741" s="40">
        <v>0.77</v>
      </c>
      <c r="N1741" s="42">
        <v>1.03</v>
      </c>
      <c r="O1741" s="45">
        <v>197.23400000000001</v>
      </c>
      <c r="P1741">
        <v>4.68</v>
      </c>
      <c r="Q1741">
        <v>12.535614000000001</v>
      </c>
      <c r="R1741" s="47" t="s">
        <v>147</v>
      </c>
    </row>
    <row r="1742" spans="1:18" x14ac:dyDescent="0.3">
      <c r="A1742" s="2" t="s">
        <v>3248</v>
      </c>
      <c r="B1742" s="43" t="s">
        <v>3249</v>
      </c>
      <c r="C1742" s="21">
        <v>22.549406000000001</v>
      </c>
      <c r="E1742" s="25">
        <v>4.6020000000000003</v>
      </c>
      <c r="F1742" s="27">
        <v>0.41099999999999998</v>
      </c>
      <c r="K1742" s="36" t="s">
        <v>695</v>
      </c>
      <c r="L1742" s="38">
        <v>5784</v>
      </c>
      <c r="M1742" s="40">
        <v>0.96</v>
      </c>
      <c r="N1742" s="42">
        <v>0.8</v>
      </c>
      <c r="O1742" s="45">
        <v>85.375100000000003</v>
      </c>
      <c r="P1742">
        <v>4.37</v>
      </c>
      <c r="Q1742">
        <v>-25.3706149</v>
      </c>
      <c r="R1742" s="47" t="s">
        <v>147</v>
      </c>
    </row>
    <row r="1743" spans="1:18" x14ac:dyDescent="0.3">
      <c r="A1743" s="2" t="s">
        <v>3250</v>
      </c>
      <c r="B1743" s="43" t="s">
        <v>3251</v>
      </c>
      <c r="C1743" s="21">
        <v>4.9419069999999996</v>
      </c>
      <c r="E1743" s="25">
        <v>1.2829999999999999</v>
      </c>
      <c r="F1743" s="27">
        <v>0.114</v>
      </c>
      <c r="K1743" s="36" t="s">
        <v>695</v>
      </c>
      <c r="L1743" s="38">
        <v>5563</v>
      </c>
      <c r="M1743" s="40">
        <v>0.93</v>
      </c>
      <c r="N1743" s="42">
        <v>0.88</v>
      </c>
      <c r="O1743" s="45">
        <v>218.376</v>
      </c>
      <c r="P1743">
        <v>4.45</v>
      </c>
      <c r="Q1743">
        <v>-23.006737099999999</v>
      </c>
      <c r="R1743" s="47" t="s">
        <v>147</v>
      </c>
    </row>
    <row r="1744" spans="1:18" x14ac:dyDescent="0.3">
      <c r="A1744" s="2" t="s">
        <v>3252</v>
      </c>
      <c r="B1744" s="43" t="s">
        <v>3251</v>
      </c>
      <c r="C1744" s="21">
        <v>9.2245299999999997</v>
      </c>
      <c r="E1744" s="25">
        <v>1.36</v>
      </c>
      <c r="F1744" s="27">
        <v>0.121</v>
      </c>
      <c r="K1744" s="36" t="s">
        <v>695</v>
      </c>
      <c r="L1744" s="38">
        <v>5563</v>
      </c>
      <c r="M1744" s="40">
        <v>0.93</v>
      </c>
      <c r="N1744" s="42">
        <v>0.88</v>
      </c>
      <c r="O1744" s="45">
        <v>218.376</v>
      </c>
      <c r="P1744">
        <v>4.45</v>
      </c>
      <c r="Q1744">
        <v>-23.006737099999999</v>
      </c>
      <c r="R1744" s="47" t="s">
        <v>147</v>
      </c>
    </row>
    <row r="1745" spans="1:18" x14ac:dyDescent="0.3">
      <c r="A1745" s="2" t="s">
        <v>3253</v>
      </c>
      <c r="B1745" s="43" t="s">
        <v>3254</v>
      </c>
      <c r="C1745" s="21">
        <v>20.978959</v>
      </c>
      <c r="E1745" s="25">
        <v>1.677</v>
      </c>
      <c r="F1745" s="27">
        <v>0.15</v>
      </c>
      <c r="K1745" s="36" t="s">
        <v>3214</v>
      </c>
      <c r="L1745" s="38">
        <v>5335</v>
      </c>
      <c r="M1745" s="40">
        <v>0.78</v>
      </c>
      <c r="N1745" s="42">
        <v>0.81</v>
      </c>
      <c r="O1745" s="45">
        <v>162.30600000000001</v>
      </c>
      <c r="P1745">
        <v>4.5599999999999996</v>
      </c>
      <c r="Q1745">
        <v>-17.684269799999999</v>
      </c>
      <c r="R1745" s="47" t="s">
        <v>147</v>
      </c>
    </row>
    <row r="1746" spans="1:18" x14ac:dyDescent="0.3">
      <c r="A1746" s="2" t="s">
        <v>3255</v>
      </c>
      <c r="B1746" s="43" t="s">
        <v>3256</v>
      </c>
      <c r="C1746" s="21">
        <v>1.9080839999999999</v>
      </c>
      <c r="E1746" s="25">
        <v>2.4820000000000002</v>
      </c>
      <c r="F1746" s="27">
        <v>0.221</v>
      </c>
      <c r="K1746" s="36" t="s">
        <v>695</v>
      </c>
      <c r="L1746" s="38">
        <v>5742</v>
      </c>
      <c r="M1746" s="40">
        <v>1.23</v>
      </c>
      <c r="N1746" s="42">
        <v>0.89</v>
      </c>
      <c r="O1746" s="45">
        <v>431.03100000000001</v>
      </c>
      <c r="P1746">
        <v>4.2</v>
      </c>
      <c r="Q1746">
        <v>-16.351296600000001</v>
      </c>
      <c r="R1746" s="47" t="s">
        <v>147</v>
      </c>
    </row>
    <row r="1747" spans="1:18" x14ac:dyDescent="0.3">
      <c r="A1747" s="2" t="s">
        <v>3257</v>
      </c>
      <c r="B1747" s="43" t="s">
        <v>3258</v>
      </c>
      <c r="C1747" s="21">
        <v>3.2141000000000002</v>
      </c>
      <c r="D1747" s="23">
        <v>5.11E-2</v>
      </c>
      <c r="E1747" s="25">
        <v>0.99</v>
      </c>
      <c r="F1747" s="27">
        <v>8.7999999999999995E-2</v>
      </c>
      <c r="L1747" s="38">
        <v>5711</v>
      </c>
      <c r="M1747" s="40">
        <v>1.38</v>
      </c>
      <c r="N1747" s="42">
        <v>1.02</v>
      </c>
      <c r="O1747" s="45">
        <v>298.21899999999999</v>
      </c>
      <c r="P1747">
        <v>4.17</v>
      </c>
      <c r="Q1747">
        <v>19.3909877</v>
      </c>
      <c r="R1747" s="47" t="s">
        <v>147</v>
      </c>
    </row>
    <row r="1748" spans="1:18" x14ac:dyDescent="0.3">
      <c r="A1748" s="2" t="s">
        <v>3259</v>
      </c>
      <c r="B1748" s="43" t="s">
        <v>3260</v>
      </c>
      <c r="C1748" s="21">
        <v>5.9382000000000001</v>
      </c>
      <c r="D1748" s="23">
        <v>5.8599999999999999E-2</v>
      </c>
      <c r="E1748" s="25">
        <v>2.1160000000000001</v>
      </c>
      <c r="F1748" s="27">
        <v>0.189</v>
      </c>
      <c r="L1748" s="38">
        <v>5590</v>
      </c>
      <c r="M1748" s="40">
        <v>0.98</v>
      </c>
      <c r="N1748" s="42">
        <v>0.89</v>
      </c>
      <c r="O1748" s="45">
        <v>654.08500000000004</v>
      </c>
      <c r="P1748">
        <v>4.41</v>
      </c>
      <c r="Q1748">
        <v>21.580162000000001</v>
      </c>
      <c r="R1748" s="47" t="s">
        <v>147</v>
      </c>
    </row>
    <row r="1749" spans="1:18" x14ac:dyDescent="0.3">
      <c r="A1749" s="2" t="s">
        <v>3261</v>
      </c>
      <c r="B1749" s="43" t="s">
        <v>3262</v>
      </c>
      <c r="C1749" s="21">
        <v>0.80940000000000001</v>
      </c>
      <c r="D1749" s="23">
        <v>1.17E-2</v>
      </c>
      <c r="E1749" s="25">
        <v>0.76</v>
      </c>
      <c r="F1749" s="27">
        <v>6.8000000000000005E-2</v>
      </c>
      <c r="L1749" s="38">
        <v>4116</v>
      </c>
      <c r="M1749" s="40">
        <v>0.7</v>
      </c>
      <c r="N1749" s="42">
        <v>0.81</v>
      </c>
      <c r="O1749" s="45">
        <v>285.16199999999998</v>
      </c>
      <c r="P1749">
        <v>4.66</v>
      </c>
      <c r="Q1749">
        <v>-7.6120272</v>
      </c>
      <c r="R1749" s="47" t="s">
        <v>147</v>
      </c>
    </row>
    <row r="1750" spans="1:18" x14ac:dyDescent="0.3">
      <c r="A1750" s="2" t="s">
        <v>3263</v>
      </c>
      <c r="B1750" s="43" t="s">
        <v>3262</v>
      </c>
      <c r="C1750" s="21">
        <v>5.3300999999999998</v>
      </c>
      <c r="D1750" s="23">
        <v>4.2599999999999999E-2</v>
      </c>
      <c r="E1750" s="25">
        <v>1.2330000000000001</v>
      </c>
      <c r="F1750" s="27">
        <v>0.11</v>
      </c>
      <c r="L1750" s="38">
        <v>4116</v>
      </c>
      <c r="M1750" s="40">
        <v>0.7</v>
      </c>
      <c r="N1750" s="42">
        <v>0.81</v>
      </c>
      <c r="O1750" s="45">
        <v>285.16199999999998</v>
      </c>
      <c r="P1750">
        <v>4.66</v>
      </c>
      <c r="Q1750">
        <v>-7.6120272</v>
      </c>
      <c r="R1750" s="47" t="s">
        <v>147</v>
      </c>
    </row>
    <row r="1751" spans="1:18" x14ac:dyDescent="0.3">
      <c r="A1751" s="2" t="s">
        <v>3264</v>
      </c>
      <c r="B1751" s="43" t="s">
        <v>3265</v>
      </c>
      <c r="C1751" s="21">
        <v>4.3696000000000002</v>
      </c>
      <c r="D1751" s="23">
        <v>4.87E-2</v>
      </c>
      <c r="E1751" s="25">
        <v>1.2190000000000001</v>
      </c>
      <c r="F1751" s="27">
        <v>0.109</v>
      </c>
      <c r="L1751" s="38">
        <v>4343</v>
      </c>
      <c r="M1751" s="40">
        <v>0.73</v>
      </c>
      <c r="N1751" s="42">
        <v>0.81</v>
      </c>
      <c r="O1751" s="45">
        <v>260.036</v>
      </c>
      <c r="P1751">
        <v>4.62</v>
      </c>
      <c r="Q1751">
        <v>-4.6066568999999999</v>
      </c>
      <c r="R1751" s="47" t="s">
        <v>147</v>
      </c>
    </row>
    <row r="1752" spans="1:18" x14ac:dyDescent="0.3">
      <c r="A1752" s="2" t="s">
        <v>3266</v>
      </c>
      <c r="B1752" s="43" t="s">
        <v>3265</v>
      </c>
      <c r="C1752" s="21">
        <v>6.6689999999999996</v>
      </c>
      <c r="D1752" s="23">
        <v>5.5199999999999999E-2</v>
      </c>
      <c r="E1752" s="25">
        <v>1.929</v>
      </c>
      <c r="F1752" s="27">
        <v>0.17199999999999999</v>
      </c>
      <c r="L1752" s="38">
        <v>4343</v>
      </c>
      <c r="M1752" s="40">
        <v>0.73</v>
      </c>
      <c r="N1752" s="42">
        <v>0.81</v>
      </c>
      <c r="O1752" s="45">
        <v>260.036</v>
      </c>
      <c r="P1752">
        <v>4.62</v>
      </c>
      <c r="Q1752">
        <v>-4.6066568999999999</v>
      </c>
      <c r="R1752" s="47" t="s">
        <v>147</v>
      </c>
    </row>
    <row r="1753" spans="1:18" x14ac:dyDescent="0.3">
      <c r="A1753" s="2" t="s">
        <v>3267</v>
      </c>
      <c r="B1753" s="43" t="s">
        <v>3268</v>
      </c>
      <c r="C1753" s="21">
        <v>4.0179694000000001</v>
      </c>
      <c r="D1753" s="23">
        <v>2.7E-2</v>
      </c>
      <c r="E1753" s="25">
        <v>1.0149999999999999</v>
      </c>
      <c r="F1753" s="27">
        <v>9.0999999999999998E-2</v>
      </c>
      <c r="G1753" s="29">
        <v>7.5</v>
      </c>
      <c r="H1753" s="31">
        <v>2.3599999999999999E-2</v>
      </c>
      <c r="J1753" s="34">
        <v>412</v>
      </c>
      <c r="K1753" s="36" t="s">
        <v>3269</v>
      </c>
      <c r="L1753" s="38">
        <v>3173</v>
      </c>
      <c r="M1753" s="40">
        <v>0.2</v>
      </c>
      <c r="N1753" s="42">
        <v>0.16</v>
      </c>
      <c r="O1753" s="45">
        <v>21.818200000000001</v>
      </c>
      <c r="P1753">
        <v>5.07</v>
      </c>
      <c r="Q1753">
        <v>11.862250299999999</v>
      </c>
      <c r="R1753" s="47" t="s">
        <v>147</v>
      </c>
    </row>
    <row r="1754" spans="1:18" x14ac:dyDescent="0.3">
      <c r="A1754" s="2" t="s">
        <v>3270</v>
      </c>
      <c r="B1754" s="43" t="s">
        <v>3271</v>
      </c>
      <c r="C1754" s="21">
        <v>13.102</v>
      </c>
      <c r="D1754" s="23">
        <v>8.7999999999999995E-2</v>
      </c>
      <c r="E1754" s="25">
        <v>2.66</v>
      </c>
      <c r="F1754" s="27">
        <v>0.23699999999999999</v>
      </c>
      <c r="G1754" s="29">
        <v>1652.7077200000001</v>
      </c>
      <c r="H1754" s="31">
        <v>5.2</v>
      </c>
      <c r="J1754" s="34">
        <v>447</v>
      </c>
      <c r="K1754" s="36" t="s">
        <v>52</v>
      </c>
      <c r="L1754" s="38">
        <v>3746</v>
      </c>
      <c r="M1754" s="40">
        <v>0.55000000000000004</v>
      </c>
      <c r="N1754" s="42">
        <v>0.55000000000000004</v>
      </c>
      <c r="O1754" s="45">
        <v>120.31100000000001</v>
      </c>
      <c r="P1754">
        <v>4.6900000000000004</v>
      </c>
      <c r="Q1754">
        <v>-5.2015032000000003</v>
      </c>
      <c r="R1754" s="47" t="s">
        <v>147</v>
      </c>
    </row>
    <row r="1755" spans="1:18" x14ac:dyDescent="0.3">
      <c r="A1755" s="2" t="s">
        <v>3272</v>
      </c>
      <c r="B1755" s="43" t="s">
        <v>3273</v>
      </c>
      <c r="C1755" s="21">
        <v>6.5350000000000001</v>
      </c>
      <c r="D1755" s="23">
        <v>6.3E-2</v>
      </c>
      <c r="E1755" s="25">
        <v>3.31</v>
      </c>
      <c r="F1755" s="27">
        <v>0.29499999999999998</v>
      </c>
      <c r="G1755" s="29">
        <v>699.22249999999997</v>
      </c>
      <c r="H1755" s="31">
        <v>2.2000000000000002</v>
      </c>
      <c r="J1755" s="34">
        <v>558</v>
      </c>
      <c r="K1755" s="36" t="s">
        <v>52</v>
      </c>
      <c r="L1755" s="38">
        <v>3861</v>
      </c>
      <c r="M1755" s="40">
        <v>0.57999999999999996</v>
      </c>
      <c r="N1755" s="42">
        <v>0.56999999999999995</v>
      </c>
      <c r="O1755" s="45">
        <v>94.042400000000001</v>
      </c>
      <c r="P1755">
        <v>4.67</v>
      </c>
      <c r="Q1755">
        <v>-10.0365901</v>
      </c>
      <c r="R1755" s="47" t="s">
        <v>147</v>
      </c>
    </row>
    <row r="1756" spans="1:18" x14ac:dyDescent="0.3">
      <c r="A1756" s="2" t="s">
        <v>3274</v>
      </c>
      <c r="B1756" s="43" t="s">
        <v>3275</v>
      </c>
      <c r="C1756" s="21">
        <v>6.6879683999999999</v>
      </c>
      <c r="D1756" s="23">
        <v>6.1699999999999998E-2</v>
      </c>
      <c r="E1756" s="25">
        <v>2.3966666666666598</v>
      </c>
      <c r="F1756" s="27">
        <v>0.214</v>
      </c>
      <c r="L1756" s="38">
        <v>4544.5</v>
      </c>
      <c r="M1756" s="40">
        <v>0.663333333333333</v>
      </c>
      <c r="N1756" s="42">
        <v>0.7</v>
      </c>
      <c r="O1756" s="45">
        <v>396.91300000000001</v>
      </c>
      <c r="P1756">
        <v>4.66</v>
      </c>
      <c r="Q1756">
        <v>-5.1720462999999999</v>
      </c>
      <c r="R1756" s="47" t="s">
        <v>147</v>
      </c>
    </row>
    <row r="1757" spans="1:18" x14ac:dyDescent="0.3">
      <c r="A1757" s="2" t="s">
        <v>3276</v>
      </c>
      <c r="B1757" s="43" t="s">
        <v>3277</v>
      </c>
      <c r="C1757" s="21">
        <v>3.4712101999999998</v>
      </c>
      <c r="D1757" s="23">
        <v>3.7919999999999898E-2</v>
      </c>
      <c r="E1757" s="25">
        <v>4.5839999999999996</v>
      </c>
      <c r="F1757" s="27">
        <v>0.4088</v>
      </c>
      <c r="I1757">
        <v>7.0000000000000007E-2</v>
      </c>
      <c r="J1757" s="34">
        <v>939</v>
      </c>
      <c r="L1757" s="38">
        <v>3847.33</v>
      </c>
      <c r="M1757" s="40">
        <v>0.56200000000000006</v>
      </c>
      <c r="N1757" s="42">
        <v>0.59</v>
      </c>
      <c r="O1757" s="45">
        <v>182.536</v>
      </c>
      <c r="P1757">
        <v>4.7</v>
      </c>
      <c r="Q1757">
        <v>-3.9754404999999999</v>
      </c>
      <c r="R1757" s="47" t="s">
        <v>147</v>
      </c>
    </row>
    <row r="1758" spans="1:18" x14ac:dyDescent="0.3">
      <c r="A1758" s="2" t="s">
        <v>3278</v>
      </c>
      <c r="B1758" s="43" t="s">
        <v>3277</v>
      </c>
      <c r="C1758" s="21">
        <v>2.1991670000000001</v>
      </c>
      <c r="E1758" s="25">
        <v>2.5099999999999998</v>
      </c>
      <c r="F1758" s="27">
        <v>0.223</v>
      </c>
      <c r="J1758" s="34">
        <v>1094</v>
      </c>
      <c r="L1758" s="38">
        <v>3840.6</v>
      </c>
      <c r="M1758" s="40">
        <v>0.57499999999999996</v>
      </c>
      <c r="N1758" s="42">
        <v>0.56999999999999995</v>
      </c>
      <c r="O1758" s="45">
        <v>182.536</v>
      </c>
      <c r="Q1758">
        <v>-3.9754404999999999</v>
      </c>
      <c r="R1758" s="47" t="s">
        <v>147</v>
      </c>
    </row>
    <row r="1759" spans="1:18" x14ac:dyDescent="0.3">
      <c r="A1759" s="2" t="s">
        <v>3279</v>
      </c>
      <c r="B1759" s="43" t="s">
        <v>3280</v>
      </c>
      <c r="C1759" s="21">
        <v>5.6566183333333298</v>
      </c>
      <c r="D1759" s="23">
        <v>6.2549999999999994E-2</v>
      </c>
      <c r="E1759" s="25">
        <v>2.577</v>
      </c>
      <c r="F1759" s="27">
        <v>0.23</v>
      </c>
      <c r="J1759" s="34">
        <v>1211</v>
      </c>
      <c r="L1759" s="38">
        <v>5875</v>
      </c>
      <c r="M1759" s="40">
        <v>1.41</v>
      </c>
      <c r="N1759" s="42">
        <v>1.11666666666666</v>
      </c>
      <c r="O1759" s="45">
        <v>476.70299999999997</v>
      </c>
      <c r="P1759">
        <v>4.0733333333333297</v>
      </c>
      <c r="Q1759">
        <v>-2.5209337999999999</v>
      </c>
      <c r="R1759" s="47" t="s">
        <v>147</v>
      </c>
    </row>
    <row r="1760" spans="1:18" x14ac:dyDescent="0.3">
      <c r="A1760" s="2" t="s">
        <v>3281</v>
      </c>
      <c r="B1760" s="43" t="s">
        <v>3282</v>
      </c>
      <c r="C1760" s="21">
        <v>1.72926055</v>
      </c>
      <c r="D1760" s="23">
        <v>2.3699999999999999E-2</v>
      </c>
      <c r="E1760" s="25">
        <v>9.8874999999999993</v>
      </c>
      <c r="F1760" s="27">
        <v>0.88275000000000003</v>
      </c>
      <c r="I1760">
        <v>0.1</v>
      </c>
      <c r="L1760" s="38">
        <v>4212.0333333333301</v>
      </c>
      <c r="M1760" s="40">
        <v>0.63249999999999995</v>
      </c>
      <c r="N1760" s="42">
        <v>0.59</v>
      </c>
      <c r="O1760" s="45">
        <v>495.31700000000001</v>
      </c>
      <c r="P1760">
        <v>4.82</v>
      </c>
      <c r="Q1760">
        <v>-1.7740582</v>
      </c>
      <c r="R1760" s="47" t="s">
        <v>147</v>
      </c>
    </row>
    <row r="1761" spans="1:18" x14ac:dyDescent="0.3">
      <c r="A1761" s="2" t="s">
        <v>3283</v>
      </c>
      <c r="B1761" s="43" t="s">
        <v>3284</v>
      </c>
      <c r="C1761" s="21">
        <v>19.153769</v>
      </c>
      <c r="D1761" s="23">
        <v>0.13821</v>
      </c>
      <c r="E1761" s="25">
        <v>2.3222</v>
      </c>
      <c r="F1761" s="27">
        <v>0.20619999999999999</v>
      </c>
      <c r="J1761" s="34">
        <v>889</v>
      </c>
      <c r="L1761" s="38">
        <v>6262.25</v>
      </c>
      <c r="M1761" s="40">
        <v>1.262</v>
      </c>
      <c r="N1761" s="42">
        <v>0.99</v>
      </c>
      <c r="O1761" s="45">
        <v>449.236999999999</v>
      </c>
      <c r="P1761">
        <v>4.1550000000000002</v>
      </c>
      <c r="Q1761">
        <v>-0.90720999999999896</v>
      </c>
      <c r="R1761" s="47" t="s">
        <v>147</v>
      </c>
    </row>
    <row r="1762" spans="1:18" x14ac:dyDescent="0.3">
      <c r="A1762" s="2" t="s">
        <v>3285</v>
      </c>
      <c r="B1762" s="43" t="s">
        <v>3286</v>
      </c>
      <c r="C1762" s="21">
        <v>31.646201999999999</v>
      </c>
      <c r="D1762" s="23">
        <v>0.1779</v>
      </c>
      <c r="E1762" s="25">
        <v>2.2999999999999998</v>
      </c>
      <c r="F1762" s="27">
        <v>0.20533333333333301</v>
      </c>
      <c r="L1762" s="38">
        <v>4932</v>
      </c>
      <c r="M1762" s="40">
        <v>0.75333333333333297</v>
      </c>
      <c r="N1762" s="42">
        <v>0.75</v>
      </c>
      <c r="O1762" s="45">
        <v>349.88099999999997</v>
      </c>
      <c r="P1762">
        <v>4.54</v>
      </c>
      <c r="Q1762">
        <v>2.7805613999999998</v>
      </c>
      <c r="R1762" s="47" t="s">
        <v>147</v>
      </c>
    </row>
    <row r="1763" spans="1:18" x14ac:dyDescent="0.3">
      <c r="A1763" s="2" t="s">
        <v>3287</v>
      </c>
      <c r="B1763" s="43" t="s">
        <v>3288</v>
      </c>
      <c r="C1763" s="21">
        <v>20.5082976666666</v>
      </c>
      <c r="D1763" s="23">
        <v>0.13439999999999999</v>
      </c>
      <c r="E1763" s="25">
        <v>2.4166666666666599</v>
      </c>
      <c r="F1763" s="27">
        <v>0.21566666666666601</v>
      </c>
      <c r="L1763" s="38">
        <v>4813.5</v>
      </c>
      <c r="M1763" s="40">
        <v>0.70333333333333303</v>
      </c>
      <c r="N1763" s="42">
        <v>0.77</v>
      </c>
      <c r="O1763" s="45">
        <v>313.76400000000001</v>
      </c>
      <c r="P1763">
        <v>4.5999999999999996</v>
      </c>
      <c r="Q1763">
        <v>3.2723811999999999</v>
      </c>
      <c r="R1763" s="47" t="s">
        <v>147</v>
      </c>
    </row>
    <row r="1764" spans="1:18" x14ac:dyDescent="0.3">
      <c r="A1764" s="2" t="s">
        <v>3289</v>
      </c>
      <c r="B1764" s="43" t="s">
        <v>3290</v>
      </c>
      <c r="C1764" s="21">
        <v>2.7706005666666602</v>
      </c>
      <c r="D1764" s="23">
        <v>3.09E-2</v>
      </c>
      <c r="E1764" s="25">
        <v>2.82666666666666</v>
      </c>
      <c r="F1764" s="27">
        <v>0.25233333333333302</v>
      </c>
      <c r="L1764" s="38">
        <v>4252</v>
      </c>
      <c r="M1764" s="40">
        <v>0.60666666666666602</v>
      </c>
      <c r="N1764" s="42">
        <v>0.51</v>
      </c>
      <c r="O1764" s="45">
        <v>457.125</v>
      </c>
      <c r="P1764">
        <v>4.8099999999999996</v>
      </c>
      <c r="Q1764">
        <v>3.4755182999999898</v>
      </c>
      <c r="R1764" s="47" t="s">
        <v>147</v>
      </c>
    </row>
    <row r="1765" spans="1:18" x14ac:dyDescent="0.3">
      <c r="A1765" s="2" t="s">
        <v>3291</v>
      </c>
      <c r="B1765" s="43" t="s">
        <v>3292</v>
      </c>
      <c r="C1765" s="21">
        <v>5.73563124</v>
      </c>
      <c r="D1765" s="23">
        <v>5.1499999999999997E-2</v>
      </c>
      <c r="E1765" s="25">
        <v>2.3860000000000001</v>
      </c>
      <c r="F1765" s="27">
        <v>0.21179999999999999</v>
      </c>
      <c r="J1765" s="34">
        <v>599.5</v>
      </c>
      <c r="K1765" s="36" t="s">
        <v>3293</v>
      </c>
      <c r="L1765" s="38">
        <v>4035.25</v>
      </c>
      <c r="M1765" s="40">
        <v>0.54</v>
      </c>
      <c r="N1765" s="42">
        <v>0.55333333333333301</v>
      </c>
      <c r="O1765" s="45">
        <v>202.94300000000001</v>
      </c>
      <c r="P1765">
        <v>4.7649999999999997</v>
      </c>
      <c r="Q1765">
        <v>-1.8778254000000001</v>
      </c>
      <c r="R1765" s="47" t="s">
        <v>147</v>
      </c>
    </row>
    <row r="1766" spans="1:18" x14ac:dyDescent="0.3">
      <c r="A1766" s="2" t="s">
        <v>3294</v>
      </c>
      <c r="B1766" s="43" t="s">
        <v>3292</v>
      </c>
      <c r="C1766" s="21">
        <v>10.933365</v>
      </c>
      <c r="D1766" s="23">
        <v>7.9199999999999895E-2</v>
      </c>
      <c r="E1766" s="25">
        <v>1.96</v>
      </c>
      <c r="F1766" s="27">
        <v>0.17474999999999999</v>
      </c>
      <c r="J1766" s="34">
        <v>483.5</v>
      </c>
      <c r="K1766" s="36" t="s">
        <v>3293</v>
      </c>
      <c r="L1766" s="38">
        <v>4017.6666666666601</v>
      </c>
      <c r="M1766" s="40">
        <v>0.52</v>
      </c>
      <c r="N1766" s="42">
        <v>0.55333333333333301</v>
      </c>
      <c r="O1766" s="45">
        <v>202.94300000000001</v>
      </c>
      <c r="P1766">
        <v>4.7649999999999997</v>
      </c>
      <c r="Q1766">
        <v>-1.8778254000000001</v>
      </c>
      <c r="R1766" s="47" t="s">
        <v>147</v>
      </c>
    </row>
    <row r="1767" spans="1:18" x14ac:dyDescent="0.3">
      <c r="A1767" s="2" t="s">
        <v>3295</v>
      </c>
      <c r="B1767" s="43" t="s">
        <v>354</v>
      </c>
      <c r="C1767" s="21">
        <v>8.7526224666666597</v>
      </c>
      <c r="D1767" s="23">
        <v>7.0499999999999993E-2</v>
      </c>
      <c r="E1767" s="25">
        <v>2.1133333333333302</v>
      </c>
      <c r="F1767" s="27">
        <v>0.18833333333333299</v>
      </c>
      <c r="L1767" s="38">
        <v>4289</v>
      </c>
      <c r="M1767" s="40">
        <v>0.61</v>
      </c>
      <c r="N1767" s="42">
        <v>0.61</v>
      </c>
      <c r="O1767" s="45">
        <v>257.44299999999998</v>
      </c>
      <c r="P1767">
        <v>4.74</v>
      </c>
      <c r="Q1767">
        <v>5.9882889999999902</v>
      </c>
      <c r="R1767" s="47" t="s">
        <v>147</v>
      </c>
    </row>
    <row r="1768" spans="1:18" x14ac:dyDescent="0.3">
      <c r="A1768" s="2" t="s">
        <v>3296</v>
      </c>
      <c r="B1768" s="43" t="s">
        <v>3297</v>
      </c>
      <c r="C1768" s="21">
        <v>3.5351068749999999</v>
      </c>
      <c r="D1768" s="23">
        <v>5.1249999999999997E-2</v>
      </c>
      <c r="E1768" s="25">
        <v>11.92</v>
      </c>
      <c r="F1768" s="27">
        <v>1.06325</v>
      </c>
      <c r="J1768" s="34">
        <v>2004</v>
      </c>
      <c r="L1768" s="38">
        <v>5506.6666666666597</v>
      </c>
      <c r="M1768" s="40">
        <v>1.4949999999999899</v>
      </c>
      <c r="N1768" s="42">
        <v>1.45</v>
      </c>
      <c r="O1768" s="45">
        <v>1038.4100000000001</v>
      </c>
      <c r="P1768">
        <v>4.0599999999999996</v>
      </c>
      <c r="Q1768">
        <v>-24.969946199999999</v>
      </c>
      <c r="R1768" s="47" t="s">
        <v>147</v>
      </c>
    </row>
    <row r="1769" spans="1:18" x14ac:dyDescent="0.3">
      <c r="A1769" s="2" t="s">
        <v>3298</v>
      </c>
      <c r="B1769" s="43" t="s">
        <v>3299</v>
      </c>
      <c r="C1769" s="21">
        <v>12.207519700000001</v>
      </c>
      <c r="D1769" s="23">
        <v>9.7750000000000004E-2</v>
      </c>
      <c r="E1769" s="25">
        <v>2.4775</v>
      </c>
      <c r="F1769" s="27">
        <v>0.221</v>
      </c>
      <c r="J1769" s="34">
        <v>665</v>
      </c>
      <c r="L1769" s="38">
        <v>4942.75</v>
      </c>
      <c r="M1769" s="40">
        <v>0.78200000000000003</v>
      </c>
      <c r="N1769" s="42">
        <v>0.79999999999999905</v>
      </c>
      <c r="O1769" s="45">
        <v>138.018</v>
      </c>
      <c r="P1769">
        <v>4.5</v>
      </c>
      <c r="Q1769">
        <v>-20.4005984</v>
      </c>
      <c r="R1769" s="47" t="s">
        <v>147</v>
      </c>
    </row>
    <row r="1770" spans="1:18" x14ac:dyDescent="0.3">
      <c r="A1770" s="2" t="s">
        <v>3300</v>
      </c>
      <c r="B1770" s="43" t="s">
        <v>3301</v>
      </c>
      <c r="C1770" s="21">
        <v>9.7843</v>
      </c>
      <c r="D1770" s="23">
        <v>6.7100000000000007E-2</v>
      </c>
      <c r="E1770" s="25">
        <v>1.1499999999999999</v>
      </c>
      <c r="F1770" s="27">
        <v>0.10299999999999999</v>
      </c>
      <c r="L1770" s="38">
        <v>3798</v>
      </c>
      <c r="M1770" s="40">
        <v>0.38</v>
      </c>
      <c r="N1770" s="42">
        <v>0.42</v>
      </c>
      <c r="O1770" s="45">
        <v>174.95500000000001</v>
      </c>
      <c r="P1770">
        <v>4.8899999999999997</v>
      </c>
      <c r="Q1770">
        <v>-17.544063600000001</v>
      </c>
      <c r="R1770" s="47" t="s">
        <v>147</v>
      </c>
    </row>
    <row r="1771" spans="1:18" x14ac:dyDescent="0.3">
      <c r="A1771" s="2" t="s">
        <v>3302</v>
      </c>
      <c r="B1771" s="43" t="s">
        <v>3303</v>
      </c>
      <c r="C1771" s="21">
        <v>2.8493098099999998</v>
      </c>
      <c r="D1771" s="23">
        <v>3.4930000000000003E-2</v>
      </c>
      <c r="E1771" s="25">
        <v>4.1749999999999998</v>
      </c>
      <c r="F1771" s="27">
        <v>0.3725</v>
      </c>
      <c r="I1771">
        <v>7.0000000000000007E-2</v>
      </c>
      <c r="L1771" s="38">
        <v>4334.4966666666596</v>
      </c>
      <c r="M1771" s="40">
        <v>0.68142857142857105</v>
      </c>
      <c r="N1771" s="42">
        <v>0.68599999999999905</v>
      </c>
      <c r="O1771" s="45">
        <v>159.52199999999999</v>
      </c>
      <c r="P1771">
        <v>4.5999999999999996</v>
      </c>
      <c r="Q1771">
        <v>-17.2508002</v>
      </c>
      <c r="R1771" s="47" t="s">
        <v>147</v>
      </c>
    </row>
    <row r="1772" spans="1:18" x14ac:dyDescent="0.3">
      <c r="A1772" s="2" t="s">
        <v>3304</v>
      </c>
      <c r="B1772" s="43" t="s">
        <v>3305</v>
      </c>
      <c r="C1772" s="21">
        <v>9.0069520000000001</v>
      </c>
      <c r="D1772" s="23">
        <v>7.46E-2</v>
      </c>
      <c r="E1772" s="25">
        <v>2.27</v>
      </c>
      <c r="F1772" s="27">
        <v>0.202333333333333</v>
      </c>
      <c r="L1772" s="38">
        <v>4411</v>
      </c>
      <c r="M1772" s="40">
        <v>0.63333333333333297</v>
      </c>
      <c r="N1772" s="42">
        <v>0.68</v>
      </c>
      <c r="O1772" s="45">
        <v>264.21300000000002</v>
      </c>
      <c r="P1772">
        <v>4.68</v>
      </c>
      <c r="Q1772">
        <v>-14.0700007</v>
      </c>
      <c r="R1772" s="47" t="s">
        <v>147</v>
      </c>
    </row>
    <row r="1773" spans="1:18" x14ac:dyDescent="0.3">
      <c r="A1773" s="2" t="s">
        <v>3306</v>
      </c>
      <c r="B1773" s="43" t="s">
        <v>3307</v>
      </c>
      <c r="C1773" s="21">
        <v>7.0524592159999999</v>
      </c>
      <c r="D1773" s="23">
        <v>6.9199999999999998E-2</v>
      </c>
      <c r="E1773" s="25">
        <v>2.6535000000000002</v>
      </c>
      <c r="F1773" s="27">
        <v>0.23674999999999999</v>
      </c>
      <c r="L1773" s="38">
        <v>5141.25</v>
      </c>
      <c r="M1773" s="40">
        <v>0.82</v>
      </c>
      <c r="N1773" s="42">
        <v>0.86</v>
      </c>
      <c r="O1773" s="45">
        <v>181.74600000000001</v>
      </c>
      <c r="P1773">
        <v>4.5233333333333299</v>
      </c>
      <c r="Q1773">
        <v>-14.049856999999999</v>
      </c>
      <c r="R1773" s="47" t="s">
        <v>147</v>
      </c>
    </row>
    <row r="1774" spans="1:18" x14ac:dyDescent="0.3">
      <c r="A1774" s="2" t="s">
        <v>3308</v>
      </c>
      <c r="B1774" s="43" t="s">
        <v>3307</v>
      </c>
      <c r="C1774" s="21">
        <v>2.5371233000000002</v>
      </c>
      <c r="D1774" s="23">
        <v>3.5000000000000003E-2</v>
      </c>
      <c r="E1774" s="25">
        <v>1.6487499999999999</v>
      </c>
      <c r="F1774" s="27">
        <v>0.14724999999999999</v>
      </c>
      <c r="L1774" s="38">
        <v>5181.6666666666597</v>
      </c>
      <c r="M1774" s="40">
        <v>0.81499999999999995</v>
      </c>
      <c r="N1774" s="42">
        <v>0.875</v>
      </c>
      <c r="O1774" s="45">
        <v>181.74600000000001</v>
      </c>
      <c r="P1774">
        <v>4.5299999999999896</v>
      </c>
      <c r="Q1774">
        <v>-14.049856999999999</v>
      </c>
      <c r="R1774" s="47" t="s">
        <v>147</v>
      </c>
    </row>
    <row r="1775" spans="1:18" x14ac:dyDescent="0.3">
      <c r="A1775" s="2" t="s">
        <v>3309</v>
      </c>
      <c r="B1775" s="43" t="s">
        <v>3307</v>
      </c>
      <c r="C1775" s="21">
        <v>22.881858749999999</v>
      </c>
      <c r="D1775" s="23">
        <v>0.1517</v>
      </c>
      <c r="E1775" s="25">
        <v>1.7705</v>
      </c>
      <c r="F1775" s="27">
        <v>0.158</v>
      </c>
      <c r="L1775" s="38">
        <v>5181.6666666666597</v>
      </c>
      <c r="M1775" s="40">
        <v>0.81499999999999995</v>
      </c>
      <c r="N1775" s="42">
        <v>0.875</v>
      </c>
      <c r="O1775" s="45">
        <v>181.74600000000001</v>
      </c>
      <c r="P1775">
        <v>4.5299999999999896</v>
      </c>
      <c r="Q1775">
        <v>-14.049856999999999</v>
      </c>
      <c r="R1775" s="47" t="s">
        <v>147</v>
      </c>
    </row>
    <row r="1776" spans="1:18" x14ac:dyDescent="0.3">
      <c r="A1776" s="2" t="s">
        <v>3310</v>
      </c>
      <c r="B1776" s="43" t="s">
        <v>3311</v>
      </c>
      <c r="C1776" s="21">
        <v>20.6940176666666</v>
      </c>
      <c r="D1776" s="23">
        <v>0.13539999999999999</v>
      </c>
      <c r="E1776" s="25">
        <v>2.4</v>
      </c>
      <c r="F1776" s="27">
        <v>0.215</v>
      </c>
      <c r="L1776" s="38">
        <v>4915</v>
      </c>
      <c r="M1776" s="40">
        <v>0.7</v>
      </c>
      <c r="N1776" s="42">
        <v>0.77</v>
      </c>
      <c r="O1776" s="45">
        <v>311.31299999999999</v>
      </c>
      <c r="P1776">
        <v>4.59</v>
      </c>
      <c r="Q1776">
        <v>-14.027727000000001</v>
      </c>
      <c r="R1776" s="47" t="s">
        <v>147</v>
      </c>
    </row>
    <row r="1777" spans="1:18" x14ac:dyDescent="0.3">
      <c r="A1777" s="2" t="s">
        <v>3312</v>
      </c>
      <c r="B1777" s="43" t="s">
        <v>3311</v>
      </c>
      <c r="C1777" s="21">
        <v>11.295736</v>
      </c>
      <c r="D1777" s="23">
        <v>9.0499999999999997E-2</v>
      </c>
      <c r="E1777" s="25">
        <v>2.2833333333333301</v>
      </c>
      <c r="F1777" s="27">
        <v>0.203666666666666</v>
      </c>
      <c r="L1777" s="38">
        <v>4915</v>
      </c>
      <c r="M1777" s="40">
        <v>0.7</v>
      </c>
      <c r="N1777" s="42">
        <v>0.77</v>
      </c>
      <c r="O1777" s="45">
        <v>311.31299999999999</v>
      </c>
      <c r="P1777">
        <v>4.59</v>
      </c>
      <c r="Q1777">
        <v>-14.027727000000001</v>
      </c>
      <c r="R1777" s="47" t="s">
        <v>147</v>
      </c>
    </row>
    <row r="1778" spans="1:18" x14ac:dyDescent="0.3">
      <c r="A1778" s="2" t="s">
        <v>3313</v>
      </c>
      <c r="B1778" s="43" t="s">
        <v>3314</v>
      </c>
      <c r="C1778" s="21">
        <v>30.941270200000002</v>
      </c>
      <c r="D1778" s="23">
        <v>0.189</v>
      </c>
      <c r="E1778" s="25">
        <v>2.5623999999999998</v>
      </c>
      <c r="F1778" s="27">
        <v>0.2286</v>
      </c>
      <c r="J1778" s="34">
        <v>615</v>
      </c>
      <c r="L1778" s="38">
        <v>5736</v>
      </c>
      <c r="M1778" s="40">
        <v>0.93</v>
      </c>
      <c r="N1778" s="42">
        <v>0.94333333333333302</v>
      </c>
      <c r="O1778" s="45">
        <v>316.81900000000002</v>
      </c>
      <c r="P1778">
        <v>4.5350000000000001</v>
      </c>
      <c r="Q1778">
        <v>-1.1984417999999999</v>
      </c>
      <c r="R1778" s="47" t="s">
        <v>147</v>
      </c>
    </row>
    <row r="1779" spans="1:18" x14ac:dyDescent="0.3">
      <c r="A1779" s="2" t="s">
        <v>3315</v>
      </c>
      <c r="B1779" s="43" t="s">
        <v>3316</v>
      </c>
      <c r="C1779" s="21">
        <v>3.0025858849999998</v>
      </c>
      <c r="D1779" s="23">
        <v>4.3395000000000003E-2</v>
      </c>
      <c r="E1779" s="25">
        <v>8.6139999999999901</v>
      </c>
      <c r="F1779" s="27">
        <v>0.76824999999999999</v>
      </c>
      <c r="G1779" s="29">
        <v>135.39558</v>
      </c>
      <c r="H1779" s="31">
        <v>0.42599999999999999</v>
      </c>
      <c r="I1779">
        <v>0</v>
      </c>
      <c r="J1779" s="34">
        <v>1400</v>
      </c>
      <c r="K1779" s="36" t="s">
        <v>1081</v>
      </c>
      <c r="L1779" s="38">
        <v>5586.8</v>
      </c>
      <c r="M1779" s="40">
        <v>1.3116666666666601</v>
      </c>
      <c r="N1779" s="42">
        <v>1.0125</v>
      </c>
      <c r="O1779" s="45">
        <v>491.87</v>
      </c>
      <c r="P1779">
        <v>4.1074999999999999</v>
      </c>
      <c r="Q1779">
        <v>-13.7318044</v>
      </c>
      <c r="R1779" s="47" t="s">
        <v>147</v>
      </c>
    </row>
    <row r="1780" spans="1:18" x14ac:dyDescent="0.3">
      <c r="A1780" s="2" t="s">
        <v>3317</v>
      </c>
      <c r="B1780" s="43" t="s">
        <v>3318</v>
      </c>
      <c r="C1780" s="21">
        <v>2.5732103959999999</v>
      </c>
      <c r="D1780" s="23">
        <v>3.9199999999999999E-2</v>
      </c>
      <c r="E1780" s="25">
        <v>2.0957499999999998</v>
      </c>
      <c r="F1780" s="27">
        <v>0.18675</v>
      </c>
      <c r="L1780" s="38">
        <v>5863</v>
      </c>
      <c r="M1780" s="40">
        <v>1.0760000000000001</v>
      </c>
      <c r="N1780" s="42">
        <v>1.08666666666666</v>
      </c>
      <c r="O1780" s="45">
        <v>405.73200000000003</v>
      </c>
      <c r="P1780">
        <v>4.3600000000000003</v>
      </c>
      <c r="Q1780">
        <v>-13.560044700000001</v>
      </c>
      <c r="R1780" s="47" t="s">
        <v>147</v>
      </c>
    </row>
    <row r="1781" spans="1:18" x14ac:dyDescent="0.3">
      <c r="A1781" s="2" t="s">
        <v>3319</v>
      </c>
      <c r="B1781" s="43" t="s">
        <v>3320</v>
      </c>
      <c r="C1781" s="21">
        <v>6.671526396</v>
      </c>
      <c r="D1781" s="23">
        <v>6.3600000000000004E-2</v>
      </c>
      <c r="E1781" s="25">
        <v>1.9857499999999999</v>
      </c>
      <c r="F1781" s="27">
        <v>0.17699999999999999</v>
      </c>
      <c r="L1781" s="38">
        <v>4642.75</v>
      </c>
      <c r="M1781" s="40">
        <v>0.66999999999999904</v>
      </c>
      <c r="N1781" s="42">
        <v>0.72333333333333305</v>
      </c>
      <c r="O1781" s="45">
        <v>112.467</v>
      </c>
      <c r="P1781">
        <v>4.6366666666666596</v>
      </c>
      <c r="Q1781">
        <v>-12.187477599999999</v>
      </c>
      <c r="R1781" s="47" t="s">
        <v>147</v>
      </c>
    </row>
    <row r="1782" spans="1:18" x14ac:dyDescent="0.3">
      <c r="A1782" s="2" t="s">
        <v>3321</v>
      </c>
      <c r="B1782" s="43" t="s">
        <v>3320</v>
      </c>
      <c r="C1782" s="21">
        <v>16.197254999999998</v>
      </c>
      <c r="D1782" s="23">
        <v>0.1148</v>
      </c>
      <c r="E1782" s="25">
        <v>1.9677500000000001</v>
      </c>
      <c r="F1782" s="27">
        <v>0.17549999999999999</v>
      </c>
      <c r="L1782" s="38">
        <v>4672</v>
      </c>
      <c r="M1782" s="40">
        <v>0.66249999999999998</v>
      </c>
      <c r="N1782" s="42">
        <v>0.72499999999999998</v>
      </c>
      <c r="O1782" s="45">
        <v>112.467</v>
      </c>
      <c r="P1782">
        <v>4.6500000000000004</v>
      </c>
      <c r="Q1782">
        <v>-12.187477599999999</v>
      </c>
      <c r="R1782" s="47" t="s">
        <v>147</v>
      </c>
    </row>
    <row r="1783" spans="1:18" x14ac:dyDescent="0.3">
      <c r="A1783" s="2" t="s">
        <v>3322</v>
      </c>
      <c r="B1783" s="43" t="s">
        <v>3323</v>
      </c>
      <c r="C1783" s="21">
        <v>20.260169666666599</v>
      </c>
      <c r="D1783" s="23">
        <v>0.16270000000000001</v>
      </c>
      <c r="E1783" s="25">
        <v>2.73</v>
      </c>
      <c r="F1783" s="27">
        <v>0.243666666666666</v>
      </c>
      <c r="L1783" s="38">
        <v>6228.5</v>
      </c>
      <c r="M1783" s="40">
        <v>1.2833333333333301</v>
      </c>
      <c r="N1783" s="42">
        <v>1.4</v>
      </c>
      <c r="O1783" s="45">
        <v>517.53399999999999</v>
      </c>
      <c r="P1783">
        <v>4.1500000000000004</v>
      </c>
      <c r="Q1783">
        <v>-12.0663429</v>
      </c>
      <c r="R1783" s="47" t="s">
        <v>147</v>
      </c>
    </row>
    <row r="1784" spans="1:18" x14ac:dyDescent="0.3">
      <c r="A1784" s="2" t="s">
        <v>3324</v>
      </c>
      <c r="B1784" s="43" t="s">
        <v>3323</v>
      </c>
      <c r="C1784" s="21">
        <v>25.456771666666601</v>
      </c>
      <c r="D1784" s="23">
        <v>0.189</v>
      </c>
      <c r="E1784" s="25">
        <v>3.5166666666666599</v>
      </c>
      <c r="F1784" s="27">
        <v>0.314</v>
      </c>
      <c r="L1784" s="38">
        <v>6228.5</v>
      </c>
      <c r="M1784" s="40">
        <v>1.2833333333333301</v>
      </c>
      <c r="N1784" s="42">
        <v>1.4</v>
      </c>
      <c r="O1784" s="45">
        <v>517.53399999999999</v>
      </c>
      <c r="P1784">
        <v>4.1500000000000004</v>
      </c>
      <c r="Q1784">
        <v>-12.0663429</v>
      </c>
      <c r="R1784" s="47" t="s">
        <v>147</v>
      </c>
    </row>
    <row r="1785" spans="1:18" x14ac:dyDescent="0.3">
      <c r="A1785" s="2" t="s">
        <v>3325</v>
      </c>
      <c r="B1785" s="43" t="s">
        <v>3326</v>
      </c>
      <c r="C1785" s="21">
        <v>6.5311127024999998</v>
      </c>
      <c r="D1785" s="23">
        <v>6.1899999999999997E-2</v>
      </c>
      <c r="E1785" s="25">
        <v>2.57</v>
      </c>
      <c r="F1785" s="27">
        <v>0.229333333333333</v>
      </c>
      <c r="L1785" s="38">
        <v>5338.6666666666597</v>
      </c>
      <c r="M1785" s="40">
        <v>0.82499999999999996</v>
      </c>
      <c r="N1785" s="42">
        <v>0.84</v>
      </c>
      <c r="O1785" s="45">
        <v>499.89100000000002</v>
      </c>
      <c r="P1785">
        <v>4.5549999999999997</v>
      </c>
      <c r="Q1785">
        <v>-11.428668699999999</v>
      </c>
      <c r="R1785" s="47" t="s">
        <v>147</v>
      </c>
    </row>
    <row r="1786" spans="1:18" x14ac:dyDescent="0.3">
      <c r="A1786" s="2" t="s">
        <v>3327</v>
      </c>
      <c r="B1786" s="43" t="s">
        <v>3328</v>
      </c>
      <c r="C1786" s="21">
        <v>12.648562044</v>
      </c>
      <c r="D1786" s="23">
        <v>0.1014</v>
      </c>
      <c r="E1786" s="25">
        <v>1.5205</v>
      </c>
      <c r="F1786" s="27">
        <v>0.13550000000000001</v>
      </c>
      <c r="L1786" s="38">
        <v>4907.6666666666597</v>
      </c>
      <c r="M1786" s="40">
        <v>0.73750000000000004</v>
      </c>
      <c r="N1786" s="42">
        <v>0.78499999999999903</v>
      </c>
      <c r="P1786">
        <v>4.54</v>
      </c>
      <c r="Q1786">
        <v>-10.926137300000001</v>
      </c>
      <c r="R1786" s="47" t="s">
        <v>147</v>
      </c>
    </row>
    <row r="1787" spans="1:18" x14ac:dyDescent="0.3">
      <c r="A1787" s="2" t="s">
        <v>3329</v>
      </c>
      <c r="B1787" s="43" t="s">
        <v>3330</v>
      </c>
      <c r="C1787" s="21">
        <v>5.0694010666666598</v>
      </c>
      <c r="D1787" s="23">
        <v>6.0260000000000001E-2</v>
      </c>
      <c r="E1787" s="25">
        <v>2.6366666666666601</v>
      </c>
      <c r="F1787" s="27">
        <v>0.23499999999999999</v>
      </c>
      <c r="G1787" s="29">
        <v>21.3</v>
      </c>
      <c r="H1787" s="31">
        <v>6.7019999999999996E-2</v>
      </c>
      <c r="I1787">
        <v>0</v>
      </c>
      <c r="J1787" s="34">
        <v>1372</v>
      </c>
      <c r="L1787" s="38">
        <v>6111.6666666666597</v>
      </c>
      <c r="M1787" s="40">
        <v>1.6566666666666601</v>
      </c>
      <c r="N1787" s="42">
        <v>1.135</v>
      </c>
      <c r="O1787" s="45">
        <v>513.87699999999995</v>
      </c>
      <c r="P1787">
        <v>4.0350000000000001</v>
      </c>
      <c r="Q1787">
        <v>-10.711536199999999</v>
      </c>
      <c r="R1787" s="47" t="s">
        <v>147</v>
      </c>
    </row>
    <row r="1788" spans="1:18" x14ac:dyDescent="0.3">
      <c r="A1788" s="2" t="s">
        <v>3331</v>
      </c>
      <c r="B1788" s="43" t="s">
        <v>3332</v>
      </c>
      <c r="C1788" s="21">
        <v>8.0545572750000005</v>
      </c>
      <c r="D1788" s="23">
        <v>7.0800000000000002E-2</v>
      </c>
      <c r="E1788" s="25">
        <v>1.7869999999999999</v>
      </c>
      <c r="F1788" s="27">
        <v>0.15925</v>
      </c>
      <c r="L1788" s="38">
        <v>4786.3333333333303</v>
      </c>
      <c r="M1788" s="40">
        <v>0.69</v>
      </c>
      <c r="N1788" s="42">
        <v>0.74</v>
      </c>
      <c r="O1788" s="45">
        <v>168.65199999999999</v>
      </c>
      <c r="P1788">
        <v>4.6849999999999996</v>
      </c>
      <c r="Q1788">
        <v>-10.567364899999999</v>
      </c>
      <c r="R1788" s="47" t="s">
        <v>147</v>
      </c>
    </row>
    <row r="1789" spans="1:18" x14ac:dyDescent="0.3">
      <c r="A1789" s="2" t="s">
        <v>3333</v>
      </c>
      <c r="B1789" s="43" t="s">
        <v>3334</v>
      </c>
      <c r="C1789" s="21">
        <v>7.0656258000000003</v>
      </c>
      <c r="D1789" s="23">
        <v>5.91E-2</v>
      </c>
      <c r="E1789" s="25">
        <v>2.59666666666666</v>
      </c>
      <c r="F1789" s="27">
        <v>0.230333333333333</v>
      </c>
      <c r="L1789" s="38">
        <v>4093</v>
      </c>
      <c r="M1789" s="40">
        <v>0.52999999999999903</v>
      </c>
      <c r="N1789" s="42">
        <v>0.55000000000000004</v>
      </c>
      <c r="O1789" s="45">
        <v>180.697</v>
      </c>
      <c r="P1789">
        <v>4.79</v>
      </c>
      <c r="Q1789">
        <v>-10.488681700000001</v>
      </c>
      <c r="R1789" s="47" t="s">
        <v>147</v>
      </c>
    </row>
    <row r="1790" spans="1:18" x14ac:dyDescent="0.3">
      <c r="A1790" s="2" t="s">
        <v>3335</v>
      </c>
      <c r="B1790" s="43" t="s">
        <v>3336</v>
      </c>
      <c r="C1790" s="21">
        <v>28.6829066666666</v>
      </c>
      <c r="D1790" s="23">
        <v>0.18390000000000001</v>
      </c>
      <c r="E1790" s="25">
        <v>3.6966666666666601</v>
      </c>
      <c r="F1790" s="27">
        <v>0.328666666666666</v>
      </c>
      <c r="J1790" s="34">
        <v>651</v>
      </c>
      <c r="L1790" s="38">
        <v>5743.5</v>
      </c>
      <c r="M1790" s="40">
        <v>1.5633333333333299</v>
      </c>
      <c r="N1790" s="42">
        <v>1.01</v>
      </c>
      <c r="O1790" s="45">
        <v>738.553</v>
      </c>
      <c r="P1790">
        <v>3.82</v>
      </c>
      <c r="Q1790">
        <v>-1.065855</v>
      </c>
      <c r="R1790" s="47" t="s">
        <v>147</v>
      </c>
    </row>
    <row r="1791" spans="1:18" x14ac:dyDescent="0.3">
      <c r="A1791" s="2" t="s">
        <v>3337</v>
      </c>
      <c r="B1791" s="43" t="s">
        <v>3338</v>
      </c>
      <c r="C1791" s="21">
        <v>13.9803808659999</v>
      </c>
      <c r="D1791" s="23">
        <v>0.11119999999999999</v>
      </c>
      <c r="E1791" s="25">
        <v>2.7749999999999999</v>
      </c>
      <c r="F1791" s="27">
        <v>0.2475</v>
      </c>
      <c r="L1791" s="38">
        <v>5210.75</v>
      </c>
      <c r="M1791" s="40">
        <v>0.81399999999999995</v>
      </c>
      <c r="N1791" s="42">
        <v>0.87999999999999901</v>
      </c>
      <c r="O1791" s="45">
        <v>232.964</v>
      </c>
      <c r="P1791">
        <v>4.5266666666666602</v>
      </c>
      <c r="Q1791">
        <v>-10.0849917</v>
      </c>
      <c r="R1791" s="47" t="s">
        <v>147</v>
      </c>
    </row>
    <row r="1792" spans="1:18" x14ac:dyDescent="0.3">
      <c r="A1792" s="2" t="s">
        <v>3339</v>
      </c>
      <c r="B1792" s="43" t="s">
        <v>3340</v>
      </c>
      <c r="C1792" s="21">
        <v>6.9858446999999897</v>
      </c>
      <c r="D1792" s="23">
        <v>5.5899999999999998E-2</v>
      </c>
      <c r="E1792" s="25">
        <v>2.7349999999999999</v>
      </c>
      <c r="F1792" s="27">
        <v>0.24399999999999999</v>
      </c>
      <c r="L1792" s="38">
        <v>3948.5</v>
      </c>
      <c r="M1792" s="40">
        <v>0.5</v>
      </c>
      <c r="N1792" s="42">
        <v>0.48</v>
      </c>
      <c r="O1792" s="45">
        <v>153.19200000000001</v>
      </c>
      <c r="P1792">
        <v>4.8499999999999996</v>
      </c>
      <c r="Q1792">
        <v>-9.8816109000000001</v>
      </c>
      <c r="R1792" s="47" t="s">
        <v>147</v>
      </c>
    </row>
    <row r="1793" spans="1:18" x14ac:dyDescent="0.3">
      <c r="A1793" s="2" t="s">
        <v>3341</v>
      </c>
      <c r="B1793" s="43" t="s">
        <v>3342</v>
      </c>
      <c r="C1793" s="21">
        <v>5.5773055666666602</v>
      </c>
      <c r="D1793" s="23">
        <v>3.85E-2</v>
      </c>
      <c r="E1793" s="25">
        <v>1.12333333333333</v>
      </c>
      <c r="F1793" s="27">
        <v>0.1</v>
      </c>
      <c r="I1793">
        <v>0.11</v>
      </c>
      <c r="L1793" s="38">
        <v>3473.49</v>
      </c>
      <c r="M1793" s="40">
        <v>0.33</v>
      </c>
      <c r="N1793" s="42">
        <v>0.245</v>
      </c>
      <c r="O1793" s="45">
        <v>66.432100000000005</v>
      </c>
      <c r="P1793">
        <v>5.05</v>
      </c>
      <c r="Q1793">
        <v>-9.6120084000000006</v>
      </c>
      <c r="R1793" s="47" t="s">
        <v>147</v>
      </c>
    </row>
    <row r="1794" spans="1:18" x14ac:dyDescent="0.3">
      <c r="A1794" s="2" t="s">
        <v>3343</v>
      </c>
      <c r="B1794" s="43" t="s">
        <v>3342</v>
      </c>
      <c r="C1794" s="21">
        <v>15.188067</v>
      </c>
      <c r="D1794" s="23">
        <v>7.51E-2</v>
      </c>
      <c r="E1794" s="25">
        <v>1.01</v>
      </c>
      <c r="F1794" s="27">
        <v>0.09</v>
      </c>
      <c r="I1794">
        <v>0.11</v>
      </c>
      <c r="L1794" s="38">
        <v>3428.7349999999901</v>
      </c>
      <c r="M1794" s="40">
        <v>0.28000000000000003</v>
      </c>
      <c r="N1794" s="42">
        <v>0.245</v>
      </c>
      <c r="O1794" s="45">
        <v>66.432100000000005</v>
      </c>
      <c r="P1794">
        <v>5.05</v>
      </c>
      <c r="Q1794">
        <v>-9.6120084000000006</v>
      </c>
      <c r="R1794" s="47" t="s">
        <v>147</v>
      </c>
    </row>
    <row r="1795" spans="1:18" x14ac:dyDescent="0.3">
      <c r="A1795" s="2" t="s">
        <v>3344</v>
      </c>
      <c r="B1795" s="43" t="s">
        <v>3342</v>
      </c>
      <c r="C1795" s="21">
        <v>7.7600389999999999</v>
      </c>
      <c r="D1795" s="23">
        <v>4.8050000000000002E-2</v>
      </c>
      <c r="E1795" s="25">
        <v>0.87</v>
      </c>
      <c r="F1795" s="27">
        <v>7.7499999999999999E-2</v>
      </c>
      <c r="I1795">
        <v>0.11</v>
      </c>
      <c r="L1795" s="38">
        <v>3428.7349999999901</v>
      </c>
      <c r="M1795" s="40">
        <v>0.28000000000000003</v>
      </c>
      <c r="N1795" s="42">
        <v>0.245</v>
      </c>
      <c r="O1795" s="45">
        <v>66.432100000000005</v>
      </c>
      <c r="P1795">
        <v>5.05</v>
      </c>
      <c r="Q1795">
        <v>-9.6120084000000006</v>
      </c>
      <c r="R1795" s="47" t="s">
        <v>147</v>
      </c>
    </row>
    <row r="1796" spans="1:18" x14ac:dyDescent="0.3">
      <c r="A1796" s="2" t="s">
        <v>3345</v>
      </c>
      <c r="B1796" s="43" t="s">
        <v>3342</v>
      </c>
      <c r="C1796" s="21">
        <v>24.162883999999998</v>
      </c>
      <c r="D1796" s="23">
        <v>0.10199999999999999</v>
      </c>
      <c r="E1796" s="25">
        <v>1.0549999999999999</v>
      </c>
      <c r="F1796" s="27">
        <v>9.4E-2</v>
      </c>
      <c r="I1796">
        <v>0.11</v>
      </c>
      <c r="L1796" s="38">
        <v>3428.7349999999901</v>
      </c>
      <c r="M1796" s="40">
        <v>0.28000000000000003</v>
      </c>
      <c r="N1796" s="42">
        <v>0.245</v>
      </c>
      <c r="O1796" s="45">
        <v>66.432100000000005</v>
      </c>
      <c r="P1796">
        <v>5.05</v>
      </c>
      <c r="Q1796">
        <v>-9.6120084000000006</v>
      </c>
      <c r="R1796" s="47" t="s">
        <v>147</v>
      </c>
    </row>
    <row r="1797" spans="1:18" x14ac:dyDescent="0.3">
      <c r="A1797" s="2" t="s">
        <v>3346</v>
      </c>
      <c r="B1797" s="43" t="s">
        <v>3347</v>
      </c>
      <c r="C1797" s="21">
        <v>7.4953972233333301</v>
      </c>
      <c r="D1797" s="23">
        <v>7.6189999999999994E-2</v>
      </c>
      <c r="E1797" s="25">
        <v>3.1312500000000001</v>
      </c>
      <c r="F1797" s="27">
        <v>0.27949999999999903</v>
      </c>
      <c r="L1797" s="38">
        <v>6026</v>
      </c>
      <c r="M1797" s="40">
        <v>1.18</v>
      </c>
      <c r="N1797" s="42">
        <v>1.0525</v>
      </c>
      <c r="O1797" s="45">
        <v>269.18299999999999</v>
      </c>
      <c r="P1797">
        <v>4.4000000000000004</v>
      </c>
      <c r="Q1797">
        <v>-9.0560881000000002</v>
      </c>
      <c r="R1797" s="47" t="s">
        <v>147</v>
      </c>
    </row>
    <row r="1798" spans="1:18" x14ac:dyDescent="0.3">
      <c r="A1798" s="2" t="s">
        <v>3348</v>
      </c>
      <c r="B1798" s="43" t="s">
        <v>3349</v>
      </c>
      <c r="C1798" s="21">
        <v>19.566510749999999</v>
      </c>
      <c r="D1798" s="23">
        <v>0.14019999999999999</v>
      </c>
      <c r="E1798" s="25">
        <v>2.9672499999999999</v>
      </c>
      <c r="F1798" s="27">
        <v>0.26474999999999999</v>
      </c>
      <c r="L1798" s="38">
        <v>5931</v>
      </c>
      <c r="M1798" s="40">
        <v>1.0325</v>
      </c>
      <c r="N1798" s="42">
        <v>0.97499999999999998</v>
      </c>
      <c r="O1798" s="45">
        <v>377.822</v>
      </c>
      <c r="P1798">
        <v>4.34</v>
      </c>
      <c r="Q1798">
        <v>-8.7145697000000002</v>
      </c>
      <c r="R1798" s="47" t="s">
        <v>147</v>
      </c>
    </row>
    <row r="1799" spans="1:18" x14ac:dyDescent="0.3">
      <c r="A1799" s="2" t="s">
        <v>3350</v>
      </c>
      <c r="B1799" s="43" t="s">
        <v>3351</v>
      </c>
      <c r="C1799" s="21">
        <v>7.8167497250000002</v>
      </c>
      <c r="D1799" s="23">
        <v>8.1000000000000003E-2</v>
      </c>
      <c r="E1799" s="25">
        <v>2.6147499999999999</v>
      </c>
      <c r="F1799" s="27">
        <v>0.23325000000000001</v>
      </c>
      <c r="L1799" s="38">
        <v>5939</v>
      </c>
      <c r="M1799" s="40">
        <v>1.325</v>
      </c>
      <c r="N1799" s="42">
        <v>1.165</v>
      </c>
      <c r="O1799" s="45">
        <v>561.92999999999995</v>
      </c>
      <c r="P1799">
        <v>4.1899999999999897</v>
      </c>
      <c r="Q1799">
        <v>-7.4698950000000002</v>
      </c>
      <c r="R1799" s="47" t="s">
        <v>147</v>
      </c>
    </row>
    <row r="1800" spans="1:18" x14ac:dyDescent="0.3">
      <c r="A1800" s="2" t="s">
        <v>3352</v>
      </c>
      <c r="B1800" s="43" t="s">
        <v>3351</v>
      </c>
      <c r="C1800" s="21">
        <v>18.2923315</v>
      </c>
      <c r="D1800" s="23">
        <v>0.1429</v>
      </c>
      <c r="E1800" s="25">
        <v>2.7164999999999999</v>
      </c>
      <c r="F1800" s="27">
        <v>0.24224999999999999</v>
      </c>
      <c r="L1800" s="38">
        <v>5939</v>
      </c>
      <c r="M1800" s="40">
        <v>1.325</v>
      </c>
      <c r="N1800" s="42">
        <v>1.165</v>
      </c>
      <c r="O1800" s="45">
        <v>561.92999999999995</v>
      </c>
      <c r="P1800">
        <v>4.1899999999999897</v>
      </c>
      <c r="Q1800">
        <v>-7.4698950000000002</v>
      </c>
      <c r="R1800" s="47" t="s">
        <v>147</v>
      </c>
    </row>
    <row r="1801" spans="1:18" x14ac:dyDescent="0.3">
      <c r="A1801" s="2" t="s">
        <v>3353</v>
      </c>
      <c r="B1801" s="43" t="s">
        <v>3354</v>
      </c>
      <c r="C1801" s="21">
        <v>8.2002780000000008</v>
      </c>
      <c r="D1801" s="23">
        <v>7.5999999999999998E-2</v>
      </c>
      <c r="E1801" s="25">
        <v>2.4495</v>
      </c>
      <c r="F1801" s="27">
        <v>0.2185</v>
      </c>
      <c r="G1801" s="29">
        <v>603.87699999999995</v>
      </c>
      <c r="H1801" s="31">
        <v>1.9</v>
      </c>
      <c r="I1801">
        <v>0.14000000000000001</v>
      </c>
      <c r="L1801" s="38">
        <v>5050.6499999999996</v>
      </c>
      <c r="M1801" s="40">
        <v>0.78800000000000003</v>
      </c>
      <c r="N1801" s="42">
        <v>0.82750000000000001</v>
      </c>
      <c r="O1801" s="45">
        <v>141.73099999999999</v>
      </c>
      <c r="P1801">
        <v>4.5549999999999997</v>
      </c>
      <c r="Q1801">
        <v>12.572448</v>
      </c>
      <c r="R1801" s="47" t="s">
        <v>147</v>
      </c>
    </row>
    <row r="1802" spans="1:18" x14ac:dyDescent="0.3">
      <c r="A1802" s="2" t="s">
        <v>3355</v>
      </c>
      <c r="B1802" s="43" t="s">
        <v>3356</v>
      </c>
      <c r="C1802" s="21">
        <v>10.9948272</v>
      </c>
      <c r="D1802" s="23">
        <v>9.8750000000000004E-2</v>
      </c>
      <c r="E1802" s="25">
        <v>3.9054000000000002</v>
      </c>
      <c r="F1802" s="27">
        <v>0.34839999999999999</v>
      </c>
      <c r="G1802" s="29">
        <v>9.1999999999999993</v>
      </c>
      <c r="H1802" s="31">
        <v>2.895E-2</v>
      </c>
      <c r="I1802">
        <v>0.23</v>
      </c>
      <c r="J1802" s="34">
        <v>1022</v>
      </c>
      <c r="L1802" s="38">
        <v>5897</v>
      </c>
      <c r="M1802" s="40">
        <v>1.24</v>
      </c>
      <c r="N1802" s="42">
        <v>1.0625</v>
      </c>
      <c r="O1802" s="45">
        <v>256.01100000000002</v>
      </c>
      <c r="P1802">
        <v>4.3033333333333301</v>
      </c>
      <c r="Q1802">
        <v>13.5191871</v>
      </c>
      <c r="R1802" s="47" t="s">
        <v>147</v>
      </c>
    </row>
    <row r="1803" spans="1:18" x14ac:dyDescent="0.3">
      <c r="A1803" s="2" t="s">
        <v>3357</v>
      </c>
      <c r="B1803" s="43" t="s">
        <v>3358</v>
      </c>
      <c r="C1803" s="21">
        <v>10.353499444999899</v>
      </c>
      <c r="D1803" s="23">
        <v>8.6300000000000002E-2</v>
      </c>
      <c r="E1803" s="25">
        <v>3.1640000000000001</v>
      </c>
      <c r="F1803" s="27">
        <v>0.28220000000000001</v>
      </c>
      <c r="J1803" s="34">
        <v>661</v>
      </c>
      <c r="K1803" s="36" t="s">
        <v>194</v>
      </c>
      <c r="L1803" s="38">
        <v>4896.6000000000004</v>
      </c>
      <c r="M1803" s="40">
        <v>0.74833333333333296</v>
      </c>
      <c r="N1803" s="42">
        <v>0.79500000000000004</v>
      </c>
      <c r="O1803" s="45">
        <v>403.51299999999998</v>
      </c>
      <c r="P1803">
        <v>4.5433333333333303</v>
      </c>
      <c r="Q1803">
        <v>-0.28443889999999999</v>
      </c>
      <c r="R1803" s="47" t="s">
        <v>147</v>
      </c>
    </row>
    <row r="1804" spans="1:18" x14ac:dyDescent="0.3">
      <c r="A1804" s="2" t="s">
        <v>3359</v>
      </c>
      <c r="B1804" s="43" t="s">
        <v>3358</v>
      </c>
      <c r="C1804" s="21">
        <v>5.0640592800000004</v>
      </c>
      <c r="D1804" s="23">
        <v>5.3849999999999898E-2</v>
      </c>
      <c r="E1804" s="25">
        <v>2.3879999999999999</v>
      </c>
      <c r="F1804" s="27">
        <v>0.21299999999999999</v>
      </c>
      <c r="J1804" s="34">
        <v>839</v>
      </c>
      <c r="K1804" s="36" t="s">
        <v>194</v>
      </c>
      <c r="L1804" s="38">
        <v>4938</v>
      </c>
      <c r="M1804" s="40">
        <v>0.745</v>
      </c>
      <c r="N1804" s="42">
        <v>0.81</v>
      </c>
      <c r="O1804" s="45">
        <v>403.51299999999998</v>
      </c>
      <c r="P1804">
        <v>4.5399999999999903</v>
      </c>
      <c r="Q1804">
        <v>-0.28443889999999999</v>
      </c>
      <c r="R1804" s="47" t="s">
        <v>147</v>
      </c>
    </row>
    <row r="1805" spans="1:18" x14ac:dyDescent="0.3">
      <c r="A1805" s="2" t="s">
        <v>3360</v>
      </c>
      <c r="B1805" s="43" t="s">
        <v>3361</v>
      </c>
      <c r="C1805" s="21">
        <v>19.0943166666666</v>
      </c>
      <c r="D1805" s="23">
        <v>0.13500000000000001</v>
      </c>
      <c r="E1805" s="25">
        <v>2.0509999999999899</v>
      </c>
      <c r="F1805" s="27">
        <v>0.182999999999999</v>
      </c>
      <c r="L1805" s="38">
        <v>5409</v>
      </c>
      <c r="M1805" s="40">
        <v>0.83333333333333304</v>
      </c>
      <c r="N1805" s="42">
        <v>0.90500000000000003</v>
      </c>
      <c r="O1805" s="45">
        <v>200.80199999999999</v>
      </c>
      <c r="P1805">
        <v>4.585</v>
      </c>
      <c r="Q1805">
        <v>13.5590288</v>
      </c>
      <c r="R1805" s="47" t="s">
        <v>147</v>
      </c>
    </row>
    <row r="1806" spans="1:18" x14ac:dyDescent="0.3">
      <c r="A1806" s="2" t="s">
        <v>3362</v>
      </c>
      <c r="B1806" s="43" t="s">
        <v>3361</v>
      </c>
      <c r="C1806" s="21">
        <v>5.6050129999999996</v>
      </c>
      <c r="D1806" s="23">
        <v>5.96E-2</v>
      </c>
      <c r="E1806" s="25">
        <v>1.4563333333333299</v>
      </c>
      <c r="F1806" s="27">
        <v>0.13</v>
      </c>
      <c r="L1806" s="38">
        <v>5409</v>
      </c>
      <c r="M1806" s="40">
        <v>0.83333333333333304</v>
      </c>
      <c r="N1806" s="42">
        <v>0.90500000000000003</v>
      </c>
      <c r="O1806" s="45">
        <v>200.80199999999999</v>
      </c>
      <c r="P1806">
        <v>4.585</v>
      </c>
      <c r="Q1806">
        <v>13.5590288</v>
      </c>
      <c r="R1806" s="47" t="s">
        <v>147</v>
      </c>
    </row>
    <row r="1807" spans="1:18" x14ac:dyDescent="0.3">
      <c r="A1807" s="2" t="s">
        <v>3363</v>
      </c>
      <c r="B1807" s="43" t="s">
        <v>3361</v>
      </c>
      <c r="C1807" s="21">
        <v>28.8745765</v>
      </c>
      <c r="E1807" s="25">
        <v>2.4710000000000001</v>
      </c>
      <c r="F1807" s="27">
        <v>0.2205</v>
      </c>
      <c r="L1807" s="38">
        <v>5377</v>
      </c>
      <c r="M1807" s="40">
        <v>0.81499999999999995</v>
      </c>
      <c r="N1807" s="42">
        <v>0.91</v>
      </c>
      <c r="O1807" s="45">
        <v>200.80199999999999</v>
      </c>
      <c r="P1807">
        <v>4.6500000000000004</v>
      </c>
      <c r="Q1807">
        <v>13.5590288</v>
      </c>
      <c r="R1807" s="47" t="s">
        <v>147</v>
      </c>
    </row>
    <row r="1808" spans="1:18" x14ac:dyDescent="0.3">
      <c r="A1808" s="2" t="s">
        <v>3364</v>
      </c>
      <c r="B1808" s="43" t="s">
        <v>3365</v>
      </c>
      <c r="C1808" s="21">
        <v>6.1019913199999998</v>
      </c>
      <c r="D1808" s="23">
        <v>5.8450000000000002E-2</v>
      </c>
      <c r="E1808" s="25">
        <v>2.05666666666666</v>
      </c>
      <c r="F1808" s="27">
        <v>0.18333333333333299</v>
      </c>
      <c r="I1808">
        <v>0.06</v>
      </c>
      <c r="L1808" s="38">
        <v>4662.71</v>
      </c>
      <c r="M1808" s="40">
        <v>0.67999999999999905</v>
      </c>
      <c r="N1808" s="42">
        <v>0.73999999999999899</v>
      </c>
      <c r="O1808" s="45">
        <v>252.31800000000001</v>
      </c>
      <c r="P1808">
        <v>4.62</v>
      </c>
      <c r="Q1808">
        <v>14.5020556</v>
      </c>
      <c r="R1808" s="47" t="s">
        <v>147</v>
      </c>
    </row>
    <row r="1809" spans="1:18" x14ac:dyDescent="0.3">
      <c r="A1809" s="2" t="s">
        <v>3366</v>
      </c>
      <c r="B1809" s="43" t="s">
        <v>3367</v>
      </c>
      <c r="C1809" s="21">
        <v>2.7471083333333302</v>
      </c>
      <c r="D1809" s="23">
        <v>3.107E-2</v>
      </c>
      <c r="E1809" s="25">
        <v>1.4379999999999999</v>
      </c>
      <c r="F1809" s="27">
        <v>0.12833333333333299</v>
      </c>
      <c r="I1809">
        <v>7.0000000000000007E-2</v>
      </c>
      <c r="L1809" s="38">
        <v>3892.875</v>
      </c>
      <c r="M1809" s="40">
        <v>0.46333333333333299</v>
      </c>
      <c r="N1809" s="42">
        <v>0.53499999999999903</v>
      </c>
      <c r="O1809" s="45">
        <v>125.529</v>
      </c>
      <c r="P1809">
        <v>4.8600000000000003</v>
      </c>
      <c r="Q1809">
        <v>15.5587994</v>
      </c>
      <c r="R1809" s="47" t="s">
        <v>147</v>
      </c>
    </row>
    <row r="1810" spans="1:18" x14ac:dyDescent="0.3">
      <c r="A1810" s="2" t="s">
        <v>3368</v>
      </c>
      <c r="B1810" s="43" t="s">
        <v>3367</v>
      </c>
      <c r="C1810" s="21">
        <v>9.9985118775000004</v>
      </c>
      <c r="D1810" s="23">
        <v>7.3654999999999998E-2</v>
      </c>
      <c r="E1810" s="25">
        <v>1.76433333333333</v>
      </c>
      <c r="F1810" s="27">
        <v>0.15666666666666601</v>
      </c>
      <c r="I1810">
        <v>0.06</v>
      </c>
      <c r="L1810" s="38">
        <v>3877.9166666666601</v>
      </c>
      <c r="M1810" s="40">
        <v>0.48749999999999999</v>
      </c>
      <c r="N1810" s="42">
        <v>0.543333333333333</v>
      </c>
      <c r="O1810" s="45">
        <v>125.529</v>
      </c>
      <c r="P1810">
        <v>4.7699999999999996</v>
      </c>
      <c r="Q1810">
        <v>15.5587994</v>
      </c>
      <c r="R1810" s="47" t="s">
        <v>147</v>
      </c>
    </row>
    <row r="1811" spans="1:18" x14ac:dyDescent="0.3">
      <c r="A1811" s="2" t="s">
        <v>3369</v>
      </c>
      <c r="B1811" s="43" t="s">
        <v>3370</v>
      </c>
      <c r="C1811" s="21">
        <v>6.4214950000000002</v>
      </c>
      <c r="D1811" s="23">
        <v>6.6500000000000004E-2</v>
      </c>
      <c r="E1811" s="25">
        <v>2.46</v>
      </c>
      <c r="F1811" s="27">
        <v>0.2195</v>
      </c>
      <c r="L1811" s="38">
        <v>5652</v>
      </c>
      <c r="M1811" s="40">
        <v>0.88500000000000001</v>
      </c>
      <c r="N1811" s="42">
        <v>0.95</v>
      </c>
      <c r="O1811" s="45">
        <v>284.87599999999998</v>
      </c>
      <c r="P1811">
        <v>4.4800000000000004</v>
      </c>
      <c r="Q1811">
        <v>16.6344396</v>
      </c>
      <c r="R1811" s="47" t="s">
        <v>147</v>
      </c>
    </row>
    <row r="1812" spans="1:18" x14ac:dyDescent="0.3">
      <c r="A1812" s="2" t="s">
        <v>3371</v>
      </c>
      <c r="B1812" s="43" t="s">
        <v>3370</v>
      </c>
      <c r="C1812" s="21">
        <v>27.856099999999898</v>
      </c>
      <c r="D1812" s="23">
        <v>0.17680000000000001</v>
      </c>
      <c r="E1812" s="25">
        <v>2.09499999999999</v>
      </c>
      <c r="F1812" s="27">
        <v>0.187</v>
      </c>
      <c r="L1812" s="38">
        <v>5652</v>
      </c>
      <c r="M1812" s="40">
        <v>0.88500000000000001</v>
      </c>
      <c r="N1812" s="42">
        <v>0.95</v>
      </c>
      <c r="O1812" s="45">
        <v>284.87599999999998</v>
      </c>
      <c r="P1812">
        <v>4.4800000000000004</v>
      </c>
      <c r="Q1812">
        <v>16.6344396</v>
      </c>
      <c r="R1812" s="47" t="s">
        <v>147</v>
      </c>
    </row>
    <row r="1813" spans="1:18" x14ac:dyDescent="0.3">
      <c r="A1813" s="2" t="s">
        <v>3372</v>
      </c>
      <c r="B1813" s="43" t="s">
        <v>3373</v>
      </c>
      <c r="C1813" s="21">
        <v>0.68455793857142799</v>
      </c>
      <c r="D1813" s="23">
        <v>1.2815E-2</v>
      </c>
      <c r="E1813" s="25">
        <v>1.2693333333333301</v>
      </c>
      <c r="F1813" s="27">
        <v>0.113166666666666</v>
      </c>
      <c r="I1813">
        <v>0.24</v>
      </c>
      <c r="L1813" s="38">
        <v>4366.0349999999999</v>
      </c>
      <c r="M1813" s="40">
        <v>0.66142857142857103</v>
      </c>
      <c r="N1813" s="42">
        <v>0.65249999999999997</v>
      </c>
      <c r="O1813" s="45">
        <v>97.2179</v>
      </c>
      <c r="P1813">
        <v>4.4859999999999998</v>
      </c>
      <c r="Q1813">
        <v>18.4649505</v>
      </c>
      <c r="R1813" s="47" t="s">
        <v>147</v>
      </c>
    </row>
    <row r="1814" spans="1:18" x14ac:dyDescent="0.3">
      <c r="A1814" s="2" t="s">
        <v>3374</v>
      </c>
      <c r="B1814" s="43" t="s">
        <v>3375</v>
      </c>
      <c r="C1814" s="21">
        <v>8.7765946666666608</v>
      </c>
      <c r="D1814" s="23">
        <v>7.6999999999999999E-2</v>
      </c>
      <c r="E1814" s="25">
        <v>3.0116666666666601</v>
      </c>
      <c r="F1814" s="27">
        <v>0.26699999999999902</v>
      </c>
      <c r="L1814" s="38">
        <v>5305.5</v>
      </c>
      <c r="M1814" s="40">
        <v>0.76</v>
      </c>
      <c r="N1814" s="42">
        <v>0.77500000000000002</v>
      </c>
      <c r="O1814" s="45">
        <v>258.69900000000001</v>
      </c>
      <c r="P1814">
        <v>4.55</v>
      </c>
      <c r="Q1814">
        <v>18.635571800000001</v>
      </c>
      <c r="R1814" s="47" t="s">
        <v>147</v>
      </c>
    </row>
    <row r="1815" spans="1:18" x14ac:dyDescent="0.3">
      <c r="A1815" s="2" t="s">
        <v>3376</v>
      </c>
      <c r="B1815" s="43" t="s">
        <v>3377</v>
      </c>
      <c r="C1815" s="21">
        <v>9.7268826666666595</v>
      </c>
      <c r="D1815" s="23">
        <v>9.0799999999999895E-2</v>
      </c>
      <c r="E1815" s="25">
        <v>6.8733333333333304</v>
      </c>
      <c r="F1815" s="27">
        <v>0.61299999999999999</v>
      </c>
      <c r="J1815" s="34">
        <v>979</v>
      </c>
      <c r="L1815" s="38">
        <v>5576.5</v>
      </c>
      <c r="M1815" s="40">
        <v>1.28</v>
      </c>
      <c r="N1815" s="42">
        <v>1.0549999999999999</v>
      </c>
      <c r="O1815" s="45">
        <v>491.24200000000002</v>
      </c>
      <c r="P1815">
        <v>4.34</v>
      </c>
      <c r="Q1815">
        <v>18.827361700000001</v>
      </c>
      <c r="R1815" s="47" t="s">
        <v>147</v>
      </c>
    </row>
    <row r="1816" spans="1:18" x14ac:dyDescent="0.3">
      <c r="A1816" s="2" t="s">
        <v>3378</v>
      </c>
      <c r="B1816" s="43" t="s">
        <v>3379</v>
      </c>
      <c r="C1816" s="21">
        <v>4.6123066666666599</v>
      </c>
      <c r="D1816" s="23">
        <v>3.8249999999999999E-2</v>
      </c>
      <c r="E1816" s="25">
        <v>1.5999999999999901</v>
      </c>
      <c r="F1816" s="27">
        <v>0.142666666666666</v>
      </c>
      <c r="I1816">
        <v>0.26</v>
      </c>
      <c r="L1816" s="38">
        <v>3580.5749999999998</v>
      </c>
      <c r="M1816" s="40">
        <v>0.32666666666666599</v>
      </c>
      <c r="N1816" s="42">
        <v>0.37</v>
      </c>
      <c r="O1816" s="45">
        <v>110.560999999999</v>
      </c>
      <c r="P1816">
        <v>5.0199999999999996</v>
      </c>
      <c r="Q1816">
        <v>19.119966699999999</v>
      </c>
      <c r="R1816" s="47" t="s">
        <v>147</v>
      </c>
    </row>
    <row r="1817" spans="1:18" x14ac:dyDescent="0.3">
      <c r="A1817" s="2" t="s">
        <v>3380</v>
      </c>
      <c r="B1817" s="43" t="s">
        <v>3381</v>
      </c>
      <c r="C1817" s="21">
        <v>1.0959890000000001</v>
      </c>
      <c r="D1817" s="23">
        <v>1.5810000000000001E-2</v>
      </c>
      <c r="E1817" s="25">
        <v>0.77066666666666594</v>
      </c>
      <c r="F1817" s="27">
        <v>6.8666666666666598E-2</v>
      </c>
      <c r="I1817">
        <v>0.15</v>
      </c>
      <c r="L1817" s="38">
        <v>3684</v>
      </c>
      <c r="M1817" s="40">
        <v>0.39333333333333298</v>
      </c>
      <c r="N1817" s="42">
        <v>0.44</v>
      </c>
      <c r="O1817" s="45">
        <v>86.038600000000002</v>
      </c>
      <c r="P1817">
        <v>4.835</v>
      </c>
      <c r="Q1817">
        <v>20.459488499999999</v>
      </c>
      <c r="R1817" s="47" t="s">
        <v>147</v>
      </c>
    </row>
    <row r="1818" spans="1:18" x14ac:dyDescent="0.3">
      <c r="A1818" s="2" t="s">
        <v>3382</v>
      </c>
      <c r="B1818" s="43" t="s">
        <v>3383</v>
      </c>
      <c r="C1818" s="21">
        <v>18.448838599999998</v>
      </c>
      <c r="D1818" s="23">
        <v>9.5199999999999896E-2</v>
      </c>
      <c r="E1818" s="25">
        <v>3.1739999999999999</v>
      </c>
      <c r="F1818" s="27">
        <v>0.28339999999999999</v>
      </c>
      <c r="J1818" s="34">
        <v>299</v>
      </c>
      <c r="K1818" s="36" t="s">
        <v>424</v>
      </c>
      <c r="L1818" s="38">
        <v>3668.75</v>
      </c>
      <c r="M1818" s="40">
        <v>0.40400000000000003</v>
      </c>
      <c r="N1818" s="42">
        <v>0.353333333333333</v>
      </c>
      <c r="O1818" s="45">
        <v>82.963099999999997</v>
      </c>
      <c r="P1818">
        <v>4.82</v>
      </c>
      <c r="Q1818">
        <v>5.4085000000000001E-3</v>
      </c>
      <c r="R1818" s="47" t="s">
        <v>147</v>
      </c>
    </row>
    <row r="1819" spans="1:18" x14ac:dyDescent="0.3">
      <c r="A1819" s="2" t="s">
        <v>3384</v>
      </c>
      <c r="B1819" s="43" t="s">
        <v>3385</v>
      </c>
      <c r="C1819" s="21">
        <v>13.72937769</v>
      </c>
      <c r="D1819" s="23">
        <v>9.6199999999999994E-2</v>
      </c>
      <c r="E1819" s="25">
        <v>2.4525000000000001</v>
      </c>
      <c r="F1819" s="27">
        <v>0.219</v>
      </c>
      <c r="I1819">
        <v>7.0000000000000007E-2</v>
      </c>
      <c r="J1819" s="34">
        <v>502</v>
      </c>
      <c r="L1819" s="38">
        <v>4293.7775000000001</v>
      </c>
      <c r="M1819" s="40">
        <v>0.60799999999999998</v>
      </c>
      <c r="N1819" s="42">
        <v>0.63500000000000001</v>
      </c>
      <c r="O1819" s="45">
        <v>134.18799999999999</v>
      </c>
      <c r="P1819">
        <v>4.6866666666666603</v>
      </c>
      <c r="Q1819">
        <v>22.472451700000001</v>
      </c>
      <c r="R1819" s="47" t="s">
        <v>147</v>
      </c>
    </row>
    <row r="1820" spans="1:18" x14ac:dyDescent="0.3">
      <c r="A1820" s="2" t="s">
        <v>3386</v>
      </c>
      <c r="B1820" s="43" t="s">
        <v>3385</v>
      </c>
      <c r="C1820" s="21">
        <v>2.90041533333333</v>
      </c>
      <c r="D1820" s="23">
        <v>3.39E-2</v>
      </c>
      <c r="E1820" s="25">
        <v>1.2266666666666599</v>
      </c>
      <c r="F1820" s="27">
        <v>0.109333333333333</v>
      </c>
      <c r="I1820">
        <v>0.19</v>
      </c>
      <c r="L1820" s="38">
        <v>4278.99</v>
      </c>
      <c r="M1820" s="40">
        <v>0.59</v>
      </c>
      <c r="N1820" s="42">
        <v>0.63</v>
      </c>
      <c r="O1820" s="45">
        <v>134.18799999999999</v>
      </c>
      <c r="P1820">
        <v>4.79</v>
      </c>
      <c r="Q1820">
        <v>22.472451700000001</v>
      </c>
      <c r="R1820" s="47" t="s">
        <v>147</v>
      </c>
    </row>
    <row r="1821" spans="1:18" x14ac:dyDescent="0.3">
      <c r="A1821" s="2" t="s">
        <v>3387</v>
      </c>
      <c r="B1821" s="43" t="s">
        <v>3388</v>
      </c>
      <c r="C1821" s="21">
        <v>1.4195414275</v>
      </c>
      <c r="D1821" s="23">
        <v>1.72E-2</v>
      </c>
      <c r="E1821" s="25">
        <v>1.1666666666666601</v>
      </c>
      <c r="F1821" s="27">
        <v>0.104</v>
      </c>
      <c r="I1821">
        <v>0.09</v>
      </c>
      <c r="L1821" s="38">
        <v>3478.9666666666599</v>
      </c>
      <c r="M1821" s="40">
        <v>0.31</v>
      </c>
      <c r="N1821" s="42">
        <v>0.34</v>
      </c>
      <c r="O1821" s="45">
        <v>62.578499999999998</v>
      </c>
      <c r="P1821">
        <v>4.93</v>
      </c>
      <c r="Q1821">
        <v>24.204721800000002</v>
      </c>
      <c r="R1821" s="47" t="s">
        <v>147</v>
      </c>
    </row>
    <row r="1822" spans="1:18" x14ac:dyDescent="0.3">
      <c r="A1822" s="2" t="s">
        <v>3389</v>
      </c>
      <c r="B1822" s="43" t="s">
        <v>3390</v>
      </c>
      <c r="C1822" s="21">
        <v>10.13430155</v>
      </c>
      <c r="D1822" s="23">
        <v>6.2466666666666601E-2</v>
      </c>
      <c r="E1822" s="25">
        <v>4.6914285714285704</v>
      </c>
      <c r="F1822" s="27">
        <v>0.41842857142857098</v>
      </c>
      <c r="I1822">
        <v>0.16</v>
      </c>
      <c r="J1822" s="34">
        <v>428.5</v>
      </c>
      <c r="K1822" s="36" t="s">
        <v>3391</v>
      </c>
      <c r="L1822" s="38">
        <v>3481.2</v>
      </c>
      <c r="M1822" s="40">
        <v>0.37</v>
      </c>
      <c r="N1822" s="42">
        <v>0.41</v>
      </c>
      <c r="O1822" s="45">
        <v>179.85400000000001</v>
      </c>
      <c r="P1822">
        <v>4.8333333333333304</v>
      </c>
      <c r="Q1822">
        <v>18.976619700000001</v>
      </c>
      <c r="R1822" s="47" t="s">
        <v>147</v>
      </c>
    </row>
    <row r="1823" spans="1:18" x14ac:dyDescent="0.3">
      <c r="A1823" s="2" t="s">
        <v>3392</v>
      </c>
      <c r="B1823" s="43" t="s">
        <v>3393</v>
      </c>
      <c r="C1823" s="21">
        <v>8.4062861428571392</v>
      </c>
      <c r="D1823" s="23">
        <v>8.3499999999999894E-2</v>
      </c>
      <c r="E1823" s="25">
        <v>12.154999999999999</v>
      </c>
      <c r="F1823" s="27">
        <v>1.0851428571428501</v>
      </c>
      <c r="G1823" s="29">
        <v>218.24326666666599</v>
      </c>
      <c r="H1823" s="31">
        <v>0.68666666666666598</v>
      </c>
      <c r="I1823">
        <v>0.22</v>
      </c>
      <c r="J1823" s="34">
        <v>1499</v>
      </c>
      <c r="L1823" s="38">
        <v>4755.1120000000001</v>
      </c>
      <c r="M1823" s="40">
        <v>4.2012499999999999</v>
      </c>
      <c r="N1823" s="42">
        <v>1.1459999999999999</v>
      </c>
      <c r="O1823" s="45">
        <v>878.43</v>
      </c>
      <c r="P1823">
        <v>3.31</v>
      </c>
      <c r="Q1823">
        <v>10.8475571</v>
      </c>
      <c r="R1823" s="47" t="s">
        <v>147</v>
      </c>
    </row>
    <row r="1824" spans="1:18" x14ac:dyDescent="0.3">
      <c r="A1824" s="2" t="s">
        <v>3394</v>
      </c>
      <c r="B1824" s="43" t="s">
        <v>3395</v>
      </c>
      <c r="C1824" s="21">
        <v>10.1368956228571</v>
      </c>
      <c r="D1824" s="23">
        <v>9.5849999999999894E-2</v>
      </c>
      <c r="E1824" s="25">
        <v>4.7215999999999996</v>
      </c>
      <c r="F1824" s="27">
        <v>0.42099999999999999</v>
      </c>
      <c r="G1824" s="29">
        <v>32.200000000000003</v>
      </c>
      <c r="H1824" s="31">
        <v>0.10131</v>
      </c>
      <c r="I1824">
        <v>0</v>
      </c>
      <c r="J1824" s="34">
        <v>1097</v>
      </c>
      <c r="K1824" s="36" t="s">
        <v>143</v>
      </c>
      <c r="L1824" s="38">
        <v>6190.6</v>
      </c>
      <c r="M1824" s="40">
        <v>1.45285714285714</v>
      </c>
      <c r="N1824" s="42">
        <v>1.1779999999999999</v>
      </c>
      <c r="O1824" s="45">
        <v>518.625</v>
      </c>
      <c r="P1824">
        <v>4.1579999999999897</v>
      </c>
      <c r="Q1824">
        <v>11.511093300000001</v>
      </c>
      <c r="R1824" s="47" t="s">
        <v>147</v>
      </c>
    </row>
    <row r="1825" spans="1:18" x14ac:dyDescent="0.3">
      <c r="A1825" s="2" t="s">
        <v>3396</v>
      </c>
      <c r="B1825" s="43" t="s">
        <v>3397</v>
      </c>
      <c r="C1825" s="21">
        <v>18.250052666666601</v>
      </c>
      <c r="D1825" s="23">
        <v>0.15934999999999999</v>
      </c>
      <c r="E1825" s="25">
        <v>11.501200000000001</v>
      </c>
      <c r="F1825" s="27">
        <v>1.0257999999999901</v>
      </c>
      <c r="G1825" s="29">
        <v>308.29509999999999</v>
      </c>
      <c r="H1825" s="31">
        <v>0.97</v>
      </c>
      <c r="I1825">
        <v>0.19</v>
      </c>
      <c r="J1825" s="34">
        <v>1113</v>
      </c>
      <c r="K1825" s="36" t="s">
        <v>1580</v>
      </c>
      <c r="L1825" s="38">
        <v>6078.3175000000001</v>
      </c>
      <c r="M1825" s="40">
        <v>2.5716666666666601</v>
      </c>
      <c r="N1825" s="42">
        <v>1.4475</v>
      </c>
      <c r="O1825" s="45">
        <v>519.22900000000004</v>
      </c>
      <c r="P1825">
        <v>3.71999999999999</v>
      </c>
      <c r="Q1825">
        <v>-5.4424942999999999</v>
      </c>
      <c r="R1825" s="47" t="s">
        <v>147</v>
      </c>
    </row>
    <row r="1826" spans="1:18" x14ac:dyDescent="0.3">
      <c r="A1826" s="18" t="s">
        <v>3398</v>
      </c>
      <c r="B1826" s="43" t="s">
        <v>3399</v>
      </c>
      <c r="C1826" s="21">
        <v>1.21750115333333</v>
      </c>
      <c r="D1826" s="23">
        <v>2.4660000000000001E-2</v>
      </c>
      <c r="E1826" s="25">
        <v>12.442</v>
      </c>
      <c r="F1826" s="27">
        <v>1.1100000000000001</v>
      </c>
      <c r="G1826" s="29">
        <v>8654.15</v>
      </c>
      <c r="H1826" s="31">
        <v>27.23</v>
      </c>
      <c r="I1826">
        <v>4.96666666666666E-3</v>
      </c>
      <c r="L1826" s="38">
        <v>6544.0133333333297</v>
      </c>
      <c r="M1826" s="40">
        <v>1.46</v>
      </c>
      <c r="N1826" s="42">
        <v>1.3399999999999901</v>
      </c>
      <c r="O1826" s="45">
        <v>268.43</v>
      </c>
      <c r="P1826">
        <v>4.25</v>
      </c>
      <c r="Q1826">
        <v>39.383795300000003</v>
      </c>
      <c r="R1826" s="47" t="s">
        <v>147</v>
      </c>
    </row>
    <row r="1827" spans="1:18" x14ac:dyDescent="0.3">
      <c r="A1827" s="18" t="s">
        <v>3400</v>
      </c>
      <c r="B1827" s="43" t="s">
        <v>3401</v>
      </c>
      <c r="C1827" s="21">
        <v>4.1662633333333297</v>
      </c>
      <c r="D1827" s="23">
        <v>5.2499999999999998E-2</v>
      </c>
      <c r="E1827" s="25">
        <v>15.680999999999999</v>
      </c>
      <c r="F1827" s="27">
        <v>1.399</v>
      </c>
      <c r="G1827" s="29">
        <v>215.80656999999999</v>
      </c>
      <c r="H1827" s="31">
        <v>0.67900000000000005</v>
      </c>
      <c r="J1827" s="34">
        <v>1377</v>
      </c>
      <c r="K1827" s="36" t="s">
        <v>95</v>
      </c>
      <c r="L1827" s="38">
        <v>5948</v>
      </c>
      <c r="M1827" s="40">
        <v>1.21</v>
      </c>
      <c r="N1827" s="42">
        <v>1.1100000000000001</v>
      </c>
      <c r="O1827" s="45">
        <v>188.404</v>
      </c>
      <c r="P1827">
        <v>4.32</v>
      </c>
      <c r="Q1827">
        <v>-47.003307200000002</v>
      </c>
      <c r="R1827" s="47" t="s">
        <v>147</v>
      </c>
    </row>
    <row r="1828" spans="1:18" x14ac:dyDescent="0.3">
      <c r="A1828" s="18" t="s">
        <v>3402</v>
      </c>
      <c r="B1828" s="43" t="s">
        <v>3403</v>
      </c>
      <c r="C1828" s="21">
        <v>4.7362256562500002</v>
      </c>
      <c r="D1828" s="23">
        <v>6.2463333333333301E-2</v>
      </c>
      <c r="E1828" s="25">
        <v>15.244</v>
      </c>
      <c r="F1828" s="27">
        <v>1.36</v>
      </c>
      <c r="G1828" s="29">
        <v>62.29468</v>
      </c>
      <c r="H1828" s="31">
        <v>0.19600000000000001</v>
      </c>
      <c r="I1828">
        <v>0.14627999999999999</v>
      </c>
      <c r="J1828" s="34">
        <v>1712</v>
      </c>
      <c r="L1828" s="38">
        <v>5352.5714285714203</v>
      </c>
      <c r="M1828" s="40">
        <v>2.7471428571428498</v>
      </c>
      <c r="N1828" s="42">
        <v>1.444</v>
      </c>
      <c r="O1828" s="45">
        <v>99.159599999999998</v>
      </c>
      <c r="P1828">
        <v>3.72</v>
      </c>
      <c r="Q1828">
        <v>-9.3993646000000002</v>
      </c>
      <c r="R1828" s="47" t="s">
        <v>147</v>
      </c>
    </row>
    <row r="1829" spans="1:18" x14ac:dyDescent="0.3">
      <c r="A1829" s="18" t="s">
        <v>3404</v>
      </c>
      <c r="B1829" s="43" t="s">
        <v>3405</v>
      </c>
      <c r="C1829" s="21">
        <v>5.0316242666666602</v>
      </c>
      <c r="D1829" s="23">
        <v>6.7080000000000001E-2</v>
      </c>
      <c r="E1829" s="25">
        <v>19.952000000000002</v>
      </c>
      <c r="F1829" s="27">
        <v>1.78</v>
      </c>
      <c r="G1829" s="29">
        <v>301.93849999999998</v>
      </c>
      <c r="H1829" s="31">
        <v>0.95</v>
      </c>
      <c r="I1829">
        <v>0</v>
      </c>
      <c r="J1829" s="34">
        <v>1800</v>
      </c>
      <c r="L1829" s="38">
        <v>6279</v>
      </c>
      <c r="M1829" s="40">
        <v>2.37</v>
      </c>
      <c r="N1829" s="42">
        <v>1.59</v>
      </c>
      <c r="O1829" s="45">
        <v>368.03</v>
      </c>
      <c r="P1829">
        <v>3.89</v>
      </c>
      <c r="Q1829">
        <v>36.570176099999998</v>
      </c>
      <c r="R1829" s="47" t="s">
        <v>147</v>
      </c>
    </row>
    <row r="1830" spans="1:18" x14ac:dyDescent="0.3">
      <c r="A1830" s="18" t="s">
        <v>3406</v>
      </c>
      <c r="B1830" s="43" t="s">
        <v>3407</v>
      </c>
      <c r="C1830" s="21">
        <v>1.710054966</v>
      </c>
      <c r="D1830" s="23">
        <v>2.9804999999999901E-2</v>
      </c>
      <c r="E1830" s="25">
        <v>18.287500000000001</v>
      </c>
      <c r="F1830" s="27">
        <v>1.6315</v>
      </c>
      <c r="G1830" s="29">
        <v>394.10919999999999</v>
      </c>
      <c r="H1830" s="31">
        <v>1.24</v>
      </c>
      <c r="I1830">
        <v>0</v>
      </c>
      <c r="J1830" s="34">
        <v>1937</v>
      </c>
      <c r="K1830" s="36" t="s">
        <v>695</v>
      </c>
      <c r="L1830" s="38">
        <v>5740.5</v>
      </c>
      <c r="M1830" s="40">
        <v>1.4824999999999999</v>
      </c>
      <c r="N1830" s="42">
        <v>1.2250000000000001</v>
      </c>
      <c r="O1830" s="45">
        <v>250.12100000000001</v>
      </c>
      <c r="P1830">
        <v>4.1849999999999996</v>
      </c>
      <c r="Q1830">
        <v>-42.409762299999997</v>
      </c>
      <c r="R1830" s="47" t="s">
        <v>147</v>
      </c>
    </row>
    <row r="1831" spans="1:18" x14ac:dyDescent="0.3">
      <c r="A1831" s="18" t="s">
        <v>3408</v>
      </c>
      <c r="B1831" s="43" t="s">
        <v>3409</v>
      </c>
      <c r="C1831" s="21">
        <v>3.3294576600000001</v>
      </c>
      <c r="D1831" s="23">
        <v>4.6129999999999997E-2</v>
      </c>
      <c r="E1831" s="25">
        <v>17.839500000000001</v>
      </c>
      <c r="F1831" s="27">
        <v>1.5914999999999999</v>
      </c>
      <c r="G1831" s="29">
        <v>352.79129999999998</v>
      </c>
      <c r="H1831" s="31">
        <v>1.1100000000000001</v>
      </c>
      <c r="I1831">
        <v>0</v>
      </c>
      <c r="J1831" s="34">
        <v>1642</v>
      </c>
      <c r="L1831" s="38">
        <v>6003</v>
      </c>
      <c r="M1831" s="40">
        <v>1.5549999999999999</v>
      </c>
      <c r="N1831" s="42">
        <v>1.4</v>
      </c>
      <c r="O1831" s="45">
        <v>324.68299999999999</v>
      </c>
      <c r="P1831">
        <v>4.17</v>
      </c>
      <c r="Q1831">
        <v>-52.1204471</v>
      </c>
      <c r="R1831" s="47" t="s">
        <v>147</v>
      </c>
    </row>
    <row r="1832" spans="1:18" x14ac:dyDescent="0.3">
      <c r="A1832" s="18" t="s">
        <v>3410</v>
      </c>
      <c r="B1832" s="43" t="s">
        <v>3411</v>
      </c>
      <c r="C1832" s="21">
        <v>0.9689935475</v>
      </c>
      <c r="D1832" s="23">
        <v>2.044E-2</v>
      </c>
      <c r="E1832" s="25">
        <v>15.861000000000001</v>
      </c>
      <c r="F1832" s="27">
        <v>1.415</v>
      </c>
      <c r="G1832" s="29">
        <v>874.03250000000003</v>
      </c>
      <c r="H1832" s="31">
        <v>2.75</v>
      </c>
      <c r="I1832">
        <v>0</v>
      </c>
      <c r="J1832" s="34">
        <v>2453</v>
      </c>
      <c r="K1832" s="36" t="s">
        <v>1255</v>
      </c>
      <c r="L1832" s="38">
        <v>6236</v>
      </c>
      <c r="M1832" s="40">
        <v>1.36</v>
      </c>
      <c r="N1832" s="42">
        <v>1.21</v>
      </c>
      <c r="O1832" s="45">
        <v>444.58600000000001</v>
      </c>
      <c r="P1832">
        <v>4.25</v>
      </c>
      <c r="Q1832">
        <v>31.661018599999998</v>
      </c>
      <c r="R1832" s="47" t="s">
        <v>147</v>
      </c>
    </row>
    <row r="1833" spans="1:18" x14ac:dyDescent="0.3">
      <c r="A1833" s="18" t="s">
        <v>3412</v>
      </c>
      <c r="B1833" s="43" t="s">
        <v>3413</v>
      </c>
      <c r="C1833" s="21">
        <v>3.0801749833333298</v>
      </c>
      <c r="D1833" s="23">
        <v>4.8809999999999999E-2</v>
      </c>
      <c r="E1833" s="25">
        <v>17.094000000000001</v>
      </c>
      <c r="F1833" s="27">
        <v>1.5249999999999999</v>
      </c>
      <c r="G1833" s="29">
        <v>416.35730000000001</v>
      </c>
      <c r="H1833" s="31">
        <v>1.31</v>
      </c>
      <c r="J1833" s="34">
        <v>2087</v>
      </c>
      <c r="K1833" s="36" t="s">
        <v>3414</v>
      </c>
      <c r="L1833" s="38">
        <v>7454</v>
      </c>
      <c r="M1833" s="40">
        <v>1.65</v>
      </c>
      <c r="N1833" s="42">
        <v>1.64</v>
      </c>
      <c r="O1833" s="45">
        <v>226.5</v>
      </c>
      <c r="P1833">
        <v>4.22</v>
      </c>
      <c r="Q1833">
        <v>13.735309300000001</v>
      </c>
      <c r="R1833" s="47" t="s">
        <v>147</v>
      </c>
    </row>
    <row r="1834" spans="1:18" x14ac:dyDescent="0.3">
      <c r="A1834" s="18" t="s">
        <v>3415</v>
      </c>
      <c r="B1834" s="43" t="s">
        <v>3416</v>
      </c>
      <c r="C1834" s="21">
        <v>2.8717102940000001</v>
      </c>
      <c r="D1834" s="23">
        <v>4.5499999999999999E-2</v>
      </c>
      <c r="E1834" s="25">
        <v>17.597999999999999</v>
      </c>
      <c r="F1834" s="27">
        <v>1.57</v>
      </c>
      <c r="G1834" s="29">
        <v>375.0394</v>
      </c>
      <c r="H1834" s="31">
        <v>1.18</v>
      </c>
      <c r="I1834">
        <v>0</v>
      </c>
      <c r="J1834" s="34">
        <v>2085</v>
      </c>
      <c r="K1834" s="36" t="s">
        <v>3417</v>
      </c>
      <c r="L1834" s="38">
        <v>6712.5</v>
      </c>
      <c r="M1834" s="40">
        <v>1.91</v>
      </c>
      <c r="N1834" s="42">
        <v>1.51</v>
      </c>
      <c r="O1834" s="45">
        <v>321.37599999999998</v>
      </c>
      <c r="P1834">
        <v>4.0574999999999903</v>
      </c>
      <c r="Q1834">
        <v>59.444273499999902</v>
      </c>
      <c r="R1834" s="47" t="s">
        <v>147</v>
      </c>
    </row>
    <row r="1835" spans="1:18" x14ac:dyDescent="0.3">
      <c r="A1835" s="18" t="s">
        <v>3418</v>
      </c>
      <c r="B1835" s="43" t="s">
        <v>3419</v>
      </c>
      <c r="C1835" s="21">
        <v>4.6117265666666603</v>
      </c>
      <c r="D1835" s="23">
        <v>6.3700000000000007E-2</v>
      </c>
      <c r="E1835" s="25">
        <v>21.408999999999999</v>
      </c>
      <c r="F1835" s="27">
        <v>1.91</v>
      </c>
      <c r="G1835" s="29">
        <v>1293.5681</v>
      </c>
      <c r="H1835" s="31">
        <v>4.07</v>
      </c>
      <c r="J1835" s="34">
        <v>1935</v>
      </c>
      <c r="K1835" s="36" t="s">
        <v>798</v>
      </c>
      <c r="L1835" s="38">
        <v>7500</v>
      </c>
      <c r="M1835" s="40">
        <v>1.83</v>
      </c>
      <c r="N1835" s="42">
        <v>1.62</v>
      </c>
      <c r="O1835" s="45">
        <v>300.27600000000001</v>
      </c>
      <c r="P1835">
        <v>4.13</v>
      </c>
      <c r="Q1835">
        <v>7.6157759</v>
      </c>
      <c r="R1835" s="47" t="s">
        <v>147</v>
      </c>
    </row>
    <row r="1836" spans="1:18" x14ac:dyDescent="0.3">
      <c r="A1836" s="18" t="s">
        <v>3420</v>
      </c>
      <c r="B1836" s="43" t="s">
        <v>3421</v>
      </c>
      <c r="C1836" s="21">
        <v>4.1137869399999998</v>
      </c>
      <c r="D1836" s="23">
        <v>5.4965E-2</v>
      </c>
      <c r="E1836" s="25">
        <v>14.668999999999899</v>
      </c>
      <c r="F1836" s="27">
        <v>1.30866666666666</v>
      </c>
      <c r="G1836" s="29">
        <v>503.11813666666598</v>
      </c>
      <c r="H1836" s="31">
        <v>1.583</v>
      </c>
      <c r="I1836">
        <v>2.7E-2</v>
      </c>
      <c r="L1836" s="38">
        <v>6194.25</v>
      </c>
      <c r="M1836" s="40">
        <v>1.855</v>
      </c>
      <c r="N1836" s="42">
        <v>1.3674999999999999</v>
      </c>
      <c r="O1836" s="45">
        <v>134.05799999999999</v>
      </c>
      <c r="P1836">
        <v>4.5</v>
      </c>
      <c r="Q1836">
        <v>30.957133299999999</v>
      </c>
      <c r="R1836" s="47" t="s">
        <v>147</v>
      </c>
    </row>
    <row r="1837" spans="1:18" x14ac:dyDescent="0.3">
      <c r="A1837" s="18" t="s">
        <v>3422</v>
      </c>
      <c r="B1837" s="43" t="s">
        <v>3423</v>
      </c>
      <c r="C1837" s="21">
        <v>3.4741073119999899</v>
      </c>
      <c r="D1837" s="23">
        <v>5.5599999999999997E-2</v>
      </c>
      <c r="E1837" s="25">
        <v>20.013500000000001</v>
      </c>
      <c r="F1837" s="27">
        <v>1.7855000000000001</v>
      </c>
      <c r="G1837" s="29">
        <v>3239.0055299999999</v>
      </c>
      <c r="H1837" s="31">
        <v>10.191000000000001</v>
      </c>
      <c r="I1837">
        <v>0</v>
      </c>
      <c r="J1837" s="34">
        <v>2261</v>
      </c>
      <c r="K1837" s="36" t="s">
        <v>2465</v>
      </c>
      <c r="L1837" s="38">
        <v>8785</v>
      </c>
      <c r="M1837" s="40">
        <v>1.57</v>
      </c>
      <c r="N1837" s="42">
        <v>1.7925</v>
      </c>
      <c r="O1837" s="45">
        <v>136.42599999999999</v>
      </c>
      <c r="P1837">
        <v>4.2949999999999999</v>
      </c>
      <c r="Q1837">
        <v>31.219200099999998</v>
      </c>
      <c r="R1837" s="47" t="s">
        <v>147</v>
      </c>
    </row>
    <row r="1838" spans="1:18" x14ac:dyDescent="0.3">
      <c r="A1838" s="18" t="s">
        <v>3424</v>
      </c>
      <c r="B1838" s="43" t="s">
        <v>3425</v>
      </c>
      <c r="C1838" s="21">
        <v>3.61276779333333</v>
      </c>
      <c r="D1838" s="23">
        <v>5.2240000000000002E-2</v>
      </c>
      <c r="E1838" s="25">
        <v>17.777000000000001</v>
      </c>
      <c r="F1838" s="27">
        <v>1.5860000000000001</v>
      </c>
      <c r="G1838" s="29">
        <v>1242.7153000000001</v>
      </c>
      <c r="H1838" s="31">
        <v>3.91</v>
      </c>
      <c r="I1838">
        <v>0</v>
      </c>
      <c r="J1838" s="34">
        <v>2051</v>
      </c>
      <c r="K1838" s="36" t="s">
        <v>798</v>
      </c>
      <c r="L1838" s="38">
        <v>7598</v>
      </c>
      <c r="M1838" s="40">
        <v>1.64</v>
      </c>
      <c r="N1838" s="42">
        <v>1.46</v>
      </c>
      <c r="O1838" s="45">
        <v>470.87799999999999</v>
      </c>
      <c r="P1838">
        <v>4.17</v>
      </c>
      <c r="Q1838">
        <v>32.581044599999998</v>
      </c>
      <c r="R1838" s="47" t="s">
        <v>147</v>
      </c>
    </row>
    <row r="1839" spans="1:18" x14ac:dyDescent="0.3">
      <c r="A1839" s="18" t="s">
        <v>3426</v>
      </c>
      <c r="B1839" s="43" t="s">
        <v>3427</v>
      </c>
      <c r="C1839" s="21">
        <v>2.2552784175</v>
      </c>
      <c r="D1839" s="23">
        <v>3.3020000000000001E-2</v>
      </c>
      <c r="E1839" s="25">
        <v>14.83</v>
      </c>
      <c r="F1839" s="27">
        <v>1.323</v>
      </c>
      <c r="G1839" s="29">
        <v>298.12454000000002</v>
      </c>
      <c r="H1839" s="31">
        <v>0.93799999999999994</v>
      </c>
      <c r="I1839">
        <v>0</v>
      </c>
      <c r="J1839" s="34">
        <v>1561</v>
      </c>
      <c r="K1839" s="36" t="s">
        <v>245</v>
      </c>
      <c r="L1839" s="38">
        <v>5898.6666666666597</v>
      </c>
      <c r="M1839" s="40">
        <v>0.98666666666666603</v>
      </c>
      <c r="N1839" s="42">
        <v>0.98333333333333295</v>
      </c>
      <c r="O1839" s="45">
        <v>126.261</v>
      </c>
      <c r="P1839">
        <v>4.4466666666666601</v>
      </c>
      <c r="Q1839">
        <v>66.358709700000006</v>
      </c>
      <c r="R1839" s="47" t="s">
        <v>147</v>
      </c>
    </row>
    <row r="1840" spans="1:18" x14ac:dyDescent="0.3">
      <c r="A1840" s="18" t="s">
        <v>3428</v>
      </c>
      <c r="B1840" s="43" t="s">
        <v>3429</v>
      </c>
      <c r="C1840" s="21">
        <v>5.5514933233333297</v>
      </c>
      <c r="D1840" s="23">
        <v>6.8345000000000003E-2</v>
      </c>
      <c r="E1840" s="25">
        <v>14.750999999999999</v>
      </c>
      <c r="F1840" s="27">
        <v>1.3160000000000001</v>
      </c>
      <c r="G1840" s="29">
        <v>1490.619355</v>
      </c>
      <c r="H1840" s="31">
        <v>4.6899999999999897</v>
      </c>
      <c r="I1840">
        <v>5.9249999999999997E-2</v>
      </c>
      <c r="J1840" s="34">
        <v>1466</v>
      </c>
      <c r="K1840" s="36" t="s">
        <v>3430</v>
      </c>
      <c r="L1840" s="38">
        <v>6452.634</v>
      </c>
      <c r="M1840" s="40">
        <v>1.52</v>
      </c>
      <c r="N1840" s="42">
        <v>1.3859999999999999</v>
      </c>
      <c r="O1840" s="45">
        <v>96.517300000000006</v>
      </c>
      <c r="P1840">
        <v>4.218</v>
      </c>
      <c r="Q1840">
        <v>71.655726999999999</v>
      </c>
      <c r="R1840" s="47" t="s">
        <v>147</v>
      </c>
    </row>
    <row r="1841" spans="1:18" x14ac:dyDescent="0.3">
      <c r="A1841" s="18" t="s">
        <v>3431</v>
      </c>
      <c r="B1841" s="43" t="s">
        <v>3432</v>
      </c>
      <c r="C1841" s="21">
        <v>2.7033890524999999</v>
      </c>
      <c r="D1841" s="23">
        <v>4.1224999999999998E-2</v>
      </c>
      <c r="E1841" s="25">
        <v>15.8793333333333</v>
      </c>
      <c r="F1841" s="27">
        <v>1.4166666666666601</v>
      </c>
      <c r="G1841" s="29">
        <v>518.58597999999995</v>
      </c>
      <c r="H1841" s="31">
        <v>1.6316666666666599</v>
      </c>
      <c r="I1841">
        <v>1.16666666666666E-2</v>
      </c>
      <c r="J1841" s="34">
        <v>1816</v>
      </c>
      <c r="L1841" s="38">
        <v>6336.2857142857101</v>
      </c>
      <c r="M1841" s="40">
        <v>1.5316666666666601</v>
      </c>
      <c r="N1841" s="42">
        <v>1.40333333333333</v>
      </c>
      <c r="O1841" s="45">
        <v>210.25200000000001</v>
      </c>
      <c r="P1841">
        <v>4.1959999999999997</v>
      </c>
      <c r="Q1841">
        <v>40.387944599999997</v>
      </c>
      <c r="R1841" s="47" t="s">
        <v>147</v>
      </c>
    </row>
    <row r="1842" spans="1:18" x14ac:dyDescent="0.3">
      <c r="A1842" s="18" t="s">
        <v>3433</v>
      </c>
      <c r="B1842" s="43" t="s">
        <v>3434</v>
      </c>
      <c r="C1842" s="21">
        <v>2.9895906733333302</v>
      </c>
      <c r="D1842" s="23">
        <v>4.317E-2</v>
      </c>
      <c r="E1842" s="25">
        <v>19.044</v>
      </c>
      <c r="F1842" s="27">
        <v>1.6990000000000001</v>
      </c>
      <c r="G1842" s="29">
        <v>286.68266</v>
      </c>
      <c r="H1842" s="31">
        <v>0.90200000000000002</v>
      </c>
      <c r="I1842">
        <v>0</v>
      </c>
      <c r="J1842" s="34">
        <v>1823</v>
      </c>
      <c r="K1842" s="36" t="s">
        <v>699</v>
      </c>
      <c r="L1842" s="38">
        <v>6206</v>
      </c>
      <c r="M1842" s="40">
        <v>1.6</v>
      </c>
      <c r="N1842" s="42">
        <v>1.2</v>
      </c>
      <c r="O1842" s="45">
        <v>218.05</v>
      </c>
      <c r="P1842">
        <v>4.1100000000000003</v>
      </c>
      <c r="Q1842">
        <v>25.573136600000002</v>
      </c>
      <c r="R1842" s="47" t="s">
        <v>147</v>
      </c>
    </row>
    <row r="1843" spans="1:18" x14ac:dyDescent="0.3">
      <c r="A1843" s="18" t="s">
        <v>3435</v>
      </c>
      <c r="B1843" s="43" t="s">
        <v>3436</v>
      </c>
      <c r="C1843" s="21">
        <v>7.8456288833333296</v>
      </c>
      <c r="D1843" s="23">
        <v>7.9930000000000001E-2</v>
      </c>
      <c r="E1843" s="25">
        <v>13.5994999999999</v>
      </c>
      <c r="F1843" s="27">
        <v>1.2132499999999999</v>
      </c>
      <c r="G1843" s="29">
        <v>145.853365</v>
      </c>
      <c r="H1843" s="31">
        <v>0.45850000000000002</v>
      </c>
      <c r="I1843">
        <v>0.12625</v>
      </c>
      <c r="J1843" s="34">
        <v>1313</v>
      </c>
      <c r="K1843" s="36" t="s">
        <v>704</v>
      </c>
      <c r="L1843" s="38">
        <v>6170</v>
      </c>
      <c r="M1843" s="40">
        <v>1.59</v>
      </c>
      <c r="N1843" s="42">
        <v>1.1679999999999999</v>
      </c>
      <c r="O1843" s="45">
        <v>240.726</v>
      </c>
      <c r="P1843">
        <v>4.0824999999999996</v>
      </c>
      <c r="Q1843">
        <v>30.640145</v>
      </c>
      <c r="R1843" s="47" t="s">
        <v>147</v>
      </c>
    </row>
    <row r="1844" spans="1:18" x14ac:dyDescent="0.3">
      <c r="A1844" s="18" t="s">
        <v>3437</v>
      </c>
      <c r="B1844" s="43" t="s">
        <v>3436</v>
      </c>
      <c r="C1844" s="21">
        <v>1276</v>
      </c>
      <c r="D1844" s="23">
        <v>2.39</v>
      </c>
      <c r="G1844" s="29">
        <v>1179.1493</v>
      </c>
      <c r="H1844" s="31">
        <v>3.71</v>
      </c>
      <c r="I1844">
        <v>0.21</v>
      </c>
      <c r="L1844" s="38">
        <v>6272</v>
      </c>
      <c r="M1844" s="40">
        <v>1.53</v>
      </c>
      <c r="N1844" s="42">
        <v>1.1299999999999999</v>
      </c>
      <c r="O1844" s="45">
        <v>240.726</v>
      </c>
      <c r="P1844">
        <v>4.12</v>
      </c>
      <c r="Q1844">
        <v>30.640145</v>
      </c>
      <c r="R1844" s="47" t="s">
        <v>21</v>
      </c>
    </row>
    <row r="1845" spans="1:18" x14ac:dyDescent="0.3">
      <c r="A1845" s="18" t="s">
        <v>3438</v>
      </c>
      <c r="B1845" s="43" t="s">
        <v>3439</v>
      </c>
      <c r="C1845" s="21">
        <v>2.7347696625000002</v>
      </c>
      <c r="D1845" s="23">
        <v>4.4150000000000002E-2</v>
      </c>
      <c r="E1845" s="25">
        <v>17.558499999999999</v>
      </c>
      <c r="F1845" s="27">
        <v>1.5665</v>
      </c>
      <c r="G1845" s="29">
        <v>424.30304999999998</v>
      </c>
      <c r="H1845" s="31">
        <v>1.335</v>
      </c>
      <c r="I1845">
        <v>0</v>
      </c>
      <c r="J1845" s="34">
        <v>2048</v>
      </c>
      <c r="K1845" s="36" t="s">
        <v>699</v>
      </c>
      <c r="L1845" s="38">
        <v>6736</v>
      </c>
      <c r="M1845" s="40">
        <v>1.762</v>
      </c>
      <c r="N1845" s="42">
        <v>1.6219999999999899</v>
      </c>
      <c r="O1845" s="45">
        <v>136.68100000000001</v>
      </c>
      <c r="P1845">
        <v>4.2649999999999997</v>
      </c>
      <c r="Q1845">
        <v>33.317953199999998</v>
      </c>
      <c r="R1845" s="47" t="s">
        <v>147</v>
      </c>
    </row>
    <row r="1846" spans="1:18" x14ac:dyDescent="0.3">
      <c r="A1846" s="18" t="s">
        <v>3440</v>
      </c>
      <c r="B1846" s="43" t="s">
        <v>3441</v>
      </c>
      <c r="C1846" s="21">
        <v>3.24406627999999</v>
      </c>
      <c r="D1846" s="23">
        <v>4.5605E-2</v>
      </c>
      <c r="E1846" s="25">
        <v>19.9523333333333</v>
      </c>
      <c r="F1846" s="27">
        <v>1.78</v>
      </c>
      <c r="G1846" s="29">
        <v>252.67484999999999</v>
      </c>
      <c r="H1846" s="31">
        <v>0.79499999999999904</v>
      </c>
      <c r="I1846">
        <v>4.0500000000000001E-2</v>
      </c>
      <c r="J1846" s="34">
        <v>1675</v>
      </c>
      <c r="K1846" s="36" t="s">
        <v>245</v>
      </c>
      <c r="L1846" s="38">
        <v>5745.5</v>
      </c>
      <c r="M1846" s="40">
        <v>1.5533333333333299</v>
      </c>
      <c r="N1846" s="42">
        <v>1.0449999999999999</v>
      </c>
      <c r="O1846" s="45">
        <v>197.57199999999901</v>
      </c>
      <c r="P1846">
        <v>4.0960000000000001</v>
      </c>
      <c r="Q1846">
        <v>24.127248300000002</v>
      </c>
      <c r="R1846" s="47" t="s">
        <v>147</v>
      </c>
    </row>
    <row r="1847" spans="1:18" x14ac:dyDescent="0.3">
      <c r="A1847" s="18" t="s">
        <v>3442</v>
      </c>
      <c r="B1847" s="43" t="s">
        <v>3443</v>
      </c>
      <c r="C1847" s="21">
        <v>1.4811211124999999</v>
      </c>
      <c r="D1847" s="23">
        <v>3.4619999999999998E-2</v>
      </c>
      <c r="E1847" s="25">
        <v>20.591000000000001</v>
      </c>
      <c r="F1847" s="27">
        <v>1.837</v>
      </c>
      <c r="G1847" s="29">
        <v>845.42779999999902</v>
      </c>
      <c r="H1847" s="31">
        <v>2.66</v>
      </c>
      <c r="I1847">
        <v>0</v>
      </c>
      <c r="J1847" s="34">
        <v>4050</v>
      </c>
      <c r="K1847" s="36" t="s">
        <v>3444</v>
      </c>
      <c r="L1847" s="38">
        <v>10170</v>
      </c>
      <c r="M1847" s="40">
        <v>2.3149999999999999</v>
      </c>
      <c r="N1847" s="42">
        <v>2.3849999999999998</v>
      </c>
      <c r="O1847" s="45">
        <v>204.45500000000001</v>
      </c>
      <c r="P1847">
        <v>4.09</v>
      </c>
      <c r="Q1847">
        <v>39.9389161</v>
      </c>
      <c r="R1847" s="47" t="s">
        <v>147</v>
      </c>
    </row>
    <row r="1848" spans="1:18" x14ac:dyDescent="0.3">
      <c r="A1848" s="18" t="s">
        <v>3445</v>
      </c>
      <c r="B1848" s="43" t="s">
        <v>3446</v>
      </c>
      <c r="C1848" s="21">
        <v>0.21970000000000001</v>
      </c>
      <c r="L1848" s="38">
        <v>27500</v>
      </c>
      <c r="O1848" s="45">
        <v>1672.94</v>
      </c>
      <c r="P1848">
        <v>5.35</v>
      </c>
      <c r="Q1848">
        <v>46.984449099999999</v>
      </c>
      <c r="R1848" s="47" t="s">
        <v>3447</v>
      </c>
    </row>
    <row r="1849" spans="1:18" x14ac:dyDescent="0.3">
      <c r="A1849" s="18" t="s">
        <v>3448</v>
      </c>
      <c r="B1849" s="43" t="s">
        <v>3446</v>
      </c>
      <c r="C1849" s="21">
        <v>0.32528000000000001</v>
      </c>
      <c r="L1849" s="38">
        <v>27500</v>
      </c>
      <c r="O1849" s="45">
        <v>1672.94</v>
      </c>
      <c r="P1849">
        <v>5.35</v>
      </c>
      <c r="Q1849">
        <v>46.984449099999999</v>
      </c>
      <c r="R1849" s="47" t="s">
        <v>3447</v>
      </c>
    </row>
    <row r="1850" spans="1:18" x14ac:dyDescent="0.3">
      <c r="A1850" s="18" t="s">
        <v>3449</v>
      </c>
      <c r="B1850" s="43" t="s">
        <v>3446</v>
      </c>
      <c r="C1850" s="21">
        <v>0.81161000000000005</v>
      </c>
      <c r="L1850" s="38">
        <v>27500</v>
      </c>
      <c r="O1850" s="45">
        <v>1672.94</v>
      </c>
      <c r="P1850">
        <v>5.35</v>
      </c>
      <c r="Q1850">
        <v>46.984449099999999</v>
      </c>
      <c r="R1850" s="47" t="s">
        <v>3447</v>
      </c>
    </row>
    <row r="1851" spans="1:18" x14ac:dyDescent="0.3">
      <c r="A1851" s="18" t="s">
        <v>3450</v>
      </c>
      <c r="B1851" s="43" t="s">
        <v>3451</v>
      </c>
      <c r="C1851" s="21">
        <v>2.0735489999999999</v>
      </c>
      <c r="G1851" s="29">
        <v>635.65680999999995</v>
      </c>
      <c r="H1851" s="31">
        <v>2</v>
      </c>
      <c r="L1851" s="38">
        <v>6118.4</v>
      </c>
      <c r="M1851" s="40">
        <v>1.57</v>
      </c>
      <c r="N1851" s="42">
        <v>1.22</v>
      </c>
      <c r="O1851" s="45">
        <v>721.10500000000002</v>
      </c>
      <c r="P1851">
        <v>4.09</v>
      </c>
      <c r="Q1851">
        <v>47.022860700000003</v>
      </c>
      <c r="R1851" s="47" t="s">
        <v>3447</v>
      </c>
    </row>
    <row r="1852" spans="1:18" x14ac:dyDescent="0.3">
      <c r="A1852" s="18" t="s">
        <v>3452</v>
      </c>
      <c r="B1852" s="43" t="s">
        <v>3453</v>
      </c>
      <c r="C1852" s="21">
        <v>854.08299999999997</v>
      </c>
      <c r="E1852" s="25">
        <v>5.5</v>
      </c>
      <c r="F1852" s="27">
        <v>0.49099999999999999</v>
      </c>
      <c r="L1852" s="38">
        <v>6091</v>
      </c>
      <c r="M1852" s="40">
        <v>1.01</v>
      </c>
      <c r="N1852" s="42">
        <v>1.01</v>
      </c>
      <c r="O1852" s="45">
        <v>1461.15</v>
      </c>
      <c r="P1852">
        <v>4.42</v>
      </c>
      <c r="Q1852">
        <v>47.771154099999997</v>
      </c>
      <c r="R1852" s="47" t="s">
        <v>147</v>
      </c>
    </row>
    <row r="1853" spans="1:18" x14ac:dyDescent="0.3">
      <c r="A1853" s="18" t="s">
        <v>3454</v>
      </c>
      <c r="B1853" s="43" t="s">
        <v>3455</v>
      </c>
      <c r="C1853" s="21">
        <v>3552</v>
      </c>
      <c r="D1853" s="23">
        <v>5.14</v>
      </c>
      <c r="G1853" s="29">
        <v>5768.5855899999997</v>
      </c>
      <c r="H1853" s="31">
        <v>18.149999999999999</v>
      </c>
      <c r="I1853">
        <v>0.85</v>
      </c>
      <c r="L1853" s="38">
        <v>4829</v>
      </c>
      <c r="M1853" s="40">
        <v>5.86</v>
      </c>
      <c r="N1853" s="42">
        <v>1.42</v>
      </c>
      <c r="O1853" s="45">
        <v>401.22899999999998</v>
      </c>
      <c r="P1853">
        <v>3.09</v>
      </c>
      <c r="Q1853">
        <v>38.611111200000003</v>
      </c>
      <c r="R1853" s="47" t="s">
        <v>21</v>
      </c>
    </row>
    <row r="1854" spans="1:18" x14ac:dyDescent="0.3">
      <c r="A1854" s="18" t="s">
        <v>3456</v>
      </c>
      <c r="B1854" s="43" t="s">
        <v>3457</v>
      </c>
      <c r="C1854" s="21">
        <v>1322.3</v>
      </c>
      <c r="E1854" s="25">
        <v>6.9</v>
      </c>
      <c r="F1854" s="27">
        <v>0.61599999999999999</v>
      </c>
      <c r="L1854" s="38">
        <v>6175</v>
      </c>
      <c r="M1854" s="40">
        <v>1.01</v>
      </c>
      <c r="N1854" s="42">
        <v>0.98</v>
      </c>
      <c r="O1854" s="45">
        <v>1215.7</v>
      </c>
      <c r="P1854">
        <v>4.4400000000000004</v>
      </c>
      <c r="Q1854">
        <v>38.605186699999997</v>
      </c>
      <c r="R1854" s="47" t="s">
        <v>147</v>
      </c>
    </row>
    <row r="1855" spans="1:18" x14ac:dyDescent="0.3">
      <c r="A1855" s="18" t="s">
        <v>3458</v>
      </c>
      <c r="B1855" s="43" t="s">
        <v>3459</v>
      </c>
      <c r="C1855" s="21">
        <v>440.784941</v>
      </c>
      <c r="D1855" s="23">
        <v>1.1455</v>
      </c>
      <c r="E1855" s="25">
        <v>6.63</v>
      </c>
      <c r="F1855" s="27">
        <v>0.55549999999999999</v>
      </c>
      <c r="I1855">
        <v>0</v>
      </c>
      <c r="J1855" s="34">
        <v>308</v>
      </c>
      <c r="L1855" s="38">
        <v>6260.3128571428497</v>
      </c>
      <c r="M1855" s="40">
        <v>1.43</v>
      </c>
      <c r="N1855" s="42">
        <v>1.0657142857142801</v>
      </c>
      <c r="O1855" s="45">
        <v>1274.01</v>
      </c>
      <c r="P1855">
        <v>4.1428571428571397</v>
      </c>
      <c r="Q1855">
        <v>40.651284799999999</v>
      </c>
      <c r="R1855" s="47" t="s">
        <v>147</v>
      </c>
    </row>
    <row r="1856" spans="1:18" x14ac:dyDescent="0.3">
      <c r="A1856" s="18" t="s">
        <v>3460</v>
      </c>
      <c r="B1856" s="43" t="s">
        <v>3461</v>
      </c>
      <c r="C1856" s="21">
        <v>1.7015309999999999</v>
      </c>
      <c r="G1856" s="29">
        <v>158.91419999999999</v>
      </c>
      <c r="H1856" s="31">
        <v>0.5</v>
      </c>
      <c r="L1856" s="38">
        <v>5459.1</v>
      </c>
      <c r="M1856" s="40">
        <v>0.89</v>
      </c>
      <c r="N1856" s="42">
        <v>0.97</v>
      </c>
      <c r="O1856" s="45">
        <v>454.95</v>
      </c>
      <c r="P1856">
        <v>4.5199999999999996</v>
      </c>
      <c r="Q1856">
        <v>40.638122899999999</v>
      </c>
      <c r="R1856" s="47" t="s">
        <v>3447</v>
      </c>
    </row>
    <row r="1857" spans="1:18" x14ac:dyDescent="0.3">
      <c r="A1857" s="18" t="s">
        <v>3462</v>
      </c>
      <c r="B1857" s="43" t="s">
        <v>3463</v>
      </c>
      <c r="C1857" s="21">
        <v>840</v>
      </c>
      <c r="G1857" s="29">
        <v>3750.3939999999998</v>
      </c>
      <c r="H1857" s="31">
        <v>11.8</v>
      </c>
      <c r="I1857">
        <v>0.15</v>
      </c>
      <c r="K1857" s="36" t="s">
        <v>3414</v>
      </c>
      <c r="L1857" s="38">
        <v>7067</v>
      </c>
      <c r="N1857" s="42">
        <v>1.63</v>
      </c>
      <c r="O1857" s="45">
        <v>1382.89</v>
      </c>
      <c r="P1857">
        <v>4</v>
      </c>
      <c r="Q1857">
        <v>43.632606899999999</v>
      </c>
      <c r="R1857" s="47" t="s">
        <v>3464</v>
      </c>
    </row>
    <row r="1858" spans="1:18" x14ac:dyDescent="0.3">
      <c r="A1858" s="18" t="s">
        <v>3465</v>
      </c>
      <c r="B1858" s="43" t="s">
        <v>3466</v>
      </c>
      <c r="C1858" s="21">
        <v>3.2946010000000001</v>
      </c>
      <c r="G1858" s="29">
        <v>667.43965000000003</v>
      </c>
      <c r="H1858" s="31">
        <v>2.1</v>
      </c>
      <c r="L1858" s="38">
        <v>5975.3</v>
      </c>
      <c r="M1858" s="40">
        <v>2.23</v>
      </c>
      <c r="N1858" s="42">
        <v>1.46</v>
      </c>
      <c r="O1858" s="45">
        <v>707.303</v>
      </c>
      <c r="P1858">
        <v>3.9</v>
      </c>
      <c r="Q1858">
        <v>43.909377999999997</v>
      </c>
      <c r="R1858" s="47" t="s">
        <v>3447</v>
      </c>
    </row>
    <row r="1859" spans="1:18" x14ac:dyDescent="0.3">
      <c r="A1859" s="18" t="s">
        <v>3467</v>
      </c>
      <c r="B1859" s="43" t="s">
        <v>3468</v>
      </c>
      <c r="C1859" s="21">
        <v>31.809899999999999</v>
      </c>
      <c r="E1859" s="25">
        <v>4.0999999999999996</v>
      </c>
      <c r="F1859" s="27">
        <v>0.36599999999999999</v>
      </c>
      <c r="L1859" s="38">
        <v>6474</v>
      </c>
      <c r="M1859" s="40">
        <v>1.26</v>
      </c>
      <c r="N1859" s="42">
        <v>1.04</v>
      </c>
      <c r="O1859" s="45">
        <v>1072.3</v>
      </c>
      <c r="P1859">
        <v>4.3099999999999996</v>
      </c>
      <c r="Q1859">
        <v>44.694569000000001</v>
      </c>
      <c r="R1859" s="47" t="s">
        <v>147</v>
      </c>
    </row>
    <row r="1860" spans="1:18" x14ac:dyDescent="0.3">
      <c r="A1860" s="18" t="s">
        <v>3469</v>
      </c>
      <c r="B1860" s="43" t="s">
        <v>3468</v>
      </c>
      <c r="C1860" s="21">
        <v>75.2</v>
      </c>
      <c r="E1860" s="25">
        <v>2.4</v>
      </c>
      <c r="F1860" s="27">
        <v>0.214</v>
      </c>
      <c r="L1860" s="38">
        <v>6474</v>
      </c>
      <c r="M1860" s="40">
        <v>1.26</v>
      </c>
      <c r="N1860" s="42">
        <v>1.04</v>
      </c>
      <c r="O1860" s="45">
        <v>1072.3</v>
      </c>
      <c r="P1860">
        <v>4.3099999999999996</v>
      </c>
      <c r="Q1860">
        <v>44.694569000000001</v>
      </c>
      <c r="R1860" s="47" t="s">
        <v>147</v>
      </c>
    </row>
    <row r="1861" spans="1:18" x14ac:dyDescent="0.3">
      <c r="A1861" s="18" t="s">
        <v>3470</v>
      </c>
      <c r="B1861" s="43" t="s">
        <v>3471</v>
      </c>
      <c r="C1861" s="21">
        <v>572.38373633333299</v>
      </c>
      <c r="D1861" s="23">
        <v>1.3606499999999999</v>
      </c>
      <c r="E1861" s="25">
        <v>5.4824999999999999</v>
      </c>
      <c r="F1861" s="27">
        <v>0.64800000000000002</v>
      </c>
      <c r="I1861">
        <v>0</v>
      </c>
      <c r="J1861" s="34">
        <v>240.5</v>
      </c>
      <c r="L1861" s="38">
        <v>6119.60142857142</v>
      </c>
      <c r="M1861" s="40">
        <v>1.4042857142857099</v>
      </c>
      <c r="N1861" s="42">
        <v>1.03666666666666</v>
      </c>
      <c r="O1861" s="45">
        <v>1594.74</v>
      </c>
      <c r="P1861">
        <v>4.2916666666666599</v>
      </c>
      <c r="Q1861">
        <v>46.328665299999997</v>
      </c>
      <c r="R1861" s="47" t="s">
        <v>147</v>
      </c>
    </row>
    <row r="1862" spans="1:18" x14ac:dyDescent="0.3">
      <c r="A1862" s="18" t="s">
        <v>3472</v>
      </c>
      <c r="B1862" s="43" t="s">
        <v>3473</v>
      </c>
      <c r="D1862" s="23">
        <v>4.125</v>
      </c>
      <c r="G1862" s="29">
        <v>1430.75</v>
      </c>
      <c r="H1862" s="31">
        <v>4.5180749999999996</v>
      </c>
      <c r="N1862" s="42">
        <v>0.40500000000000003</v>
      </c>
      <c r="O1862" s="45">
        <v>6125</v>
      </c>
      <c r="Q1862">
        <v>-29.086888900000002</v>
      </c>
      <c r="R1862" s="47" t="s">
        <v>2797</v>
      </c>
    </row>
    <row r="1863" spans="1:18" x14ac:dyDescent="0.3">
      <c r="A1863" s="18" t="s">
        <v>3474</v>
      </c>
      <c r="B1863" s="43" t="s">
        <v>3475</v>
      </c>
      <c r="D1863" s="23">
        <v>2.4750000000000001</v>
      </c>
      <c r="G1863" s="29">
        <v>5.1466666666666603</v>
      </c>
      <c r="H1863" s="31">
        <v>1.6191666666666601E-2</v>
      </c>
      <c r="N1863" s="42">
        <v>0.418333333333333</v>
      </c>
      <c r="O1863" s="45">
        <v>4993.3333333333303</v>
      </c>
      <c r="Q1863">
        <v>-26.266369399999999</v>
      </c>
      <c r="R1863" s="47" t="s">
        <v>2797</v>
      </c>
    </row>
    <row r="1864" spans="1:18" x14ac:dyDescent="0.3">
      <c r="A1864" s="18" t="s">
        <v>3476</v>
      </c>
      <c r="B1864" s="43" t="s">
        <v>3477</v>
      </c>
      <c r="D1864" s="23">
        <v>0.70350000000000001</v>
      </c>
      <c r="G1864" s="29">
        <v>536</v>
      </c>
      <c r="H1864" s="31">
        <v>1.6864999999999899</v>
      </c>
      <c r="N1864" s="42">
        <v>5.5E-2</v>
      </c>
      <c r="O1864" s="45">
        <v>7066</v>
      </c>
      <c r="Q1864">
        <v>-26.0318</v>
      </c>
      <c r="R1864" s="47" t="s">
        <v>2797</v>
      </c>
    </row>
    <row r="1865" spans="1:18" x14ac:dyDescent="0.3">
      <c r="A1865" s="18" t="s">
        <v>3478</v>
      </c>
      <c r="B1865" s="43" t="s">
        <v>3479</v>
      </c>
      <c r="D1865" s="23">
        <v>5.0999999999999996</v>
      </c>
      <c r="G1865" s="29">
        <v>2200</v>
      </c>
      <c r="H1865" s="31">
        <v>7</v>
      </c>
      <c r="N1865" s="42">
        <v>0.45</v>
      </c>
      <c r="O1865" s="45">
        <v>6600</v>
      </c>
      <c r="Q1865">
        <v>-24.8577385</v>
      </c>
      <c r="R1865" s="47" t="s">
        <v>2797</v>
      </c>
    </row>
    <row r="1866" spans="1:18" x14ac:dyDescent="0.3">
      <c r="A1866" s="18" t="s">
        <v>3480</v>
      </c>
      <c r="B1866" s="43" t="s">
        <v>3481</v>
      </c>
      <c r="D1866" s="23">
        <v>1.08</v>
      </c>
      <c r="G1866" s="29">
        <v>1450</v>
      </c>
      <c r="H1866" s="31">
        <v>4.57</v>
      </c>
      <c r="N1866" s="42">
        <v>0.04</v>
      </c>
      <c r="O1866" s="45">
        <v>6260</v>
      </c>
      <c r="Q1866">
        <v>-29.5169201</v>
      </c>
      <c r="R1866" s="47" t="s">
        <v>2797</v>
      </c>
    </row>
    <row r="1867" spans="1:18" x14ac:dyDescent="0.3">
      <c r="A1867" s="18" t="s">
        <v>3482</v>
      </c>
      <c r="B1867" s="43" t="s">
        <v>3483</v>
      </c>
      <c r="D1867" s="23">
        <v>3.1571428571428499</v>
      </c>
      <c r="G1867" s="29">
        <v>708.57142857142799</v>
      </c>
      <c r="H1867" s="31">
        <v>2.2857142857142798</v>
      </c>
      <c r="N1867" s="42">
        <v>0.51285714285714201</v>
      </c>
      <c r="O1867" s="45">
        <v>6914.2857142857101</v>
      </c>
      <c r="Q1867">
        <v>-30.040749999999999</v>
      </c>
      <c r="R1867" s="47" t="s">
        <v>2797</v>
      </c>
    </row>
    <row r="1868" spans="1:18" x14ac:dyDescent="0.3">
      <c r="A1868" s="18" t="s">
        <v>3484</v>
      </c>
      <c r="B1868" s="43" t="s">
        <v>3485</v>
      </c>
      <c r="D1868" s="23">
        <v>0.83</v>
      </c>
      <c r="G1868" s="29">
        <v>4923</v>
      </c>
      <c r="H1868" s="31">
        <v>15.49</v>
      </c>
      <c r="N1868" s="42">
        <v>7.0000000000000007E-2</v>
      </c>
      <c r="O1868" s="45">
        <v>7010</v>
      </c>
      <c r="Q1868">
        <v>-29.3845615</v>
      </c>
      <c r="R1868" s="47" t="s">
        <v>2797</v>
      </c>
    </row>
    <row r="1869" spans="1:18" x14ac:dyDescent="0.3">
      <c r="A1869" s="18" t="s">
        <v>3486</v>
      </c>
      <c r="B1869" s="43" t="s">
        <v>3487</v>
      </c>
      <c r="D1869" s="23">
        <v>2.63</v>
      </c>
      <c r="G1869" s="29">
        <v>1250</v>
      </c>
      <c r="H1869" s="31">
        <v>3.93</v>
      </c>
      <c r="N1869" s="42">
        <v>0.5</v>
      </c>
      <c r="O1869" s="45">
        <v>6440</v>
      </c>
      <c r="Q1869">
        <v>-27.435561100000001</v>
      </c>
      <c r="R1869" s="47" t="s">
        <v>2797</v>
      </c>
    </row>
    <row r="1870" spans="1:18" x14ac:dyDescent="0.3">
      <c r="A1870" s="18" t="s">
        <v>3488</v>
      </c>
      <c r="B1870" s="43" t="s">
        <v>3489</v>
      </c>
      <c r="D1870" s="23">
        <v>3.2349999999999999</v>
      </c>
      <c r="G1870" s="29">
        <v>802.5</v>
      </c>
      <c r="H1870" s="31">
        <v>2.5249999999999999</v>
      </c>
      <c r="N1870" s="42">
        <v>0.63</v>
      </c>
      <c r="O1870" s="45">
        <v>4985</v>
      </c>
      <c r="Q1870">
        <v>-23.2013806</v>
      </c>
      <c r="R1870" s="47" t="s">
        <v>2797</v>
      </c>
    </row>
    <row r="1871" spans="1:18" x14ac:dyDescent="0.3">
      <c r="A1871" s="18" t="s">
        <v>3490</v>
      </c>
      <c r="B1871" s="43" t="s">
        <v>3491</v>
      </c>
      <c r="D1871" s="23">
        <v>0.68100000000000005</v>
      </c>
      <c r="G1871" s="29">
        <v>245.04570000000001</v>
      </c>
      <c r="H1871" s="31">
        <v>0.77100000000000002</v>
      </c>
      <c r="N1871" s="42">
        <v>0.06</v>
      </c>
      <c r="O1871" s="45">
        <v>6421</v>
      </c>
      <c r="Q1871">
        <v>-26.981999999999999</v>
      </c>
      <c r="R1871" s="47" t="s">
        <v>2797</v>
      </c>
    </row>
    <row r="1872" spans="1:18" x14ac:dyDescent="0.3">
      <c r="A1872" s="18" t="s">
        <v>3492</v>
      </c>
      <c r="B1872" s="43" t="s">
        <v>3493</v>
      </c>
      <c r="D1872" s="23">
        <v>3.45</v>
      </c>
      <c r="G1872" s="29">
        <v>34</v>
      </c>
      <c r="H1872" s="31">
        <v>0.11</v>
      </c>
      <c r="N1872" s="42">
        <v>0.76</v>
      </c>
      <c r="O1872" s="45">
        <v>4530</v>
      </c>
      <c r="Q1872">
        <v>-28.133669399999999</v>
      </c>
      <c r="R1872" s="47" t="s">
        <v>2797</v>
      </c>
    </row>
    <row r="1873" spans="1:18" x14ac:dyDescent="0.3">
      <c r="A1873" s="18" t="s">
        <v>3494</v>
      </c>
      <c r="B1873" s="43" t="s">
        <v>3495</v>
      </c>
      <c r="D1873" s="23">
        <v>1.8133333333333299</v>
      </c>
      <c r="G1873" s="29">
        <v>5.59</v>
      </c>
      <c r="H1873" s="31">
        <v>1.7586666666666601E-2</v>
      </c>
      <c r="N1873" s="42">
        <v>0.34</v>
      </c>
      <c r="O1873" s="45">
        <v>5400</v>
      </c>
      <c r="Q1873">
        <v>-28.490280599999899</v>
      </c>
      <c r="R1873" s="47" t="s">
        <v>2797</v>
      </c>
    </row>
    <row r="1874" spans="1:18" x14ac:dyDescent="0.3">
      <c r="A1874" s="18" t="s">
        <v>3496</v>
      </c>
      <c r="B1874" s="43" t="s">
        <v>3497</v>
      </c>
      <c r="D1874" s="23">
        <v>2.34</v>
      </c>
      <c r="G1874" s="29">
        <v>1166.4302499999999</v>
      </c>
      <c r="H1874" s="31">
        <v>3.67</v>
      </c>
      <c r="N1874" s="42">
        <v>0.63</v>
      </c>
      <c r="O1874" s="45">
        <v>5080</v>
      </c>
      <c r="Q1874">
        <v>-33.808027799999998</v>
      </c>
      <c r="R1874" s="47" t="s">
        <v>2797</v>
      </c>
    </row>
    <row r="1875" spans="1:18" x14ac:dyDescent="0.3">
      <c r="A1875" s="18" t="s">
        <v>3498</v>
      </c>
      <c r="B1875" s="43" t="s">
        <v>3499</v>
      </c>
      <c r="D1875" s="23">
        <v>1.39</v>
      </c>
      <c r="G1875" s="29">
        <v>5.22</v>
      </c>
      <c r="H1875" s="31">
        <v>1.64233333333333E-2</v>
      </c>
      <c r="N1875" s="42">
        <v>0.32</v>
      </c>
      <c r="O1875" s="45">
        <v>7093.3333333333303</v>
      </c>
      <c r="Q1875">
        <v>-24.373938899999999</v>
      </c>
      <c r="R1875" s="47" t="s">
        <v>2797</v>
      </c>
    </row>
    <row r="1876" spans="1:18" x14ac:dyDescent="0.3">
      <c r="A1876" s="18" t="s">
        <v>3500</v>
      </c>
      <c r="B1876" s="43" t="s">
        <v>3501</v>
      </c>
      <c r="D1876" s="23">
        <v>1.85</v>
      </c>
      <c r="G1876" s="29">
        <v>700</v>
      </c>
      <c r="H1876" s="31">
        <v>2.2000000000000002</v>
      </c>
      <c r="N1876" s="42">
        <v>0.4</v>
      </c>
      <c r="O1876" s="45">
        <v>6050</v>
      </c>
      <c r="Q1876">
        <v>-25.143030599999999</v>
      </c>
      <c r="R1876" s="47" t="s">
        <v>2797</v>
      </c>
    </row>
    <row r="1877" spans="1:18" x14ac:dyDescent="0.3">
      <c r="A1877" s="18" t="s">
        <v>3502</v>
      </c>
      <c r="B1877" s="43" t="s">
        <v>3503</v>
      </c>
      <c r="D1877" s="23">
        <v>1.65</v>
      </c>
      <c r="G1877" s="29">
        <v>250</v>
      </c>
      <c r="H1877" s="31">
        <v>0.78</v>
      </c>
      <c r="N1877" s="42">
        <v>0.36499999999999999</v>
      </c>
      <c r="O1877" s="45">
        <v>6550</v>
      </c>
      <c r="Q1877">
        <v>-33.142469400000003</v>
      </c>
      <c r="R1877" s="47" t="s">
        <v>2797</v>
      </c>
    </row>
    <row r="1878" spans="1:18" x14ac:dyDescent="0.3">
      <c r="A1878" s="18" t="s">
        <v>3504</v>
      </c>
      <c r="B1878" s="43" t="s">
        <v>3505</v>
      </c>
      <c r="D1878" s="23">
        <v>1.78</v>
      </c>
      <c r="G1878" s="29">
        <v>3.54</v>
      </c>
      <c r="H1878" s="31">
        <v>1.1140000000000001E-2</v>
      </c>
      <c r="N1878" s="42">
        <v>0.41</v>
      </c>
      <c r="O1878" s="45">
        <v>4240</v>
      </c>
      <c r="Q1878">
        <v>-25.323938900000002</v>
      </c>
      <c r="R1878" s="47" t="s">
        <v>2797</v>
      </c>
    </row>
    <row r="1879" spans="1:18" x14ac:dyDescent="0.3">
      <c r="A1879" s="18" t="s">
        <v>3506</v>
      </c>
      <c r="B1879" s="43" t="s">
        <v>3507</v>
      </c>
      <c r="D1879" s="23">
        <v>2.14</v>
      </c>
      <c r="G1879" s="29">
        <v>664.26137000000006</v>
      </c>
      <c r="H1879" s="31">
        <v>2.09</v>
      </c>
      <c r="N1879" s="42">
        <v>0.46</v>
      </c>
      <c r="O1879" s="45">
        <v>7040</v>
      </c>
      <c r="Q1879">
        <v>-26.317150000000002</v>
      </c>
      <c r="R1879" s="47" t="s">
        <v>2797</v>
      </c>
    </row>
    <row r="1880" spans="1:18" x14ac:dyDescent="0.3">
      <c r="A1880" s="18" t="s">
        <v>3508</v>
      </c>
      <c r="B1880" s="43" t="s">
        <v>3509</v>
      </c>
      <c r="D1880" s="23">
        <v>4.4049999999999896</v>
      </c>
      <c r="G1880" s="29">
        <v>8.14</v>
      </c>
      <c r="H1880" s="31">
        <v>2.5600000000000001E-2</v>
      </c>
      <c r="N1880" s="42">
        <v>1.1949999999999901</v>
      </c>
      <c r="O1880" s="45">
        <v>3570</v>
      </c>
      <c r="Q1880">
        <v>-27.9847</v>
      </c>
      <c r="R1880" s="47" t="s">
        <v>2797</v>
      </c>
    </row>
    <row r="1881" spans="1:18" x14ac:dyDescent="0.3">
      <c r="A1881" s="18" t="s">
        <v>3510</v>
      </c>
      <c r="B1881" s="43" t="s">
        <v>3511</v>
      </c>
      <c r="D1881" s="23">
        <v>4.3899999999999997</v>
      </c>
      <c r="G1881" s="29">
        <v>460.85118999999997</v>
      </c>
      <c r="H1881" s="31">
        <v>1.45</v>
      </c>
      <c r="N1881" s="42">
        <v>0.51</v>
      </c>
      <c r="O1881" s="45">
        <v>6480</v>
      </c>
      <c r="Q1881">
        <v>-28.041625</v>
      </c>
      <c r="R1881" s="47" t="s">
        <v>2797</v>
      </c>
    </row>
    <row r="1882" spans="1:18" x14ac:dyDescent="0.3">
      <c r="A1882" s="18" t="s">
        <v>3512</v>
      </c>
      <c r="B1882" s="43" t="s">
        <v>3513</v>
      </c>
      <c r="D1882" s="23">
        <v>0.76500000000000001</v>
      </c>
      <c r="G1882" s="29">
        <v>87.402810000000002</v>
      </c>
      <c r="H1882" s="31">
        <v>0.27500000000000002</v>
      </c>
      <c r="N1882" s="42">
        <v>0.105</v>
      </c>
      <c r="O1882" s="45">
        <v>6960</v>
      </c>
      <c r="Q1882">
        <v>-27.832061100000001</v>
      </c>
      <c r="R1882" s="47" t="s">
        <v>2797</v>
      </c>
    </row>
    <row r="1883" spans="1:18" x14ac:dyDescent="0.3">
      <c r="A1883" s="18" t="s">
        <v>3514</v>
      </c>
      <c r="B1883" s="43" t="s">
        <v>3515</v>
      </c>
      <c r="D1883" s="23">
        <v>2.3766666666666598</v>
      </c>
      <c r="G1883" s="29">
        <v>686.50936000000002</v>
      </c>
      <c r="H1883" s="31">
        <v>2.16</v>
      </c>
      <c r="N1883" s="42">
        <v>0.30333333333333301</v>
      </c>
      <c r="O1883" s="45">
        <v>6690</v>
      </c>
      <c r="Q1883">
        <v>-27.150411099999999</v>
      </c>
      <c r="R1883" s="47" t="s">
        <v>2797</v>
      </c>
    </row>
    <row r="1884" spans="1:18" x14ac:dyDescent="0.3">
      <c r="A1884" s="18" t="s">
        <v>3516</v>
      </c>
      <c r="B1884" s="43" t="s">
        <v>3517</v>
      </c>
      <c r="D1884" s="23">
        <v>0.62</v>
      </c>
      <c r="G1884" s="29">
        <v>60</v>
      </c>
      <c r="H1884" s="31">
        <v>0.19</v>
      </c>
      <c r="N1884" s="42">
        <v>0.09</v>
      </c>
      <c r="O1884" s="45">
        <v>7300</v>
      </c>
      <c r="Q1884">
        <v>-30.646388900000002</v>
      </c>
      <c r="R1884" s="47" t="s">
        <v>2797</v>
      </c>
    </row>
    <row r="1885" spans="1:18" x14ac:dyDescent="0.3">
      <c r="A1885" s="18" t="s">
        <v>3518</v>
      </c>
      <c r="B1885" s="43" t="s">
        <v>3519</v>
      </c>
      <c r="D1885" s="23">
        <v>1.855</v>
      </c>
      <c r="G1885" s="29">
        <v>9534.8522099999991</v>
      </c>
      <c r="H1885" s="31">
        <v>30</v>
      </c>
      <c r="N1885" s="42">
        <v>0.28999999999999998</v>
      </c>
      <c r="O1885" s="45">
        <v>6890</v>
      </c>
      <c r="Q1885">
        <v>-28.513361100000001</v>
      </c>
      <c r="R1885" s="47" t="s">
        <v>2797</v>
      </c>
    </row>
    <row r="1886" spans="1:18" x14ac:dyDescent="0.3">
      <c r="A1886" s="18" t="s">
        <v>3520</v>
      </c>
      <c r="B1886" s="43" t="s">
        <v>3521</v>
      </c>
      <c r="D1886" s="23">
        <v>0.82099999999999995</v>
      </c>
      <c r="G1886" s="29">
        <v>4.9833333333333298</v>
      </c>
      <c r="H1886" s="31">
        <v>1.5676666666666599E-2</v>
      </c>
      <c r="N1886" s="42">
        <v>0.12666666666666601</v>
      </c>
      <c r="O1886" s="45">
        <v>7208.3333333333303</v>
      </c>
      <c r="Q1886">
        <v>-27.8780611</v>
      </c>
      <c r="R1886" s="47" t="s">
        <v>2797</v>
      </c>
    </row>
    <row r="1887" spans="1:18" x14ac:dyDescent="0.3">
      <c r="A1887" s="18" t="s">
        <v>3522</v>
      </c>
      <c r="B1887" s="43" t="s">
        <v>3523</v>
      </c>
      <c r="D1887" s="23">
        <v>6.2949999999999999</v>
      </c>
      <c r="G1887" s="29">
        <v>1485</v>
      </c>
      <c r="H1887" s="31">
        <v>4.6849999999999996</v>
      </c>
      <c r="N1887" s="42">
        <v>1.17</v>
      </c>
      <c r="O1887" s="45">
        <v>3650</v>
      </c>
      <c r="Q1887">
        <v>-33.520669400000003</v>
      </c>
      <c r="R1887" s="47" t="s">
        <v>2797</v>
      </c>
    </row>
    <row r="1888" spans="1:18" x14ac:dyDescent="0.3">
      <c r="A1888" s="18" t="s">
        <v>3524</v>
      </c>
      <c r="B1888" s="43" t="s">
        <v>3525</v>
      </c>
      <c r="D1888" s="23">
        <v>1.69</v>
      </c>
      <c r="G1888" s="29">
        <v>295.10367500000001</v>
      </c>
      <c r="H1888" s="31">
        <v>0.92849999999999999</v>
      </c>
      <c r="N1888" s="42">
        <v>0.30499999999999999</v>
      </c>
      <c r="O1888" s="45">
        <v>6261</v>
      </c>
      <c r="Q1888">
        <v>-26.3596389</v>
      </c>
      <c r="R1888" s="47" t="s">
        <v>2797</v>
      </c>
    </row>
    <row r="1889" spans="1:18" x14ac:dyDescent="0.3">
      <c r="A1889" s="18" t="s">
        <v>3526</v>
      </c>
      <c r="B1889" s="43" t="s">
        <v>3527</v>
      </c>
      <c r="D1889" s="23">
        <v>2.79</v>
      </c>
      <c r="G1889" s="29">
        <v>664.26136999999903</v>
      </c>
      <c r="H1889" s="31">
        <v>2.09</v>
      </c>
      <c r="N1889" s="42">
        <v>0.65</v>
      </c>
      <c r="O1889" s="45">
        <v>5840</v>
      </c>
      <c r="Q1889">
        <v>-35.700330600000001</v>
      </c>
      <c r="R1889" s="47" t="s">
        <v>2797</v>
      </c>
    </row>
    <row r="1890" spans="1:18" x14ac:dyDescent="0.3">
      <c r="A1890" s="18" t="s">
        <v>3528</v>
      </c>
      <c r="B1890" s="43" t="s">
        <v>3529</v>
      </c>
      <c r="D1890" s="23">
        <v>2.96</v>
      </c>
      <c r="G1890" s="29">
        <v>6.17</v>
      </c>
      <c r="H1890" s="31">
        <v>1.94099999999999E-2</v>
      </c>
      <c r="N1890" s="42">
        <v>0.47499999999999998</v>
      </c>
      <c r="O1890" s="45">
        <v>4160</v>
      </c>
      <c r="Q1890">
        <v>-35.594700000000003</v>
      </c>
      <c r="R1890" s="47" t="s">
        <v>2797</v>
      </c>
    </row>
    <row r="1891" spans="1:18" x14ac:dyDescent="0.3">
      <c r="A1891" s="18" t="s">
        <v>3530</v>
      </c>
      <c r="B1891" s="43" t="s">
        <v>3531</v>
      </c>
      <c r="D1891" s="23">
        <v>0.92063636363636303</v>
      </c>
      <c r="G1891" s="29">
        <v>162.45454545454501</v>
      </c>
      <c r="H1891" s="31">
        <v>0.51100000000000001</v>
      </c>
      <c r="K1891" s="36" t="s">
        <v>2496</v>
      </c>
      <c r="N1891" s="42">
        <v>0.116363636363636</v>
      </c>
      <c r="O1891" s="45">
        <v>1042.6363636363601</v>
      </c>
      <c r="Q1891">
        <v>-22.1525389</v>
      </c>
      <c r="R1891" s="47" t="s">
        <v>2797</v>
      </c>
    </row>
    <row r="1892" spans="1:18" x14ac:dyDescent="0.3">
      <c r="A1892" s="18" t="s">
        <v>3532</v>
      </c>
      <c r="B1892" s="43" t="s">
        <v>3533</v>
      </c>
      <c r="D1892" s="23">
        <v>3.1199999999999899</v>
      </c>
      <c r="G1892" s="29">
        <v>367.09181000000001</v>
      </c>
      <c r="H1892" s="31">
        <v>1.155</v>
      </c>
      <c r="N1892" s="42">
        <v>0.69</v>
      </c>
      <c r="O1892" s="45">
        <v>5910</v>
      </c>
      <c r="Q1892">
        <v>-22.820411100000001</v>
      </c>
      <c r="R1892" s="47" t="s">
        <v>2797</v>
      </c>
    </row>
    <row r="1893" spans="1:18" x14ac:dyDescent="0.3">
      <c r="A1893" s="18" t="s">
        <v>3534</v>
      </c>
      <c r="B1893" s="43" t="s">
        <v>3535</v>
      </c>
      <c r="D1893" s="23">
        <v>3.81</v>
      </c>
      <c r="G1893" s="29">
        <v>365.50267000000002</v>
      </c>
      <c r="H1893" s="31">
        <v>1.1499999999999999</v>
      </c>
      <c r="N1893" s="42">
        <v>0.66</v>
      </c>
      <c r="O1893" s="45">
        <v>4310</v>
      </c>
      <c r="Q1893">
        <v>-21.976199999999999</v>
      </c>
      <c r="R1893" s="47" t="s">
        <v>2797</v>
      </c>
    </row>
    <row r="1894" spans="1:18" x14ac:dyDescent="0.3">
      <c r="A1894" s="18" t="s">
        <v>3536</v>
      </c>
      <c r="B1894" s="43" t="s">
        <v>3537</v>
      </c>
      <c r="D1894" s="23">
        <v>3.1</v>
      </c>
      <c r="G1894" s="29">
        <v>9.1999999999999993</v>
      </c>
      <c r="H1894" s="31">
        <v>2.895E-2</v>
      </c>
      <c r="N1894" s="42">
        <v>0.69999999999999896</v>
      </c>
      <c r="O1894" s="45">
        <v>4900</v>
      </c>
      <c r="Q1894">
        <v>-29.565472199999999</v>
      </c>
      <c r="R1894" s="47" t="s">
        <v>2797</v>
      </c>
    </row>
    <row r="1895" spans="1:18" x14ac:dyDescent="0.3">
      <c r="A1895" s="18" t="s">
        <v>3538</v>
      </c>
      <c r="B1895" s="43" t="s">
        <v>3539</v>
      </c>
      <c r="D1895" s="23">
        <v>0.96</v>
      </c>
      <c r="G1895" s="29">
        <v>6038.7397300000002</v>
      </c>
      <c r="H1895" s="31">
        <v>19</v>
      </c>
      <c r="N1895" s="42">
        <v>0.21</v>
      </c>
      <c r="O1895" s="45">
        <v>3090</v>
      </c>
      <c r="Q1895">
        <v>-28.9652806</v>
      </c>
      <c r="R1895" s="47" t="s">
        <v>2797</v>
      </c>
    </row>
    <row r="1896" spans="1:18" x14ac:dyDescent="0.3">
      <c r="A1896" s="18" t="s">
        <v>3540</v>
      </c>
      <c r="B1896" s="43" t="s">
        <v>3541</v>
      </c>
      <c r="D1896" s="23">
        <v>5.6526666666666596</v>
      </c>
      <c r="G1896" s="29">
        <v>577.07044333333295</v>
      </c>
      <c r="H1896" s="31">
        <v>1.8156666666666601</v>
      </c>
      <c r="N1896" s="42">
        <v>0.69999999999999896</v>
      </c>
      <c r="O1896" s="45">
        <v>6728.6666666666597</v>
      </c>
      <c r="Q1896">
        <v>-27.638138900000001</v>
      </c>
      <c r="R1896" s="47" t="s">
        <v>2797</v>
      </c>
    </row>
    <row r="1897" spans="1:18" x14ac:dyDescent="0.3">
      <c r="A1897" s="18" t="s">
        <v>3542</v>
      </c>
      <c r="B1897" s="43" t="s">
        <v>3543</v>
      </c>
      <c r="D1897" s="23">
        <v>1.64</v>
      </c>
      <c r="G1897" s="29">
        <v>6674.3965500000004</v>
      </c>
      <c r="H1897" s="31">
        <v>21</v>
      </c>
      <c r="N1897" s="42">
        <v>0.32</v>
      </c>
      <c r="O1897" s="45">
        <v>7710</v>
      </c>
      <c r="Q1897">
        <v>-29.5906889</v>
      </c>
      <c r="R1897" s="47" t="s">
        <v>2797</v>
      </c>
    </row>
    <row r="1898" spans="1:18" x14ac:dyDescent="0.3">
      <c r="A1898" s="18" t="s">
        <v>3544</v>
      </c>
      <c r="B1898" s="43" t="s">
        <v>3545</v>
      </c>
      <c r="D1898" s="23">
        <v>1.145</v>
      </c>
      <c r="G1898" s="29">
        <v>3127.431525</v>
      </c>
      <c r="H1898" s="31">
        <v>9.84</v>
      </c>
      <c r="N1898" s="42">
        <v>0.09</v>
      </c>
      <c r="O1898" s="45">
        <v>7025</v>
      </c>
      <c r="Q1898">
        <v>-31.5550222</v>
      </c>
      <c r="R1898" s="47" t="s">
        <v>2797</v>
      </c>
    </row>
    <row r="1899" spans="1:18" x14ac:dyDescent="0.3">
      <c r="A1899" s="18" t="s">
        <v>3546</v>
      </c>
      <c r="B1899" s="43" t="s">
        <v>3547</v>
      </c>
      <c r="D1899" s="23">
        <v>5.2750000000000004</v>
      </c>
      <c r="G1899" s="29">
        <v>1026.5857524999999</v>
      </c>
      <c r="H1899" s="31">
        <v>3.23</v>
      </c>
      <c r="N1899" s="42">
        <v>0.74</v>
      </c>
      <c r="O1899" s="45">
        <v>4410</v>
      </c>
      <c r="Q1899">
        <v>-21.895538899999998</v>
      </c>
      <c r="R1899" s="47" t="s">
        <v>2797</v>
      </c>
    </row>
    <row r="1900" spans="1:18" x14ac:dyDescent="0.3">
      <c r="A1900" s="18" t="s">
        <v>3548</v>
      </c>
      <c r="B1900" s="43" t="s">
        <v>3549</v>
      </c>
      <c r="D1900" s="23">
        <v>3.31</v>
      </c>
      <c r="G1900" s="29">
        <v>10.28</v>
      </c>
      <c r="H1900" s="31">
        <v>3.2340000000000001E-2</v>
      </c>
      <c r="N1900" s="42">
        <v>0.76</v>
      </c>
      <c r="O1900" s="45">
        <v>3320</v>
      </c>
      <c r="Q1900">
        <v>-29.877438900000001</v>
      </c>
      <c r="R1900" s="47" t="s">
        <v>2797</v>
      </c>
    </row>
    <row r="1901" spans="1:18" x14ac:dyDescent="0.3">
      <c r="A1901" s="18" t="s">
        <v>3550</v>
      </c>
      <c r="B1901" s="43" t="s">
        <v>3551</v>
      </c>
      <c r="D1901" s="23">
        <v>1.1000000000000001</v>
      </c>
      <c r="G1901" s="29">
        <v>15.5</v>
      </c>
      <c r="H1901" s="31">
        <v>4.8770000000000001E-2</v>
      </c>
      <c r="N1901" s="42">
        <v>0.28000000000000003</v>
      </c>
      <c r="O1901" s="45">
        <v>7200</v>
      </c>
      <c r="Q1901">
        <v>-28.674638900000001</v>
      </c>
      <c r="R1901" s="47" t="s">
        <v>2797</v>
      </c>
    </row>
    <row r="1902" spans="1:18" x14ac:dyDescent="0.3">
      <c r="A1902" s="18" t="s">
        <v>3552</v>
      </c>
      <c r="B1902" s="43" t="s">
        <v>3553</v>
      </c>
      <c r="D1902" s="23">
        <v>1.7</v>
      </c>
      <c r="G1902" s="29">
        <v>60.3874</v>
      </c>
      <c r="H1902" s="31">
        <v>0.19</v>
      </c>
      <c r="N1902" s="42">
        <v>0.3</v>
      </c>
      <c r="O1902" s="45">
        <v>6600</v>
      </c>
      <c r="Q1902">
        <v>-27.580669400000001</v>
      </c>
      <c r="R1902" s="47" t="s">
        <v>2797</v>
      </c>
    </row>
    <row r="1903" spans="1:18" x14ac:dyDescent="0.3">
      <c r="A1903" s="18" t="s">
        <v>3554</v>
      </c>
      <c r="B1903" s="43" t="s">
        <v>3555</v>
      </c>
      <c r="D1903" s="23">
        <v>2.5884285714285702</v>
      </c>
      <c r="G1903" s="29">
        <v>33.462792857142801</v>
      </c>
      <c r="H1903" s="31">
        <v>0.105285714285714</v>
      </c>
      <c r="N1903" s="42">
        <v>0.42857142857142799</v>
      </c>
      <c r="O1903" s="45">
        <v>2976.5714285714198</v>
      </c>
      <c r="Q1903">
        <v>-35.136638900000001</v>
      </c>
      <c r="R1903" s="47" t="s">
        <v>2797</v>
      </c>
    </row>
    <row r="1904" spans="1:18" x14ac:dyDescent="0.3">
      <c r="A1904" s="18" t="s">
        <v>3556</v>
      </c>
      <c r="B1904" s="43" t="s">
        <v>3557</v>
      </c>
      <c r="D1904" s="23">
        <v>2.48</v>
      </c>
      <c r="G1904" s="29">
        <v>2020.25</v>
      </c>
      <c r="H1904" s="31">
        <v>6.3549999999999898</v>
      </c>
      <c r="N1904" s="42">
        <v>0.375</v>
      </c>
      <c r="O1904" s="45">
        <v>6620</v>
      </c>
      <c r="Q1904">
        <v>-25.573916700000002</v>
      </c>
      <c r="R1904" s="47" t="s">
        <v>2797</v>
      </c>
    </row>
    <row r="1905" spans="1:18" x14ac:dyDescent="0.3">
      <c r="A1905" s="18" t="s">
        <v>3558</v>
      </c>
      <c r="B1905" s="43" t="s">
        <v>3559</v>
      </c>
      <c r="D1905" s="23">
        <v>1.7</v>
      </c>
      <c r="G1905" s="29">
        <v>4.0866666666666598</v>
      </c>
      <c r="H1905" s="31">
        <v>1.28566666666666E-2</v>
      </c>
      <c r="N1905" s="42">
        <v>0.25</v>
      </c>
      <c r="O1905" s="45">
        <v>4673.3333333333303</v>
      </c>
      <c r="Q1905">
        <v>-29.762211099999998</v>
      </c>
      <c r="R1905" s="47" t="s">
        <v>2797</v>
      </c>
    </row>
    <row r="1906" spans="1:18" x14ac:dyDescent="0.3">
      <c r="A1906" s="18" t="s">
        <v>3560</v>
      </c>
      <c r="B1906" s="43" t="s">
        <v>3561</v>
      </c>
      <c r="D1906" s="23">
        <v>2.6</v>
      </c>
      <c r="G1906" s="29">
        <v>1287.20505</v>
      </c>
      <c r="H1906" s="31">
        <v>4.05</v>
      </c>
      <c r="N1906" s="42">
        <v>0.79</v>
      </c>
      <c r="O1906" s="45">
        <v>4600</v>
      </c>
      <c r="Q1906">
        <v>-27.5669389</v>
      </c>
      <c r="R1906" s="47" t="s">
        <v>2797</v>
      </c>
    </row>
    <row r="1907" spans="1:18" x14ac:dyDescent="0.3">
      <c r="A1907" s="18" t="s">
        <v>3562</v>
      </c>
      <c r="B1907" s="43" t="s">
        <v>3563</v>
      </c>
      <c r="D1907" s="23">
        <v>3.0599999999999898</v>
      </c>
      <c r="G1907" s="29">
        <v>634.06767000000002</v>
      </c>
      <c r="H1907" s="31">
        <v>1.9950000000000001</v>
      </c>
      <c r="N1907" s="42">
        <v>0.6</v>
      </c>
      <c r="O1907" s="45">
        <v>3815</v>
      </c>
      <c r="Q1907">
        <v>-28.777138900000001</v>
      </c>
      <c r="R1907" s="47" t="s">
        <v>2797</v>
      </c>
    </row>
    <row r="1908" spans="1:18" x14ac:dyDescent="0.3">
      <c r="A1908" s="18" t="s">
        <v>3564</v>
      </c>
      <c r="B1908" s="43" t="s">
        <v>3565</v>
      </c>
      <c r="D1908" s="23">
        <v>3.004</v>
      </c>
      <c r="G1908" s="29">
        <v>4.6459999999999999</v>
      </c>
      <c r="H1908" s="31">
        <v>1.4616000000000001E-2</v>
      </c>
      <c r="N1908" s="42">
        <v>0.74199999999999999</v>
      </c>
      <c r="O1908" s="45">
        <v>6638</v>
      </c>
      <c r="Q1908">
        <v>-29.414888900000001</v>
      </c>
      <c r="R1908" s="47" t="s">
        <v>2797</v>
      </c>
    </row>
    <row r="1909" spans="1:18" x14ac:dyDescent="0.3">
      <c r="A1909" s="18" t="s">
        <v>3566</v>
      </c>
      <c r="B1909" s="43" t="s">
        <v>3567</v>
      </c>
      <c r="G1909" s="29">
        <v>200</v>
      </c>
      <c r="H1909" s="31">
        <v>0.64</v>
      </c>
      <c r="N1909" s="42">
        <v>0.31</v>
      </c>
      <c r="O1909" s="45">
        <v>7040</v>
      </c>
      <c r="Q1909">
        <v>-28.201111099999999</v>
      </c>
      <c r="R1909" s="47" t="s">
        <v>2797</v>
      </c>
    </row>
    <row r="1910" spans="1:18" x14ac:dyDescent="0.3">
      <c r="A1910" s="18" t="s">
        <v>3568</v>
      </c>
      <c r="B1910" s="43" t="s">
        <v>3569</v>
      </c>
      <c r="D1910" s="23">
        <v>1.85</v>
      </c>
      <c r="G1910" s="29">
        <v>368.68095</v>
      </c>
      <c r="H1910" s="31">
        <v>1.1599999999999999</v>
      </c>
      <c r="N1910" s="42">
        <v>0.34</v>
      </c>
      <c r="O1910" s="45">
        <v>5910</v>
      </c>
      <c r="Q1910">
        <v>-33.788519399999998</v>
      </c>
      <c r="R1910" s="47" t="s">
        <v>2797</v>
      </c>
    </row>
    <row r="1911" spans="1:18" x14ac:dyDescent="0.3">
      <c r="A1911" s="18" t="s">
        <v>3570</v>
      </c>
      <c r="B1911" s="43" t="s">
        <v>3571</v>
      </c>
      <c r="D1911" s="23">
        <v>2</v>
      </c>
      <c r="G1911" s="29">
        <v>88.991950000000003</v>
      </c>
      <c r="H1911" s="31">
        <v>0.28000000000000003</v>
      </c>
      <c r="N1911" s="42">
        <v>0.47</v>
      </c>
      <c r="O1911" s="45">
        <v>6100</v>
      </c>
      <c r="Q1911">
        <v>-29.423161100000002</v>
      </c>
      <c r="R1911" s="47" t="s">
        <v>2797</v>
      </c>
    </row>
    <row r="1912" spans="1:18" x14ac:dyDescent="0.3">
      <c r="A1912" s="18" t="s">
        <v>3572</v>
      </c>
      <c r="B1912" s="43" t="s">
        <v>3573</v>
      </c>
      <c r="D1912" s="23">
        <v>1.4275</v>
      </c>
      <c r="G1912" s="29">
        <v>1.0774999999999999</v>
      </c>
      <c r="H1912" s="31">
        <v>3.3925000000000001E-3</v>
      </c>
      <c r="N1912" s="42">
        <v>0.29499999999999998</v>
      </c>
      <c r="O1912" s="45">
        <v>957.5</v>
      </c>
      <c r="Q1912">
        <v>-28.485222199999999</v>
      </c>
      <c r="R1912" s="47" t="s">
        <v>2797</v>
      </c>
    </row>
    <row r="1913" spans="1:18" x14ac:dyDescent="0.3">
      <c r="A1913" s="18" t="s">
        <v>3574</v>
      </c>
      <c r="B1913" s="43" t="s">
        <v>3573</v>
      </c>
      <c r="D1913" s="23">
        <v>7.07</v>
      </c>
      <c r="G1913" s="29">
        <v>5411.0286299999998</v>
      </c>
      <c r="H1913" s="31">
        <v>17.024999999999999</v>
      </c>
      <c r="N1913" s="42">
        <v>0.29499999999999998</v>
      </c>
      <c r="O1913" s="45">
        <v>957.5</v>
      </c>
      <c r="Q1913">
        <v>-28.485222199999999</v>
      </c>
      <c r="R1913" s="47" t="s">
        <v>2797</v>
      </c>
    </row>
    <row r="1914" spans="1:18" x14ac:dyDescent="0.3">
      <c r="A1914" s="18" t="s">
        <v>3575</v>
      </c>
      <c r="B1914" s="43" t="s">
        <v>3576</v>
      </c>
      <c r="D1914" s="23">
        <v>3.0649999999999999</v>
      </c>
      <c r="G1914" s="29">
        <v>1806.854495</v>
      </c>
      <c r="H1914" s="31">
        <v>5.6849999999999996</v>
      </c>
      <c r="N1914" s="42">
        <v>0.62250000000000005</v>
      </c>
      <c r="O1914" s="45">
        <v>3345</v>
      </c>
      <c r="Q1914">
        <v>-29.743888900000002</v>
      </c>
      <c r="R1914" s="47" t="s">
        <v>2797</v>
      </c>
    </row>
    <row r="1915" spans="1:18" x14ac:dyDescent="0.3">
      <c r="A1915" s="18" t="s">
        <v>3577</v>
      </c>
      <c r="B1915" s="43" t="s">
        <v>3578</v>
      </c>
      <c r="D1915" s="23">
        <v>3.6181818181818102</v>
      </c>
      <c r="G1915" s="29">
        <v>9.0363636363636299</v>
      </c>
      <c r="H1915" s="31">
        <v>2.84318181818181E-2</v>
      </c>
      <c r="L1915" s="38">
        <v>5200</v>
      </c>
      <c r="N1915" s="42">
        <v>0.78909090909090895</v>
      </c>
      <c r="O1915" s="45">
        <v>4681.8181818181802</v>
      </c>
      <c r="Q1915">
        <v>-30.0930556</v>
      </c>
      <c r="R1915" s="47" t="s">
        <v>2797</v>
      </c>
    </row>
    <row r="1916" spans="1:18" x14ac:dyDescent="0.3">
      <c r="A1916" s="18" t="s">
        <v>3579</v>
      </c>
      <c r="B1916" s="43" t="s">
        <v>3580</v>
      </c>
      <c r="D1916" s="23">
        <v>2.395</v>
      </c>
      <c r="G1916" s="29">
        <v>41.8474066666666</v>
      </c>
      <c r="H1916" s="31">
        <v>0.13166666666666599</v>
      </c>
      <c r="N1916" s="42">
        <v>0.36333333333333301</v>
      </c>
      <c r="O1916" s="45">
        <v>5671.6666666666597</v>
      </c>
      <c r="Q1916">
        <v>-30.008688899999999</v>
      </c>
      <c r="R1916" s="47" t="s">
        <v>2797</v>
      </c>
    </row>
    <row r="1917" spans="1:18" x14ac:dyDescent="0.3">
      <c r="A1917" s="18" t="s">
        <v>3581</v>
      </c>
      <c r="B1917" s="43" t="s">
        <v>3582</v>
      </c>
      <c r="D1917" s="23">
        <v>2.7166666666666601</v>
      </c>
      <c r="G1917" s="29">
        <v>107.00223</v>
      </c>
      <c r="H1917" s="31">
        <v>0.336666666666666</v>
      </c>
      <c r="N1917" s="42">
        <v>0.5</v>
      </c>
      <c r="O1917" s="45">
        <v>6866.6666666666597</v>
      </c>
      <c r="Q1917">
        <v>-30.0049694</v>
      </c>
      <c r="R1917" s="47" t="s">
        <v>2797</v>
      </c>
    </row>
    <row r="1918" spans="1:18" x14ac:dyDescent="0.3">
      <c r="A1918" s="18" t="s">
        <v>3583</v>
      </c>
      <c r="B1918" s="43" t="s">
        <v>3584</v>
      </c>
      <c r="D1918" s="23">
        <v>2.0449999999999999</v>
      </c>
      <c r="G1918" s="29">
        <v>31.78284</v>
      </c>
      <c r="H1918" s="31">
        <v>0.1</v>
      </c>
      <c r="N1918" s="42">
        <v>0.32</v>
      </c>
      <c r="O1918" s="45">
        <v>6950</v>
      </c>
      <c r="Q1918">
        <v>-30.503938900000001</v>
      </c>
      <c r="R1918" s="47" t="s">
        <v>2797</v>
      </c>
    </row>
    <row r="1919" spans="1:18" x14ac:dyDescent="0.3">
      <c r="A1919" s="18" t="s">
        <v>3585</v>
      </c>
      <c r="B1919" s="43" t="s">
        <v>3586</v>
      </c>
      <c r="G1919" s="29">
        <v>2034.1017999999999</v>
      </c>
      <c r="H1919" s="31">
        <v>6.4</v>
      </c>
      <c r="N1919" s="42">
        <v>0.62</v>
      </c>
      <c r="O1919" s="45">
        <v>6600</v>
      </c>
      <c r="Q1919">
        <v>-29.6043889</v>
      </c>
      <c r="R1919" s="47" t="s">
        <v>2797</v>
      </c>
    </row>
    <row r="1920" spans="1:18" x14ac:dyDescent="0.3">
      <c r="A1920" s="18" t="s">
        <v>3587</v>
      </c>
      <c r="B1920" s="43" t="s">
        <v>3588</v>
      </c>
      <c r="D1920" s="23">
        <v>2.0266666666666602</v>
      </c>
      <c r="G1920" s="29">
        <v>34.616666666666603</v>
      </c>
      <c r="H1920" s="31">
        <v>0.108916666666666</v>
      </c>
      <c r="N1920" s="42">
        <v>0.19666666666666599</v>
      </c>
      <c r="O1920" s="45">
        <v>2790</v>
      </c>
      <c r="Q1920">
        <v>-31.184469400000001</v>
      </c>
      <c r="R1920" s="47" t="s">
        <v>2797</v>
      </c>
    </row>
    <row r="1921" spans="1:18" x14ac:dyDescent="0.3">
      <c r="A1921" s="18" t="s">
        <v>3589</v>
      </c>
      <c r="B1921" s="43" t="s">
        <v>3590</v>
      </c>
      <c r="D1921" s="23">
        <v>2.41333333333333</v>
      </c>
      <c r="G1921" s="29">
        <v>140.903926666666</v>
      </c>
      <c r="H1921" s="31">
        <v>0.44333333333333302</v>
      </c>
      <c r="N1921" s="42">
        <v>0.36</v>
      </c>
      <c r="O1921" s="45">
        <v>6093.3333333333303</v>
      </c>
      <c r="Q1921">
        <v>-25.746580600000001</v>
      </c>
      <c r="R1921" s="47" t="s">
        <v>2797</v>
      </c>
    </row>
    <row r="1922" spans="1:18" x14ac:dyDescent="0.3">
      <c r="A1922" s="18" t="s">
        <v>3591</v>
      </c>
      <c r="B1922" s="43" t="s">
        <v>3592</v>
      </c>
      <c r="D1922" s="23">
        <v>1.75</v>
      </c>
      <c r="G1922" s="29">
        <v>400.46379000000002</v>
      </c>
      <c r="H1922" s="31">
        <v>1.26</v>
      </c>
      <c r="N1922" s="42">
        <v>0.38</v>
      </c>
      <c r="O1922" s="45">
        <v>6480</v>
      </c>
      <c r="Q1922">
        <v>-27.639138899999999</v>
      </c>
      <c r="R1922" s="47" t="s">
        <v>2797</v>
      </c>
    </row>
    <row r="1923" spans="1:18" x14ac:dyDescent="0.3">
      <c r="A1923" s="18" t="s">
        <v>3593</v>
      </c>
      <c r="B1923" s="43" t="s">
        <v>3594</v>
      </c>
      <c r="D1923" s="23">
        <v>3.085</v>
      </c>
      <c r="G1923" s="29">
        <v>4.8650000000000002</v>
      </c>
      <c r="H1923" s="31">
        <v>1.5304999999999999E-2</v>
      </c>
      <c r="K1923" s="36" t="s">
        <v>707</v>
      </c>
      <c r="N1923" s="42">
        <v>0.77500000000000002</v>
      </c>
      <c r="O1923" s="45">
        <v>6135</v>
      </c>
      <c r="Q1923">
        <v>-31.997638899999998</v>
      </c>
      <c r="R1923" s="47" t="s">
        <v>2797</v>
      </c>
    </row>
    <row r="1924" spans="1:18" x14ac:dyDescent="0.3">
      <c r="A1924" s="18" t="s">
        <v>3595</v>
      </c>
      <c r="B1924" s="43" t="s">
        <v>3596</v>
      </c>
      <c r="D1924" s="23">
        <v>1.26</v>
      </c>
      <c r="G1924" s="29">
        <v>69.922250000000005</v>
      </c>
      <c r="H1924" s="31">
        <v>0.22</v>
      </c>
      <c r="K1924" s="36" t="s">
        <v>52</v>
      </c>
      <c r="N1924" s="42">
        <v>0.14000000000000001</v>
      </c>
      <c r="O1924" s="45">
        <v>8240</v>
      </c>
      <c r="Q1924">
        <v>-33.842811099999999</v>
      </c>
      <c r="R1924" s="47" t="s">
        <v>2797</v>
      </c>
    </row>
    <row r="1925" spans="1:18" x14ac:dyDescent="0.3">
      <c r="A1925" s="18" t="s">
        <v>3597</v>
      </c>
      <c r="B1925" s="43" t="s">
        <v>3596</v>
      </c>
      <c r="D1925" s="23">
        <v>0.93</v>
      </c>
      <c r="G1925" s="29">
        <v>79.457099999999997</v>
      </c>
      <c r="H1925" s="31">
        <v>0.25</v>
      </c>
      <c r="K1925" s="36" t="s">
        <v>52</v>
      </c>
      <c r="N1925" s="42">
        <v>0.14000000000000001</v>
      </c>
      <c r="O1925" s="45">
        <v>8240</v>
      </c>
      <c r="Q1925">
        <v>-33.842811099999999</v>
      </c>
      <c r="R1925" s="47" t="s">
        <v>2797</v>
      </c>
    </row>
    <row r="1926" spans="1:18" x14ac:dyDescent="0.3">
      <c r="A1926" s="18" t="s">
        <v>3598</v>
      </c>
      <c r="B1926" s="43" t="s">
        <v>3599</v>
      </c>
      <c r="D1926" s="23">
        <v>3.5528571428571398</v>
      </c>
      <c r="G1926" s="29">
        <v>508.07141000000001</v>
      </c>
      <c r="H1926" s="31">
        <v>1.5985714285714201</v>
      </c>
      <c r="N1926" s="42">
        <v>0.77857142857142803</v>
      </c>
      <c r="O1926" s="45">
        <v>4432.8571428571404</v>
      </c>
      <c r="Q1926">
        <v>-25.508911099999999</v>
      </c>
      <c r="R1926" s="47" t="s">
        <v>2797</v>
      </c>
    </row>
    <row r="1927" spans="1:18" x14ac:dyDescent="0.3">
      <c r="A1927" s="18" t="s">
        <v>3600</v>
      </c>
      <c r="B1927" s="43" t="s">
        <v>3601</v>
      </c>
      <c r="D1927" s="23">
        <v>4.5</v>
      </c>
      <c r="G1927" s="29">
        <v>279.68900000000002</v>
      </c>
      <c r="H1927" s="31">
        <v>0.88</v>
      </c>
      <c r="N1927" s="42">
        <v>0.73</v>
      </c>
      <c r="O1927" s="45">
        <v>3800</v>
      </c>
      <c r="Q1927">
        <v>-31.3133306</v>
      </c>
      <c r="R1927" s="47" t="s">
        <v>2797</v>
      </c>
    </row>
    <row r="1928" spans="1:18" x14ac:dyDescent="0.3">
      <c r="A1928" s="18" t="s">
        <v>3602</v>
      </c>
      <c r="B1928" s="43" t="s">
        <v>3603</v>
      </c>
      <c r="D1928" s="23">
        <v>1.6519999999999999</v>
      </c>
      <c r="G1928" s="29">
        <v>19.698</v>
      </c>
      <c r="H1928" s="31">
        <v>6.1977999999999998E-2</v>
      </c>
      <c r="N1928" s="42">
        <v>0.25</v>
      </c>
      <c r="O1928" s="45">
        <v>6570</v>
      </c>
      <c r="Q1928">
        <v>-29.2792806</v>
      </c>
      <c r="R1928" s="47" t="s">
        <v>2797</v>
      </c>
    </row>
    <row r="1929" spans="1:18" x14ac:dyDescent="0.3">
      <c r="A1929" s="18" t="s">
        <v>3604</v>
      </c>
      <c r="B1929" s="43" t="s">
        <v>3605</v>
      </c>
      <c r="D1929" s="23">
        <v>2.89</v>
      </c>
      <c r="G1929" s="29">
        <v>120.77479</v>
      </c>
      <c r="H1929" s="31">
        <v>0.38</v>
      </c>
      <c r="N1929" s="42">
        <v>0.56999999999999995</v>
      </c>
      <c r="O1929" s="45">
        <v>6280</v>
      </c>
      <c r="Q1929">
        <v>-29.281580600000002</v>
      </c>
      <c r="R1929" s="47" t="s">
        <v>2797</v>
      </c>
    </row>
    <row r="1930" spans="1:18" x14ac:dyDescent="0.3">
      <c r="A1930" s="18" t="s">
        <v>3606</v>
      </c>
      <c r="B1930" s="43" t="s">
        <v>3607</v>
      </c>
      <c r="D1930" s="23">
        <v>2.34666666666666</v>
      </c>
      <c r="G1930" s="29">
        <v>60.876666666666601</v>
      </c>
      <c r="H1930" s="31">
        <v>0.19153999999999999</v>
      </c>
      <c r="N1930" s="42">
        <v>0.42</v>
      </c>
      <c r="O1930" s="45">
        <v>5970</v>
      </c>
      <c r="Q1930">
        <v>-28.1483889</v>
      </c>
      <c r="R1930" s="47" t="s">
        <v>2797</v>
      </c>
    </row>
    <row r="1931" spans="1:18" x14ac:dyDescent="0.3">
      <c r="A1931" s="18" t="s">
        <v>3608</v>
      </c>
      <c r="B1931" s="43" t="s">
        <v>3609</v>
      </c>
      <c r="D1931" s="23">
        <v>2.016</v>
      </c>
      <c r="G1931" s="29">
        <v>4.1959999999999997</v>
      </c>
      <c r="H1931" s="31">
        <v>1.3202E-2</v>
      </c>
      <c r="N1931" s="42">
        <v>0.32</v>
      </c>
      <c r="O1931" s="45">
        <v>6094</v>
      </c>
      <c r="Q1931">
        <v>-28.060500000000001</v>
      </c>
      <c r="R1931" s="47" t="s">
        <v>2797</v>
      </c>
    </row>
    <row r="1932" spans="1:18" x14ac:dyDescent="0.3">
      <c r="A1932" s="18" t="s">
        <v>3610</v>
      </c>
      <c r="B1932" s="43" t="s">
        <v>3611</v>
      </c>
      <c r="D1932" s="23">
        <v>4.5</v>
      </c>
      <c r="G1932" s="29">
        <v>467.20776000000001</v>
      </c>
      <c r="H1932" s="31">
        <v>1.47</v>
      </c>
      <c r="N1932" s="42">
        <v>0.72</v>
      </c>
      <c r="O1932" s="45">
        <v>5070</v>
      </c>
      <c r="Q1932">
        <v>-29.0839389</v>
      </c>
      <c r="R1932" s="47" t="s">
        <v>2797</v>
      </c>
    </row>
    <row r="1933" spans="1:18" x14ac:dyDescent="0.3">
      <c r="A1933" s="18" t="s">
        <v>3612</v>
      </c>
      <c r="B1933" s="43" t="s">
        <v>3613</v>
      </c>
      <c r="D1933" s="23">
        <v>0.84</v>
      </c>
      <c r="G1933" s="29">
        <v>38.139409999999998</v>
      </c>
      <c r="H1933" s="31">
        <v>0.12</v>
      </c>
      <c r="N1933" s="42">
        <v>0.08</v>
      </c>
      <c r="O1933" s="45">
        <v>7680</v>
      </c>
      <c r="Q1933">
        <v>-31.8643611</v>
      </c>
      <c r="R1933" s="47" t="s">
        <v>2797</v>
      </c>
    </row>
    <row r="1934" spans="1:18" x14ac:dyDescent="0.3">
      <c r="A1934" s="18" t="s">
        <v>3614</v>
      </c>
      <c r="B1934" s="43" t="s">
        <v>3615</v>
      </c>
      <c r="D1934" s="23">
        <v>2.8714285714285701</v>
      </c>
      <c r="G1934" s="29">
        <v>42.857142857142797</v>
      </c>
      <c r="H1934" s="31">
        <v>0.134844285714285</v>
      </c>
      <c r="L1934" s="38">
        <v>4570</v>
      </c>
      <c r="N1934" s="42">
        <v>0.63</v>
      </c>
      <c r="O1934" s="45">
        <v>6257.1428571428496</v>
      </c>
      <c r="Q1934">
        <v>-30.145277799999999</v>
      </c>
      <c r="R1934" s="47" t="s">
        <v>2797</v>
      </c>
    </row>
    <row r="1935" spans="1:18" x14ac:dyDescent="0.3">
      <c r="A1935" s="18" t="s">
        <v>3616</v>
      </c>
      <c r="B1935" s="43" t="s">
        <v>3617</v>
      </c>
      <c r="D1935" s="23">
        <v>0.9</v>
      </c>
      <c r="G1935" s="29">
        <v>6674.3965500000004</v>
      </c>
      <c r="H1935" s="31">
        <v>21</v>
      </c>
      <c r="N1935" s="42">
        <v>0.13</v>
      </c>
      <c r="O1935" s="45">
        <v>6920</v>
      </c>
      <c r="Q1935">
        <v>-27.418669399999999</v>
      </c>
      <c r="R1935" s="47" t="s">
        <v>2797</v>
      </c>
    </row>
    <row r="1936" spans="1:18" x14ac:dyDescent="0.3">
      <c r="A1936" s="18" t="s">
        <v>3618</v>
      </c>
      <c r="B1936" s="43" t="s">
        <v>3619</v>
      </c>
      <c r="D1936" s="23">
        <v>2.4500000000000002</v>
      </c>
      <c r="G1936" s="29">
        <v>241.54958999999999</v>
      </c>
      <c r="H1936" s="31">
        <v>0.76</v>
      </c>
      <c r="N1936" s="42">
        <v>0.48</v>
      </c>
      <c r="O1936" s="45">
        <v>6900</v>
      </c>
      <c r="Q1936">
        <v>-27.375838900000002</v>
      </c>
      <c r="R1936" s="47" t="s">
        <v>2797</v>
      </c>
    </row>
    <row r="1937" spans="1:18" x14ac:dyDescent="0.3">
      <c r="A1937" s="18" t="s">
        <v>3620</v>
      </c>
      <c r="B1937" s="43" t="s">
        <v>3621</v>
      </c>
      <c r="D1937" s="23">
        <v>2.105</v>
      </c>
      <c r="G1937" s="29">
        <v>340.07639999999998</v>
      </c>
      <c r="H1937" s="31">
        <v>1.07</v>
      </c>
      <c r="N1937" s="42">
        <v>0.37</v>
      </c>
      <c r="O1937" s="45">
        <v>7090</v>
      </c>
      <c r="Q1937">
        <v>-32.269750000000002</v>
      </c>
      <c r="R1937" s="47" t="s">
        <v>2797</v>
      </c>
    </row>
    <row r="1938" spans="1:18" x14ac:dyDescent="0.3">
      <c r="A1938" s="18" t="s">
        <v>3622</v>
      </c>
      <c r="B1938" s="43" t="s">
        <v>3623</v>
      </c>
      <c r="D1938" s="23">
        <v>1.0725</v>
      </c>
      <c r="G1938" s="29">
        <v>22.247990000000001</v>
      </c>
      <c r="H1938" s="31">
        <v>7.0000000000000007E-2</v>
      </c>
      <c r="N1938" s="42">
        <v>0.125</v>
      </c>
      <c r="O1938" s="45">
        <v>6830</v>
      </c>
      <c r="Q1938">
        <v>-28.612438900000001</v>
      </c>
      <c r="R1938" s="47" t="s">
        <v>2797</v>
      </c>
    </row>
    <row r="1939" spans="1:18" x14ac:dyDescent="0.3">
      <c r="A1939" s="18" t="s">
        <v>3624</v>
      </c>
      <c r="B1939" s="43" t="s">
        <v>3625</v>
      </c>
      <c r="D1939" s="23">
        <v>1.85</v>
      </c>
      <c r="G1939" s="29">
        <v>287.10499666666601</v>
      </c>
      <c r="H1939" s="31">
        <v>0.90333333333333299</v>
      </c>
      <c r="N1939" s="42">
        <v>0.2</v>
      </c>
      <c r="O1939" s="45">
        <v>2963.3333333333298</v>
      </c>
      <c r="Q1939">
        <v>-29.101969400000002</v>
      </c>
      <c r="R1939" s="47" t="s">
        <v>2797</v>
      </c>
    </row>
    <row r="1940" spans="1:18" x14ac:dyDescent="0.3">
      <c r="A1940" s="18" t="s">
        <v>3626</v>
      </c>
      <c r="B1940" s="43" t="s">
        <v>3627</v>
      </c>
      <c r="D1940" s="23">
        <v>3.21999999999999</v>
      </c>
      <c r="G1940" s="29">
        <v>82.635390000000001</v>
      </c>
      <c r="H1940" s="31">
        <v>0.26</v>
      </c>
      <c r="N1940" s="42">
        <v>0.63</v>
      </c>
      <c r="O1940" s="45">
        <v>7140</v>
      </c>
      <c r="Q1940">
        <v>-34.6986694</v>
      </c>
      <c r="R1940" s="47" t="s">
        <v>2797</v>
      </c>
    </row>
    <row r="1941" spans="1:18" x14ac:dyDescent="0.3">
      <c r="A1941" s="18" t="s">
        <v>3628</v>
      </c>
      <c r="B1941" s="43" t="s">
        <v>3629</v>
      </c>
      <c r="D1941" s="23">
        <v>3.25</v>
      </c>
      <c r="G1941" s="29">
        <v>15.35</v>
      </c>
      <c r="H1941" s="31">
        <v>4.8294999999999998E-2</v>
      </c>
      <c r="N1941" s="42">
        <v>0.53</v>
      </c>
      <c r="O1941" s="45">
        <v>3500</v>
      </c>
      <c r="Q1941">
        <v>-32.295305599999999</v>
      </c>
      <c r="R1941" s="47" t="s">
        <v>2797</v>
      </c>
    </row>
    <row r="1942" spans="1:18" x14ac:dyDescent="0.3">
      <c r="A1942" s="18" t="s">
        <v>3630</v>
      </c>
      <c r="B1942" s="43" t="s">
        <v>3631</v>
      </c>
      <c r="D1942" s="23">
        <v>1.38</v>
      </c>
      <c r="G1942" s="29">
        <v>98.526809999999998</v>
      </c>
      <c r="H1942" s="31">
        <v>0.31</v>
      </c>
      <c r="N1942" s="42">
        <v>0.18</v>
      </c>
      <c r="O1942" s="45">
        <v>7710</v>
      </c>
      <c r="Q1942">
        <v>-28.3556694</v>
      </c>
      <c r="R1942" s="47" t="s">
        <v>2797</v>
      </c>
    </row>
    <row r="1943" spans="1:18" x14ac:dyDescent="0.3">
      <c r="A1943" s="18" t="s">
        <v>3632</v>
      </c>
      <c r="B1943" s="43" t="s">
        <v>3633</v>
      </c>
      <c r="D1943" s="23">
        <v>3.0125000000000002</v>
      </c>
      <c r="G1943" s="29">
        <v>1024.4404099999999</v>
      </c>
      <c r="H1943" s="31">
        <v>3.2232500000000002</v>
      </c>
      <c r="N1943" s="42">
        <v>0.62250000000000005</v>
      </c>
      <c r="O1943" s="45">
        <v>6067.5</v>
      </c>
      <c r="Q1943">
        <v>-25.079488900000001</v>
      </c>
      <c r="R1943" s="47" t="s">
        <v>2797</v>
      </c>
    </row>
    <row r="1944" spans="1:18" x14ac:dyDescent="0.3">
      <c r="A1944" s="18" t="s">
        <v>3634</v>
      </c>
      <c r="B1944" s="43" t="s">
        <v>3635</v>
      </c>
      <c r="D1944" s="23">
        <v>1.31</v>
      </c>
      <c r="G1944" s="29">
        <v>179.57304999999999</v>
      </c>
      <c r="H1944" s="31">
        <v>0.56499999999999995</v>
      </c>
      <c r="N1944" s="42">
        <v>0.17</v>
      </c>
      <c r="O1944" s="45">
        <v>7220</v>
      </c>
      <c r="Q1944">
        <v>-29.62275</v>
      </c>
      <c r="R1944" s="47" t="s">
        <v>2797</v>
      </c>
    </row>
    <row r="1945" spans="1:18" x14ac:dyDescent="0.3">
      <c r="A1945" s="18" t="s">
        <v>3636</v>
      </c>
      <c r="B1945" s="43" t="s">
        <v>3637</v>
      </c>
      <c r="D1945" s="23">
        <v>1.365</v>
      </c>
      <c r="G1945" s="29">
        <v>375.03751999999997</v>
      </c>
      <c r="H1945" s="31">
        <v>1.18</v>
      </c>
      <c r="N1945" s="42">
        <v>0.15</v>
      </c>
      <c r="O1945" s="45">
        <v>7210</v>
      </c>
      <c r="Q1945">
        <v>-29.0584694</v>
      </c>
      <c r="R1945" s="47" t="s">
        <v>2797</v>
      </c>
    </row>
    <row r="1946" spans="1:18" x14ac:dyDescent="0.3">
      <c r="A1946" s="18" t="s">
        <v>3638</v>
      </c>
      <c r="B1946" s="43" t="s">
        <v>3639</v>
      </c>
      <c r="C1946" s="21">
        <v>17.855216634999898</v>
      </c>
      <c r="D1946" s="23">
        <v>0.14814285714285699</v>
      </c>
      <c r="E1946" s="25">
        <v>15.033099999999999</v>
      </c>
      <c r="F1946" s="27">
        <v>1.4254</v>
      </c>
      <c r="G1946" s="29">
        <v>1739.5895333333301</v>
      </c>
      <c r="H1946" s="31">
        <v>5.4733333333333301</v>
      </c>
      <c r="I1946">
        <v>0.2225</v>
      </c>
      <c r="J1946" s="34">
        <v>929.8</v>
      </c>
      <c r="L1946" s="38">
        <v>6761.4376923076898</v>
      </c>
      <c r="M1946" s="40">
        <v>1.54428571428571</v>
      </c>
      <c r="N1946" s="42">
        <v>1.43846153846153</v>
      </c>
      <c r="O1946" s="45">
        <v>399.39800000000002</v>
      </c>
      <c r="P1946">
        <v>4.2466666666666599</v>
      </c>
      <c r="Q1946">
        <v>41.011018800000002</v>
      </c>
      <c r="R1946" s="47" t="s">
        <v>147</v>
      </c>
    </row>
    <row r="1947" spans="1:18" x14ac:dyDescent="0.3">
      <c r="A1947" s="18" t="s">
        <v>3640</v>
      </c>
      <c r="B1947" s="43" t="s">
        <v>3641</v>
      </c>
      <c r="C1947" s="21">
        <v>86.647657981999998</v>
      </c>
      <c r="D1947" s="23">
        <v>0.362383333333333</v>
      </c>
      <c r="E1947" s="25">
        <v>8.25571428571428</v>
      </c>
      <c r="F1947" s="27">
        <v>0.82199999999999995</v>
      </c>
      <c r="G1947" s="29">
        <v>460.83</v>
      </c>
      <c r="H1947" s="31">
        <v>1.45</v>
      </c>
      <c r="I1947">
        <v>0.12866666666666601</v>
      </c>
      <c r="J1947" s="34">
        <v>398.666666666666</v>
      </c>
      <c r="K1947" s="36" t="s">
        <v>116</v>
      </c>
      <c r="L1947" s="38">
        <v>5391</v>
      </c>
      <c r="M1947" s="40">
        <v>0.93857142857142795</v>
      </c>
      <c r="N1947" s="42">
        <v>0.85428571428571398</v>
      </c>
      <c r="P1947">
        <v>4.4257142857142799</v>
      </c>
      <c r="Q1947">
        <v>44.927291799999999</v>
      </c>
      <c r="R1947" s="47" t="s">
        <v>147</v>
      </c>
    </row>
    <row r="1948" spans="1:18" x14ac:dyDescent="0.3">
      <c r="A1948" s="18" t="s">
        <v>3642</v>
      </c>
      <c r="B1948" s="43" t="s">
        <v>3643</v>
      </c>
      <c r="C1948" s="21">
        <v>1.7635944494117599</v>
      </c>
      <c r="D1948" s="23">
        <v>3.7601250000000003E-2</v>
      </c>
      <c r="E1948" s="25">
        <v>20.7324615384615</v>
      </c>
      <c r="F1948" s="27">
        <v>1.643375</v>
      </c>
      <c r="G1948" s="29">
        <v>2645.4762124999902</v>
      </c>
      <c r="H1948" s="31">
        <v>8.3237500000000004</v>
      </c>
      <c r="I1948">
        <v>5.7155555555555501E-3</v>
      </c>
      <c r="J1948" s="34">
        <v>3342</v>
      </c>
      <c r="L1948" s="38">
        <v>8518.7416666666595</v>
      </c>
      <c r="M1948" s="40">
        <v>2.4735714285714199</v>
      </c>
      <c r="N1948" s="42">
        <v>2.085</v>
      </c>
      <c r="O1948" s="45">
        <v>519.096</v>
      </c>
      <c r="P1948">
        <v>3.97</v>
      </c>
      <c r="Q1948">
        <v>46.868246300000003</v>
      </c>
      <c r="R1948" s="47" t="s">
        <v>147</v>
      </c>
    </row>
    <row r="1949" spans="1:18" x14ac:dyDescent="0.3">
      <c r="A1949" s="18" t="s">
        <v>3644</v>
      </c>
      <c r="B1949" s="43" t="s">
        <v>3645</v>
      </c>
      <c r="C1949" s="21">
        <v>10.925565962499901</v>
      </c>
      <c r="D1949" s="23">
        <v>9.74555E-2</v>
      </c>
      <c r="E1949" s="25">
        <v>3.7824285714285701</v>
      </c>
      <c r="F1949" s="27">
        <v>0.33100000000000002</v>
      </c>
      <c r="G1949" s="29">
        <v>9.8522666666666598</v>
      </c>
      <c r="H1949" s="31">
        <v>3.0909999999999899E-2</v>
      </c>
      <c r="I1949">
        <v>1.8589999999999999E-2</v>
      </c>
      <c r="J1949" s="34">
        <v>769</v>
      </c>
      <c r="L1949" s="38">
        <v>5488.9624999999996</v>
      </c>
      <c r="M1949" s="40">
        <v>0.93374999999999997</v>
      </c>
      <c r="N1949" s="42">
        <v>0.99375000000000002</v>
      </c>
      <c r="O1949" s="45">
        <v>376.863</v>
      </c>
      <c r="P1949">
        <v>4.4899999999999904</v>
      </c>
      <c r="Q1949">
        <v>40.669412999999999</v>
      </c>
      <c r="R1949" s="47" t="s">
        <v>147</v>
      </c>
    </row>
    <row r="1950" spans="1:18" x14ac:dyDescent="0.3">
      <c r="A1950" s="18" t="s">
        <v>3646</v>
      </c>
      <c r="B1950" s="43" t="s">
        <v>3645</v>
      </c>
      <c r="C1950" s="21">
        <v>22.290527000000001</v>
      </c>
      <c r="D1950" s="23">
        <v>0.1546855</v>
      </c>
      <c r="G1950" s="29">
        <v>206.871393333333</v>
      </c>
      <c r="H1950" s="31">
        <v>0.65117999999999998</v>
      </c>
      <c r="I1950">
        <v>3.7839999999999999E-2</v>
      </c>
      <c r="L1950" s="38">
        <v>5468.5</v>
      </c>
      <c r="M1950" s="40">
        <v>0.89</v>
      </c>
      <c r="N1950" s="42">
        <v>0.97666666666666602</v>
      </c>
      <c r="O1950" s="45">
        <v>376.863</v>
      </c>
      <c r="P1950">
        <v>4.53</v>
      </c>
      <c r="Q1950">
        <v>40.669412999999999</v>
      </c>
      <c r="R1950" s="47" t="s">
        <v>150</v>
      </c>
    </row>
    <row r="1951" spans="1:18" x14ac:dyDescent="0.3">
      <c r="A1951" s="18" t="s">
        <v>3647</v>
      </c>
      <c r="B1951" s="43" t="s">
        <v>3648</v>
      </c>
      <c r="C1951" s="21">
        <v>20.412960429999998</v>
      </c>
      <c r="D1951" s="23">
        <v>0.14657999999999999</v>
      </c>
      <c r="E1951" s="25">
        <v>1.9966666666666599</v>
      </c>
      <c r="F1951" s="27">
        <v>0.17</v>
      </c>
      <c r="G1951" s="29">
        <v>4.5999999999999996</v>
      </c>
      <c r="H1951" s="31">
        <v>1.447E-2</v>
      </c>
      <c r="I1951">
        <v>2.3333333333333301E-3</v>
      </c>
      <c r="J1951" s="34">
        <v>657</v>
      </c>
      <c r="L1951" s="38">
        <v>5816.8571428571404</v>
      </c>
      <c r="M1951" s="40">
        <v>1.0162499999999901</v>
      </c>
      <c r="N1951" s="42">
        <v>1.0175000000000001</v>
      </c>
      <c r="O1951" s="45">
        <v>1131.6400000000001</v>
      </c>
      <c r="P1951">
        <v>4.4285714285714199</v>
      </c>
      <c r="Q1951">
        <v>40.618448299999997</v>
      </c>
      <c r="R1951" s="47" t="s">
        <v>147</v>
      </c>
    </row>
    <row r="1952" spans="1:18" x14ac:dyDescent="0.3">
      <c r="A1952" s="18" t="s">
        <v>3649</v>
      </c>
      <c r="B1952" s="43" t="s">
        <v>3648</v>
      </c>
      <c r="C1952" s="21">
        <v>13.6149780285714</v>
      </c>
      <c r="D1952" s="23">
        <v>0.11188216666666601</v>
      </c>
      <c r="E1952" s="25">
        <v>36.373333333333299</v>
      </c>
      <c r="F1952" s="27">
        <v>0.17</v>
      </c>
      <c r="G1952" s="29">
        <v>9</v>
      </c>
      <c r="H1952" s="31">
        <v>2.8320000000000001E-2</v>
      </c>
      <c r="I1952">
        <v>1.9E-3</v>
      </c>
      <c r="J1952" s="34">
        <v>751.8</v>
      </c>
      <c r="L1952" s="38">
        <v>5814.1666666666597</v>
      </c>
      <c r="M1952" s="40">
        <v>0.99285714285714199</v>
      </c>
      <c r="N1952" s="42">
        <v>1.01285714285714</v>
      </c>
      <c r="O1952" s="45">
        <v>1131.6400000000001</v>
      </c>
      <c r="P1952">
        <v>4.4466666666666601</v>
      </c>
      <c r="Q1952">
        <v>40.618448299999997</v>
      </c>
      <c r="R1952" s="47" t="s">
        <v>147</v>
      </c>
    </row>
    <row r="1953" spans="1:18" x14ac:dyDescent="0.3">
      <c r="A1953" s="18" t="s">
        <v>3650</v>
      </c>
      <c r="B1953" s="43" t="s">
        <v>3651</v>
      </c>
      <c r="C1953" s="21">
        <v>134.47676043749999</v>
      </c>
      <c r="D1953" s="23">
        <v>0.52051999999999998</v>
      </c>
      <c r="E1953" s="25">
        <v>8.3966666666666594</v>
      </c>
      <c r="F1953" s="27">
        <v>0.79</v>
      </c>
      <c r="G1953" s="29">
        <v>71</v>
      </c>
      <c r="H1953" s="31">
        <v>0.22339000000000001</v>
      </c>
      <c r="I1953">
        <v>0</v>
      </c>
      <c r="J1953" s="34">
        <v>382</v>
      </c>
      <c r="L1953" s="38">
        <v>6072.875</v>
      </c>
      <c r="M1953" s="40">
        <v>1.09375</v>
      </c>
      <c r="N1953" s="42">
        <v>1.06</v>
      </c>
      <c r="O1953" s="45">
        <v>865.73</v>
      </c>
      <c r="P1953">
        <v>4.38375</v>
      </c>
      <c r="Q1953">
        <v>46.988154999999999</v>
      </c>
      <c r="R1953" s="47" t="s">
        <v>147</v>
      </c>
    </row>
    <row r="1954" spans="1:18" x14ac:dyDescent="0.3">
      <c r="A1954" s="18" t="s">
        <v>3652</v>
      </c>
      <c r="B1954" s="43" t="s">
        <v>3651</v>
      </c>
      <c r="C1954" s="21">
        <v>284.0799414</v>
      </c>
      <c r="D1954" s="23">
        <v>0.85680000000000001</v>
      </c>
      <c r="E1954" s="25">
        <v>5.0333333333333297</v>
      </c>
      <c r="F1954" s="27">
        <v>0.48499999999999999</v>
      </c>
      <c r="G1954" s="29">
        <v>15</v>
      </c>
      <c r="H1954" s="31">
        <v>4.7199999999999999E-2</v>
      </c>
      <c r="I1954">
        <v>0</v>
      </c>
      <c r="J1954" s="34">
        <v>297.8</v>
      </c>
      <c r="L1954" s="38">
        <v>6072.875</v>
      </c>
      <c r="M1954" s="40">
        <v>1.09375</v>
      </c>
      <c r="N1954" s="42">
        <v>1.06</v>
      </c>
      <c r="O1954" s="45">
        <v>865.73</v>
      </c>
      <c r="P1954">
        <v>4.38375</v>
      </c>
      <c r="Q1954">
        <v>46.988154999999999</v>
      </c>
      <c r="R1954" s="47" t="s">
        <v>147</v>
      </c>
    </row>
    <row r="1955" spans="1:18" x14ac:dyDescent="0.3">
      <c r="A1955" s="18" t="s">
        <v>3653</v>
      </c>
      <c r="B1955" s="43" t="s">
        <v>3654</v>
      </c>
      <c r="C1955" s="21">
        <v>34.2001749</v>
      </c>
      <c r="D1955" s="23">
        <v>0.19758000000000001</v>
      </c>
      <c r="E1955" s="25">
        <v>1.15333333333333</v>
      </c>
      <c r="F1955" s="27">
        <v>0.10100000000000001</v>
      </c>
      <c r="G1955" s="29">
        <v>2.23</v>
      </c>
      <c r="H1955" s="31">
        <v>7.0200000000000002E-3</v>
      </c>
      <c r="I1955">
        <v>0</v>
      </c>
      <c r="J1955" s="34">
        <v>471.166666666666</v>
      </c>
      <c r="L1955" s="38">
        <v>5279.5</v>
      </c>
      <c r="M1955" s="40">
        <v>0.81625000000000003</v>
      </c>
      <c r="N1955" s="42">
        <v>0.88375000000000004</v>
      </c>
      <c r="O1955" s="45">
        <v>501.57400000000001</v>
      </c>
      <c r="P1955">
        <v>4.5614285714285696</v>
      </c>
      <c r="Q1955">
        <v>49.649093299999997</v>
      </c>
      <c r="R1955" s="47" t="s">
        <v>147</v>
      </c>
    </row>
    <row r="1956" spans="1:18" x14ac:dyDescent="0.3">
      <c r="A1956" s="18" t="s">
        <v>3655</v>
      </c>
      <c r="B1956" s="43" t="s">
        <v>3656</v>
      </c>
      <c r="C1956" s="21">
        <v>7.6844291342857103</v>
      </c>
      <c r="D1956" s="23">
        <v>6.3250000000000001E-2</v>
      </c>
      <c r="E1956" s="25">
        <v>2.202</v>
      </c>
      <c r="F1956" s="27">
        <v>0.23</v>
      </c>
      <c r="G1956" s="29">
        <v>11.02</v>
      </c>
      <c r="H1956" s="31">
        <v>3.4669999999999999E-2</v>
      </c>
      <c r="I1956">
        <v>0</v>
      </c>
      <c r="J1956" s="34">
        <v>590.79999999999995</v>
      </c>
      <c r="L1956" s="38">
        <v>4412.8571428571404</v>
      </c>
      <c r="M1956" s="40">
        <v>0.625714285714285</v>
      </c>
      <c r="N1956" s="42">
        <v>0.622857142857142</v>
      </c>
      <c r="O1956" s="45">
        <v>290.32400000000001</v>
      </c>
      <c r="P1956">
        <v>4.6449999999999996</v>
      </c>
      <c r="Q1956">
        <v>50.112040100000002</v>
      </c>
      <c r="R1956" s="47" t="s">
        <v>147</v>
      </c>
    </row>
    <row r="1957" spans="1:18" x14ac:dyDescent="0.3">
      <c r="A1957" s="18" t="s">
        <v>3657</v>
      </c>
      <c r="B1957" s="43" t="s">
        <v>3658</v>
      </c>
      <c r="C1957" s="21">
        <v>3.9050856619999998</v>
      </c>
      <c r="D1957" s="23">
        <v>4.8116666666666599E-2</v>
      </c>
      <c r="E1957" s="25">
        <v>12.740875000000001</v>
      </c>
      <c r="F1957" s="27">
        <v>1.131</v>
      </c>
      <c r="I1957">
        <v>0</v>
      </c>
      <c r="J1957" s="34">
        <v>1042.4000000000001</v>
      </c>
      <c r="L1957" s="38">
        <v>5502.2727272727197</v>
      </c>
      <c r="M1957" s="40">
        <v>0.89454545454545398</v>
      </c>
      <c r="N1957" s="42">
        <v>0.96299999999999997</v>
      </c>
      <c r="O1957" s="45">
        <v>914.69899999999996</v>
      </c>
      <c r="P1957">
        <v>4.5133333333333301</v>
      </c>
      <c r="Q1957">
        <v>46.285812800000002</v>
      </c>
      <c r="R1957" s="47" t="s">
        <v>147</v>
      </c>
    </row>
    <row r="1958" spans="1:18" x14ac:dyDescent="0.3">
      <c r="A1958" s="18" t="s">
        <v>3659</v>
      </c>
      <c r="B1958" s="43" t="s">
        <v>3660</v>
      </c>
      <c r="C1958" s="21">
        <v>19.005401801249999</v>
      </c>
      <c r="D1958" s="23">
        <v>0.20179999999999901</v>
      </c>
      <c r="E1958" s="25">
        <v>58.927</v>
      </c>
      <c r="F1958" s="27">
        <v>0.25</v>
      </c>
      <c r="G1958" s="29">
        <v>7310.0533599999999</v>
      </c>
      <c r="H1958" s="31">
        <v>23</v>
      </c>
      <c r="I1958">
        <v>0.06</v>
      </c>
      <c r="J1958" s="34">
        <v>760.6</v>
      </c>
      <c r="L1958" s="38">
        <v>6156.1549999999997</v>
      </c>
      <c r="M1958" s="40">
        <v>1.07666666666666</v>
      </c>
      <c r="N1958" s="42">
        <v>1.0316666666666601</v>
      </c>
      <c r="O1958" s="45">
        <v>1369.87</v>
      </c>
      <c r="P1958">
        <v>4.3999999999999897</v>
      </c>
      <c r="Q1958">
        <v>46.379232100000003</v>
      </c>
      <c r="R1958" s="47" t="s">
        <v>147</v>
      </c>
    </row>
    <row r="1959" spans="1:18" x14ac:dyDescent="0.3">
      <c r="A1959" s="18" t="s">
        <v>3661</v>
      </c>
      <c r="B1959" s="43" t="s">
        <v>3662</v>
      </c>
      <c r="C1959" s="21">
        <v>21.187165133333298</v>
      </c>
      <c r="D1959" s="23">
        <v>0.14582499999999901</v>
      </c>
      <c r="E1959" s="25">
        <v>0.85799999999999998</v>
      </c>
      <c r="F1959" s="27">
        <v>0.106</v>
      </c>
      <c r="G1959" s="29">
        <v>9.1999999999999993</v>
      </c>
      <c r="H1959" s="31">
        <v>2.895E-2</v>
      </c>
      <c r="I1959">
        <v>0</v>
      </c>
      <c r="J1959" s="34">
        <v>696.6</v>
      </c>
      <c r="L1959" s="38">
        <v>6227.9416666666602</v>
      </c>
      <c r="M1959" s="40">
        <v>0.99333333333333296</v>
      </c>
      <c r="N1959" s="42">
        <v>0.94333333333333302</v>
      </c>
      <c r="O1959" s="45">
        <v>887.06399999999996</v>
      </c>
      <c r="P1959">
        <v>4.484</v>
      </c>
      <c r="Q1959">
        <v>41.729153199999999</v>
      </c>
      <c r="R1959" s="47" t="s">
        <v>147</v>
      </c>
    </row>
    <row r="1960" spans="1:18" x14ac:dyDescent="0.3">
      <c r="A1960" s="18" t="s">
        <v>3663</v>
      </c>
      <c r="B1960" s="43" t="s">
        <v>3662</v>
      </c>
      <c r="C1960" s="21">
        <v>31.825397800000001</v>
      </c>
      <c r="D1960" s="23">
        <v>0.19109999999999999</v>
      </c>
      <c r="E1960" s="25">
        <v>0.93666666666666598</v>
      </c>
      <c r="F1960" s="27">
        <v>0.108</v>
      </c>
      <c r="G1960" s="29">
        <v>10.36</v>
      </c>
      <c r="H1960" s="31">
        <v>3.2599999999999997E-2</v>
      </c>
      <c r="I1960">
        <v>0</v>
      </c>
      <c r="J1960" s="34">
        <v>621.33333333333303</v>
      </c>
      <c r="L1960" s="38">
        <v>6168.6625000000004</v>
      </c>
      <c r="M1960" s="40">
        <v>1.0649999999999999</v>
      </c>
      <c r="N1960" s="42">
        <v>0.95250000000000001</v>
      </c>
      <c r="O1960" s="45">
        <v>887.06399999999996</v>
      </c>
      <c r="P1960">
        <v>4.4433333333333298</v>
      </c>
      <c r="Q1960">
        <v>41.729153199999999</v>
      </c>
      <c r="R1960" s="47" t="s">
        <v>147</v>
      </c>
    </row>
    <row r="1961" spans="1:18" x14ac:dyDescent="0.3">
      <c r="A1961" s="18" t="s">
        <v>3664</v>
      </c>
      <c r="B1961" s="43" t="s">
        <v>3665</v>
      </c>
      <c r="C1961" s="21">
        <v>7.008237125</v>
      </c>
      <c r="D1961" s="23">
        <v>7.3127333333333294E-2</v>
      </c>
      <c r="E1961" s="25">
        <v>1.23742857142857</v>
      </c>
      <c r="F1961" s="27">
        <v>0.116333333333333</v>
      </c>
      <c r="I1961">
        <v>0</v>
      </c>
      <c r="J1961" s="34">
        <v>1060</v>
      </c>
      <c r="L1961" s="38">
        <v>6116.6575000000003</v>
      </c>
      <c r="M1961" s="40">
        <v>1.1599999999999999</v>
      </c>
      <c r="N1961" s="42">
        <v>1.0900000000000001</v>
      </c>
      <c r="O1961" s="45">
        <v>848.25400000000002</v>
      </c>
      <c r="P1961">
        <v>4.3585714285714197</v>
      </c>
      <c r="Q1961">
        <v>49.305123899999998</v>
      </c>
      <c r="R1961" s="47" t="s">
        <v>147</v>
      </c>
    </row>
    <row r="1962" spans="1:18" x14ac:dyDescent="0.3">
      <c r="A1962" s="18" t="s">
        <v>3666</v>
      </c>
      <c r="B1962" s="43" t="s">
        <v>3665</v>
      </c>
      <c r="C1962" s="21">
        <v>8.71976405499999</v>
      </c>
      <c r="D1962" s="23">
        <v>8.5232333333333299E-2</v>
      </c>
      <c r="E1962" s="25">
        <v>1.37842857142857</v>
      </c>
      <c r="F1962" s="27">
        <v>0.124333333333333</v>
      </c>
      <c r="I1962">
        <v>0</v>
      </c>
      <c r="J1962" s="34">
        <v>985</v>
      </c>
      <c r="L1962" s="38">
        <v>6116.6575000000003</v>
      </c>
      <c r="M1962" s="40">
        <v>1.1599999999999999</v>
      </c>
      <c r="N1962" s="42">
        <v>1.0900000000000001</v>
      </c>
      <c r="O1962" s="45">
        <v>848.25400000000002</v>
      </c>
      <c r="P1962">
        <v>4.3585714285714197</v>
      </c>
      <c r="Q1962">
        <v>49.305123899999998</v>
      </c>
      <c r="R1962" s="47" t="s">
        <v>147</v>
      </c>
    </row>
    <row r="1963" spans="1:18" x14ac:dyDescent="0.3">
      <c r="A1963" s="18" t="s">
        <v>3667</v>
      </c>
      <c r="B1963" s="43" t="s">
        <v>3665</v>
      </c>
      <c r="C1963" s="21">
        <v>59.737025262222197</v>
      </c>
      <c r="D1963" s="23">
        <v>0.30691133333333298</v>
      </c>
      <c r="E1963" s="25">
        <v>2.7202857142857102</v>
      </c>
      <c r="F1963" s="27">
        <v>0.25600000000000001</v>
      </c>
      <c r="I1963">
        <v>0</v>
      </c>
      <c r="J1963" s="34">
        <v>519</v>
      </c>
      <c r="L1963" s="38">
        <v>6107.1544444444398</v>
      </c>
      <c r="M1963" s="40">
        <v>1.17</v>
      </c>
      <c r="N1963" s="42">
        <v>1.0933333333333299</v>
      </c>
      <c r="O1963" s="45">
        <v>848.25400000000002</v>
      </c>
      <c r="P1963">
        <v>4.3512500000000003</v>
      </c>
      <c r="Q1963">
        <v>49.305123899999998</v>
      </c>
      <c r="R1963" s="47" t="s">
        <v>147</v>
      </c>
    </row>
    <row r="1964" spans="1:18" x14ac:dyDescent="0.3">
      <c r="A1964" s="18" t="s">
        <v>3668</v>
      </c>
      <c r="B1964" s="43" t="s">
        <v>3665</v>
      </c>
      <c r="C1964" s="21">
        <v>91.940070148888793</v>
      </c>
      <c r="D1964" s="23">
        <v>0.408005333333333</v>
      </c>
      <c r="E1964" s="25">
        <v>2.48971428571428</v>
      </c>
      <c r="F1964" s="27">
        <v>0.23533333333333301</v>
      </c>
      <c r="I1964">
        <v>0</v>
      </c>
      <c r="J1964" s="34">
        <v>449.5</v>
      </c>
      <c r="L1964" s="38">
        <v>6107.1544444444398</v>
      </c>
      <c r="M1964" s="40">
        <v>1.17</v>
      </c>
      <c r="N1964" s="42">
        <v>1.0933333333333299</v>
      </c>
      <c r="O1964" s="45">
        <v>848.25400000000002</v>
      </c>
      <c r="P1964">
        <v>4.3512500000000003</v>
      </c>
      <c r="Q1964">
        <v>49.305123899999998</v>
      </c>
      <c r="R1964" s="47" t="s">
        <v>147</v>
      </c>
    </row>
    <row r="1965" spans="1:18" x14ac:dyDescent="0.3">
      <c r="A1965" s="18" t="s">
        <v>3669</v>
      </c>
      <c r="B1965" s="43" t="s">
        <v>3665</v>
      </c>
      <c r="C1965" s="21">
        <v>124.917420042857</v>
      </c>
      <c r="D1965" s="23">
        <v>0.49153140000000001</v>
      </c>
      <c r="E1965" s="25">
        <v>2.8903333333333299</v>
      </c>
      <c r="F1965" s="27">
        <v>0.26933333333333298</v>
      </c>
      <c r="I1965">
        <v>0</v>
      </c>
      <c r="J1965" s="34">
        <v>406.33333333333297</v>
      </c>
      <c r="L1965" s="38">
        <v>6086.18</v>
      </c>
      <c r="M1965" s="40">
        <v>1.1728571428571399</v>
      </c>
      <c r="N1965" s="42">
        <v>1.0828571428571401</v>
      </c>
      <c r="O1965" s="45">
        <v>848.25400000000002</v>
      </c>
      <c r="P1965">
        <v>4.3466666666666596</v>
      </c>
      <c r="Q1965">
        <v>49.305123899999998</v>
      </c>
      <c r="R1965" s="47" t="s">
        <v>147</v>
      </c>
    </row>
    <row r="1966" spans="1:18" x14ac:dyDescent="0.3">
      <c r="A1966" s="18" t="s">
        <v>3670</v>
      </c>
      <c r="B1966" s="43" t="s">
        <v>3665</v>
      </c>
      <c r="C1966" s="21">
        <v>210.60055141000001</v>
      </c>
      <c r="D1966" s="23">
        <v>0.70589199999999996</v>
      </c>
      <c r="E1966" s="25">
        <v>7.4842499999999896</v>
      </c>
      <c r="F1966" s="27">
        <v>0.70624999999999905</v>
      </c>
      <c r="G1966" s="29">
        <v>138.48489000000001</v>
      </c>
      <c r="H1966" s="31">
        <v>0.43572</v>
      </c>
      <c r="I1966">
        <v>0</v>
      </c>
      <c r="J1966" s="34">
        <v>341</v>
      </c>
      <c r="L1966" s="38">
        <v>6104.4390000000003</v>
      </c>
      <c r="M1966" s="40">
        <v>1.173</v>
      </c>
      <c r="N1966" s="42">
        <v>1.1040000000000001</v>
      </c>
      <c r="O1966" s="45">
        <v>848.25400000000002</v>
      </c>
      <c r="P1966">
        <v>4.3512500000000003</v>
      </c>
      <c r="Q1966">
        <v>49.305123899999998</v>
      </c>
      <c r="R1966" s="47" t="s">
        <v>147</v>
      </c>
    </row>
    <row r="1967" spans="1:18" x14ac:dyDescent="0.3">
      <c r="A1967" s="18" t="s">
        <v>3671</v>
      </c>
      <c r="B1967" s="43" t="s">
        <v>3665</v>
      </c>
      <c r="C1967" s="21">
        <v>331.60446768999998</v>
      </c>
      <c r="D1967" s="23">
        <v>0.958472285714285</v>
      </c>
      <c r="E1967" s="25">
        <v>10.702</v>
      </c>
      <c r="F1967" s="27">
        <v>1.0045999999999999</v>
      </c>
      <c r="G1967" s="29">
        <v>308.57276000000002</v>
      </c>
      <c r="H1967" s="31">
        <v>0.97087499999999904</v>
      </c>
      <c r="I1967">
        <v>0</v>
      </c>
      <c r="J1967" s="34">
        <v>293</v>
      </c>
      <c r="L1967" s="38">
        <v>6125.1260000000002</v>
      </c>
      <c r="M1967" s="40">
        <v>1.153</v>
      </c>
      <c r="N1967" s="42">
        <v>1.089</v>
      </c>
      <c r="O1967" s="45">
        <v>848.25400000000002</v>
      </c>
      <c r="P1967">
        <v>4.3612500000000001</v>
      </c>
      <c r="Q1967">
        <v>49.305123899999998</v>
      </c>
      <c r="R1967" s="47" t="s">
        <v>147</v>
      </c>
    </row>
    <row r="1968" spans="1:18" x14ac:dyDescent="0.3">
      <c r="A1968" s="18" t="s">
        <v>3672</v>
      </c>
      <c r="B1968" s="43" t="s">
        <v>3673</v>
      </c>
      <c r="C1968" s="21">
        <v>141.241633585714</v>
      </c>
      <c r="D1968" s="23">
        <v>0.53003999999999996</v>
      </c>
      <c r="E1968" s="25">
        <v>10.901400000000001</v>
      </c>
      <c r="F1968" s="27">
        <v>0.99</v>
      </c>
      <c r="G1968" s="29">
        <v>613.41189999999995</v>
      </c>
      <c r="H1968" s="31">
        <v>1.93</v>
      </c>
      <c r="I1968">
        <v>9.9199999999999997E-2</v>
      </c>
      <c r="J1968" s="34">
        <v>345</v>
      </c>
      <c r="L1968" s="38">
        <v>5818.46</v>
      </c>
      <c r="M1968" s="40">
        <v>0.99</v>
      </c>
      <c r="N1968" s="42">
        <v>0.998571428571428</v>
      </c>
      <c r="O1968" s="45">
        <v>921.98599999999999</v>
      </c>
      <c r="P1968">
        <v>4.45</v>
      </c>
      <c r="Q1968">
        <v>45.309657199999997</v>
      </c>
      <c r="R1968" s="47" t="s">
        <v>147</v>
      </c>
    </row>
    <row r="1969" spans="1:18" x14ac:dyDescent="0.3">
      <c r="A1969" s="18" t="s">
        <v>3674</v>
      </c>
      <c r="B1969" s="43" t="s">
        <v>3675</v>
      </c>
      <c r="C1969" s="21">
        <v>0.74160009599999999</v>
      </c>
      <c r="D1969" s="23">
        <v>1.0475E-2</v>
      </c>
      <c r="E1969" s="25">
        <v>0.4425</v>
      </c>
      <c r="F1969" s="27">
        <v>4.4999999999999998E-2</v>
      </c>
      <c r="G1969" s="29">
        <v>99.2</v>
      </c>
      <c r="H1969" s="31">
        <v>0.31212000000000001</v>
      </c>
      <c r="I1969">
        <v>0</v>
      </c>
      <c r="J1969" s="34">
        <v>854.5</v>
      </c>
      <c r="L1969" s="38">
        <v>3446</v>
      </c>
      <c r="M1969" s="40">
        <v>0.33</v>
      </c>
      <c r="N1969" s="42">
        <v>0.33</v>
      </c>
      <c r="O1969" s="45">
        <v>172.245</v>
      </c>
      <c r="P1969">
        <v>4.9119999999999999</v>
      </c>
      <c r="Q1969">
        <v>42.032225699999998</v>
      </c>
      <c r="R1969" s="47" t="s">
        <v>147</v>
      </c>
    </row>
    <row r="1970" spans="1:18" x14ac:dyDescent="0.3">
      <c r="A1970" s="18" t="s">
        <v>3676</v>
      </c>
      <c r="B1970" s="43" t="s">
        <v>3677</v>
      </c>
      <c r="C1970" s="21">
        <v>0.24010400000000001</v>
      </c>
      <c r="D1970" s="23">
        <v>6.0000000000000001E-3</v>
      </c>
      <c r="E1970" s="25">
        <v>0.75900000000000001</v>
      </c>
      <c r="F1970" s="27">
        <v>6.8000000000000005E-2</v>
      </c>
      <c r="G1970" s="29">
        <v>0.44</v>
      </c>
      <c r="H1970" s="31">
        <v>1.4E-3</v>
      </c>
      <c r="K1970" s="36" t="s">
        <v>3678</v>
      </c>
      <c r="L1970" s="38">
        <v>27730</v>
      </c>
      <c r="M1970" s="40">
        <v>0.2</v>
      </c>
      <c r="N1970" s="42">
        <v>0.5</v>
      </c>
      <c r="O1970" s="45">
        <v>1231.02</v>
      </c>
      <c r="P1970">
        <v>5.52</v>
      </c>
      <c r="Q1970">
        <v>41.092731499999999</v>
      </c>
      <c r="R1970" s="47" t="s">
        <v>3447</v>
      </c>
    </row>
    <row r="1971" spans="1:18" x14ac:dyDescent="0.3">
      <c r="A1971" s="18" t="s">
        <v>3679</v>
      </c>
      <c r="B1971" s="43" t="s">
        <v>3677</v>
      </c>
      <c r="C1971" s="21">
        <v>0.342887</v>
      </c>
      <c r="D1971" s="23">
        <v>7.6E-3</v>
      </c>
      <c r="E1971" s="25">
        <v>0.86699999999999999</v>
      </c>
      <c r="F1971" s="27">
        <v>7.6999999999999999E-2</v>
      </c>
      <c r="G1971" s="29">
        <v>0.65500000000000003</v>
      </c>
      <c r="H1971" s="31">
        <v>2.0999999999999999E-3</v>
      </c>
      <c r="K1971" s="36" t="s">
        <v>3678</v>
      </c>
      <c r="L1971" s="38">
        <v>27730</v>
      </c>
      <c r="M1971" s="40">
        <v>0.2</v>
      </c>
      <c r="N1971" s="42">
        <v>0.5</v>
      </c>
      <c r="O1971" s="45">
        <v>1231.02</v>
      </c>
      <c r="P1971">
        <v>5.52</v>
      </c>
      <c r="Q1971">
        <v>41.092731499999999</v>
      </c>
      <c r="R1971" s="47" t="s">
        <v>3447</v>
      </c>
    </row>
    <row r="1972" spans="1:18" x14ac:dyDescent="0.3">
      <c r="A1972" s="18" t="s">
        <v>3680</v>
      </c>
      <c r="B1972" s="43" t="s">
        <v>3681</v>
      </c>
      <c r="C1972" s="21">
        <v>6.8429628500000002</v>
      </c>
      <c r="D1972" s="23">
        <v>6.7799999999999999E-2</v>
      </c>
      <c r="E1972" s="25">
        <v>3.08</v>
      </c>
      <c r="F1972" s="27">
        <v>0.19800000000000001</v>
      </c>
      <c r="I1972">
        <v>0</v>
      </c>
      <c r="J1972" s="34">
        <v>805</v>
      </c>
      <c r="L1972" s="38">
        <v>5028.2749999999996</v>
      </c>
      <c r="M1972" s="40">
        <v>0.92500000000000004</v>
      </c>
      <c r="N1972" s="42">
        <v>0.83</v>
      </c>
      <c r="O1972" s="45">
        <v>264.995</v>
      </c>
      <c r="P1972">
        <v>4.4275000000000002</v>
      </c>
      <c r="Q1972">
        <v>48.065258900000003</v>
      </c>
      <c r="R1972" s="47" t="s">
        <v>147</v>
      </c>
    </row>
    <row r="1973" spans="1:18" x14ac:dyDescent="0.3">
      <c r="A1973" s="18" t="s">
        <v>3682</v>
      </c>
      <c r="B1973" s="43" t="s">
        <v>3683</v>
      </c>
      <c r="C1973" s="21">
        <v>24.278437733333298</v>
      </c>
      <c r="D1973" s="23">
        <v>0.14560000000000001</v>
      </c>
      <c r="E1973" s="25">
        <v>2.1849999999999898</v>
      </c>
      <c r="F1973" s="27">
        <v>0.20899999999999999</v>
      </c>
      <c r="I1973">
        <v>0</v>
      </c>
      <c r="J1973" s="34">
        <v>432</v>
      </c>
      <c r="K1973" s="36" t="s">
        <v>661</v>
      </c>
      <c r="L1973" s="38">
        <v>4333</v>
      </c>
      <c r="M1973" s="40">
        <v>0.75666666666666604</v>
      </c>
      <c r="N1973" s="42">
        <v>0.706666666666666</v>
      </c>
      <c r="O1973" s="45">
        <v>271.27699999999999</v>
      </c>
      <c r="P1973">
        <v>4.5266666666666602</v>
      </c>
      <c r="Q1973">
        <v>45.1587234</v>
      </c>
      <c r="R1973" s="47" t="s">
        <v>147</v>
      </c>
    </row>
    <row r="1974" spans="1:18" x14ac:dyDescent="0.3">
      <c r="A1974" s="18" t="s">
        <v>3684</v>
      </c>
      <c r="B1974" s="43" t="s">
        <v>3685</v>
      </c>
      <c r="C1974" s="21">
        <v>3.74317805</v>
      </c>
      <c r="D1974" s="23">
        <v>4.9472142857142798E-2</v>
      </c>
      <c r="E1974" s="25">
        <v>1.5961111111111099</v>
      </c>
      <c r="F1974" s="27">
        <v>0.14474999999999999</v>
      </c>
      <c r="G1974" s="29">
        <v>8.1284749999999999</v>
      </c>
      <c r="H1974" s="31">
        <v>2.5524999999999999E-2</v>
      </c>
      <c r="I1974">
        <v>3.5714285714285698E-2</v>
      </c>
      <c r="J1974" s="34">
        <v>1428.3333333333301</v>
      </c>
      <c r="L1974" s="38">
        <v>6162.1818181818098</v>
      </c>
      <c r="M1974" s="40">
        <v>1.3872727272727201</v>
      </c>
      <c r="N1974" s="42">
        <v>1.1645454545454501</v>
      </c>
      <c r="O1974" s="45">
        <v>477.051999999999</v>
      </c>
      <c r="P1974">
        <v>4.22</v>
      </c>
      <c r="Q1974">
        <v>41.891118599999999</v>
      </c>
      <c r="R1974" s="47" t="s">
        <v>147</v>
      </c>
    </row>
    <row r="1975" spans="1:18" x14ac:dyDescent="0.3">
      <c r="A1975" s="18" t="s">
        <v>3686</v>
      </c>
      <c r="B1975" s="43" t="s">
        <v>3685</v>
      </c>
      <c r="C1975" s="21">
        <v>10.423698484285699</v>
      </c>
      <c r="D1975" s="23">
        <v>9.7943000000000002E-2</v>
      </c>
      <c r="E1975" s="25">
        <v>3.8485</v>
      </c>
      <c r="F1975" s="27">
        <v>0.34899999999999998</v>
      </c>
      <c r="G1975" s="29">
        <v>9.7510650000000005</v>
      </c>
      <c r="H1975" s="31">
        <v>3.066E-2</v>
      </c>
      <c r="I1975">
        <v>6.1428571428571402E-2</v>
      </c>
      <c r="J1975" s="34">
        <v>1008.16666666666</v>
      </c>
      <c r="L1975" s="38">
        <v>6165.3846153846098</v>
      </c>
      <c r="M1975" s="40">
        <v>1.4007692307692301</v>
      </c>
      <c r="N1975" s="42">
        <v>1.16928571428571</v>
      </c>
      <c r="O1975" s="45">
        <v>477.05200000000002</v>
      </c>
      <c r="P1975">
        <v>4.2149999999999999</v>
      </c>
      <c r="Q1975">
        <v>41.891118599999999</v>
      </c>
      <c r="R1975" s="47" t="s">
        <v>147</v>
      </c>
    </row>
    <row r="1976" spans="1:18" x14ac:dyDescent="0.3">
      <c r="A1976" s="18" t="s">
        <v>3687</v>
      </c>
      <c r="B1976" s="43" t="s">
        <v>3685</v>
      </c>
      <c r="C1976" s="21">
        <v>22.3429747753333</v>
      </c>
      <c r="D1976" s="23">
        <v>0.16283114285714201</v>
      </c>
      <c r="E1976" s="25">
        <v>10.270799999999999</v>
      </c>
      <c r="F1976" s="27">
        <v>0.92800000000000005</v>
      </c>
      <c r="G1976" s="29">
        <v>74.025457500000002</v>
      </c>
      <c r="H1976" s="31">
        <v>0.2330325</v>
      </c>
      <c r="I1976">
        <v>3.1428571428571399E-3</v>
      </c>
      <c r="J1976" s="34">
        <v>785.33333333333303</v>
      </c>
      <c r="L1976" s="38">
        <v>6166.5714285714203</v>
      </c>
      <c r="M1976" s="40">
        <v>1.40928571428571</v>
      </c>
      <c r="N1976" s="42">
        <v>1.1766666666666601</v>
      </c>
      <c r="O1976" s="45">
        <v>477.05200000000002</v>
      </c>
      <c r="P1976">
        <v>4.2123076923076903</v>
      </c>
      <c r="Q1976">
        <v>41.891118599999999</v>
      </c>
      <c r="R1976" s="47" t="s">
        <v>147</v>
      </c>
    </row>
    <row r="1977" spans="1:18" x14ac:dyDescent="0.3">
      <c r="A1977" s="18" t="s">
        <v>3688</v>
      </c>
      <c r="B1977" s="43" t="s">
        <v>3685</v>
      </c>
      <c r="C1977" s="21">
        <v>54.320001418461501</v>
      </c>
      <c r="D1977" s="23">
        <v>0.29458185714285701</v>
      </c>
      <c r="E1977" s="25">
        <v>6.1162222222222198</v>
      </c>
      <c r="F1977" s="27">
        <v>0.55474999999999997</v>
      </c>
      <c r="G1977" s="29">
        <v>18.697953333333299</v>
      </c>
      <c r="H1977" s="31">
        <v>5.8790000000000002E-2</v>
      </c>
      <c r="I1977">
        <v>2.7142857142857099E-3</v>
      </c>
      <c r="J1977" s="34">
        <v>581.16666666666595</v>
      </c>
      <c r="L1977" s="38">
        <v>6165.3846153846098</v>
      </c>
      <c r="M1977" s="40">
        <v>1.4007692307692301</v>
      </c>
      <c r="N1977" s="42">
        <v>1.17461538461538</v>
      </c>
      <c r="O1977" s="45">
        <v>477.05200000000002</v>
      </c>
      <c r="P1977">
        <v>4.2149999999999999</v>
      </c>
      <c r="Q1977">
        <v>41.891118599999899</v>
      </c>
      <c r="R1977" s="47" t="s">
        <v>147</v>
      </c>
    </row>
    <row r="1978" spans="1:18" x14ac:dyDescent="0.3">
      <c r="A1978" s="18" t="s">
        <v>3689</v>
      </c>
      <c r="B1978" s="43" t="s">
        <v>3690</v>
      </c>
      <c r="C1978" s="21">
        <v>4.2876885533333304</v>
      </c>
      <c r="D1978" s="23">
        <v>5.11E-2</v>
      </c>
      <c r="E1978" s="25">
        <v>3.02</v>
      </c>
      <c r="F1978" s="27">
        <v>0.38400000000000001</v>
      </c>
      <c r="I1978">
        <v>1.7999999999999999E-2</v>
      </c>
      <c r="J1978" s="34">
        <v>1000.42857142857</v>
      </c>
      <c r="L1978" s="38">
        <v>5387.2622222222199</v>
      </c>
      <c r="M1978" s="40">
        <v>0.85428571428571398</v>
      </c>
      <c r="N1978" s="42">
        <v>0.96428571428571397</v>
      </c>
      <c r="O1978" s="45">
        <v>252.667</v>
      </c>
      <c r="P1978">
        <v>4.54571428571428</v>
      </c>
      <c r="Q1978">
        <v>36.840077200000003</v>
      </c>
      <c r="R1978" s="47" t="s">
        <v>147</v>
      </c>
    </row>
    <row r="1979" spans="1:18" x14ac:dyDescent="0.3">
      <c r="A1979" s="18" t="s">
        <v>3691</v>
      </c>
      <c r="B1979" s="43" t="s">
        <v>3690</v>
      </c>
      <c r="C1979" s="21">
        <v>15.055949999999999</v>
      </c>
      <c r="D1979" s="23">
        <v>0.11315</v>
      </c>
      <c r="G1979" s="29">
        <v>116.9</v>
      </c>
      <c r="H1979" s="31">
        <v>0.36780499999999999</v>
      </c>
      <c r="I1979">
        <v>0.2</v>
      </c>
      <c r="J1979" s="34">
        <v>770</v>
      </c>
      <c r="L1979" s="38">
        <v>5295</v>
      </c>
      <c r="M1979" s="40">
        <v>0.82</v>
      </c>
      <c r="N1979" s="42">
        <v>0.93</v>
      </c>
      <c r="O1979" s="45">
        <v>252.667</v>
      </c>
      <c r="P1979">
        <v>4.54</v>
      </c>
      <c r="Q1979">
        <v>36.840077200000003</v>
      </c>
      <c r="R1979" s="47" t="s">
        <v>150</v>
      </c>
    </row>
    <row r="1980" spans="1:18" x14ac:dyDescent="0.3">
      <c r="A1980" s="18" t="s">
        <v>3692</v>
      </c>
      <c r="B1980" s="43" t="s">
        <v>3693</v>
      </c>
      <c r="C1980" s="21">
        <v>1.706313926</v>
      </c>
      <c r="D1980" s="23">
        <v>2.69E-2</v>
      </c>
      <c r="E1980" s="25">
        <v>11.545</v>
      </c>
      <c r="F1980" s="27">
        <v>1.03</v>
      </c>
      <c r="G1980" s="29">
        <v>346.43470000000002</v>
      </c>
      <c r="H1980" s="31">
        <v>1.0900000000000001</v>
      </c>
      <c r="I1980">
        <v>0</v>
      </c>
      <c r="J1980" s="34">
        <v>1459</v>
      </c>
      <c r="K1980" s="36" t="s">
        <v>231</v>
      </c>
      <c r="L1980" s="38">
        <v>5165</v>
      </c>
      <c r="M1980" s="40">
        <v>0.91</v>
      </c>
      <c r="N1980" s="42">
        <v>0.89</v>
      </c>
      <c r="O1980" s="45">
        <v>262.70600000000002</v>
      </c>
      <c r="P1980">
        <v>4.47</v>
      </c>
      <c r="Q1980">
        <v>64.963845199999994</v>
      </c>
      <c r="R1980" s="47" t="s">
        <v>147</v>
      </c>
    </row>
    <row r="1981" spans="1:18" x14ac:dyDescent="0.3">
      <c r="A1981" s="18" t="s">
        <v>3694</v>
      </c>
      <c r="B1981" s="43" t="s">
        <v>3695</v>
      </c>
      <c r="C1981" s="21">
        <v>121.54</v>
      </c>
      <c r="D1981" s="23">
        <v>0.311</v>
      </c>
      <c r="G1981" s="29">
        <v>7</v>
      </c>
      <c r="H1981" s="31">
        <v>2.1999999999999999E-2</v>
      </c>
      <c r="I1981">
        <v>0.23</v>
      </c>
      <c r="L1981" s="38">
        <v>3550</v>
      </c>
      <c r="M1981" s="40">
        <v>0.28999999999999998</v>
      </c>
      <c r="N1981" s="42">
        <v>0.28000000000000003</v>
      </c>
      <c r="O1981" s="45">
        <v>3.9330500000000002</v>
      </c>
      <c r="Q1981">
        <v>-45.043019800000003</v>
      </c>
      <c r="R1981" s="47" t="s">
        <v>21</v>
      </c>
    </row>
    <row r="1982" spans="1:18" x14ac:dyDescent="0.3">
      <c r="A1982" s="2" t="s">
        <v>3696</v>
      </c>
      <c r="B1982" s="43" t="s">
        <v>3697</v>
      </c>
      <c r="C1982" s="21">
        <v>0.83746595894736797</v>
      </c>
      <c r="D1982" s="23">
        <v>1.6847166666666601E-2</v>
      </c>
      <c r="E1982" s="25">
        <v>1.4604375000000001</v>
      </c>
      <c r="F1982" s="27">
        <v>0.13145454545454499</v>
      </c>
      <c r="G1982" s="29">
        <v>3.8384855555555499</v>
      </c>
      <c r="H1982" s="31">
        <v>1.19844444444444E-2</v>
      </c>
      <c r="I1982">
        <v>5.4545454545454498E-3</v>
      </c>
      <c r="J1982" s="34">
        <v>2026.7</v>
      </c>
      <c r="L1982" s="38">
        <v>5672.65</v>
      </c>
      <c r="M1982" s="40">
        <v>1.0669999999999999</v>
      </c>
      <c r="N1982" s="42">
        <v>0.93799999999999994</v>
      </c>
      <c r="O1982" s="45">
        <v>185.506</v>
      </c>
      <c r="P1982">
        <v>4.3552941176470501</v>
      </c>
      <c r="Q1982">
        <v>50.241484200000002</v>
      </c>
      <c r="R1982" s="47" t="s">
        <v>147</v>
      </c>
    </row>
    <row r="1983" spans="1:18" x14ac:dyDescent="0.3">
      <c r="A1983" s="2" t="s">
        <v>3698</v>
      </c>
      <c r="B1983" s="43" t="s">
        <v>3697</v>
      </c>
      <c r="C1983" s="21">
        <v>45.294322504444402</v>
      </c>
      <c r="D1983" s="23">
        <v>0.2400388</v>
      </c>
      <c r="E1983" s="25">
        <v>2.3018571428571399</v>
      </c>
      <c r="F1983" s="27">
        <v>0.207666666666666</v>
      </c>
      <c r="G1983" s="29">
        <v>13.670085</v>
      </c>
      <c r="H1983" s="31">
        <v>4.3004999999999897E-2</v>
      </c>
      <c r="I1983">
        <v>1.7083333333333301E-2</v>
      </c>
      <c r="J1983" s="34">
        <v>529.875</v>
      </c>
      <c r="L1983" s="38">
        <v>5673.2222222222199</v>
      </c>
      <c r="M1983" s="40">
        <v>1.0672222222222201</v>
      </c>
      <c r="N1983" s="42">
        <v>0.94111111111111101</v>
      </c>
      <c r="O1983" s="45">
        <v>185.506</v>
      </c>
      <c r="P1983">
        <v>4.3566666666666602</v>
      </c>
      <c r="Q1983">
        <v>50.241484200000002</v>
      </c>
      <c r="R1983" s="47" t="s">
        <v>147</v>
      </c>
    </row>
    <row r="1984" spans="1:18" x14ac:dyDescent="0.3">
      <c r="A1984" s="2" t="s">
        <v>3699</v>
      </c>
      <c r="B1984" s="43" t="s">
        <v>3697</v>
      </c>
      <c r="C1984" s="21">
        <v>151.04</v>
      </c>
      <c r="D1984" s="23">
        <v>0.53790000000000004</v>
      </c>
      <c r="G1984" s="29">
        <v>12.68</v>
      </c>
      <c r="H1984" s="31">
        <v>3.9899999999999998E-2</v>
      </c>
      <c r="I1984">
        <v>0.26</v>
      </c>
      <c r="L1984" s="38">
        <v>5708</v>
      </c>
      <c r="M1984" s="40">
        <v>1.06</v>
      </c>
      <c r="N1984" s="42">
        <v>0.91</v>
      </c>
      <c r="O1984" s="45">
        <v>185.506</v>
      </c>
      <c r="Q1984">
        <v>50.241484200000002</v>
      </c>
      <c r="R1984" s="47" t="s">
        <v>21</v>
      </c>
    </row>
    <row r="1985" spans="1:18" x14ac:dyDescent="0.3">
      <c r="A1985" s="2" t="s">
        <v>3700</v>
      </c>
      <c r="B1985" s="43" t="s">
        <v>3701</v>
      </c>
      <c r="C1985" s="21">
        <v>6.8870823000000003</v>
      </c>
      <c r="D1985" s="23">
        <v>7.2693833333333305E-2</v>
      </c>
      <c r="E1985" s="25">
        <v>1.3102</v>
      </c>
      <c r="F1985" s="27">
        <v>0.11839999999999901</v>
      </c>
      <c r="G1985" s="29">
        <v>6.3924599999999998</v>
      </c>
      <c r="H1985" s="31">
        <v>2.0065E-2</v>
      </c>
      <c r="I1985">
        <v>1.8571428571428499E-2</v>
      </c>
      <c r="J1985" s="34">
        <v>1143</v>
      </c>
      <c r="L1985" s="38">
        <v>5847.5833333333303</v>
      </c>
      <c r="M1985" s="40">
        <v>1.49416666666666</v>
      </c>
      <c r="N1985" s="42">
        <v>1.07666666666666</v>
      </c>
      <c r="O1985" s="45">
        <v>304.64499999999998</v>
      </c>
      <c r="P1985">
        <v>4.1218181818181803</v>
      </c>
      <c r="Q1985">
        <v>41.990139399999897</v>
      </c>
      <c r="R1985" s="47" t="s">
        <v>147</v>
      </c>
    </row>
    <row r="1986" spans="1:18" x14ac:dyDescent="0.3">
      <c r="A1986" s="2" t="s">
        <v>3702</v>
      </c>
      <c r="B1986" s="43" t="s">
        <v>3701</v>
      </c>
      <c r="C1986" s="21">
        <v>12.815875534999901</v>
      </c>
      <c r="D1986" s="23">
        <v>0.11008950000000001</v>
      </c>
      <c r="E1986" s="25">
        <v>2.2585999999999999</v>
      </c>
      <c r="F1986" s="27">
        <v>0.203399999999999</v>
      </c>
      <c r="G1986" s="29">
        <v>5.5261149999999999</v>
      </c>
      <c r="H1986" s="31">
        <v>1.7384999999999901E-2</v>
      </c>
      <c r="I1986">
        <v>2.8571428571428502E-3</v>
      </c>
      <c r="J1986" s="34">
        <v>929.2</v>
      </c>
      <c r="L1986" s="38">
        <v>5847.5833333333303</v>
      </c>
      <c r="M1986" s="40">
        <v>1.49416666666666</v>
      </c>
      <c r="N1986" s="42">
        <v>1.07666666666666</v>
      </c>
      <c r="O1986" s="45">
        <v>304.64499999999998</v>
      </c>
      <c r="P1986">
        <v>4.1218181818181803</v>
      </c>
      <c r="Q1986">
        <v>41.990139399999897</v>
      </c>
      <c r="R1986" s="47" t="s">
        <v>147</v>
      </c>
    </row>
    <row r="1987" spans="1:18" x14ac:dyDescent="0.3">
      <c r="A1987" s="2" t="s">
        <v>3703</v>
      </c>
      <c r="B1987" s="43" t="s">
        <v>3701</v>
      </c>
      <c r="C1987" s="21">
        <v>35.333082570000002</v>
      </c>
      <c r="D1987" s="23">
        <v>0.21642249999999999</v>
      </c>
      <c r="E1987" s="25">
        <v>1.52</v>
      </c>
      <c r="F1987" s="27">
        <v>0.1384</v>
      </c>
      <c r="G1987" s="29">
        <v>2.3865400000000001</v>
      </c>
      <c r="H1987" s="31">
        <v>7.5100000000000002E-3</v>
      </c>
      <c r="I1987">
        <v>5.4285714285714201E-2</v>
      </c>
      <c r="J1987" s="34">
        <v>662.4</v>
      </c>
      <c r="L1987" s="38">
        <v>5847.5833333333303</v>
      </c>
      <c r="M1987" s="40">
        <v>1.49416666666666</v>
      </c>
      <c r="N1987" s="42">
        <v>1.07666666666666</v>
      </c>
      <c r="O1987" s="45">
        <v>304.64499999999998</v>
      </c>
      <c r="P1987">
        <v>4.1218181818181803</v>
      </c>
      <c r="Q1987">
        <v>41.990139399999897</v>
      </c>
      <c r="R1987" s="47" t="s">
        <v>147</v>
      </c>
    </row>
    <row r="1988" spans="1:18" x14ac:dyDescent="0.3">
      <c r="A1988" s="2" t="s">
        <v>3704</v>
      </c>
      <c r="B1988" s="43" t="s">
        <v>3701</v>
      </c>
      <c r="C1988" s="21">
        <v>60.888587999999999</v>
      </c>
      <c r="D1988" s="23">
        <v>0.312392</v>
      </c>
      <c r="G1988" s="29">
        <v>24.142720000000001</v>
      </c>
      <c r="H1988" s="31">
        <v>7.596E-2</v>
      </c>
      <c r="I1988">
        <v>2.6436999999999999E-2</v>
      </c>
      <c r="N1988" s="42">
        <v>1.1000000000000001</v>
      </c>
      <c r="O1988" s="45">
        <v>304.64499999999998</v>
      </c>
      <c r="Q1988">
        <v>41.990139399999997</v>
      </c>
      <c r="R1988" s="47" t="s">
        <v>21</v>
      </c>
    </row>
    <row r="1989" spans="1:18" x14ac:dyDescent="0.3">
      <c r="A1989" s="2" t="s">
        <v>3705</v>
      </c>
      <c r="B1989" s="43" t="s">
        <v>3706</v>
      </c>
      <c r="C1989" s="21">
        <v>120.018447777777</v>
      </c>
      <c r="D1989" s="23">
        <v>0.52517999999999998</v>
      </c>
      <c r="E1989" s="25">
        <v>4.7539999999999996</v>
      </c>
      <c r="F1989" s="27">
        <v>0.46550000000000002</v>
      </c>
      <c r="I1989">
        <v>0</v>
      </c>
      <c r="J1989" s="34">
        <v>493</v>
      </c>
      <c r="L1989" s="38">
        <v>6573.8389999999999</v>
      </c>
      <c r="M1989" s="40">
        <v>1.609</v>
      </c>
      <c r="N1989" s="42">
        <v>1.34222222222222</v>
      </c>
      <c r="O1989" s="45">
        <v>1115.6199999999999</v>
      </c>
      <c r="P1989">
        <v>4.1677777777777703</v>
      </c>
      <c r="Q1989">
        <v>47.098194800000002</v>
      </c>
      <c r="R1989" s="47" t="s">
        <v>147</v>
      </c>
    </row>
    <row r="1990" spans="1:18" x14ac:dyDescent="0.3">
      <c r="A1990" s="2" t="s">
        <v>3707</v>
      </c>
      <c r="B1990" s="43" t="s">
        <v>3708</v>
      </c>
      <c r="C1990" s="21">
        <v>14.3051413577777</v>
      </c>
      <c r="D1990" s="23">
        <v>0.11305999999999999</v>
      </c>
      <c r="E1990" s="25">
        <v>3.0521428571428499</v>
      </c>
      <c r="F1990" s="27">
        <v>0.27150000000000002</v>
      </c>
      <c r="I1990">
        <v>0</v>
      </c>
      <c r="J1990" s="34">
        <v>694.2</v>
      </c>
      <c r="L1990" s="38">
        <v>5573.9</v>
      </c>
      <c r="M1990" s="40">
        <v>0.84599999999999898</v>
      </c>
      <c r="N1990" s="42">
        <v>0.931111111111111</v>
      </c>
      <c r="O1990" s="45">
        <v>928.97799999999904</v>
      </c>
      <c r="P1990">
        <v>4.5511111111111102</v>
      </c>
      <c r="Q1990">
        <v>48.6186972</v>
      </c>
      <c r="R1990" s="47" t="s">
        <v>147</v>
      </c>
    </row>
    <row r="1991" spans="1:18" x14ac:dyDescent="0.3">
      <c r="A1991" s="2" t="s">
        <v>3709</v>
      </c>
      <c r="B1991" s="43" t="s">
        <v>3708</v>
      </c>
      <c r="C1991" s="21">
        <v>9.1818707842857101</v>
      </c>
      <c r="D1991" s="23">
        <v>8.4199999999999997E-2</v>
      </c>
      <c r="E1991" s="25">
        <v>1.7163333333333299</v>
      </c>
      <c r="F1991" s="27">
        <v>0.14099999999999999</v>
      </c>
      <c r="I1991">
        <v>0</v>
      </c>
      <c r="J1991" s="34">
        <v>804.8</v>
      </c>
      <c r="L1991" s="38">
        <v>5633.1428571428496</v>
      </c>
      <c r="M1991" s="40">
        <v>0.84714285714285698</v>
      </c>
      <c r="N1991" s="42">
        <v>0.93571428571428505</v>
      </c>
      <c r="O1991" s="45">
        <v>928.97799999999995</v>
      </c>
      <c r="P1991">
        <v>4.5542857142857098</v>
      </c>
      <c r="Q1991">
        <v>48.6186972</v>
      </c>
      <c r="R1991" s="47" t="s">
        <v>147</v>
      </c>
    </row>
    <row r="1992" spans="1:18" x14ac:dyDescent="0.3">
      <c r="A1992" s="2" t="s">
        <v>3710</v>
      </c>
      <c r="B1992" s="43" t="s">
        <v>3711</v>
      </c>
      <c r="C1992" s="21">
        <v>4.3364361833333298</v>
      </c>
      <c r="D1992" s="23">
        <v>5.5459999999999898E-2</v>
      </c>
      <c r="E1992" s="25">
        <v>1.6416666666666599</v>
      </c>
      <c r="F1992" s="27">
        <v>0.153</v>
      </c>
      <c r="I1992">
        <v>0</v>
      </c>
      <c r="J1992" s="34">
        <v>1409</v>
      </c>
      <c r="L1992" s="38">
        <v>6043.0433333333303</v>
      </c>
      <c r="M1992" s="40">
        <v>1.52833333333333</v>
      </c>
      <c r="N1992" s="42">
        <v>1.21333333333333</v>
      </c>
      <c r="O1992" s="45">
        <v>408.303</v>
      </c>
      <c r="P1992">
        <v>4.1516666666666602</v>
      </c>
      <c r="Q1992">
        <v>43.073677000000004</v>
      </c>
      <c r="R1992" s="47" t="s">
        <v>147</v>
      </c>
    </row>
    <row r="1993" spans="1:18" x14ac:dyDescent="0.3">
      <c r="A1993" s="2" t="s">
        <v>3712</v>
      </c>
      <c r="B1993" s="43" t="s">
        <v>3713</v>
      </c>
      <c r="C1993" s="21">
        <v>3.5548622055555499</v>
      </c>
      <c r="D1993" s="23">
        <v>4.4979999999999999E-2</v>
      </c>
      <c r="E1993" s="25">
        <v>1.5007142857142799</v>
      </c>
      <c r="F1993" s="27">
        <v>0.17049999999999901</v>
      </c>
      <c r="I1993">
        <v>0</v>
      </c>
      <c r="J1993" s="34">
        <v>1170.4000000000001</v>
      </c>
      <c r="L1993" s="38">
        <v>6019.7</v>
      </c>
      <c r="M1993" s="40">
        <v>1.0619999999999901</v>
      </c>
      <c r="N1993" s="42">
        <v>1.02555555555555</v>
      </c>
      <c r="O1993" s="45">
        <v>941.90200000000004</v>
      </c>
      <c r="P1993">
        <v>4.4366666666666603</v>
      </c>
      <c r="Q1993">
        <v>44.876242699999999</v>
      </c>
      <c r="R1993" s="47" t="s">
        <v>147</v>
      </c>
    </row>
    <row r="1994" spans="1:18" x14ac:dyDescent="0.3">
      <c r="A1994" s="2" t="s">
        <v>3714</v>
      </c>
      <c r="B1994" s="43" t="s">
        <v>3715</v>
      </c>
      <c r="C1994" s="21">
        <v>5.2879073488888801</v>
      </c>
      <c r="D1994" s="23">
        <v>6.8720000000000003E-2</v>
      </c>
      <c r="E1994" s="25">
        <v>8.3454285714285703</v>
      </c>
      <c r="F1994" s="27">
        <v>0.57750000000000001</v>
      </c>
      <c r="I1994">
        <v>0</v>
      </c>
      <c r="J1994" s="34">
        <v>1807</v>
      </c>
      <c r="L1994" s="38">
        <v>4970.116</v>
      </c>
      <c r="M1994" s="40">
        <v>4.181</v>
      </c>
      <c r="N1994" s="42">
        <v>1.49833333333333</v>
      </c>
      <c r="O1994" s="45">
        <v>1152.68</v>
      </c>
      <c r="P1994">
        <v>3.3366666666666598</v>
      </c>
      <c r="Q1994">
        <v>49.797546400000002</v>
      </c>
      <c r="R1994" s="47" t="s">
        <v>147</v>
      </c>
    </row>
    <row r="1995" spans="1:18" x14ac:dyDescent="0.3">
      <c r="A1995" s="2" t="s">
        <v>3716</v>
      </c>
      <c r="B1995" s="43" t="s">
        <v>3717</v>
      </c>
      <c r="C1995" s="21">
        <v>6.4980194211111098</v>
      </c>
      <c r="D1995" s="23">
        <v>6.6959999999999895E-2</v>
      </c>
      <c r="E1995" s="25">
        <v>1.6411428571428499</v>
      </c>
      <c r="F1995" s="27">
        <v>0.156</v>
      </c>
      <c r="I1995">
        <v>0</v>
      </c>
      <c r="J1995" s="34">
        <v>1029.2</v>
      </c>
      <c r="L1995" s="38">
        <v>5764.8620000000001</v>
      </c>
      <c r="M1995" s="40">
        <v>1.1220000000000001</v>
      </c>
      <c r="N1995" s="42">
        <v>0.97777777777777697</v>
      </c>
      <c r="O1995" s="45">
        <v>567.80600000000004</v>
      </c>
      <c r="P1995">
        <v>4.3311111111111096</v>
      </c>
      <c r="Q1995">
        <v>43.320508500000003</v>
      </c>
      <c r="R1995" s="47" t="s">
        <v>147</v>
      </c>
    </row>
    <row r="1996" spans="1:18" x14ac:dyDescent="0.3">
      <c r="A1996" s="2" t="s">
        <v>3718</v>
      </c>
      <c r="B1996" s="43" t="s">
        <v>3719</v>
      </c>
      <c r="C1996" s="21">
        <v>19.761755382222201</v>
      </c>
      <c r="D1996" s="23">
        <v>0.14692</v>
      </c>
      <c r="E1996" s="25">
        <v>2.5637142857142798</v>
      </c>
      <c r="F1996" s="27">
        <v>0.23</v>
      </c>
      <c r="I1996">
        <v>0</v>
      </c>
      <c r="J1996" s="34">
        <v>791.4</v>
      </c>
      <c r="L1996" s="38">
        <v>6184.1428571428496</v>
      </c>
      <c r="M1996" s="40">
        <v>1.1685714285714199</v>
      </c>
      <c r="N1996" s="42">
        <v>1.02666666666666</v>
      </c>
      <c r="P1996">
        <v>4.3733333333333304</v>
      </c>
      <c r="Q1996">
        <v>42.5373065</v>
      </c>
      <c r="R1996" s="47" t="s">
        <v>147</v>
      </c>
    </row>
    <row r="1997" spans="1:18" x14ac:dyDescent="0.3">
      <c r="A1997" s="2" t="s">
        <v>3720</v>
      </c>
      <c r="B1997" s="43" t="s">
        <v>3721</v>
      </c>
      <c r="C1997" s="21">
        <v>5.1850003622222198</v>
      </c>
      <c r="D1997" s="23">
        <v>4.8399999999999999E-2</v>
      </c>
      <c r="E1997" s="25">
        <v>1.26833333333333</v>
      </c>
      <c r="F1997" s="27">
        <v>0.128</v>
      </c>
      <c r="I1997">
        <v>0</v>
      </c>
      <c r="J1997" s="34">
        <v>656.4</v>
      </c>
      <c r="L1997" s="38">
        <v>4442.8433333333296</v>
      </c>
      <c r="M1997" s="40">
        <v>0.58833333333333304</v>
      </c>
      <c r="N1997" s="42">
        <v>0.59166666666666601</v>
      </c>
      <c r="P1997">
        <v>4.6716666666666598</v>
      </c>
      <c r="Q1997">
        <v>45.809089299999997</v>
      </c>
      <c r="R1997" s="47" t="s">
        <v>147</v>
      </c>
    </row>
    <row r="1998" spans="1:18" x14ac:dyDescent="0.3">
      <c r="A1998" s="2" t="s">
        <v>3722</v>
      </c>
      <c r="B1998" s="43" t="s">
        <v>3723</v>
      </c>
      <c r="C1998" s="21">
        <v>12.4393315033333</v>
      </c>
      <c r="D1998" s="23">
        <v>0.10062</v>
      </c>
      <c r="E1998" s="25">
        <v>2.2835714285714199</v>
      </c>
      <c r="F1998" s="27">
        <v>0.1125</v>
      </c>
      <c r="I1998">
        <v>0</v>
      </c>
      <c r="J1998" s="34">
        <v>873.4</v>
      </c>
      <c r="L1998" s="38">
        <v>5067.6819999999998</v>
      </c>
      <c r="M1998" s="40">
        <v>1.153</v>
      </c>
      <c r="N1998" s="42">
        <v>0.86111111111111105</v>
      </c>
      <c r="O1998" s="45">
        <v>282.565</v>
      </c>
      <c r="P1998">
        <v>4.2944444444444398</v>
      </c>
      <c r="Q1998">
        <v>44.941830699999997</v>
      </c>
      <c r="R1998" s="47" t="s">
        <v>147</v>
      </c>
    </row>
    <row r="1999" spans="1:18" x14ac:dyDescent="0.3">
      <c r="A1999" s="2" t="s">
        <v>3724</v>
      </c>
      <c r="B1999" s="43" t="s">
        <v>3725</v>
      </c>
      <c r="C1999" s="21">
        <v>11.3501112788888</v>
      </c>
      <c r="D1999" s="23">
        <v>8.0780000000000005E-2</v>
      </c>
      <c r="E1999" s="25">
        <v>2.0687142857142802</v>
      </c>
      <c r="F1999" s="27">
        <v>0.20300000000000001</v>
      </c>
      <c r="I1999">
        <v>0</v>
      </c>
      <c r="J1999" s="34">
        <v>439.6</v>
      </c>
      <c r="L1999" s="38">
        <v>3882.7</v>
      </c>
      <c r="M1999" s="40">
        <v>0.6</v>
      </c>
      <c r="N1999" s="42">
        <v>0.58777777777777696</v>
      </c>
      <c r="O1999" s="45">
        <v>355.01900000000001</v>
      </c>
      <c r="P1999">
        <v>4.6711111111111103</v>
      </c>
      <c r="Q1999">
        <v>42.665833599999999</v>
      </c>
      <c r="R1999" s="47" t="s">
        <v>147</v>
      </c>
    </row>
    <row r="2000" spans="1:18" x14ac:dyDescent="0.3">
      <c r="A2000" s="2" t="s">
        <v>3726</v>
      </c>
      <c r="B2000" s="43" t="s">
        <v>3727</v>
      </c>
      <c r="C2000" s="21">
        <v>3.4876883909999998</v>
      </c>
      <c r="D2000" s="23">
        <v>4.69857142857142E-2</v>
      </c>
      <c r="E2000" s="25">
        <v>5.0117777777777697</v>
      </c>
      <c r="F2000" s="27">
        <v>0.49075000000000002</v>
      </c>
      <c r="G2000" s="29">
        <v>51.1</v>
      </c>
      <c r="H2000" s="31">
        <v>0.16</v>
      </c>
      <c r="I2000">
        <v>1.43333333333333E-2</v>
      </c>
      <c r="J2000" s="34">
        <v>1344</v>
      </c>
      <c r="K2000" s="36" t="s">
        <v>46</v>
      </c>
      <c r="L2000" s="38">
        <v>5648.28</v>
      </c>
      <c r="M2000" s="40">
        <v>1.45</v>
      </c>
      <c r="N2000" s="42">
        <v>1.07666666666666</v>
      </c>
      <c r="O2000" s="45">
        <v>927.98099999999897</v>
      </c>
      <c r="P2000">
        <v>4.1790000000000003</v>
      </c>
      <c r="Q2000">
        <v>48.355247400000003</v>
      </c>
      <c r="R2000" s="47" t="s">
        <v>147</v>
      </c>
    </row>
    <row r="2001" spans="1:18" x14ac:dyDescent="0.3">
      <c r="A2001" s="2" t="s">
        <v>3728</v>
      </c>
      <c r="B2001" s="43" t="s">
        <v>3727</v>
      </c>
      <c r="C2001" s="21">
        <v>6.0297082822222201</v>
      </c>
      <c r="D2001" s="23">
        <v>6.7485714285714204E-2</v>
      </c>
      <c r="E2001" s="25">
        <v>1.0765555555555499</v>
      </c>
      <c r="F2001" s="27">
        <v>0.1075</v>
      </c>
      <c r="G2001" s="29">
        <v>3.78</v>
      </c>
      <c r="H2001" s="31">
        <v>0.01</v>
      </c>
      <c r="I2001">
        <v>0</v>
      </c>
      <c r="J2001" s="34">
        <v>1145.6666666666599</v>
      </c>
      <c r="K2001" s="36" t="s">
        <v>46</v>
      </c>
      <c r="L2001" s="38">
        <v>5655.1040000000003</v>
      </c>
      <c r="M2001" s="40">
        <v>1.421</v>
      </c>
      <c r="N2001" s="42">
        <v>1.0874999999999999</v>
      </c>
      <c r="O2001" s="45">
        <v>927.98099999999999</v>
      </c>
      <c r="P2001">
        <v>4.20444444444444</v>
      </c>
      <c r="Q2001">
        <v>48.355247400000003</v>
      </c>
      <c r="R2001" s="47" t="s">
        <v>147</v>
      </c>
    </row>
    <row r="2002" spans="1:18" x14ac:dyDescent="0.3">
      <c r="A2002" s="2" t="s">
        <v>3729</v>
      </c>
      <c r="B2002" s="43" t="s">
        <v>3730</v>
      </c>
      <c r="C2002" s="21">
        <v>34.268464322222201</v>
      </c>
      <c r="D2002" s="23">
        <v>0.1923</v>
      </c>
      <c r="E2002" s="25">
        <v>2.3997142857142801</v>
      </c>
      <c r="F2002" s="27">
        <v>0.20300000000000001</v>
      </c>
      <c r="I2002">
        <v>0</v>
      </c>
      <c r="J2002" s="34">
        <v>492.2</v>
      </c>
      <c r="L2002" s="38">
        <v>5205.3999999999996</v>
      </c>
      <c r="M2002" s="40">
        <v>0.83099999999999996</v>
      </c>
      <c r="N2002" s="42">
        <v>0.83</v>
      </c>
      <c r="O2002" s="45">
        <v>579.27300000000002</v>
      </c>
      <c r="P2002">
        <v>4.5177777777777699</v>
      </c>
      <c r="Q2002">
        <v>44.149316499999998</v>
      </c>
      <c r="R2002" s="47" t="s">
        <v>147</v>
      </c>
    </row>
    <row r="2003" spans="1:18" x14ac:dyDescent="0.3">
      <c r="A2003" s="2" t="s">
        <v>3731</v>
      </c>
      <c r="B2003" s="43" t="s">
        <v>3732</v>
      </c>
      <c r="C2003" s="21">
        <v>5.7532184511111097</v>
      </c>
      <c r="D2003" s="23">
        <v>6.2439999999999898E-2</v>
      </c>
      <c r="E2003" s="25">
        <v>2.8372857142857102</v>
      </c>
      <c r="F2003" s="27">
        <v>0.23949999999999999</v>
      </c>
      <c r="I2003">
        <v>0</v>
      </c>
      <c r="J2003" s="34">
        <v>906.6</v>
      </c>
      <c r="L2003" s="38">
        <v>5337.4</v>
      </c>
      <c r="M2003" s="40">
        <v>0.85899999999999999</v>
      </c>
      <c r="N2003" s="42">
        <v>0.93444444444444397</v>
      </c>
      <c r="O2003" s="45">
        <v>736.779</v>
      </c>
      <c r="P2003">
        <v>4.5288888888888801</v>
      </c>
      <c r="Q2003">
        <v>46.823997599999998</v>
      </c>
      <c r="R2003" s="47" t="s">
        <v>147</v>
      </c>
    </row>
    <row r="2004" spans="1:18" x14ac:dyDescent="0.3">
      <c r="A2004" s="2" t="s">
        <v>3733</v>
      </c>
      <c r="B2004" s="43" t="s">
        <v>3734</v>
      </c>
      <c r="C2004" s="21">
        <v>5.5085921255555501</v>
      </c>
      <c r="D2004" s="23">
        <v>5.9179999999999899E-2</v>
      </c>
      <c r="E2004" s="25">
        <v>1.35642857142857</v>
      </c>
      <c r="F2004" s="27">
        <v>0.1245</v>
      </c>
      <c r="I2004">
        <v>0</v>
      </c>
      <c r="J2004" s="34">
        <v>942.6</v>
      </c>
      <c r="L2004" s="38">
        <v>5478.7629999999999</v>
      </c>
      <c r="M2004" s="40">
        <v>0.9</v>
      </c>
      <c r="N2004" s="42">
        <v>0.92999999999999905</v>
      </c>
      <c r="O2004" s="45">
        <v>411.077</v>
      </c>
      <c r="P2004">
        <v>4.4955555555555504</v>
      </c>
      <c r="Q2004">
        <v>46.457988899999997</v>
      </c>
      <c r="R2004" s="47" t="s">
        <v>147</v>
      </c>
    </row>
    <row r="2005" spans="1:18" x14ac:dyDescent="0.3">
      <c r="A2005" s="2" t="s">
        <v>3735</v>
      </c>
      <c r="B2005" s="43" t="s">
        <v>3736</v>
      </c>
      <c r="C2005" s="21">
        <v>18.9306024122222</v>
      </c>
      <c r="D2005" s="23">
        <v>0.1366</v>
      </c>
      <c r="E2005" s="25">
        <v>4.1308571428571401</v>
      </c>
      <c r="F2005" s="27">
        <v>0.1835</v>
      </c>
      <c r="I2005">
        <v>0</v>
      </c>
      <c r="J2005" s="34">
        <v>784.6</v>
      </c>
      <c r="L2005" s="38">
        <v>4924.3999999999996</v>
      </c>
      <c r="M2005" s="40">
        <v>1.25599999999999</v>
      </c>
      <c r="N2005" s="42">
        <v>0.87111111111111095</v>
      </c>
      <c r="O2005" s="45">
        <v>422.24599999999998</v>
      </c>
      <c r="P2005">
        <v>4.2088888888888896</v>
      </c>
      <c r="Q2005">
        <v>44.4352935</v>
      </c>
      <c r="R2005" s="47" t="s">
        <v>147</v>
      </c>
    </row>
    <row r="2006" spans="1:18" x14ac:dyDescent="0.3">
      <c r="A2006" s="2" t="s">
        <v>3737</v>
      </c>
      <c r="B2006" s="43" t="s">
        <v>3738</v>
      </c>
      <c r="C2006" s="21">
        <v>16.5710713555555</v>
      </c>
      <c r="D2006" s="23">
        <v>0.12103999999999999</v>
      </c>
      <c r="E2006" s="25">
        <v>2.1781428571428498</v>
      </c>
      <c r="F2006" s="27">
        <v>0.19700000000000001</v>
      </c>
      <c r="I2006">
        <v>0</v>
      </c>
      <c r="J2006" s="34">
        <v>617</v>
      </c>
      <c r="L2006" s="38">
        <v>5415.1</v>
      </c>
      <c r="M2006" s="40">
        <v>0.79900000000000004</v>
      </c>
      <c r="N2006" s="42">
        <v>0.88</v>
      </c>
      <c r="O2006" s="45">
        <v>624.79999999999995</v>
      </c>
      <c r="P2006">
        <v>4.5744444444444401</v>
      </c>
      <c r="Q2006">
        <v>44.110533099999998</v>
      </c>
      <c r="R2006" s="47" t="s">
        <v>147</v>
      </c>
    </row>
    <row r="2007" spans="1:18" x14ac:dyDescent="0.3">
      <c r="A2007" s="2" t="s">
        <v>3739</v>
      </c>
      <c r="B2007" s="43" t="s">
        <v>3740</v>
      </c>
      <c r="C2007" s="21">
        <v>16.00494192</v>
      </c>
      <c r="D2007" s="23">
        <v>0.13525999999999999</v>
      </c>
      <c r="E2007" s="25">
        <v>2.9901428571428501</v>
      </c>
      <c r="F2007" s="27">
        <v>0.28649999999999998</v>
      </c>
      <c r="I2007">
        <v>0</v>
      </c>
      <c r="J2007" s="34">
        <v>957.2</v>
      </c>
      <c r="L2007" s="38">
        <v>6561.53</v>
      </c>
      <c r="M2007" s="40">
        <v>1.5189999999999999</v>
      </c>
      <c r="N2007" s="42">
        <v>1.3077777777777699</v>
      </c>
      <c r="O2007" s="45">
        <v>739.35699999999997</v>
      </c>
      <c r="P2007">
        <v>4.1922222222222203</v>
      </c>
      <c r="Q2007">
        <v>43.426843900000001</v>
      </c>
      <c r="R2007" s="47" t="s">
        <v>147</v>
      </c>
    </row>
    <row r="2008" spans="1:18" x14ac:dyDescent="0.3">
      <c r="A2008" s="2" t="s">
        <v>3741</v>
      </c>
      <c r="B2008" s="43" t="s">
        <v>3742</v>
      </c>
      <c r="C2008" s="21">
        <v>1.9545292700000001</v>
      </c>
      <c r="D2008" s="23">
        <v>3.0939999999999999E-2</v>
      </c>
      <c r="E2008" s="25">
        <v>2.2010000000000001</v>
      </c>
      <c r="F2008" s="27">
        <v>0.20599999999999999</v>
      </c>
      <c r="I2008">
        <v>0</v>
      </c>
      <c r="J2008" s="34">
        <v>1493.4</v>
      </c>
      <c r="L2008" s="38">
        <v>5873.2622222222199</v>
      </c>
      <c r="M2008" s="40">
        <v>1.0588888888888801</v>
      </c>
      <c r="N2008" s="42">
        <v>1.0225</v>
      </c>
      <c r="O2008" s="45">
        <v>1402.82</v>
      </c>
      <c r="P2008">
        <v>4.4162499999999998</v>
      </c>
      <c r="Q2008">
        <v>45.984626499999997</v>
      </c>
      <c r="R2008" s="47" t="s">
        <v>147</v>
      </c>
    </row>
    <row r="2009" spans="1:18" x14ac:dyDescent="0.3">
      <c r="A2009" s="2" t="s">
        <v>3743</v>
      </c>
      <c r="B2009" s="43" t="s">
        <v>3742</v>
      </c>
      <c r="C2009" s="21">
        <v>105.6549374375</v>
      </c>
      <c r="D2009" s="23">
        <v>0.44182500000000002</v>
      </c>
      <c r="E2009" s="25">
        <v>3.7878333333333298</v>
      </c>
      <c r="F2009" s="27">
        <v>0.35699999999999998</v>
      </c>
      <c r="I2009">
        <v>0</v>
      </c>
      <c r="J2009" s="34">
        <v>395.75</v>
      </c>
      <c r="L2009" s="38">
        <v>5828.1155555555497</v>
      </c>
      <c r="M2009" s="40">
        <v>1.08777777777777</v>
      </c>
      <c r="N2009" s="42">
        <v>1.0149999999999999</v>
      </c>
      <c r="O2009" s="45">
        <v>1402.82</v>
      </c>
      <c r="P2009">
        <v>4.3887499999999999</v>
      </c>
      <c r="Q2009">
        <v>45.984626499999997</v>
      </c>
      <c r="R2009" s="47" t="s">
        <v>147</v>
      </c>
    </row>
    <row r="2010" spans="1:18" x14ac:dyDescent="0.3">
      <c r="A2010" s="2" t="s">
        <v>3744</v>
      </c>
      <c r="B2010" s="43" t="s">
        <v>3745</v>
      </c>
      <c r="C2010" s="21">
        <v>7.2340148488888802</v>
      </c>
      <c r="D2010" s="23">
        <v>7.2279999999999997E-2</v>
      </c>
      <c r="E2010" s="25">
        <v>2.5782857142857099</v>
      </c>
      <c r="F2010" s="27">
        <v>0.17099999999999899</v>
      </c>
      <c r="I2010">
        <v>0</v>
      </c>
      <c r="J2010" s="34">
        <v>1015.8</v>
      </c>
      <c r="L2010" s="38">
        <v>5525.5</v>
      </c>
      <c r="M2010" s="40">
        <v>1.0740000000000001</v>
      </c>
      <c r="N2010" s="42">
        <v>0.96888888888888802</v>
      </c>
      <c r="O2010" s="45">
        <v>552.05799999999999</v>
      </c>
      <c r="P2010">
        <v>4.3644444444444401</v>
      </c>
      <c r="Q2010">
        <v>40.132518500000003</v>
      </c>
      <c r="R2010" s="47" t="s">
        <v>147</v>
      </c>
    </row>
    <row r="2011" spans="1:18" x14ac:dyDescent="0.3">
      <c r="A2011" s="2" t="s">
        <v>3746</v>
      </c>
      <c r="B2011" s="43" t="s">
        <v>3747</v>
      </c>
      <c r="C2011" s="21">
        <v>49.101249115555497</v>
      </c>
      <c r="D2011" s="23">
        <v>0.26182</v>
      </c>
      <c r="E2011" s="25">
        <v>2.8038571428571402</v>
      </c>
      <c r="F2011" s="27">
        <v>0.249</v>
      </c>
      <c r="I2011">
        <v>0</v>
      </c>
      <c r="J2011" s="34">
        <v>477.6</v>
      </c>
      <c r="L2011" s="38">
        <v>5590.6</v>
      </c>
      <c r="M2011" s="40">
        <v>0.96499999999999997</v>
      </c>
      <c r="N2011" s="42">
        <v>0.974444444444444</v>
      </c>
      <c r="O2011" s="45">
        <v>1010.01</v>
      </c>
      <c r="P2011">
        <v>4.4633333333333303</v>
      </c>
      <c r="Q2011">
        <v>45.407865399999999</v>
      </c>
      <c r="R2011" s="47" t="s">
        <v>147</v>
      </c>
    </row>
    <row r="2012" spans="1:18" x14ac:dyDescent="0.3">
      <c r="A2012" s="2" t="s">
        <v>3748</v>
      </c>
      <c r="B2012" s="43" t="s">
        <v>3749</v>
      </c>
      <c r="C2012" s="21">
        <v>1.4112292877777699</v>
      </c>
      <c r="D2012" s="23">
        <v>2.1160000000000002E-2</v>
      </c>
      <c r="E2012" s="25">
        <v>1.4347142857142801</v>
      </c>
      <c r="F2012" s="27">
        <v>0.13150000000000001</v>
      </c>
      <c r="I2012">
        <v>0</v>
      </c>
      <c r="J2012" s="34">
        <v>1063.4000000000001</v>
      </c>
      <c r="L2012" s="38">
        <v>4360.3959999999997</v>
      </c>
      <c r="M2012" s="40">
        <v>0.67</v>
      </c>
      <c r="N2012" s="42">
        <v>0.64888888888888796</v>
      </c>
      <c r="O2012" s="45">
        <v>194.18199999999999</v>
      </c>
      <c r="P2012">
        <v>4.5911111111111103</v>
      </c>
      <c r="Q2012">
        <v>47.2043818</v>
      </c>
      <c r="R2012" s="47" t="s">
        <v>147</v>
      </c>
    </row>
    <row r="2013" spans="1:18" x14ac:dyDescent="0.3">
      <c r="A2013" s="2" t="s">
        <v>3750</v>
      </c>
      <c r="B2013" s="43" t="s">
        <v>3751</v>
      </c>
      <c r="C2013" s="21">
        <v>5.28695272636363</v>
      </c>
      <c r="D2013" s="23">
        <v>5.4487857142857102E-2</v>
      </c>
      <c r="E2013" s="25">
        <v>0.49119999999999903</v>
      </c>
      <c r="F2013" s="27">
        <v>4.2799999999999998E-2</v>
      </c>
      <c r="G2013" s="29">
        <v>2.7</v>
      </c>
      <c r="H2013" s="31">
        <v>8.4950000000000008E-3</v>
      </c>
      <c r="I2013">
        <v>1.42857142857142E-2</v>
      </c>
      <c r="J2013" s="34">
        <v>805.33333333333303</v>
      </c>
      <c r="L2013" s="38">
        <v>4861.9090909090901</v>
      </c>
      <c r="M2013" s="40">
        <v>0.74090909090909096</v>
      </c>
      <c r="N2013" s="42">
        <v>0.77818181818181797</v>
      </c>
      <c r="O2013" s="45">
        <v>107.79600000000001</v>
      </c>
      <c r="P2013">
        <v>4.5855555555555503</v>
      </c>
      <c r="Q2013">
        <v>47.207826300000001</v>
      </c>
      <c r="R2013" s="47" t="s">
        <v>147</v>
      </c>
    </row>
    <row r="2014" spans="1:18" x14ac:dyDescent="0.3">
      <c r="A2014" s="2" t="s">
        <v>3752</v>
      </c>
      <c r="B2014" s="43" t="s">
        <v>3751</v>
      </c>
      <c r="C2014" s="21">
        <v>7.0713481800000002</v>
      </c>
      <c r="D2014" s="23">
        <v>6.6190857142857107E-2</v>
      </c>
      <c r="E2014" s="25">
        <v>0.59489999999999998</v>
      </c>
      <c r="F2014" s="27">
        <v>5.16E-2</v>
      </c>
      <c r="G2014" s="29">
        <v>2.35</v>
      </c>
      <c r="H2014" s="31">
        <v>7.3949999999999997E-3</v>
      </c>
      <c r="I2014">
        <v>1.3428571428571401E-2</v>
      </c>
      <c r="J2014" s="34">
        <v>730.5</v>
      </c>
      <c r="L2014" s="38">
        <v>4858.0833333333303</v>
      </c>
      <c r="M2014" s="40">
        <v>0.74153846153846104</v>
      </c>
      <c r="N2014" s="42">
        <v>0.77461538461538404</v>
      </c>
      <c r="O2014" s="45">
        <v>107.79600000000001</v>
      </c>
      <c r="P2014">
        <v>4.5869999999999997</v>
      </c>
      <c r="Q2014">
        <v>47.207826300000001</v>
      </c>
      <c r="R2014" s="47" t="s">
        <v>147</v>
      </c>
    </row>
    <row r="2015" spans="1:18" x14ac:dyDescent="0.3">
      <c r="A2015" s="2" t="s">
        <v>3753</v>
      </c>
      <c r="B2015" s="43" t="s">
        <v>3751</v>
      </c>
      <c r="C2015" s="21">
        <v>10.3117604607692</v>
      </c>
      <c r="D2015" s="23">
        <v>8.5094142857142799E-2</v>
      </c>
      <c r="E2015" s="25">
        <v>1.3107272727272701</v>
      </c>
      <c r="F2015" s="27">
        <v>0.111999999999999</v>
      </c>
      <c r="G2015" s="29">
        <v>3.4853125</v>
      </c>
      <c r="H2015" s="31">
        <v>1.093E-2</v>
      </c>
      <c r="I2015">
        <v>1.31428571428571E-2</v>
      </c>
      <c r="J2015" s="34">
        <v>644.66666666666595</v>
      </c>
      <c r="L2015" s="38">
        <v>4858.0833333333303</v>
      </c>
      <c r="M2015" s="40">
        <v>0.74153846153846104</v>
      </c>
      <c r="N2015" s="42">
        <v>0.77461538461538404</v>
      </c>
      <c r="O2015" s="45">
        <v>107.79600000000001</v>
      </c>
      <c r="P2015">
        <v>4.5869999999999997</v>
      </c>
      <c r="Q2015">
        <v>47.207826300000001</v>
      </c>
      <c r="R2015" s="47" t="s">
        <v>147</v>
      </c>
    </row>
    <row r="2016" spans="1:18" x14ac:dyDescent="0.3">
      <c r="A2016" s="2" t="s">
        <v>3754</v>
      </c>
      <c r="B2016" s="43" t="s">
        <v>3751</v>
      </c>
      <c r="C2016" s="21">
        <v>16.145712956922999</v>
      </c>
      <c r="D2016" s="23">
        <v>0.114757571428571</v>
      </c>
      <c r="E2016" s="25">
        <v>2.4333999999999998</v>
      </c>
      <c r="F2016" s="27">
        <v>0.20979999999999999</v>
      </c>
      <c r="G2016" s="29">
        <v>6.1239766666666604</v>
      </c>
      <c r="H2016" s="31">
        <v>1.92366666666666E-2</v>
      </c>
      <c r="I2016">
        <v>1.2714285714285701E-2</v>
      </c>
      <c r="J2016" s="34">
        <v>554.66666666666595</v>
      </c>
      <c r="L2016" s="38">
        <v>4858.0833333333303</v>
      </c>
      <c r="M2016" s="40">
        <v>0.74153846153846104</v>
      </c>
      <c r="N2016" s="42">
        <v>0.77461538461538404</v>
      </c>
      <c r="O2016" s="45">
        <v>107.79600000000001</v>
      </c>
      <c r="P2016">
        <v>4.5869999999999997</v>
      </c>
      <c r="Q2016">
        <v>47.207826300000001</v>
      </c>
      <c r="R2016" s="47" t="s">
        <v>147</v>
      </c>
    </row>
    <row r="2017" spans="1:18" x14ac:dyDescent="0.3">
      <c r="A2017" s="2" t="s">
        <v>3755</v>
      </c>
      <c r="B2017" s="43" t="s">
        <v>3751</v>
      </c>
      <c r="C2017" s="21">
        <v>27.4536836991666</v>
      </c>
      <c r="D2017" s="23">
        <v>0.16343485714285699</v>
      </c>
      <c r="E2017" s="25">
        <v>0.86359999999999904</v>
      </c>
      <c r="F2017" s="27">
        <v>7.5600000000000001E-2</v>
      </c>
      <c r="G2017" s="29">
        <v>4.75</v>
      </c>
      <c r="H2017" s="31">
        <v>1.4945E-2</v>
      </c>
      <c r="I2017">
        <v>1.42857142857142E-2</v>
      </c>
      <c r="J2017" s="34">
        <v>464.83333333333297</v>
      </c>
      <c r="L2017" s="38">
        <v>4858.0833333333303</v>
      </c>
      <c r="M2017" s="40">
        <v>0.73999999999999899</v>
      </c>
      <c r="N2017" s="42">
        <v>0.77833333333333299</v>
      </c>
      <c r="O2017" s="45">
        <v>107.79600000000001</v>
      </c>
      <c r="P2017">
        <v>4.5869999999999997</v>
      </c>
      <c r="Q2017">
        <v>47.207826300000001</v>
      </c>
      <c r="R2017" s="47" t="s">
        <v>147</v>
      </c>
    </row>
    <row r="2018" spans="1:18" x14ac:dyDescent="0.3">
      <c r="A2018" s="2" t="s">
        <v>3756</v>
      </c>
      <c r="B2018" s="43" t="s">
        <v>3757</v>
      </c>
      <c r="C2018" s="21">
        <v>96.915130962222193</v>
      </c>
      <c r="D2018" s="23">
        <v>0.38312000000000002</v>
      </c>
      <c r="E2018" s="25">
        <v>2.1785714285714199</v>
      </c>
      <c r="F2018" s="27">
        <v>0.20300000000000001</v>
      </c>
      <c r="I2018">
        <v>0</v>
      </c>
      <c r="J2018" s="34">
        <v>316.8</v>
      </c>
      <c r="L2018" s="38">
        <v>5217.1589999999997</v>
      </c>
      <c r="M2018" s="40">
        <v>0.73799999999999999</v>
      </c>
      <c r="N2018" s="42">
        <v>0.83888888888888802</v>
      </c>
      <c r="O2018" s="45">
        <v>415.358</v>
      </c>
      <c r="P2018">
        <v>4.6255555555555503</v>
      </c>
      <c r="Q2018">
        <v>46.377277599999999</v>
      </c>
      <c r="R2018" s="47" t="s">
        <v>147</v>
      </c>
    </row>
    <row r="2019" spans="1:18" x14ac:dyDescent="0.3">
      <c r="A2019" s="2" t="s">
        <v>3758</v>
      </c>
      <c r="B2019" s="43" t="s">
        <v>3759</v>
      </c>
      <c r="C2019" s="21">
        <v>13.4747318988888</v>
      </c>
      <c r="D2019" s="23">
        <v>0.10362</v>
      </c>
      <c r="E2019" s="25">
        <v>2.1341428571428498</v>
      </c>
      <c r="F2019" s="27">
        <v>0.20399999999999999</v>
      </c>
      <c r="I2019">
        <v>0</v>
      </c>
      <c r="J2019" s="34">
        <v>642.20000000000005</v>
      </c>
      <c r="L2019" s="38">
        <v>5375.1</v>
      </c>
      <c r="M2019" s="40">
        <v>0.80299999999999905</v>
      </c>
      <c r="N2019" s="42">
        <v>0.85777777777777697</v>
      </c>
      <c r="O2019" s="45">
        <v>810.08199999999999</v>
      </c>
      <c r="P2019">
        <v>4.5677777777777697</v>
      </c>
      <c r="Q2019">
        <v>42.559669900000003</v>
      </c>
      <c r="R2019" s="47" t="s">
        <v>147</v>
      </c>
    </row>
    <row r="2020" spans="1:18" x14ac:dyDescent="0.3">
      <c r="A2020" s="2" t="s">
        <v>3760</v>
      </c>
      <c r="B2020" s="43" t="s">
        <v>3761</v>
      </c>
      <c r="C2020" s="21">
        <v>10.9946948622222</v>
      </c>
      <c r="D2020" s="23">
        <v>8.0799999999999997E-2</v>
      </c>
      <c r="E2020" s="25">
        <v>2.00142857142857</v>
      </c>
      <c r="F2020" s="27">
        <v>0.1885</v>
      </c>
      <c r="I2020">
        <v>0</v>
      </c>
      <c r="J2020" s="34">
        <v>512</v>
      </c>
      <c r="L2020" s="38">
        <v>4318.7</v>
      </c>
      <c r="M2020" s="40">
        <v>0.63</v>
      </c>
      <c r="N2020" s="42">
        <v>0.62333333333333296</v>
      </c>
      <c r="O2020" s="45">
        <v>420.04199999999997</v>
      </c>
      <c r="P2020">
        <v>4.6422222222222196</v>
      </c>
      <c r="Q2020">
        <v>46.973634500000003</v>
      </c>
      <c r="R2020" s="47" t="s">
        <v>147</v>
      </c>
    </row>
    <row r="2021" spans="1:18" x14ac:dyDescent="0.3">
      <c r="A2021" s="2" t="s">
        <v>3762</v>
      </c>
      <c r="B2021" s="43" t="s">
        <v>3763</v>
      </c>
      <c r="C2021" s="21">
        <v>62.138847196666603</v>
      </c>
      <c r="D2021" s="23">
        <v>0.30478</v>
      </c>
      <c r="E2021" s="25">
        <v>3.1065714285714199</v>
      </c>
      <c r="F2021" s="27">
        <v>0.2485</v>
      </c>
      <c r="I2021">
        <v>0</v>
      </c>
      <c r="J2021" s="34">
        <v>440.2</v>
      </c>
      <c r="L2021" s="38">
        <v>5393.7</v>
      </c>
      <c r="M2021" s="40">
        <v>0.99199999999999999</v>
      </c>
      <c r="N2021" s="42">
        <v>0.94666666666666599</v>
      </c>
      <c r="O2021" s="45">
        <v>694.17499999999995</v>
      </c>
      <c r="P2021">
        <v>4.43</v>
      </c>
      <c r="Q2021">
        <v>49.769703399999997</v>
      </c>
      <c r="R2021" s="47" t="s">
        <v>147</v>
      </c>
    </row>
    <row r="2022" spans="1:18" x14ac:dyDescent="0.3">
      <c r="A2022" s="2" t="s">
        <v>3764</v>
      </c>
      <c r="B2022" s="43" t="s">
        <v>3765</v>
      </c>
      <c r="C2022" s="21">
        <v>66.416130077777694</v>
      </c>
      <c r="D2022" s="23">
        <v>0.30458000000000002</v>
      </c>
      <c r="E2022" s="25">
        <v>3.6644285714285698</v>
      </c>
      <c r="F2022" s="27">
        <v>0.33899999999999902</v>
      </c>
      <c r="I2022">
        <v>0</v>
      </c>
      <c r="J2022" s="34">
        <v>371.2</v>
      </c>
      <c r="L2022" s="38">
        <v>5298.9219999999996</v>
      </c>
      <c r="M2022" s="40">
        <v>0.78</v>
      </c>
      <c r="N2022" s="42">
        <v>0.86777777777777698</v>
      </c>
      <c r="O2022" s="45">
        <v>1087.4000000000001</v>
      </c>
      <c r="P2022">
        <v>4.59777777777777</v>
      </c>
      <c r="Q2022">
        <v>38.251641900000003</v>
      </c>
      <c r="R2022" s="47" t="s">
        <v>147</v>
      </c>
    </row>
    <row r="2023" spans="1:18" x14ac:dyDescent="0.3">
      <c r="A2023" s="2" t="s">
        <v>3766</v>
      </c>
      <c r="B2023" s="43" t="s">
        <v>3767</v>
      </c>
      <c r="C2023" s="21">
        <v>37.322872128888797</v>
      </c>
      <c r="D2023" s="23">
        <v>0.24364</v>
      </c>
      <c r="E2023" s="25">
        <v>6.6559999999999997</v>
      </c>
      <c r="F2023" s="27">
        <v>0.19350000000000001</v>
      </c>
      <c r="I2023">
        <v>0</v>
      </c>
      <c r="J2023" s="34">
        <v>791.2</v>
      </c>
      <c r="L2023" s="38">
        <v>6047.8329999999996</v>
      </c>
      <c r="M2023" s="40">
        <v>2.95</v>
      </c>
      <c r="N2023" s="42">
        <v>1.36333333333333</v>
      </c>
      <c r="O2023" s="45">
        <v>803.77599999999995</v>
      </c>
      <c r="P2023">
        <v>4.1866666666666603</v>
      </c>
      <c r="Q2023">
        <v>43.961562800000003</v>
      </c>
      <c r="R2023" s="47" t="s">
        <v>147</v>
      </c>
    </row>
    <row r="2024" spans="1:18" x14ac:dyDescent="0.3">
      <c r="A2024" s="2" t="s">
        <v>3768</v>
      </c>
      <c r="B2024" s="43" t="s">
        <v>3769</v>
      </c>
      <c r="C2024" s="21">
        <v>36.515662237777697</v>
      </c>
      <c r="D2024" s="23">
        <v>0.19547999999999999</v>
      </c>
      <c r="E2024" s="25">
        <v>2.3004285714285699</v>
      </c>
      <c r="F2024" s="27">
        <v>0.19850000000000001</v>
      </c>
      <c r="I2024">
        <v>0</v>
      </c>
      <c r="J2024" s="34">
        <v>425</v>
      </c>
      <c r="L2024" s="38">
        <v>4878.8999999999996</v>
      </c>
      <c r="M2024" s="40">
        <v>0.73199999999999998</v>
      </c>
      <c r="N2024" s="42">
        <v>0.76444444444444404</v>
      </c>
      <c r="O2024" s="45">
        <v>351.23899999999998</v>
      </c>
      <c r="P2024">
        <v>4.59</v>
      </c>
      <c r="Q2024">
        <v>39.997928600000002</v>
      </c>
      <c r="R2024" s="47" t="s">
        <v>147</v>
      </c>
    </row>
    <row r="2025" spans="1:18" x14ac:dyDescent="0.3">
      <c r="A2025" s="2" t="s">
        <v>3770</v>
      </c>
      <c r="B2025" s="43" t="s">
        <v>3771</v>
      </c>
      <c r="C2025" s="21">
        <v>1.90780795</v>
      </c>
      <c r="D2025" s="23">
        <v>2.9659999999999999E-2</v>
      </c>
      <c r="E2025" s="25">
        <v>1.5640000000000001</v>
      </c>
      <c r="F2025" s="27">
        <v>9.6000000000000002E-2</v>
      </c>
      <c r="I2025">
        <v>0</v>
      </c>
      <c r="J2025" s="34">
        <v>1741.8</v>
      </c>
      <c r="L2025" s="38">
        <v>5446.857</v>
      </c>
      <c r="M2025" s="40">
        <v>1.321</v>
      </c>
      <c r="N2025" s="42">
        <v>0.94</v>
      </c>
      <c r="O2025" s="45">
        <v>405.10399999999998</v>
      </c>
      <c r="P2025">
        <v>4.1922222222222203</v>
      </c>
      <c r="Q2025">
        <v>42.813815900000002</v>
      </c>
      <c r="R2025" s="47" t="s">
        <v>147</v>
      </c>
    </row>
    <row r="2026" spans="1:18" x14ac:dyDescent="0.3">
      <c r="A2026" s="2" t="s">
        <v>3772</v>
      </c>
      <c r="B2026" s="43" t="s">
        <v>3773</v>
      </c>
      <c r="C2026" s="21">
        <v>2.5146228900000001</v>
      </c>
      <c r="D2026" s="23">
        <v>3.526E-2</v>
      </c>
      <c r="E2026" s="25">
        <v>1.32614285714285</v>
      </c>
      <c r="F2026" s="27">
        <v>0.11599999999999901</v>
      </c>
      <c r="I2026">
        <v>0</v>
      </c>
      <c r="J2026" s="34">
        <v>1220.8</v>
      </c>
      <c r="L2026" s="38">
        <v>5615.8888888888796</v>
      </c>
      <c r="M2026" s="40">
        <v>0.84</v>
      </c>
      <c r="N2026" s="42">
        <v>0.93625000000000003</v>
      </c>
      <c r="O2026" s="45">
        <v>607.91600000000005</v>
      </c>
      <c r="P2026">
        <v>4.5575000000000001</v>
      </c>
      <c r="Q2026">
        <v>49.781244700000002</v>
      </c>
      <c r="R2026" s="47" t="s">
        <v>147</v>
      </c>
    </row>
    <row r="2027" spans="1:18" x14ac:dyDescent="0.3">
      <c r="A2027" s="2" t="s">
        <v>3774</v>
      </c>
      <c r="B2027" s="43" t="s">
        <v>3775</v>
      </c>
      <c r="C2027" s="21">
        <v>4.4177005574999999</v>
      </c>
      <c r="D2027" s="23">
        <v>4.6879999999999998E-2</v>
      </c>
      <c r="E2027" s="25">
        <v>1.3133333333333299</v>
      </c>
      <c r="F2027" s="27">
        <v>0.112</v>
      </c>
      <c r="I2027">
        <v>0</v>
      </c>
      <c r="J2027" s="34">
        <v>836.6</v>
      </c>
      <c r="L2027" s="38">
        <v>4869.9324999999999</v>
      </c>
      <c r="M2027" s="40">
        <v>0.71624999999999905</v>
      </c>
      <c r="N2027" s="42">
        <v>0.73624999999999996</v>
      </c>
      <c r="O2027" s="45">
        <v>366.65600000000001</v>
      </c>
      <c r="P2027">
        <v>4.59</v>
      </c>
      <c r="Q2027">
        <v>41.547478599999998</v>
      </c>
      <c r="R2027" s="47" t="s">
        <v>147</v>
      </c>
    </row>
    <row r="2028" spans="1:18" x14ac:dyDescent="0.3">
      <c r="A2028" s="2" t="s">
        <v>3776</v>
      </c>
      <c r="B2028" s="43" t="s">
        <v>3777</v>
      </c>
      <c r="C2028" s="21">
        <v>15.965337989230701</v>
      </c>
      <c r="D2028" s="23">
        <v>0.12893271428571401</v>
      </c>
      <c r="E2028" s="25">
        <v>3.26672727272727</v>
      </c>
      <c r="F2028" s="27">
        <v>0.30116666666666603</v>
      </c>
      <c r="G2028" s="29">
        <v>11.1340233333333</v>
      </c>
      <c r="H2028" s="31">
        <v>3.5189999999999999E-2</v>
      </c>
      <c r="I2028">
        <v>1.5375E-2</v>
      </c>
      <c r="J2028" s="34">
        <v>873.66666666666595</v>
      </c>
      <c r="L2028" s="38">
        <v>5895.6923076923003</v>
      </c>
      <c r="M2028" s="40">
        <v>1.46846153846153</v>
      </c>
      <c r="N2028" s="42">
        <v>1.10230769230769</v>
      </c>
      <c r="O2028" s="45">
        <v>494.83199999999999</v>
      </c>
      <c r="P2028">
        <v>4.1454545454545402</v>
      </c>
      <c r="Q2028">
        <v>40.064485699999999</v>
      </c>
      <c r="R2028" s="47" t="s">
        <v>147</v>
      </c>
    </row>
    <row r="2029" spans="1:18" x14ac:dyDescent="0.3">
      <c r="A2029" s="2" t="s">
        <v>3778</v>
      </c>
      <c r="B2029" s="43" t="s">
        <v>3777</v>
      </c>
      <c r="C2029" s="21">
        <v>179.60860918461501</v>
      </c>
      <c r="D2029" s="23">
        <v>0.64746742857142803</v>
      </c>
      <c r="E2029" s="25">
        <v>5.3623636363636296</v>
      </c>
      <c r="F2029" s="27">
        <v>0.48783333333333301</v>
      </c>
      <c r="G2029" s="29">
        <v>34.848336666666597</v>
      </c>
      <c r="H2029" s="31">
        <v>0.109783333333333</v>
      </c>
      <c r="I2029">
        <v>1.4375000000000001E-2</v>
      </c>
      <c r="J2029" s="34">
        <v>389.5</v>
      </c>
      <c r="L2029" s="38">
        <v>5895.6923076923003</v>
      </c>
      <c r="M2029" s="40">
        <v>1.46846153846153</v>
      </c>
      <c r="N2029" s="42">
        <v>1.10230769230769</v>
      </c>
      <c r="O2029" s="45">
        <v>494.83199999999999</v>
      </c>
      <c r="P2029">
        <v>4.1454545454545402</v>
      </c>
      <c r="Q2029">
        <v>40.064485699999999</v>
      </c>
      <c r="R2029" s="47" t="s">
        <v>147</v>
      </c>
    </row>
    <row r="2030" spans="1:18" x14ac:dyDescent="0.3">
      <c r="A2030" s="2" t="s">
        <v>3779</v>
      </c>
      <c r="B2030" s="43" t="s">
        <v>3780</v>
      </c>
      <c r="C2030" s="21">
        <v>19.329526162222201</v>
      </c>
      <c r="D2030" s="23">
        <v>0.13306000000000001</v>
      </c>
      <c r="E2030" s="25">
        <v>2.3685714285714199</v>
      </c>
      <c r="F2030" s="27">
        <v>0.20599999999999999</v>
      </c>
      <c r="I2030">
        <v>0</v>
      </c>
      <c r="J2030" s="34">
        <v>525.6</v>
      </c>
      <c r="L2030" s="38">
        <v>4988.3149999999996</v>
      </c>
      <c r="M2030" s="40">
        <v>0.74099999999999999</v>
      </c>
      <c r="N2030" s="42">
        <v>0.83111111111111102</v>
      </c>
      <c r="O2030" s="45">
        <v>758.702</v>
      </c>
      <c r="P2030">
        <v>4.6133333333333297</v>
      </c>
      <c r="Q2030">
        <v>45.8175241</v>
      </c>
      <c r="R2030" s="47" t="s">
        <v>147</v>
      </c>
    </row>
    <row r="2031" spans="1:18" x14ac:dyDescent="0.3">
      <c r="A2031" s="2" t="s">
        <v>3781</v>
      </c>
      <c r="B2031" s="43" t="s">
        <v>3782</v>
      </c>
      <c r="C2031" s="21">
        <v>1.2262213799999999</v>
      </c>
      <c r="D2031" s="23">
        <v>2.2624999999999999E-2</v>
      </c>
      <c r="E2031" s="25">
        <v>0.84199999999999997</v>
      </c>
      <c r="F2031" s="27">
        <v>7.8E-2</v>
      </c>
      <c r="I2031">
        <v>0</v>
      </c>
      <c r="J2031" s="34">
        <v>1832.75</v>
      </c>
      <c r="L2031" s="38">
        <v>6036.3742857142797</v>
      </c>
      <c r="M2031" s="40">
        <v>1.0859999999999901</v>
      </c>
      <c r="N2031" s="42">
        <v>1.038</v>
      </c>
      <c r="O2031" s="45">
        <v>682.88199999999995</v>
      </c>
      <c r="P2031">
        <v>4.3879999999999999</v>
      </c>
      <c r="Q2031">
        <v>48.955412099999997</v>
      </c>
      <c r="R2031" s="47" t="s">
        <v>147</v>
      </c>
    </row>
    <row r="2032" spans="1:18" x14ac:dyDescent="0.3">
      <c r="A2032" s="2" t="s">
        <v>3783</v>
      </c>
      <c r="B2032" s="43" t="s">
        <v>3784</v>
      </c>
      <c r="C2032" s="21">
        <v>3.29012362375</v>
      </c>
      <c r="D2032" s="23">
        <v>3.628E-2</v>
      </c>
      <c r="E2032" s="25">
        <v>1.6855714285714201</v>
      </c>
      <c r="F2032" s="27">
        <v>0.17249999999999999</v>
      </c>
      <c r="I2032">
        <v>0</v>
      </c>
      <c r="J2032" s="34">
        <v>806.2</v>
      </c>
      <c r="L2032" s="38">
        <v>4503.3333333333303</v>
      </c>
      <c r="M2032" s="40">
        <v>0.64142857142857101</v>
      </c>
      <c r="N2032" s="42">
        <v>0.62166666666666603</v>
      </c>
      <c r="O2032" s="45">
        <v>673.01</v>
      </c>
      <c r="P2032">
        <v>4.6483333333333299</v>
      </c>
      <c r="Q2032">
        <v>40.097710900000003</v>
      </c>
      <c r="R2032" s="47" t="s">
        <v>147</v>
      </c>
    </row>
    <row r="2033" spans="1:18" x14ac:dyDescent="0.3">
      <c r="A2033" s="2" t="s">
        <v>3785</v>
      </c>
      <c r="B2033" s="43" t="s">
        <v>3786</v>
      </c>
      <c r="C2033" s="21">
        <v>7.5605011655555501</v>
      </c>
      <c r="D2033" s="23">
        <v>7.5880000000000003E-2</v>
      </c>
      <c r="E2033" s="25">
        <v>2.47085714285714</v>
      </c>
      <c r="F2033" s="27">
        <v>0.2175</v>
      </c>
      <c r="I2033">
        <v>0</v>
      </c>
      <c r="J2033" s="34">
        <v>909</v>
      </c>
      <c r="L2033" s="38">
        <v>5726.5</v>
      </c>
      <c r="M2033" s="40">
        <v>0.94099999999999995</v>
      </c>
      <c r="N2033" s="42">
        <v>0.99222222222222201</v>
      </c>
      <c r="O2033" s="45">
        <v>1455.5</v>
      </c>
      <c r="P2033">
        <v>4.4866666666666601</v>
      </c>
      <c r="Q2033">
        <v>44.609025099999997</v>
      </c>
      <c r="R2033" s="47" t="s">
        <v>147</v>
      </c>
    </row>
    <row r="2034" spans="1:18" x14ac:dyDescent="0.3">
      <c r="A2034" s="2" t="s">
        <v>3787</v>
      </c>
      <c r="B2034" s="43" t="s">
        <v>3788</v>
      </c>
      <c r="C2034" s="21">
        <v>12.124011364444399</v>
      </c>
      <c r="D2034" s="23">
        <v>9.7419999999999896E-2</v>
      </c>
      <c r="E2034" s="25">
        <v>2.2281428571428501</v>
      </c>
      <c r="F2034" s="27">
        <v>0.193</v>
      </c>
      <c r="I2034">
        <v>0</v>
      </c>
      <c r="J2034" s="34">
        <v>663.8</v>
      </c>
      <c r="L2034" s="38">
        <v>5175.3999999999996</v>
      </c>
      <c r="M2034" s="40">
        <v>0.79100000000000004</v>
      </c>
      <c r="N2034" s="42">
        <v>0.844444444444444</v>
      </c>
      <c r="O2034" s="45">
        <v>654.54899999999998</v>
      </c>
      <c r="P2034">
        <v>4.5688888888888801</v>
      </c>
      <c r="Q2034">
        <v>37.966946399999998</v>
      </c>
      <c r="R2034" s="47" t="s">
        <v>147</v>
      </c>
    </row>
    <row r="2035" spans="1:18" x14ac:dyDescent="0.3">
      <c r="A2035" s="2" t="s">
        <v>3789</v>
      </c>
      <c r="B2035" s="43" t="s">
        <v>3790</v>
      </c>
      <c r="C2035" s="21">
        <v>2.7140760277777698</v>
      </c>
      <c r="D2035" s="23">
        <v>3.576E-2</v>
      </c>
      <c r="E2035" s="25">
        <v>1.22228571428571</v>
      </c>
      <c r="F2035" s="27">
        <v>0.13550000000000001</v>
      </c>
      <c r="I2035">
        <v>0</v>
      </c>
      <c r="J2035" s="34">
        <v>1254.5999999999999</v>
      </c>
      <c r="L2035" s="38">
        <v>5749.65</v>
      </c>
      <c r="M2035" s="40">
        <v>1.0539999999999901</v>
      </c>
      <c r="N2035" s="42">
        <v>0.91666666666666596</v>
      </c>
      <c r="O2035" s="45">
        <v>562.11599999999999</v>
      </c>
      <c r="P2035">
        <v>4.39333333333333</v>
      </c>
      <c r="Q2035">
        <v>42.882499099999997</v>
      </c>
      <c r="R2035" s="47" t="s">
        <v>147</v>
      </c>
    </row>
    <row r="2036" spans="1:18" x14ac:dyDescent="0.3">
      <c r="A2036" s="2" t="s">
        <v>3791</v>
      </c>
      <c r="B2036" s="43" t="s">
        <v>3792</v>
      </c>
      <c r="C2036" s="21">
        <v>122.880024044444</v>
      </c>
      <c r="D2036" s="23">
        <v>0.47409999999999902</v>
      </c>
      <c r="E2036" s="25">
        <v>2.8507142857142802</v>
      </c>
      <c r="F2036" s="27">
        <v>0.2555</v>
      </c>
      <c r="I2036">
        <v>0</v>
      </c>
      <c r="J2036" s="34">
        <v>331.8</v>
      </c>
      <c r="L2036" s="38">
        <v>5526.1</v>
      </c>
      <c r="M2036" s="40">
        <v>0.871</v>
      </c>
      <c r="N2036" s="42">
        <v>0.94555555555555504</v>
      </c>
      <c r="O2036" s="45">
        <v>489.435</v>
      </c>
      <c r="P2036">
        <v>4.5311111111111098</v>
      </c>
      <c r="Q2036">
        <v>49.9458172</v>
      </c>
      <c r="R2036" s="47" t="s">
        <v>147</v>
      </c>
    </row>
    <row r="2037" spans="1:18" x14ac:dyDescent="0.3">
      <c r="A2037" s="2" t="s">
        <v>3793</v>
      </c>
      <c r="B2037" s="43" t="s">
        <v>3794</v>
      </c>
      <c r="C2037" s="21">
        <v>1.0637888874999999</v>
      </c>
      <c r="D2037" s="23">
        <v>1.9640000000000001E-2</v>
      </c>
      <c r="E2037" s="25">
        <v>1.46314285714285</v>
      </c>
      <c r="F2037" s="27">
        <v>0.1115</v>
      </c>
      <c r="I2037">
        <v>0</v>
      </c>
      <c r="J2037" s="34">
        <v>1605.6</v>
      </c>
      <c r="L2037" s="38">
        <v>5163.2177777777697</v>
      </c>
      <c r="M2037" s="40">
        <v>0.88444444444444403</v>
      </c>
      <c r="N2037" s="42">
        <v>0.86124999999999996</v>
      </c>
      <c r="O2037" s="45">
        <v>446.91399999999999</v>
      </c>
      <c r="P2037">
        <v>4.4749999999999996</v>
      </c>
      <c r="Q2037">
        <v>47.170933499999997</v>
      </c>
      <c r="R2037" s="47" t="s">
        <v>147</v>
      </c>
    </row>
    <row r="2038" spans="1:18" x14ac:dyDescent="0.3">
      <c r="A2038" s="2" t="s">
        <v>3795</v>
      </c>
      <c r="B2038" s="43" t="s">
        <v>3796</v>
      </c>
      <c r="C2038" s="21">
        <v>148.459905033333</v>
      </c>
      <c r="D2038" s="23">
        <v>0.52015999999999996</v>
      </c>
      <c r="E2038" s="25">
        <v>4.0147142857142804</v>
      </c>
      <c r="F2038" s="27">
        <v>0.316</v>
      </c>
      <c r="I2038">
        <v>0</v>
      </c>
      <c r="J2038" s="34">
        <v>315</v>
      </c>
      <c r="L2038" s="38">
        <v>5300.7</v>
      </c>
      <c r="M2038" s="40">
        <v>0.88200000000000001</v>
      </c>
      <c r="N2038" s="42">
        <v>0.86777777777777698</v>
      </c>
      <c r="O2038" s="45">
        <v>584.13599999999997</v>
      </c>
      <c r="P2038">
        <v>4.5066666666666597</v>
      </c>
      <c r="Q2038">
        <v>44.132349900000001</v>
      </c>
      <c r="R2038" s="47" t="s">
        <v>147</v>
      </c>
    </row>
    <row r="2039" spans="1:18" x14ac:dyDescent="0.3">
      <c r="A2039" s="2" t="s">
        <v>3797</v>
      </c>
      <c r="B2039" s="43" t="s">
        <v>3796</v>
      </c>
      <c r="C2039" s="21">
        <v>7.1276747216666596</v>
      </c>
      <c r="D2039" s="23">
        <v>6.83E-2</v>
      </c>
      <c r="E2039" s="25">
        <v>1.2271999999999901</v>
      </c>
      <c r="F2039" s="27">
        <v>0.126</v>
      </c>
      <c r="I2039">
        <v>0</v>
      </c>
      <c r="J2039" s="34">
        <v>799.75</v>
      </c>
      <c r="L2039" s="38">
        <v>5324.1666666666597</v>
      </c>
      <c r="M2039" s="40">
        <v>0.78666666666666596</v>
      </c>
      <c r="N2039" s="42">
        <v>0.85333333333333306</v>
      </c>
      <c r="O2039" s="45">
        <v>584.13599999999997</v>
      </c>
      <c r="P2039">
        <v>4.5750000000000002</v>
      </c>
      <c r="Q2039">
        <v>44.132349900000001</v>
      </c>
      <c r="R2039" s="47" t="s">
        <v>147</v>
      </c>
    </row>
    <row r="2040" spans="1:18" x14ac:dyDescent="0.3">
      <c r="A2040" s="2" t="s">
        <v>3798</v>
      </c>
      <c r="B2040" s="43" t="s">
        <v>3799</v>
      </c>
      <c r="C2040" s="21">
        <v>0.93488543499999999</v>
      </c>
      <c r="D2040" s="23">
        <v>1.7919999999999998E-2</v>
      </c>
      <c r="E2040" s="25">
        <v>2.4941428571428501</v>
      </c>
      <c r="F2040" s="27">
        <v>0.1205</v>
      </c>
      <c r="I2040">
        <v>0</v>
      </c>
      <c r="J2040" s="34">
        <v>1925.6</v>
      </c>
      <c r="L2040" s="38">
        <v>4726.4444444444398</v>
      </c>
      <c r="M2040" s="40">
        <v>1.1911111111111099</v>
      </c>
      <c r="N2040" s="42">
        <v>0.83750000000000002</v>
      </c>
      <c r="O2040" s="45">
        <v>306.91000000000003</v>
      </c>
      <c r="P2040">
        <v>4.2437500000000004</v>
      </c>
      <c r="Q2040">
        <v>45.315421200000003</v>
      </c>
      <c r="R2040" s="47" t="s">
        <v>147</v>
      </c>
    </row>
    <row r="2041" spans="1:18" x14ac:dyDescent="0.3">
      <c r="A2041" s="2" t="s">
        <v>3800</v>
      </c>
      <c r="B2041" s="43" t="s">
        <v>3801</v>
      </c>
      <c r="C2041" s="21">
        <v>11.427576035</v>
      </c>
      <c r="D2041" s="23">
        <v>9.3379857142857098E-2</v>
      </c>
      <c r="E2041" s="25">
        <v>2.7181000000000002</v>
      </c>
      <c r="F2041" s="27">
        <v>0.24</v>
      </c>
      <c r="G2041" s="29">
        <v>14.772715</v>
      </c>
      <c r="H2041" s="31">
        <v>4.6644999999999999E-2</v>
      </c>
      <c r="I2041">
        <v>0</v>
      </c>
      <c r="J2041" s="34">
        <v>913.8</v>
      </c>
      <c r="L2041" s="38">
        <v>5838.2727272727197</v>
      </c>
      <c r="M2041" s="40">
        <v>1.16333333333333</v>
      </c>
      <c r="N2041" s="42">
        <v>0.91181818181818197</v>
      </c>
      <c r="O2041" s="45">
        <v>400.784999999999</v>
      </c>
      <c r="P2041">
        <v>4.2859999999999996</v>
      </c>
      <c r="Q2041">
        <v>42.1665104</v>
      </c>
      <c r="R2041" s="47" t="s">
        <v>147</v>
      </c>
    </row>
    <row r="2042" spans="1:18" x14ac:dyDescent="0.3">
      <c r="A2042" s="2" t="s">
        <v>3802</v>
      </c>
      <c r="B2042" s="43" t="s">
        <v>3801</v>
      </c>
      <c r="C2042" s="21">
        <v>23.6683147391666</v>
      </c>
      <c r="D2042" s="23">
        <v>0.151797428571428</v>
      </c>
      <c r="E2042" s="25">
        <v>2.6484444444444399</v>
      </c>
      <c r="F2042" s="27">
        <v>0.22949999999999901</v>
      </c>
      <c r="G2042" s="29">
        <v>7.1443099999999999</v>
      </c>
      <c r="H2042" s="31">
        <v>2.247E-2</v>
      </c>
      <c r="I2042">
        <v>0</v>
      </c>
      <c r="J2042" s="34">
        <v>716.8</v>
      </c>
      <c r="L2042" s="38">
        <v>5838.2727272727197</v>
      </c>
      <c r="M2042" s="40">
        <v>1.16333333333333</v>
      </c>
      <c r="N2042" s="42">
        <v>0.91181818181818197</v>
      </c>
      <c r="O2042" s="45">
        <v>400.784999999999</v>
      </c>
      <c r="P2042">
        <v>4.2859999999999996</v>
      </c>
      <c r="Q2042">
        <v>42.1665104</v>
      </c>
      <c r="R2042" s="47" t="s">
        <v>147</v>
      </c>
    </row>
    <row r="2043" spans="1:18" x14ac:dyDescent="0.3">
      <c r="A2043" s="2" t="s">
        <v>3803</v>
      </c>
      <c r="B2043" s="43" t="s">
        <v>3801</v>
      </c>
      <c r="C2043" s="21">
        <v>51.755394220908997</v>
      </c>
      <c r="D2043" s="23">
        <v>0.25567014285714201</v>
      </c>
      <c r="E2043" s="25">
        <v>2.9729999999999999</v>
      </c>
      <c r="F2043" s="27">
        <v>0.25774999999999998</v>
      </c>
      <c r="G2043" s="29">
        <v>5.5402199999999997</v>
      </c>
      <c r="H2043" s="31">
        <v>1.7430000000000001E-2</v>
      </c>
      <c r="I2043">
        <v>0</v>
      </c>
      <c r="J2043" s="34">
        <v>552.4</v>
      </c>
      <c r="L2043" s="38">
        <v>5838.2727272727197</v>
      </c>
      <c r="M2043" s="40">
        <v>1.14545454545454</v>
      </c>
      <c r="N2043" s="42">
        <v>0.92200000000000004</v>
      </c>
      <c r="O2043" s="45">
        <v>400.78500000000003</v>
      </c>
      <c r="P2043">
        <v>4.2859999999999996</v>
      </c>
      <c r="Q2043">
        <v>42.1665104</v>
      </c>
      <c r="R2043" s="47" t="s">
        <v>147</v>
      </c>
    </row>
    <row r="2044" spans="1:18" x14ac:dyDescent="0.3">
      <c r="A2044" s="2" t="s">
        <v>3804</v>
      </c>
      <c r="B2044" s="43" t="s">
        <v>3805</v>
      </c>
      <c r="C2044" s="21">
        <v>201.12083666666601</v>
      </c>
      <c r="D2044" s="23">
        <v>0.64004000000000005</v>
      </c>
      <c r="E2044" s="25">
        <v>2.1819999999999999</v>
      </c>
      <c r="F2044" s="27">
        <v>0.19750000000000001</v>
      </c>
      <c r="I2044">
        <v>0</v>
      </c>
      <c r="J2044" s="34">
        <v>305.60000000000002</v>
      </c>
      <c r="L2044" s="38">
        <v>5731.0729999999903</v>
      </c>
      <c r="M2044" s="40">
        <v>0.94899999999999995</v>
      </c>
      <c r="N2044" s="42">
        <v>0.92666666666666597</v>
      </c>
      <c r="O2044" s="45">
        <v>482.11900000000003</v>
      </c>
      <c r="P2044">
        <v>4.45444444444444</v>
      </c>
      <c r="Q2044">
        <v>48.131277400000002</v>
      </c>
      <c r="R2044" s="47" t="s">
        <v>147</v>
      </c>
    </row>
    <row r="2045" spans="1:18" x14ac:dyDescent="0.3">
      <c r="A2045" s="2" t="s">
        <v>3806</v>
      </c>
      <c r="B2045" s="43" t="s">
        <v>3807</v>
      </c>
      <c r="C2045" s="21">
        <v>24.7576391022222</v>
      </c>
      <c r="D2045" s="23">
        <v>0.16904</v>
      </c>
      <c r="E2045" s="25">
        <v>2.8084285714285699</v>
      </c>
      <c r="F2045" s="27">
        <v>0.3145</v>
      </c>
      <c r="I2045">
        <v>0</v>
      </c>
      <c r="J2045" s="34">
        <v>643.6</v>
      </c>
      <c r="L2045" s="38">
        <v>6036.1</v>
      </c>
      <c r="M2045" s="40">
        <v>1.2569999999999999</v>
      </c>
      <c r="N2045" s="42">
        <v>1.0577777777777699</v>
      </c>
      <c r="O2045" s="45">
        <v>1485.82</v>
      </c>
      <c r="P2045">
        <v>4.32666666666666</v>
      </c>
      <c r="Q2045">
        <v>49.683141900000003</v>
      </c>
      <c r="R2045" s="47" t="s">
        <v>147</v>
      </c>
    </row>
    <row r="2046" spans="1:18" x14ac:dyDescent="0.3">
      <c r="A2046" s="2" t="s">
        <v>3808</v>
      </c>
      <c r="B2046" s="43" t="s">
        <v>3809</v>
      </c>
      <c r="C2046" s="21">
        <v>10.13201656</v>
      </c>
      <c r="D2046" s="23">
        <v>7.7479999999999993E-2</v>
      </c>
      <c r="E2046" s="25">
        <v>1.91</v>
      </c>
      <c r="F2046" s="27">
        <v>0.19500000000000001</v>
      </c>
      <c r="I2046">
        <v>0</v>
      </c>
      <c r="J2046" s="34">
        <v>586</v>
      </c>
      <c r="L2046" s="38">
        <v>4757</v>
      </c>
      <c r="M2046" s="40">
        <v>0.63</v>
      </c>
      <c r="N2046" s="42">
        <v>0.63166666666666604</v>
      </c>
      <c r="P2046">
        <v>4.6466666666666603</v>
      </c>
      <c r="Q2046">
        <v>39.8239935</v>
      </c>
      <c r="R2046" s="47" t="s">
        <v>147</v>
      </c>
    </row>
    <row r="2047" spans="1:18" x14ac:dyDescent="0.3">
      <c r="A2047" s="2" t="s">
        <v>3810</v>
      </c>
      <c r="B2047" s="43" t="s">
        <v>3811</v>
      </c>
      <c r="C2047" s="21">
        <v>38.505275258888801</v>
      </c>
      <c r="D2047" s="23">
        <v>0.21792</v>
      </c>
      <c r="E2047" s="25">
        <v>2.5329999999999999</v>
      </c>
      <c r="F2047" s="27">
        <v>0.23</v>
      </c>
      <c r="I2047">
        <v>0</v>
      </c>
      <c r="J2047" s="34">
        <v>534</v>
      </c>
      <c r="L2047" s="38">
        <v>5865</v>
      </c>
      <c r="M2047" s="40">
        <v>0.91199999999999903</v>
      </c>
      <c r="N2047" s="42">
        <v>0.95777777777777695</v>
      </c>
      <c r="O2047" s="45">
        <v>903.33199999999999</v>
      </c>
      <c r="P2047">
        <v>4.5011111111111104</v>
      </c>
      <c r="Q2047">
        <v>47.568592700000004</v>
      </c>
      <c r="R2047" s="47" t="s">
        <v>147</v>
      </c>
    </row>
    <row r="2048" spans="1:18" x14ac:dyDescent="0.3">
      <c r="A2048" s="2" t="s">
        <v>3812</v>
      </c>
      <c r="B2048" s="43" t="s">
        <v>3813</v>
      </c>
      <c r="C2048" s="21">
        <v>6.7740789477777703</v>
      </c>
      <c r="D2048" s="23">
        <v>7.2660000000000002E-2</v>
      </c>
      <c r="E2048" s="25">
        <v>2.5905714285714199</v>
      </c>
      <c r="F2048" s="27">
        <v>0.214</v>
      </c>
      <c r="I2048">
        <v>0</v>
      </c>
      <c r="J2048" s="34">
        <v>1055.5999999999999</v>
      </c>
      <c r="L2048" s="38">
        <v>6080.8739999999998</v>
      </c>
      <c r="M2048" s="40">
        <v>1.0469999999999999</v>
      </c>
      <c r="N2048" s="42">
        <v>1.0900000000000001</v>
      </c>
      <c r="O2048" s="45">
        <v>1278.96</v>
      </c>
      <c r="P2048">
        <v>4.4255555555555501</v>
      </c>
      <c r="Q2048">
        <v>46.6662155</v>
      </c>
      <c r="R2048" s="47" t="s">
        <v>147</v>
      </c>
    </row>
    <row r="2049" spans="1:18" x14ac:dyDescent="0.3">
      <c r="A2049" s="2" t="s">
        <v>3814</v>
      </c>
      <c r="B2049" s="43" t="s">
        <v>3815</v>
      </c>
      <c r="C2049" s="21">
        <v>26.4104719533333</v>
      </c>
      <c r="D2049" s="23">
        <v>0.16244</v>
      </c>
      <c r="E2049" s="25">
        <v>2.4987142857142799</v>
      </c>
      <c r="F2049" s="27">
        <v>0.23849999999999999</v>
      </c>
      <c r="I2049">
        <v>0</v>
      </c>
      <c r="J2049" s="34">
        <v>516</v>
      </c>
      <c r="L2049" s="38">
        <v>5375.4</v>
      </c>
      <c r="M2049" s="40">
        <v>0.78200000000000003</v>
      </c>
      <c r="N2049" s="42">
        <v>0.85111111111111104</v>
      </c>
      <c r="O2049" s="45">
        <v>942.48500000000001</v>
      </c>
      <c r="P2049">
        <v>4.5844444444444399</v>
      </c>
      <c r="Q2049">
        <v>45.074089700000002</v>
      </c>
      <c r="R2049" s="47" t="s">
        <v>147</v>
      </c>
    </row>
    <row r="2050" spans="1:18" x14ac:dyDescent="0.3">
      <c r="A2050" s="2" t="s">
        <v>3816</v>
      </c>
      <c r="B2050" s="43" t="s">
        <v>3817</v>
      </c>
      <c r="C2050" s="21">
        <v>14.3750827477777</v>
      </c>
      <c r="D2050" s="23">
        <v>0.11885999999999999</v>
      </c>
      <c r="E2050" s="25">
        <v>1.66333333333333</v>
      </c>
      <c r="F2050" s="27">
        <v>0.153</v>
      </c>
      <c r="I2050">
        <v>0</v>
      </c>
      <c r="J2050" s="34">
        <v>772.2</v>
      </c>
      <c r="L2050" s="38">
        <v>6009.4455555555496</v>
      </c>
      <c r="M2050" s="40">
        <v>1.05555555555555</v>
      </c>
      <c r="N2050" s="42">
        <v>1.075</v>
      </c>
      <c r="O2050" s="45">
        <v>721.53399999999999</v>
      </c>
      <c r="P2050">
        <v>4.4616666666666598</v>
      </c>
      <c r="Q2050">
        <v>46.9982799</v>
      </c>
      <c r="R2050" s="47" t="s">
        <v>147</v>
      </c>
    </row>
    <row r="2051" spans="1:18" x14ac:dyDescent="0.3">
      <c r="A2051" s="2" t="s">
        <v>3818</v>
      </c>
      <c r="B2051" s="43" t="s">
        <v>3819</v>
      </c>
      <c r="C2051" s="21">
        <v>56.188762843333301</v>
      </c>
      <c r="D2051" s="23">
        <v>0.28627999999999998</v>
      </c>
      <c r="E2051" s="25">
        <v>2.2570000000000001</v>
      </c>
      <c r="F2051" s="27">
        <v>0.2525</v>
      </c>
      <c r="I2051">
        <v>0</v>
      </c>
      <c r="J2051" s="34">
        <v>474</v>
      </c>
      <c r="L2051" s="38">
        <v>5696.6679999999997</v>
      </c>
      <c r="M2051" s="40">
        <v>1.302</v>
      </c>
      <c r="N2051" s="42">
        <v>0.99666666666666603</v>
      </c>
      <c r="O2051" s="45">
        <v>817.64700000000005</v>
      </c>
      <c r="P2051">
        <v>4.2666666666666604</v>
      </c>
      <c r="Q2051">
        <v>50.788964499999999</v>
      </c>
      <c r="R2051" s="47" t="s">
        <v>147</v>
      </c>
    </row>
    <row r="2052" spans="1:18" x14ac:dyDescent="0.3">
      <c r="A2052" s="2" t="s">
        <v>3820</v>
      </c>
      <c r="B2052" s="43" t="s">
        <v>3819</v>
      </c>
      <c r="C2052" s="21">
        <v>3.1889790157142799</v>
      </c>
      <c r="D2052" s="23">
        <v>4.2500000000000003E-2</v>
      </c>
      <c r="E2052" s="25">
        <v>0.95133333333333303</v>
      </c>
      <c r="F2052" s="27">
        <v>0.105</v>
      </c>
      <c r="I2052">
        <v>0</v>
      </c>
      <c r="J2052" s="34">
        <v>1241.5</v>
      </c>
      <c r="L2052" s="38">
        <v>5705.0150000000003</v>
      </c>
      <c r="M2052" s="40">
        <v>1.2925</v>
      </c>
      <c r="N2052" s="42">
        <v>1.00714285714285</v>
      </c>
      <c r="O2052" s="45">
        <v>817.64700000000005</v>
      </c>
      <c r="P2052">
        <v>4.2842857142857103</v>
      </c>
      <c r="Q2052">
        <v>50.788964499999999</v>
      </c>
      <c r="R2052" s="47" t="s">
        <v>147</v>
      </c>
    </row>
    <row r="2053" spans="1:18" x14ac:dyDescent="0.3">
      <c r="A2053" s="2" t="s">
        <v>3821</v>
      </c>
      <c r="B2053" s="43" t="s">
        <v>3822</v>
      </c>
      <c r="C2053" s="21">
        <v>6.9210142499999998</v>
      </c>
      <c r="D2053" s="23">
        <v>5.9399999999999897E-2</v>
      </c>
      <c r="E2053" s="25">
        <v>1.6145714285714201</v>
      </c>
      <c r="F2053" s="27">
        <v>0.182</v>
      </c>
      <c r="I2053">
        <v>0</v>
      </c>
      <c r="J2053" s="34">
        <v>623.20000000000005</v>
      </c>
      <c r="L2053" s="38">
        <v>4467.7169999999996</v>
      </c>
      <c r="M2053" s="40">
        <v>0.78400000000000003</v>
      </c>
      <c r="N2053" s="42">
        <v>0.637777777777777</v>
      </c>
      <c r="O2053" s="45">
        <v>556.00599999999997</v>
      </c>
      <c r="P2053">
        <v>4.5066666666666597</v>
      </c>
      <c r="Q2053">
        <v>42.165711199999997</v>
      </c>
      <c r="R2053" s="47" t="s">
        <v>147</v>
      </c>
    </row>
    <row r="2054" spans="1:18" x14ac:dyDescent="0.3">
      <c r="A2054" s="2" t="s">
        <v>3823</v>
      </c>
      <c r="B2054" s="43" t="s">
        <v>3824</v>
      </c>
      <c r="C2054" s="21">
        <v>3.2734609555555498</v>
      </c>
      <c r="D2054" s="23">
        <v>3.4020000000000002E-2</v>
      </c>
      <c r="E2054" s="25">
        <v>0.88657142857142801</v>
      </c>
      <c r="F2054" s="27">
        <v>8.5000000000000006E-2</v>
      </c>
      <c r="I2054">
        <v>0</v>
      </c>
      <c r="J2054" s="34">
        <v>634</v>
      </c>
      <c r="L2054" s="38">
        <v>3855.4</v>
      </c>
      <c r="M2054" s="40">
        <v>0.52500000000000002</v>
      </c>
      <c r="N2054" s="42">
        <v>0.52333333333333298</v>
      </c>
      <c r="O2054" s="45">
        <v>162.006</v>
      </c>
      <c r="P2054">
        <v>4.7366666666666601</v>
      </c>
      <c r="Q2054">
        <v>47.772907799999999</v>
      </c>
      <c r="R2054" s="47" t="s">
        <v>147</v>
      </c>
    </row>
    <row r="2055" spans="1:18" x14ac:dyDescent="0.3">
      <c r="A2055" s="2" t="s">
        <v>3825</v>
      </c>
      <c r="B2055" s="43" t="s">
        <v>3826</v>
      </c>
      <c r="C2055" s="21">
        <v>5.4121704191666602</v>
      </c>
      <c r="D2055" s="23">
        <v>6.23285714285714E-2</v>
      </c>
      <c r="E2055" s="25">
        <v>3.4731999999999998</v>
      </c>
      <c r="F2055" s="27">
        <v>0.33200000000000002</v>
      </c>
      <c r="G2055" s="29">
        <v>5.0999999999999996</v>
      </c>
      <c r="H2055" s="31">
        <v>1.6E-2</v>
      </c>
      <c r="I2055">
        <v>7.8333333333333297E-2</v>
      </c>
      <c r="J2055" s="34">
        <v>1259.57142857142</v>
      </c>
      <c r="L2055" s="38">
        <v>6177.1633333333302</v>
      </c>
      <c r="M2055" s="40">
        <v>1.2484615384615301</v>
      </c>
      <c r="N2055" s="42">
        <v>1.11083333333333</v>
      </c>
      <c r="O2055" s="45">
        <v>459.22300000000001</v>
      </c>
      <c r="P2055">
        <v>4.2927272727272703</v>
      </c>
      <c r="Q2055">
        <v>46.276122399999998</v>
      </c>
      <c r="R2055" s="47" t="s">
        <v>147</v>
      </c>
    </row>
    <row r="2056" spans="1:18" x14ac:dyDescent="0.3">
      <c r="A2056" s="2" t="s">
        <v>3827</v>
      </c>
      <c r="B2056" s="43" t="s">
        <v>3826</v>
      </c>
      <c r="C2056" s="21">
        <v>7.1259782592307603</v>
      </c>
      <c r="D2056" s="23">
        <v>7.3857142857142802E-2</v>
      </c>
      <c r="E2056" s="25">
        <v>1.7091666666666601</v>
      </c>
      <c r="F2056" s="27">
        <v>0.14271428571428499</v>
      </c>
      <c r="G2056" s="29">
        <v>3.7333333333333298</v>
      </c>
      <c r="H2056" s="31">
        <v>1.1599999999999999E-2</v>
      </c>
      <c r="I2056">
        <v>0</v>
      </c>
      <c r="J2056" s="34">
        <v>1124.8333333333301</v>
      </c>
      <c r="L2056" s="38">
        <v>6085.9966666666596</v>
      </c>
      <c r="M2056" s="40">
        <v>1.16307692307692</v>
      </c>
      <c r="N2056" s="42">
        <v>1.0525</v>
      </c>
      <c r="O2056" s="45">
        <v>459.22300000000001</v>
      </c>
      <c r="P2056">
        <v>4.3220000000000001</v>
      </c>
      <c r="Q2056">
        <v>46.276122399999998</v>
      </c>
      <c r="R2056" s="47" t="s">
        <v>147</v>
      </c>
    </row>
    <row r="2057" spans="1:18" x14ac:dyDescent="0.3">
      <c r="A2057" s="2" t="s">
        <v>3828</v>
      </c>
      <c r="B2057" s="43" t="s">
        <v>3829</v>
      </c>
      <c r="C2057" s="21">
        <v>15.378812643750001</v>
      </c>
      <c r="D2057" s="23">
        <v>0.124279999999999</v>
      </c>
      <c r="E2057" s="25">
        <v>1.70857142857142</v>
      </c>
      <c r="F2057" s="27">
        <v>0.13300000000000001</v>
      </c>
      <c r="I2057">
        <v>0</v>
      </c>
      <c r="J2057" s="34">
        <v>836.4</v>
      </c>
      <c r="L2057" s="38">
        <v>5970.7066666666597</v>
      </c>
      <c r="M2057" s="40">
        <v>1.1722222222222201</v>
      </c>
      <c r="N2057" s="42">
        <v>1.08</v>
      </c>
      <c r="O2057" s="45">
        <v>490.488</v>
      </c>
      <c r="P2057">
        <v>4.34375</v>
      </c>
      <c r="Q2057">
        <v>48.6264015</v>
      </c>
      <c r="R2057" s="47" t="s">
        <v>147</v>
      </c>
    </row>
    <row r="2058" spans="1:18" x14ac:dyDescent="0.3">
      <c r="A2058" s="2" t="s">
        <v>3830</v>
      </c>
      <c r="B2058" s="43" t="s">
        <v>3829</v>
      </c>
      <c r="C2058" s="21">
        <v>21.128409846666599</v>
      </c>
      <c r="D2058" s="23">
        <v>0.15359999999999999</v>
      </c>
      <c r="E2058" s="25">
        <v>1.63271428571428</v>
      </c>
      <c r="F2058" s="27">
        <v>0.126</v>
      </c>
      <c r="I2058">
        <v>0</v>
      </c>
      <c r="J2058" s="34">
        <v>752.2</v>
      </c>
      <c r="L2058" s="38">
        <v>5960.7039999999997</v>
      </c>
      <c r="M2058" s="40">
        <v>1.1579999999999999</v>
      </c>
      <c r="N2058" s="42">
        <v>1.07777777777777</v>
      </c>
      <c r="O2058" s="45">
        <v>490.488</v>
      </c>
      <c r="P2058">
        <v>4.3533333333333299</v>
      </c>
      <c r="Q2058">
        <v>48.6264015</v>
      </c>
      <c r="R2058" s="47" t="s">
        <v>147</v>
      </c>
    </row>
    <row r="2059" spans="1:18" x14ac:dyDescent="0.3">
      <c r="A2059" s="2" t="s">
        <v>3831</v>
      </c>
      <c r="B2059" s="43" t="s">
        <v>3832</v>
      </c>
      <c r="C2059" s="21">
        <v>25.962009434444401</v>
      </c>
      <c r="D2059" s="23">
        <v>0.18293999999999999</v>
      </c>
      <c r="E2059" s="25">
        <v>2.742</v>
      </c>
      <c r="F2059" s="27">
        <v>0.27149999999999902</v>
      </c>
      <c r="I2059">
        <v>0</v>
      </c>
      <c r="J2059" s="34">
        <v>806.4</v>
      </c>
      <c r="L2059" s="38">
        <v>6610.78999999999</v>
      </c>
      <c r="M2059" s="40">
        <v>1.4319999999999999</v>
      </c>
      <c r="N2059" s="42">
        <v>1.27666666666666</v>
      </c>
      <c r="O2059" s="45">
        <v>829.34299999999996</v>
      </c>
      <c r="P2059">
        <v>4.2344444444444402</v>
      </c>
      <c r="Q2059">
        <v>40.898818599999998</v>
      </c>
      <c r="R2059" s="47" t="s">
        <v>147</v>
      </c>
    </row>
    <row r="2060" spans="1:18" x14ac:dyDescent="0.3">
      <c r="A2060" s="2" t="s">
        <v>3833</v>
      </c>
      <c r="B2060" s="43" t="s">
        <v>3834</v>
      </c>
      <c r="C2060" s="21">
        <v>34.853738845555498</v>
      </c>
      <c r="D2060" s="23">
        <v>0.20522000000000001</v>
      </c>
      <c r="E2060" s="25">
        <v>2.5832857142857102</v>
      </c>
      <c r="F2060" s="27">
        <v>0.2505</v>
      </c>
      <c r="I2060">
        <v>0</v>
      </c>
      <c r="J2060" s="34">
        <v>524.79999999999995</v>
      </c>
      <c r="L2060" s="38">
        <v>5794.5</v>
      </c>
      <c r="M2060" s="40">
        <v>0.91400000000000003</v>
      </c>
      <c r="N2060" s="42">
        <v>0.982222222222222</v>
      </c>
      <c r="O2060" s="45">
        <v>943.44399999999905</v>
      </c>
      <c r="P2060">
        <v>4.5111111111111102</v>
      </c>
      <c r="Q2060">
        <v>46.602213399999997</v>
      </c>
      <c r="R2060" s="47" t="s">
        <v>147</v>
      </c>
    </row>
    <row r="2061" spans="1:18" x14ac:dyDescent="0.3">
      <c r="A2061" s="2" t="s">
        <v>3835</v>
      </c>
      <c r="B2061" s="43" t="s">
        <v>3834</v>
      </c>
      <c r="C2061" s="21">
        <v>180.923555725</v>
      </c>
      <c r="D2061" s="23">
        <v>0.61324999999999996</v>
      </c>
      <c r="E2061" s="25">
        <v>2.30266666666666</v>
      </c>
      <c r="F2061" s="27">
        <v>0.21099999999999999</v>
      </c>
      <c r="I2061">
        <v>0</v>
      </c>
      <c r="J2061" s="34">
        <v>302.5</v>
      </c>
      <c r="L2061" s="38">
        <v>5797.75</v>
      </c>
      <c r="M2061" s="40">
        <v>0.87749999999999995</v>
      </c>
      <c r="N2061" s="42">
        <v>0.96</v>
      </c>
      <c r="O2061" s="45">
        <v>943.44399999999996</v>
      </c>
      <c r="P2061">
        <v>4.5324999999999998</v>
      </c>
      <c r="Q2061">
        <v>46.602213399999997</v>
      </c>
      <c r="R2061" s="47" t="s">
        <v>147</v>
      </c>
    </row>
    <row r="2062" spans="1:18" x14ac:dyDescent="0.3">
      <c r="A2062" s="2" t="s">
        <v>3836</v>
      </c>
      <c r="B2062" s="43" t="s">
        <v>3837</v>
      </c>
      <c r="C2062" s="21">
        <v>2.4143511777777702</v>
      </c>
      <c r="D2062" s="23">
        <v>2.9459999999999899E-2</v>
      </c>
      <c r="E2062" s="25">
        <v>0.85342857142857098</v>
      </c>
      <c r="F2062" s="27">
        <v>8.0499999999999905E-2</v>
      </c>
      <c r="I2062">
        <v>0</v>
      </c>
      <c r="J2062" s="34">
        <v>835.4</v>
      </c>
      <c r="L2062" s="38">
        <v>4358.366</v>
      </c>
      <c r="M2062" s="40">
        <v>0.60299999999999998</v>
      </c>
      <c r="N2062" s="42">
        <v>0.63333333333333297</v>
      </c>
      <c r="O2062" s="45">
        <v>151.12899999999999</v>
      </c>
      <c r="P2062">
        <v>4.6788888888888804</v>
      </c>
      <c r="Q2062">
        <v>39.1273664</v>
      </c>
      <c r="R2062" s="47" t="s">
        <v>147</v>
      </c>
    </row>
    <row r="2063" spans="1:18" x14ac:dyDescent="0.3">
      <c r="A2063" s="2" t="s">
        <v>3838</v>
      </c>
      <c r="B2063" s="43" t="s">
        <v>3839</v>
      </c>
      <c r="C2063" s="21">
        <v>4.3065433637500004</v>
      </c>
      <c r="D2063" s="23">
        <v>5.3800000000000001E-2</v>
      </c>
      <c r="E2063" s="25">
        <v>2.10557142857142</v>
      </c>
      <c r="F2063" s="27">
        <v>0.23749999999999999</v>
      </c>
      <c r="I2063">
        <v>0</v>
      </c>
      <c r="J2063" s="34">
        <v>1156</v>
      </c>
      <c r="L2063" s="38">
        <v>6025.1111111111104</v>
      </c>
      <c r="M2063" s="40">
        <v>1.19</v>
      </c>
      <c r="N2063" s="42">
        <v>1.1174999999999999</v>
      </c>
      <c r="O2063" s="45">
        <v>1090.51</v>
      </c>
      <c r="P2063">
        <v>4.3712499999999999</v>
      </c>
      <c r="Q2063">
        <v>44.556360400000003</v>
      </c>
      <c r="R2063" s="47" t="s">
        <v>147</v>
      </c>
    </row>
    <row r="2064" spans="1:18" x14ac:dyDescent="0.3">
      <c r="A2064" s="2" t="s">
        <v>3840</v>
      </c>
      <c r="B2064" s="43" t="s">
        <v>3841</v>
      </c>
      <c r="C2064" s="21">
        <v>2.2950345755555501</v>
      </c>
      <c r="D2064" s="23">
        <v>3.2800000000000003E-2</v>
      </c>
      <c r="E2064" s="25">
        <v>1.1605714285714199</v>
      </c>
      <c r="F2064" s="27">
        <v>0.1055</v>
      </c>
      <c r="I2064">
        <v>0</v>
      </c>
      <c r="J2064" s="34">
        <v>1296</v>
      </c>
      <c r="L2064" s="38">
        <v>5711.982</v>
      </c>
      <c r="M2064" s="40">
        <v>0.870999999999999</v>
      </c>
      <c r="N2064" s="42">
        <v>0.93666666666666598</v>
      </c>
      <c r="O2064" s="45">
        <v>389.39699999999999</v>
      </c>
      <c r="P2064">
        <v>4.5255555555555498</v>
      </c>
      <c r="Q2064">
        <v>44.932541000000001</v>
      </c>
      <c r="R2064" s="47" t="s">
        <v>147</v>
      </c>
    </row>
    <row r="2065" spans="1:18" x14ac:dyDescent="0.3">
      <c r="A2065" s="2" t="s">
        <v>3842</v>
      </c>
      <c r="B2065" s="43" t="s">
        <v>3843</v>
      </c>
      <c r="C2065" s="21">
        <v>27.495624274444399</v>
      </c>
      <c r="D2065" s="23">
        <v>0.16471999999999901</v>
      </c>
      <c r="E2065" s="25">
        <v>2.5227142857142799</v>
      </c>
      <c r="F2065" s="27">
        <v>0.26750000000000002</v>
      </c>
      <c r="I2065">
        <v>0</v>
      </c>
      <c r="J2065" s="34">
        <v>595.4</v>
      </c>
      <c r="L2065" s="38">
        <v>5832.8099999999904</v>
      </c>
      <c r="M2065" s="40">
        <v>1.0660000000000001</v>
      </c>
      <c r="N2065" s="42">
        <v>0.938888888888888</v>
      </c>
      <c r="O2065" s="45">
        <v>982.51</v>
      </c>
      <c r="P2065">
        <v>4.3711111111111096</v>
      </c>
      <c r="Q2065">
        <v>46.899256100000002</v>
      </c>
      <c r="R2065" s="47" t="s">
        <v>147</v>
      </c>
    </row>
    <row r="2066" spans="1:18" x14ac:dyDescent="0.3">
      <c r="A2066" s="2" t="s">
        <v>3844</v>
      </c>
      <c r="B2066" s="43" t="s">
        <v>3845</v>
      </c>
      <c r="C2066" s="21">
        <v>14.0882623755555</v>
      </c>
      <c r="D2066" s="23">
        <v>0.11384</v>
      </c>
      <c r="E2066" s="25">
        <v>2.8159999999999998</v>
      </c>
      <c r="F2066" s="27">
        <v>0.27249999999999902</v>
      </c>
      <c r="I2066">
        <v>0</v>
      </c>
      <c r="J2066" s="34">
        <v>722.2</v>
      </c>
      <c r="L2066" s="38">
        <v>5912.4</v>
      </c>
      <c r="M2066" s="40">
        <v>0.92599999999999905</v>
      </c>
      <c r="N2066" s="42">
        <v>1.0388888888888801</v>
      </c>
      <c r="O2066" s="45">
        <v>1201.82</v>
      </c>
      <c r="P2066">
        <v>4.5244444444444403</v>
      </c>
      <c r="Q2066">
        <v>41.558081600000001</v>
      </c>
      <c r="R2066" s="47" t="s">
        <v>147</v>
      </c>
    </row>
    <row r="2067" spans="1:18" x14ac:dyDescent="0.3">
      <c r="A2067" s="2" t="s">
        <v>3846</v>
      </c>
      <c r="B2067" s="43" t="s">
        <v>3847</v>
      </c>
      <c r="C2067" s="21">
        <v>110.964867266666</v>
      </c>
      <c r="D2067" s="23">
        <v>0.37252000000000002</v>
      </c>
      <c r="E2067" s="25">
        <v>2.2983333333333298</v>
      </c>
      <c r="F2067" s="27">
        <v>0.24299999999999999</v>
      </c>
      <c r="I2067">
        <v>0</v>
      </c>
      <c r="J2067" s="34">
        <v>242</v>
      </c>
      <c r="L2067" s="38">
        <v>4504.59666666666</v>
      </c>
      <c r="M2067" s="40">
        <v>0.58499999999999996</v>
      </c>
      <c r="N2067" s="42">
        <v>0.59</v>
      </c>
      <c r="O2067" s="45">
        <v>491.99700000000001</v>
      </c>
      <c r="P2067">
        <v>4.68333333333333</v>
      </c>
      <c r="Q2067">
        <v>45.875055600000003</v>
      </c>
      <c r="R2067" s="47" t="s">
        <v>147</v>
      </c>
    </row>
    <row r="2068" spans="1:18" x14ac:dyDescent="0.3">
      <c r="A2068" s="2" t="s">
        <v>3848</v>
      </c>
      <c r="B2068" s="43" t="s">
        <v>3849</v>
      </c>
      <c r="C2068" s="21">
        <v>3.7641827533333299</v>
      </c>
      <c r="D2068" s="23">
        <v>4.3999999999999997E-2</v>
      </c>
      <c r="E2068" s="25">
        <v>1.7110000000000001</v>
      </c>
      <c r="F2068" s="27">
        <v>0.1555</v>
      </c>
      <c r="I2068">
        <v>0</v>
      </c>
      <c r="J2068" s="34">
        <v>891.2</v>
      </c>
      <c r="L2068" s="38">
        <v>4968</v>
      </c>
      <c r="M2068" s="40">
        <v>0.73699999999999999</v>
      </c>
      <c r="N2068" s="42">
        <v>0.79777777777777703</v>
      </c>
      <c r="O2068" s="45">
        <v>713.16700000000003</v>
      </c>
      <c r="P2068">
        <v>4.6122222222222202</v>
      </c>
      <c r="Q2068">
        <v>41.706438499999997</v>
      </c>
      <c r="R2068" s="47" t="s">
        <v>147</v>
      </c>
    </row>
    <row r="2069" spans="1:18" x14ac:dyDescent="0.3">
      <c r="A2069" s="2" t="s">
        <v>3850</v>
      </c>
      <c r="B2069" s="43" t="s">
        <v>3851</v>
      </c>
      <c r="C2069" s="21">
        <v>6.164907329</v>
      </c>
      <c r="D2069" s="23">
        <v>6.4914666666666607E-2</v>
      </c>
      <c r="E2069" s="25">
        <v>0.841444444444444</v>
      </c>
      <c r="F2069" s="27">
        <v>7.6249999999999998E-2</v>
      </c>
      <c r="G2069" s="29">
        <v>5.3</v>
      </c>
      <c r="H2069" s="31">
        <v>1.668E-2</v>
      </c>
      <c r="I2069">
        <v>0</v>
      </c>
      <c r="J2069" s="34">
        <v>1030.2</v>
      </c>
      <c r="L2069" s="38">
        <v>5881.1</v>
      </c>
      <c r="M2069" s="40">
        <v>1.04</v>
      </c>
      <c r="N2069" s="42">
        <v>0.99199999999999999</v>
      </c>
      <c r="O2069" s="45">
        <v>444.322</v>
      </c>
      <c r="P2069">
        <v>4.4066666666666601</v>
      </c>
      <c r="Q2069">
        <v>44.337549699999997</v>
      </c>
      <c r="R2069" s="47" t="s">
        <v>147</v>
      </c>
    </row>
    <row r="2070" spans="1:18" x14ac:dyDescent="0.3">
      <c r="A2070" s="2" t="s">
        <v>3852</v>
      </c>
      <c r="B2070" s="43" t="s">
        <v>3851</v>
      </c>
      <c r="C2070" s="21">
        <v>13.570772416363599</v>
      </c>
      <c r="D2070" s="23">
        <v>0.10971716666666601</v>
      </c>
      <c r="E2070" s="25">
        <v>2.4660000000000002</v>
      </c>
      <c r="F2070" s="27">
        <v>0.22375</v>
      </c>
      <c r="G2070" s="29">
        <v>11.881729999999999</v>
      </c>
      <c r="H2070" s="31">
        <v>3.746E-2</v>
      </c>
      <c r="I2070">
        <v>0</v>
      </c>
      <c r="J2070" s="34">
        <v>792.8</v>
      </c>
      <c r="L2070" s="38">
        <v>5881.7272727272702</v>
      </c>
      <c r="M2070" s="40">
        <v>1.04181818181818</v>
      </c>
      <c r="N2070" s="42">
        <v>0.99909090909090903</v>
      </c>
      <c r="O2070" s="45">
        <v>444.32199999999898</v>
      </c>
      <c r="P2070">
        <v>4.4079999999999897</v>
      </c>
      <c r="Q2070">
        <v>44.337549699999897</v>
      </c>
      <c r="R2070" s="47" t="s">
        <v>147</v>
      </c>
    </row>
    <row r="2071" spans="1:18" x14ac:dyDescent="0.3">
      <c r="A2071" s="2" t="s">
        <v>3853</v>
      </c>
      <c r="B2071" s="43" t="s">
        <v>3851</v>
      </c>
      <c r="C2071" s="21">
        <v>23.980136955999999</v>
      </c>
      <c r="D2071" s="23">
        <v>0.160465</v>
      </c>
      <c r="E2071" s="25">
        <v>1.0620000000000001</v>
      </c>
      <c r="F2071" s="27">
        <v>9.7000000000000003E-2</v>
      </c>
      <c r="G2071" s="29">
        <v>8.1</v>
      </c>
      <c r="H2071" s="31">
        <v>2.5489999999999999E-2</v>
      </c>
      <c r="I2071">
        <v>0</v>
      </c>
      <c r="J2071" s="34">
        <v>655.20000000000005</v>
      </c>
      <c r="L2071" s="38">
        <v>5881.1</v>
      </c>
      <c r="M2071" s="40">
        <v>1.04</v>
      </c>
      <c r="N2071" s="42">
        <v>0.99199999999999999</v>
      </c>
      <c r="O2071" s="45">
        <v>444.322</v>
      </c>
      <c r="P2071">
        <v>4.4066666666666601</v>
      </c>
      <c r="Q2071">
        <v>44.337549699999997</v>
      </c>
      <c r="R2071" s="47" t="s">
        <v>147</v>
      </c>
    </row>
    <row r="2072" spans="1:18" x14ac:dyDescent="0.3">
      <c r="A2072" s="2" t="s">
        <v>3854</v>
      </c>
      <c r="B2072" s="43" t="s">
        <v>3851</v>
      </c>
      <c r="C2072" s="21">
        <v>43.8444395</v>
      </c>
      <c r="D2072" s="23">
        <v>0.23997816666666599</v>
      </c>
      <c r="E2072" s="25">
        <v>2.6566666666666601</v>
      </c>
      <c r="F2072" s="27">
        <v>0.24049999999999999</v>
      </c>
      <c r="G2072" s="29">
        <v>8.8803149999999995</v>
      </c>
      <c r="H2072" s="31">
        <v>2.7869999999999999E-2</v>
      </c>
      <c r="I2072">
        <v>0</v>
      </c>
      <c r="J2072" s="34">
        <v>535.6</v>
      </c>
      <c r="L2072" s="38">
        <v>5881.7272727272702</v>
      </c>
      <c r="M2072" s="40">
        <v>1.04181818181818</v>
      </c>
      <c r="N2072" s="42">
        <v>0.99909090909090903</v>
      </c>
      <c r="O2072" s="45">
        <v>444.32199999999898</v>
      </c>
      <c r="P2072">
        <v>4.4079999999999897</v>
      </c>
      <c r="Q2072">
        <v>44.337549699999897</v>
      </c>
      <c r="R2072" s="47" t="s">
        <v>147</v>
      </c>
    </row>
    <row r="2073" spans="1:18" x14ac:dyDescent="0.3">
      <c r="A2073" s="2" t="s">
        <v>3855</v>
      </c>
      <c r="B2073" s="43" t="s">
        <v>3856</v>
      </c>
      <c r="C2073" s="21">
        <v>46.878126475555497</v>
      </c>
      <c r="D2073" s="23">
        <v>0.2427</v>
      </c>
      <c r="E2073" s="25">
        <v>2.50057142857142</v>
      </c>
      <c r="F2073" s="27">
        <v>0.24149999999999999</v>
      </c>
      <c r="I2073">
        <v>0</v>
      </c>
      <c r="J2073" s="34">
        <v>512</v>
      </c>
      <c r="L2073" s="38">
        <v>5707.2</v>
      </c>
      <c r="M2073" s="40">
        <v>1.044</v>
      </c>
      <c r="N2073" s="42">
        <v>0.92999999999999905</v>
      </c>
      <c r="O2073" s="45">
        <v>946.56500000000005</v>
      </c>
      <c r="P2073">
        <v>4.3777777777777702</v>
      </c>
      <c r="Q2073">
        <v>39.630920400000001</v>
      </c>
      <c r="R2073" s="47" t="s">
        <v>147</v>
      </c>
    </row>
    <row r="2074" spans="1:18" x14ac:dyDescent="0.3">
      <c r="A2074" s="2" t="s">
        <v>3857</v>
      </c>
      <c r="B2074" s="43" t="s">
        <v>3858</v>
      </c>
      <c r="C2074" s="21">
        <v>2.7579861488888802</v>
      </c>
      <c r="D2074" s="23">
        <v>3.9579999999999997E-2</v>
      </c>
      <c r="E2074" s="25">
        <v>2.00314285714285</v>
      </c>
      <c r="F2074" s="27">
        <v>0.16399999999999901</v>
      </c>
      <c r="I2074">
        <v>0</v>
      </c>
      <c r="J2074" s="34">
        <v>1517.2</v>
      </c>
      <c r="L2074" s="38">
        <v>6203.9</v>
      </c>
      <c r="M2074" s="40">
        <v>1.0879999999999901</v>
      </c>
      <c r="N2074" s="42">
        <v>1.1055555555555501</v>
      </c>
      <c r="O2074" s="45">
        <v>543.375</v>
      </c>
      <c r="P2074">
        <v>4.4055555555555497</v>
      </c>
      <c r="Q2074">
        <v>50.275209099999998</v>
      </c>
      <c r="R2074" s="47" t="s">
        <v>147</v>
      </c>
    </row>
    <row r="2075" spans="1:18" x14ac:dyDescent="0.3">
      <c r="A2075" s="2" t="s">
        <v>3859</v>
      </c>
      <c r="B2075" s="43" t="s">
        <v>3860</v>
      </c>
      <c r="C2075" s="21">
        <v>9.3041488399999999</v>
      </c>
      <c r="D2075" s="23">
        <v>7.4639999999999998E-2</v>
      </c>
      <c r="E2075" s="25">
        <v>1.6829999999999901</v>
      </c>
      <c r="F2075" s="27">
        <v>0.161</v>
      </c>
      <c r="I2075">
        <v>0</v>
      </c>
      <c r="J2075" s="34">
        <v>577.20000000000005</v>
      </c>
      <c r="L2075" s="38">
        <v>4457.3</v>
      </c>
      <c r="M2075" s="40">
        <v>0.7</v>
      </c>
      <c r="N2075" s="42">
        <v>0.67111111111111099</v>
      </c>
      <c r="O2075" s="45">
        <v>397.45499999999998</v>
      </c>
      <c r="P2075">
        <v>4.58</v>
      </c>
      <c r="Q2075">
        <v>41.221594000000003</v>
      </c>
      <c r="R2075" s="47" t="s">
        <v>147</v>
      </c>
    </row>
    <row r="2076" spans="1:18" x14ac:dyDescent="0.3">
      <c r="A2076" s="2" t="s">
        <v>3861</v>
      </c>
      <c r="B2076" s="43" t="s">
        <v>3862</v>
      </c>
      <c r="C2076" s="21">
        <v>14.07970648125</v>
      </c>
      <c r="D2076" s="23">
        <v>0.11162</v>
      </c>
      <c r="E2076" s="25">
        <v>1.38</v>
      </c>
      <c r="F2076" s="27">
        <v>0.13300000000000001</v>
      </c>
      <c r="I2076">
        <v>0</v>
      </c>
      <c r="J2076" s="34">
        <v>739.8</v>
      </c>
      <c r="L2076" s="38">
        <v>5642.9324999999999</v>
      </c>
      <c r="M2076" s="40">
        <v>1.0316666666666601</v>
      </c>
      <c r="N2076" s="42">
        <v>0.96333333333333304</v>
      </c>
      <c r="O2076" s="45">
        <v>343.226</v>
      </c>
      <c r="P2076">
        <v>4.4133333333333304</v>
      </c>
      <c r="Q2076">
        <v>38.142828299999998</v>
      </c>
      <c r="R2076" s="47" t="s">
        <v>147</v>
      </c>
    </row>
    <row r="2077" spans="1:18" x14ac:dyDescent="0.3">
      <c r="A2077" s="2" t="s">
        <v>3863</v>
      </c>
      <c r="B2077" s="43" t="s">
        <v>3864</v>
      </c>
      <c r="C2077" s="21">
        <v>16.5408115144444</v>
      </c>
      <c r="D2077" s="23">
        <v>0.11502</v>
      </c>
      <c r="E2077" s="25">
        <v>1.40166666666666</v>
      </c>
      <c r="F2077" s="27">
        <v>0.13800000000000001</v>
      </c>
      <c r="I2077">
        <v>0</v>
      </c>
      <c r="J2077" s="34">
        <v>548.20000000000005</v>
      </c>
      <c r="L2077" s="38">
        <v>5101.4933333333302</v>
      </c>
      <c r="M2077" s="40">
        <v>0.69833333333333303</v>
      </c>
      <c r="N2077" s="42">
        <v>0.75666666666666604</v>
      </c>
      <c r="P2077">
        <v>4.6266666666666598</v>
      </c>
      <c r="Q2077">
        <v>37.6888103</v>
      </c>
      <c r="R2077" s="47" t="s">
        <v>147</v>
      </c>
    </row>
    <row r="2078" spans="1:18" x14ac:dyDescent="0.3">
      <c r="A2078" s="2" t="s">
        <v>3865</v>
      </c>
      <c r="B2078" s="43" t="s">
        <v>3866</v>
      </c>
      <c r="C2078" s="21">
        <v>3.6093119077777698</v>
      </c>
      <c r="D2078" s="23">
        <v>4.5599999999999898E-2</v>
      </c>
      <c r="E2078" s="25">
        <v>3.44857142857142</v>
      </c>
      <c r="F2078" s="27">
        <v>0.32900000000000001</v>
      </c>
      <c r="I2078">
        <v>0</v>
      </c>
      <c r="J2078" s="34">
        <v>1084.2</v>
      </c>
      <c r="L2078" s="38">
        <v>5582</v>
      </c>
      <c r="M2078" s="40">
        <v>0.91799999999999904</v>
      </c>
      <c r="N2078" s="42">
        <v>0.96333333333333304</v>
      </c>
      <c r="O2078" s="45">
        <v>1122.48</v>
      </c>
      <c r="P2078">
        <v>4.5022222222222199</v>
      </c>
      <c r="Q2078">
        <v>38.790464800000002</v>
      </c>
      <c r="R2078" s="47" t="s">
        <v>147</v>
      </c>
    </row>
    <row r="2079" spans="1:18" x14ac:dyDescent="0.3">
      <c r="A2079" s="2" t="s">
        <v>3867</v>
      </c>
      <c r="B2079" s="43" t="s">
        <v>3866</v>
      </c>
      <c r="C2079" s="21">
        <v>2.3703026866666601</v>
      </c>
      <c r="D2079" s="23">
        <v>3.44E-2</v>
      </c>
      <c r="E2079" s="25">
        <v>1.50233333333333</v>
      </c>
      <c r="F2079" s="27">
        <v>0.13600000000000001</v>
      </c>
      <c r="I2079">
        <v>0</v>
      </c>
      <c r="J2079" s="34">
        <v>1256</v>
      </c>
      <c r="L2079" s="38">
        <v>5634.1428571428496</v>
      </c>
      <c r="M2079" s="40">
        <v>0.90714285714285703</v>
      </c>
      <c r="N2079" s="42">
        <v>0.956666666666666</v>
      </c>
      <c r="O2079" s="45">
        <v>1122.48</v>
      </c>
      <c r="P2079">
        <v>4.5149999999999997</v>
      </c>
      <c r="Q2079">
        <v>38.790464800000002</v>
      </c>
      <c r="R2079" s="47" t="s">
        <v>147</v>
      </c>
    </row>
    <row r="2080" spans="1:18" x14ac:dyDescent="0.3">
      <c r="A2080" s="2" t="s">
        <v>3868</v>
      </c>
      <c r="B2080" s="43" t="s">
        <v>3869</v>
      </c>
      <c r="C2080" s="21">
        <v>1.9315590066666599</v>
      </c>
      <c r="D2080" s="23">
        <v>2.8819999999999998E-2</v>
      </c>
      <c r="E2080" s="25">
        <v>2.4505714285714202</v>
      </c>
      <c r="F2080" s="27">
        <v>0.20599999999999999</v>
      </c>
      <c r="I2080">
        <v>0</v>
      </c>
      <c r="J2080" s="34">
        <v>1474.4</v>
      </c>
      <c r="L2080" s="38">
        <v>5604.2079999999996</v>
      </c>
      <c r="M2080" s="40">
        <v>0.95699999999999996</v>
      </c>
      <c r="N2080" s="42">
        <v>0.91444444444444395</v>
      </c>
      <c r="O2080" s="45">
        <v>344.25099999999998</v>
      </c>
      <c r="P2080">
        <v>4.43</v>
      </c>
      <c r="Q2080">
        <v>46.502232499999998</v>
      </c>
      <c r="R2080" s="47" t="s">
        <v>147</v>
      </c>
    </row>
    <row r="2081" spans="1:18" x14ac:dyDescent="0.3">
      <c r="A2081" s="2" t="s">
        <v>3870</v>
      </c>
      <c r="B2081" s="43" t="s">
        <v>3871</v>
      </c>
      <c r="C2081" s="21">
        <v>0.76213022142857101</v>
      </c>
      <c r="D2081" s="23">
        <v>1.5900000000000001E-2</v>
      </c>
      <c r="E2081" s="25">
        <v>0.73066666666666602</v>
      </c>
      <c r="F2081" s="27">
        <v>6.8000000000000005E-2</v>
      </c>
      <c r="I2081">
        <v>0</v>
      </c>
      <c r="J2081" s="34">
        <v>1812</v>
      </c>
      <c r="L2081" s="38">
        <v>5566.75</v>
      </c>
      <c r="M2081" s="40">
        <v>0.89249999999999996</v>
      </c>
      <c r="N2081" s="42">
        <v>0.93714285714285706</v>
      </c>
      <c r="O2081" s="45">
        <v>667.69299999999998</v>
      </c>
      <c r="P2081">
        <v>4.5142857142857098</v>
      </c>
      <c r="Q2081">
        <v>45.049026499999997</v>
      </c>
      <c r="R2081" s="47" t="s">
        <v>147</v>
      </c>
    </row>
    <row r="2082" spans="1:18" x14ac:dyDescent="0.3">
      <c r="A2082" s="2" t="s">
        <v>3872</v>
      </c>
      <c r="B2082" s="43" t="s">
        <v>3871</v>
      </c>
      <c r="C2082" s="21">
        <v>5.4258758437500001</v>
      </c>
      <c r="D2082" s="23">
        <v>5.892E-2</v>
      </c>
      <c r="E2082" s="25">
        <v>1.4145000000000001</v>
      </c>
      <c r="F2082" s="27">
        <v>0.156</v>
      </c>
      <c r="I2082">
        <v>0</v>
      </c>
      <c r="J2082" s="34">
        <v>937</v>
      </c>
      <c r="L2082" s="38">
        <v>5568.625</v>
      </c>
      <c r="M2082" s="40">
        <v>0.88124999999999998</v>
      </c>
      <c r="N2082" s="42">
        <v>0.93874999999999997</v>
      </c>
      <c r="O2082" s="45">
        <v>667.69299999999998</v>
      </c>
      <c r="P2082">
        <v>4.5225</v>
      </c>
      <c r="Q2082">
        <v>45.049026499999997</v>
      </c>
      <c r="R2082" s="47" t="s">
        <v>147</v>
      </c>
    </row>
    <row r="2083" spans="1:18" x14ac:dyDescent="0.3">
      <c r="A2083" s="2" t="s">
        <v>3873</v>
      </c>
      <c r="B2083" s="43" t="s">
        <v>3874</v>
      </c>
      <c r="C2083" s="21">
        <v>16.923417547777699</v>
      </c>
      <c r="D2083" s="23">
        <v>0.13297999999999999</v>
      </c>
      <c r="E2083" s="25">
        <v>3.54142857142857</v>
      </c>
      <c r="F2083" s="27">
        <v>0.317</v>
      </c>
      <c r="I2083">
        <v>0</v>
      </c>
      <c r="J2083" s="34">
        <v>719.2</v>
      </c>
      <c r="L2083" s="38">
        <v>5820.5</v>
      </c>
      <c r="M2083" s="40">
        <v>1.0049999999999999</v>
      </c>
      <c r="N2083" s="42">
        <v>1.0533333333333299</v>
      </c>
      <c r="O2083" s="45">
        <v>1473.61</v>
      </c>
      <c r="P2083">
        <v>4.4555555555555504</v>
      </c>
      <c r="Q2083">
        <v>46.392317300000002</v>
      </c>
      <c r="R2083" s="47" t="s">
        <v>147</v>
      </c>
    </row>
    <row r="2084" spans="1:18" x14ac:dyDescent="0.3">
      <c r="A2084" s="2" t="s">
        <v>3875</v>
      </c>
      <c r="B2084" s="43" t="s">
        <v>3876</v>
      </c>
      <c r="C2084" s="21">
        <v>23.898946742222201</v>
      </c>
      <c r="D2084" s="23">
        <v>0.16481999999999999</v>
      </c>
      <c r="E2084" s="25">
        <v>2.26085714285714</v>
      </c>
      <c r="F2084" s="27">
        <v>0.192</v>
      </c>
      <c r="I2084">
        <v>0</v>
      </c>
      <c r="J2084" s="34">
        <v>713.6</v>
      </c>
      <c r="L2084" s="38">
        <v>5642.5680000000002</v>
      </c>
      <c r="M2084" s="40">
        <v>1.4289999999999901</v>
      </c>
      <c r="N2084" s="42">
        <v>1.01555555555555</v>
      </c>
      <c r="O2084" s="45">
        <v>695.96699999999998</v>
      </c>
      <c r="P2084">
        <v>4.1633333333333304</v>
      </c>
      <c r="Q2084">
        <v>47.988909700000001</v>
      </c>
      <c r="R2084" s="47" t="s">
        <v>147</v>
      </c>
    </row>
    <row r="2085" spans="1:18" x14ac:dyDescent="0.3">
      <c r="A2085" s="2" t="s">
        <v>3877</v>
      </c>
      <c r="B2085" s="43" t="s">
        <v>3878</v>
      </c>
      <c r="C2085" s="21">
        <v>3.18001436384615</v>
      </c>
      <c r="D2085" s="23">
        <v>4.4510000000000001E-2</v>
      </c>
      <c r="E2085" s="25">
        <v>1.55590909090909</v>
      </c>
      <c r="F2085" s="27">
        <v>0.13900000000000001</v>
      </c>
      <c r="G2085" s="29">
        <v>3.6549999999999998</v>
      </c>
      <c r="H2085" s="31">
        <v>1.15E-2</v>
      </c>
      <c r="I2085">
        <v>1.4999999999999999E-2</v>
      </c>
      <c r="J2085" s="34">
        <v>1481.1428571428501</v>
      </c>
      <c r="L2085" s="38">
        <v>5848.5714285714203</v>
      </c>
      <c r="M2085" s="40">
        <v>1.4285714285714199</v>
      </c>
      <c r="N2085" s="42">
        <v>1.1258333333333299</v>
      </c>
      <c r="O2085" s="45">
        <v>525.99699999999996</v>
      </c>
      <c r="P2085">
        <v>4.1775000000000002</v>
      </c>
      <c r="Q2085">
        <v>48.208601899999998</v>
      </c>
      <c r="R2085" s="47" t="s">
        <v>147</v>
      </c>
    </row>
    <row r="2086" spans="1:18" x14ac:dyDescent="0.3">
      <c r="A2086" s="2" t="s">
        <v>3879</v>
      </c>
      <c r="B2086" s="43" t="s">
        <v>3878</v>
      </c>
      <c r="C2086" s="21">
        <v>4.9014436961538399</v>
      </c>
      <c r="D2086" s="23">
        <v>5.94475E-2</v>
      </c>
      <c r="E2086" s="25">
        <v>1.7484545454545399</v>
      </c>
      <c r="F2086" s="27">
        <v>0.15283333333333299</v>
      </c>
      <c r="G2086" s="29">
        <v>9.6950000000000003</v>
      </c>
      <c r="H2086" s="31">
        <v>3.0499999999999999E-2</v>
      </c>
      <c r="I2086">
        <v>1.2500000000000001E-2</v>
      </c>
      <c r="J2086" s="34">
        <v>1281.8571428571399</v>
      </c>
      <c r="L2086" s="38">
        <v>5848.5714285714203</v>
      </c>
      <c r="M2086" s="40">
        <v>1.4285714285714199</v>
      </c>
      <c r="N2086" s="42">
        <v>1.1258333333333299</v>
      </c>
      <c r="O2086" s="45">
        <v>525.99699999999996</v>
      </c>
      <c r="P2086">
        <v>4.1775000000000002</v>
      </c>
      <c r="Q2086">
        <v>48.208601899999998</v>
      </c>
      <c r="R2086" s="47" t="s">
        <v>147</v>
      </c>
    </row>
    <row r="2087" spans="1:18" x14ac:dyDescent="0.3">
      <c r="A2087" s="2" t="s">
        <v>3880</v>
      </c>
      <c r="B2087" s="43" t="s">
        <v>3878</v>
      </c>
      <c r="C2087" s="21">
        <v>7.95823310083333</v>
      </c>
      <c r="D2087" s="23">
        <v>8.2167500000000004E-2</v>
      </c>
      <c r="E2087" s="25">
        <v>1.036</v>
      </c>
      <c r="F2087" s="27">
        <v>8.9833333333333307E-2</v>
      </c>
      <c r="G2087" s="29">
        <v>5.75</v>
      </c>
      <c r="H2087" s="31">
        <v>1.8095E-2</v>
      </c>
      <c r="I2087">
        <v>3.125E-2</v>
      </c>
      <c r="J2087" s="34">
        <v>1090.8571428571399</v>
      </c>
      <c r="L2087" s="38">
        <v>5851.9230769230699</v>
      </c>
      <c r="M2087" s="40">
        <v>1.42307692307692</v>
      </c>
      <c r="N2087" s="42">
        <v>1.13363636363636</v>
      </c>
      <c r="O2087" s="45">
        <v>525.99699999999996</v>
      </c>
      <c r="P2087">
        <v>4.1845454545454501</v>
      </c>
      <c r="Q2087">
        <v>48.208601899999998</v>
      </c>
      <c r="R2087" s="47" t="s">
        <v>147</v>
      </c>
    </row>
    <row r="2088" spans="1:18" x14ac:dyDescent="0.3">
      <c r="A2088" s="2" t="s">
        <v>3881</v>
      </c>
      <c r="B2088" s="43" t="s">
        <v>3878</v>
      </c>
      <c r="C2088" s="21">
        <v>14.7491386961538</v>
      </c>
      <c r="D2088" s="23">
        <v>0.12387125</v>
      </c>
      <c r="E2088" s="25">
        <v>3.0283636363636299</v>
      </c>
      <c r="F2088" s="27">
        <v>0.27200000000000002</v>
      </c>
      <c r="G2088" s="29">
        <v>11.35</v>
      </c>
      <c r="H2088" s="31">
        <v>3.5709999999999999E-2</v>
      </c>
      <c r="I2088">
        <v>1.4999999999999999E-2</v>
      </c>
      <c r="J2088" s="34">
        <v>888</v>
      </c>
      <c r="L2088" s="38">
        <v>5848.5714285714203</v>
      </c>
      <c r="M2088" s="40">
        <v>1.4285714285714199</v>
      </c>
      <c r="N2088" s="42">
        <v>1.1258333333333299</v>
      </c>
      <c r="O2088" s="45">
        <v>525.99699999999996</v>
      </c>
      <c r="P2088">
        <v>4.1775000000000002</v>
      </c>
      <c r="Q2088">
        <v>48.208601899999998</v>
      </c>
      <c r="R2088" s="47" t="s">
        <v>147</v>
      </c>
    </row>
    <row r="2089" spans="1:18" x14ac:dyDescent="0.3">
      <c r="A2089" s="2" t="s">
        <v>3882</v>
      </c>
      <c r="B2089" s="43" t="s">
        <v>3883</v>
      </c>
      <c r="C2089" s="21">
        <v>6.2216082755555497</v>
      </c>
      <c r="D2089" s="23">
        <v>7.0540000000000005E-2</v>
      </c>
      <c r="E2089" s="25">
        <v>1.73857142857142</v>
      </c>
      <c r="F2089" s="27">
        <v>0.1555</v>
      </c>
      <c r="I2089">
        <v>0</v>
      </c>
      <c r="J2089" s="34">
        <v>1229.4000000000001</v>
      </c>
      <c r="L2089" s="38">
        <v>6352.2879999999996</v>
      </c>
      <c r="M2089" s="40">
        <v>1.26</v>
      </c>
      <c r="N2089" s="42">
        <v>1.19888888888888</v>
      </c>
      <c r="O2089" s="45">
        <v>939.00099999999998</v>
      </c>
      <c r="P2089">
        <v>4.3099999999999996</v>
      </c>
      <c r="Q2089">
        <v>49.316541000000001</v>
      </c>
      <c r="R2089" s="47" t="s">
        <v>147</v>
      </c>
    </row>
    <row r="2090" spans="1:18" x14ac:dyDescent="0.3">
      <c r="A2090" s="2" t="s">
        <v>3884</v>
      </c>
      <c r="B2090" s="43" t="s">
        <v>3885</v>
      </c>
      <c r="C2090" s="21">
        <v>6.1799905300000004</v>
      </c>
      <c r="D2090" s="23">
        <v>5.6479999999999898E-2</v>
      </c>
      <c r="E2090" s="25">
        <v>1.86785714285714</v>
      </c>
      <c r="F2090" s="27">
        <v>0.214</v>
      </c>
      <c r="I2090">
        <v>0</v>
      </c>
      <c r="J2090" s="34">
        <v>714.4</v>
      </c>
      <c r="L2090" s="38">
        <v>5114.4380000000001</v>
      </c>
      <c r="M2090" s="40">
        <v>0.72299999999999998</v>
      </c>
      <c r="N2090" s="42">
        <v>0.74888888888888805</v>
      </c>
      <c r="O2090" s="45">
        <v>1042.27</v>
      </c>
      <c r="P2090">
        <v>4.6311111111111103</v>
      </c>
      <c r="Q2090">
        <v>45.248747199999997</v>
      </c>
      <c r="R2090" s="47" t="s">
        <v>147</v>
      </c>
    </row>
    <row r="2091" spans="1:18" x14ac:dyDescent="0.3">
      <c r="A2091" s="2" t="s">
        <v>3886</v>
      </c>
      <c r="B2091" s="43" t="s">
        <v>3887</v>
      </c>
      <c r="C2091" s="21">
        <v>1.5690649749999901</v>
      </c>
      <c r="D2091" s="23">
        <v>2.7900000000000001E-2</v>
      </c>
      <c r="E2091" s="25">
        <v>1.4909999999999899</v>
      </c>
      <c r="F2091" s="27">
        <v>0.14299999999999999</v>
      </c>
      <c r="I2091">
        <v>0</v>
      </c>
      <c r="J2091" s="34">
        <v>1778.6</v>
      </c>
      <c r="L2091" s="38">
        <v>6103.88</v>
      </c>
      <c r="M2091" s="40">
        <v>1.28666666666666</v>
      </c>
      <c r="N2091" s="42">
        <v>1.13625</v>
      </c>
      <c r="O2091" s="45">
        <v>982.71599999999899</v>
      </c>
      <c r="P2091">
        <v>4.2874999999999996</v>
      </c>
      <c r="Q2091">
        <v>46.328972299999997</v>
      </c>
      <c r="R2091" s="47" t="s">
        <v>147</v>
      </c>
    </row>
    <row r="2092" spans="1:18" x14ac:dyDescent="0.3">
      <c r="A2092" s="2" t="s">
        <v>3888</v>
      </c>
      <c r="B2092" s="43" t="s">
        <v>3889</v>
      </c>
      <c r="C2092" s="21">
        <v>8.6788911677777705</v>
      </c>
      <c r="D2092" s="23">
        <v>8.0619999999999997E-2</v>
      </c>
      <c r="E2092" s="25">
        <v>2.16014285714285</v>
      </c>
      <c r="F2092" s="27">
        <v>0.20499999999999999</v>
      </c>
      <c r="I2092">
        <v>0</v>
      </c>
      <c r="J2092" s="34">
        <v>834.4</v>
      </c>
      <c r="L2092" s="38">
        <v>5710.5</v>
      </c>
      <c r="M2092" s="40">
        <v>0.94399999999999995</v>
      </c>
      <c r="N2092" s="42">
        <v>0.96666666666666601</v>
      </c>
      <c r="O2092" s="45">
        <v>809.89700000000005</v>
      </c>
      <c r="P2092">
        <v>4.4855555555555497</v>
      </c>
      <c r="Q2092">
        <v>38.233088600000002</v>
      </c>
      <c r="R2092" s="47" t="s">
        <v>147</v>
      </c>
    </row>
    <row r="2093" spans="1:18" x14ac:dyDescent="0.3">
      <c r="A2093" s="2" t="s">
        <v>3890</v>
      </c>
      <c r="B2093" s="43" t="s">
        <v>3889</v>
      </c>
      <c r="C2093" s="21">
        <v>4.0258226428571398</v>
      </c>
      <c r="D2093" s="23">
        <v>4.8075E-2</v>
      </c>
      <c r="E2093" s="25">
        <v>1.5291666666666599</v>
      </c>
      <c r="F2093" s="27">
        <v>0.14449999999999999</v>
      </c>
      <c r="I2093">
        <v>0</v>
      </c>
      <c r="J2093" s="34">
        <v>1083.5</v>
      </c>
      <c r="L2093" s="38">
        <v>5698</v>
      </c>
      <c r="M2093" s="40">
        <v>0.94874999999999998</v>
      </c>
      <c r="N2093" s="42">
        <v>0.95857142857142796</v>
      </c>
      <c r="O2093" s="45">
        <v>809.89700000000005</v>
      </c>
      <c r="P2093">
        <v>4.4785714285714198</v>
      </c>
      <c r="Q2093">
        <v>38.233088600000002</v>
      </c>
      <c r="R2093" s="47" t="s">
        <v>147</v>
      </c>
    </row>
    <row r="2094" spans="1:18" x14ac:dyDescent="0.3">
      <c r="A2094" s="2" t="s">
        <v>3891</v>
      </c>
      <c r="B2094" s="43" t="s">
        <v>3889</v>
      </c>
      <c r="C2094" s="21">
        <v>2.5047570216666601</v>
      </c>
      <c r="D2094" s="23">
        <v>3.5049999999999998E-2</v>
      </c>
      <c r="E2094" s="25">
        <v>1.2895999999999901</v>
      </c>
      <c r="F2094" s="27">
        <v>0.13300000000000001</v>
      </c>
      <c r="I2094">
        <v>0</v>
      </c>
      <c r="J2094" s="34">
        <v>1268.5</v>
      </c>
      <c r="L2094" s="38">
        <v>5669.1666666666597</v>
      </c>
      <c r="M2094" s="40">
        <v>0.95333333333333303</v>
      </c>
      <c r="N2094" s="42">
        <v>0.93333333333333302</v>
      </c>
      <c r="O2094" s="45">
        <v>809.89700000000005</v>
      </c>
      <c r="P2094">
        <v>4.46</v>
      </c>
      <c r="Q2094">
        <v>38.233088600000002</v>
      </c>
      <c r="R2094" s="47" t="s">
        <v>147</v>
      </c>
    </row>
    <row r="2095" spans="1:18" x14ac:dyDescent="0.3">
      <c r="A2095" s="2" t="s">
        <v>3892</v>
      </c>
      <c r="B2095" s="43" t="s">
        <v>3893</v>
      </c>
      <c r="C2095" s="21">
        <v>5.9456568799999996</v>
      </c>
      <c r="D2095" s="23">
        <v>5.3120000000000001E-2</v>
      </c>
      <c r="E2095" s="25">
        <v>1.1639999999999999</v>
      </c>
      <c r="F2095" s="27">
        <v>0.1085</v>
      </c>
      <c r="I2095">
        <v>0</v>
      </c>
      <c r="J2095" s="34">
        <v>556</v>
      </c>
      <c r="L2095" s="38">
        <v>3948</v>
      </c>
      <c r="M2095" s="40">
        <v>0.56699999999999995</v>
      </c>
      <c r="N2095" s="42">
        <v>0.57555555555555504</v>
      </c>
      <c r="O2095" s="45">
        <v>250.81700000000001</v>
      </c>
      <c r="P2095">
        <v>4.6977777777777696</v>
      </c>
      <c r="Q2095">
        <v>46.252678099999997</v>
      </c>
      <c r="R2095" s="47" t="s">
        <v>147</v>
      </c>
    </row>
    <row r="2096" spans="1:18" x14ac:dyDescent="0.3">
      <c r="A2096" s="2" t="s">
        <v>3894</v>
      </c>
      <c r="B2096" s="43" t="s">
        <v>3895</v>
      </c>
      <c r="C2096" s="21">
        <v>1.52372944285714</v>
      </c>
      <c r="D2096" s="23">
        <v>2.12E-2</v>
      </c>
      <c r="E2096" s="25">
        <v>1.343</v>
      </c>
      <c r="F2096" s="27">
        <v>0.129</v>
      </c>
      <c r="I2096">
        <v>0</v>
      </c>
      <c r="J2096" s="34">
        <v>858.8</v>
      </c>
      <c r="L2096" s="38">
        <v>3893.125</v>
      </c>
      <c r="M2096" s="40">
        <v>0.54625000000000001</v>
      </c>
      <c r="N2096" s="42">
        <v>0.55571428571428505</v>
      </c>
      <c r="O2096" s="45">
        <v>291.27499999999998</v>
      </c>
      <c r="P2096">
        <v>4.7214285714285698</v>
      </c>
      <c r="Q2096">
        <v>47.469115700000003</v>
      </c>
      <c r="R2096" s="47" t="s">
        <v>147</v>
      </c>
    </row>
    <row r="2097" spans="1:18" x14ac:dyDescent="0.3">
      <c r="A2097" s="2" t="s">
        <v>3896</v>
      </c>
      <c r="B2097" s="43" t="s">
        <v>3897</v>
      </c>
      <c r="C2097" s="21">
        <v>6.1472854400000001</v>
      </c>
      <c r="D2097" s="23">
        <v>6.0479999999999999E-2</v>
      </c>
      <c r="E2097" s="25">
        <v>0.80833333333333302</v>
      </c>
      <c r="F2097" s="27">
        <v>7.0999999999999994E-2</v>
      </c>
      <c r="I2097">
        <v>0</v>
      </c>
      <c r="J2097" s="34">
        <v>759.4</v>
      </c>
      <c r="L2097" s="38">
        <v>4923.2725</v>
      </c>
      <c r="M2097" s="40">
        <v>0.73375000000000001</v>
      </c>
      <c r="N2097" s="42">
        <v>0.78666666666666596</v>
      </c>
      <c r="P2097">
        <v>4.6049999999999898</v>
      </c>
      <c r="Q2097">
        <v>51.060604699999999</v>
      </c>
      <c r="R2097" s="47" t="s">
        <v>147</v>
      </c>
    </row>
    <row r="2098" spans="1:18" x14ac:dyDescent="0.3">
      <c r="A2098" s="2" t="s">
        <v>3898</v>
      </c>
      <c r="B2098" s="43" t="s">
        <v>3899</v>
      </c>
      <c r="C2098" s="21">
        <v>34.351214112222202</v>
      </c>
      <c r="D2098" s="23">
        <v>0.21027999999999999</v>
      </c>
      <c r="E2098" s="25">
        <v>2.6767142857142798</v>
      </c>
      <c r="F2098" s="27">
        <v>0.2485</v>
      </c>
      <c r="I2098">
        <v>0</v>
      </c>
      <c r="J2098" s="34">
        <v>575.6</v>
      </c>
      <c r="L2098" s="38">
        <v>5943.6139999999996</v>
      </c>
      <c r="M2098" s="40">
        <v>0.99399999999999999</v>
      </c>
      <c r="N2098" s="42">
        <v>1.0333333333333301</v>
      </c>
      <c r="O2098" s="45">
        <v>1101.42</v>
      </c>
      <c r="P2098">
        <v>4.46</v>
      </c>
      <c r="Q2098">
        <v>42.267844799999999</v>
      </c>
      <c r="R2098" s="47" t="s">
        <v>147</v>
      </c>
    </row>
    <row r="2099" spans="1:18" x14ac:dyDescent="0.3">
      <c r="A2099" s="2" t="s">
        <v>3900</v>
      </c>
      <c r="B2099" s="43" t="s">
        <v>3901</v>
      </c>
      <c r="C2099" s="21">
        <v>3.0072525771428502</v>
      </c>
      <c r="D2099" s="23">
        <v>3.8980000000000001E-2</v>
      </c>
      <c r="E2099" s="25">
        <v>1.9610000000000001</v>
      </c>
      <c r="F2099" s="27">
        <v>0.25750000000000001</v>
      </c>
      <c r="I2099">
        <v>0</v>
      </c>
      <c r="J2099" s="34">
        <v>1131</v>
      </c>
      <c r="L2099" s="38">
        <v>5638.3575000000001</v>
      </c>
      <c r="M2099" s="40">
        <v>1.105</v>
      </c>
      <c r="N2099" s="42">
        <v>0.89285714285714202</v>
      </c>
      <c r="O2099" s="45">
        <v>2481.71</v>
      </c>
      <c r="P2099">
        <v>4.4542857142857102</v>
      </c>
      <c r="Q2099">
        <v>43.0500379</v>
      </c>
      <c r="R2099" s="47" t="s">
        <v>147</v>
      </c>
    </row>
    <row r="2100" spans="1:18" x14ac:dyDescent="0.3">
      <c r="A2100" s="2" t="s">
        <v>3902</v>
      </c>
      <c r="B2100" s="43" t="s">
        <v>3903</v>
      </c>
      <c r="C2100" s="21">
        <v>13.2450457922222</v>
      </c>
      <c r="D2100" s="23">
        <v>0.1193</v>
      </c>
      <c r="E2100" s="25">
        <v>2.53228571428571</v>
      </c>
      <c r="F2100" s="27">
        <v>0.16349999999999901</v>
      </c>
      <c r="I2100">
        <v>0</v>
      </c>
      <c r="J2100" s="34">
        <v>1088</v>
      </c>
      <c r="L2100" s="38">
        <v>5722.9740000000002</v>
      </c>
      <c r="M2100" s="40">
        <v>1.849</v>
      </c>
      <c r="N2100" s="42">
        <v>1.2616666666666601</v>
      </c>
      <c r="O2100" s="45">
        <v>591.09799999999996</v>
      </c>
      <c r="P2100">
        <v>3.9149999999999898</v>
      </c>
      <c r="Q2100">
        <v>45.7696769</v>
      </c>
      <c r="R2100" s="47" t="s">
        <v>147</v>
      </c>
    </row>
    <row r="2101" spans="1:18" x14ac:dyDescent="0.3">
      <c r="A2101" s="2" t="s">
        <v>3904</v>
      </c>
      <c r="B2101" s="43" t="s">
        <v>3905</v>
      </c>
      <c r="C2101" s="21">
        <v>49.183940933000002</v>
      </c>
      <c r="D2101" s="23">
        <v>0.28456666666666602</v>
      </c>
      <c r="E2101" s="25">
        <v>8.21875</v>
      </c>
      <c r="F2101" s="27">
        <v>0.795333333333333</v>
      </c>
      <c r="I2101">
        <v>3.6666666666666597E-2</v>
      </c>
      <c r="J2101" s="34">
        <v>653.4</v>
      </c>
      <c r="L2101" s="38">
        <v>5725.0779999999904</v>
      </c>
      <c r="M2101" s="40">
        <v>1.98142857142857</v>
      </c>
      <c r="N2101" s="42">
        <v>1.2733333333333301</v>
      </c>
      <c r="O2101" s="45">
        <v>338.73200000000003</v>
      </c>
      <c r="P2101">
        <v>3.98142857142857</v>
      </c>
      <c r="Q2101">
        <v>46.062395199999997</v>
      </c>
      <c r="R2101" s="47" t="s">
        <v>147</v>
      </c>
    </row>
    <row r="2102" spans="1:18" x14ac:dyDescent="0.3">
      <c r="A2102" s="2" t="s">
        <v>3906</v>
      </c>
      <c r="B2102" s="43" t="s">
        <v>3905</v>
      </c>
      <c r="C2102" s="21">
        <v>190.32069604545401</v>
      </c>
      <c r="D2102" s="23">
        <v>0.70178333333333298</v>
      </c>
      <c r="E2102" s="25">
        <v>7.48</v>
      </c>
      <c r="F2102" s="27">
        <v>0.72</v>
      </c>
      <c r="I2102">
        <v>6.6666666666666602E-3</v>
      </c>
      <c r="J2102" s="34">
        <v>415.8</v>
      </c>
      <c r="L2102" s="38">
        <v>5712.2763636363597</v>
      </c>
      <c r="M2102" s="40">
        <v>1.98142857142857</v>
      </c>
      <c r="N2102" s="42">
        <v>1.2733333333333301</v>
      </c>
      <c r="O2102" s="45">
        <v>338.73200000000003</v>
      </c>
      <c r="P2102">
        <v>3.98142857142857</v>
      </c>
      <c r="Q2102">
        <v>46.062395199999997</v>
      </c>
      <c r="R2102" s="47" t="s">
        <v>147</v>
      </c>
    </row>
    <row r="2103" spans="1:18" x14ac:dyDescent="0.3">
      <c r="A2103" s="2" t="s">
        <v>3907</v>
      </c>
      <c r="B2103" s="43" t="s">
        <v>3908</v>
      </c>
      <c r="C2103" s="21">
        <v>77.2552202244444</v>
      </c>
      <c r="D2103" s="23">
        <v>0.37675999999999998</v>
      </c>
      <c r="E2103" s="25">
        <v>4.0904285714285704</v>
      </c>
      <c r="F2103" s="27">
        <v>0.41249999999999998</v>
      </c>
      <c r="I2103">
        <v>0</v>
      </c>
      <c r="J2103" s="34">
        <v>541.4</v>
      </c>
      <c r="L2103" s="38">
        <v>6455.2060000000001</v>
      </c>
      <c r="M2103" s="40">
        <v>1.63699999999999</v>
      </c>
      <c r="N2103" s="42">
        <v>1.24444444444444</v>
      </c>
      <c r="O2103" s="45">
        <v>1382.82</v>
      </c>
      <c r="P2103">
        <v>4.1577777777777696</v>
      </c>
      <c r="Q2103">
        <v>49.182895199999997</v>
      </c>
      <c r="R2103" s="47" t="s">
        <v>147</v>
      </c>
    </row>
    <row r="2104" spans="1:18" x14ac:dyDescent="0.3">
      <c r="A2104" s="2" t="s">
        <v>3909</v>
      </c>
      <c r="B2104" s="43" t="s">
        <v>3910</v>
      </c>
      <c r="C2104" s="21">
        <v>3.8569089787499999</v>
      </c>
      <c r="D2104" s="23">
        <v>4.7399999999999998E-2</v>
      </c>
      <c r="E2104" s="25">
        <v>1.5052857142857099</v>
      </c>
      <c r="F2104" s="27">
        <v>8.7499999999999994E-2</v>
      </c>
      <c r="I2104">
        <v>0</v>
      </c>
      <c r="J2104" s="34">
        <v>1299.8</v>
      </c>
      <c r="L2104" s="38">
        <v>5343.9511111111096</v>
      </c>
      <c r="M2104" s="40">
        <v>1.1655555555555499</v>
      </c>
      <c r="N2104" s="42">
        <v>0.92</v>
      </c>
      <c r="O2104" s="45">
        <v>420.21499999999997</v>
      </c>
      <c r="P2104">
        <v>4.28</v>
      </c>
      <c r="Q2104">
        <v>41.317965200000003</v>
      </c>
      <c r="R2104" s="47" t="s">
        <v>147</v>
      </c>
    </row>
    <row r="2105" spans="1:18" x14ac:dyDescent="0.3">
      <c r="A2105" s="2" t="s">
        <v>3911</v>
      </c>
      <c r="B2105" s="43" t="s">
        <v>3912</v>
      </c>
      <c r="C2105" s="21">
        <v>1.5432062824999999</v>
      </c>
      <c r="D2105" s="23">
        <v>2.5839999999999901E-2</v>
      </c>
      <c r="E2105" s="25">
        <v>1.01028571428571</v>
      </c>
      <c r="F2105" s="27">
        <v>0.108</v>
      </c>
      <c r="I2105">
        <v>0</v>
      </c>
      <c r="J2105" s="34">
        <v>1612.4</v>
      </c>
      <c r="L2105" s="38">
        <v>5972.78</v>
      </c>
      <c r="M2105" s="40">
        <v>1.1144444444444399</v>
      </c>
      <c r="N2105" s="42">
        <v>0.99624999999999997</v>
      </c>
      <c r="O2105" s="45">
        <v>739.55700000000002</v>
      </c>
      <c r="P2105">
        <v>4.3812499999999996</v>
      </c>
      <c r="Q2105">
        <v>50.598448900000001</v>
      </c>
      <c r="R2105" s="47" t="s">
        <v>147</v>
      </c>
    </row>
    <row r="2106" spans="1:18" x14ac:dyDescent="0.3">
      <c r="A2106" s="2" t="s">
        <v>3913</v>
      </c>
      <c r="B2106" s="43" t="s">
        <v>3914</v>
      </c>
      <c r="C2106" s="21">
        <v>33.417834701111097</v>
      </c>
      <c r="D2106" s="23">
        <v>0.18945999999999999</v>
      </c>
      <c r="E2106" s="25">
        <v>3.09585714285714</v>
      </c>
      <c r="F2106" s="27">
        <v>0.29349999999999998</v>
      </c>
      <c r="I2106">
        <v>0</v>
      </c>
      <c r="J2106" s="34">
        <v>446.2</v>
      </c>
      <c r="L2106" s="38">
        <v>5068.8</v>
      </c>
      <c r="M2106" s="40">
        <v>0.75700000000000001</v>
      </c>
      <c r="N2106" s="42">
        <v>0.81444444444444397</v>
      </c>
      <c r="O2106" s="45">
        <v>902.63300000000004</v>
      </c>
      <c r="P2106">
        <v>4.5911111111111103</v>
      </c>
      <c r="Q2106">
        <v>45.198335999999998</v>
      </c>
      <c r="R2106" s="47" t="s">
        <v>147</v>
      </c>
    </row>
    <row r="2107" spans="1:18" x14ac:dyDescent="0.3">
      <c r="A2107" s="2" t="s">
        <v>3915</v>
      </c>
      <c r="B2107" s="43" t="s">
        <v>3916</v>
      </c>
      <c r="C2107" s="21">
        <v>2.0533404200000001</v>
      </c>
      <c r="D2107" s="23">
        <v>3.2239999999999998E-2</v>
      </c>
      <c r="E2107" s="25">
        <v>1.24142857142857</v>
      </c>
      <c r="F2107" s="27">
        <v>0.1075</v>
      </c>
      <c r="I2107">
        <v>0</v>
      </c>
      <c r="J2107" s="34">
        <v>1843.6</v>
      </c>
      <c r="L2107" s="38">
        <v>6202.4137499999997</v>
      </c>
      <c r="M2107" s="40">
        <v>1.3612500000000001</v>
      </c>
      <c r="N2107" s="42">
        <v>1.0614285714285701</v>
      </c>
      <c r="O2107" s="45">
        <v>405.53300000000002</v>
      </c>
      <c r="P2107">
        <v>4.1828571428571397</v>
      </c>
      <c r="Q2107">
        <v>48.251145999999999</v>
      </c>
      <c r="R2107" s="47" t="s">
        <v>147</v>
      </c>
    </row>
    <row r="2108" spans="1:18" x14ac:dyDescent="0.3">
      <c r="A2108" s="2" t="s">
        <v>3917</v>
      </c>
      <c r="B2108" s="43" t="s">
        <v>3918</v>
      </c>
      <c r="C2108" s="21">
        <v>219.3216351625</v>
      </c>
      <c r="D2108" s="23">
        <v>0.73909999999999998</v>
      </c>
      <c r="E2108" s="25">
        <v>6.4746666666666597</v>
      </c>
      <c r="F2108" s="27">
        <v>0.6</v>
      </c>
      <c r="I2108">
        <v>0</v>
      </c>
      <c r="J2108" s="34">
        <v>313</v>
      </c>
      <c r="L2108" s="38">
        <v>5950.6666666666597</v>
      </c>
      <c r="M2108" s="40">
        <v>1.0499999999999901</v>
      </c>
      <c r="N2108" s="42">
        <v>1.0925</v>
      </c>
      <c r="O2108" s="45">
        <v>1364.53</v>
      </c>
      <c r="P2108">
        <v>4.4325000000000001</v>
      </c>
      <c r="Q2108">
        <v>46.141168499999999</v>
      </c>
      <c r="R2108" s="47" t="s">
        <v>147</v>
      </c>
    </row>
    <row r="2109" spans="1:18" x14ac:dyDescent="0.3">
      <c r="A2109" s="2" t="s">
        <v>3919</v>
      </c>
      <c r="B2109" s="43" t="s">
        <v>3918</v>
      </c>
      <c r="C2109" s="21">
        <v>56.777005564999897</v>
      </c>
      <c r="D2109" s="23">
        <v>0.29896</v>
      </c>
      <c r="E2109" s="25">
        <v>3.1263333333333301</v>
      </c>
      <c r="F2109" s="27">
        <v>0.29199999999999998</v>
      </c>
      <c r="I2109">
        <v>0</v>
      </c>
      <c r="J2109" s="34">
        <v>488.8</v>
      </c>
      <c r="L2109" s="38">
        <v>5969</v>
      </c>
      <c r="M2109" s="40">
        <v>1.0287500000000001</v>
      </c>
      <c r="N2109" s="42">
        <v>1.085</v>
      </c>
      <c r="O2109" s="45">
        <v>1364.53</v>
      </c>
      <c r="P2109">
        <v>4.4487500000000004</v>
      </c>
      <c r="Q2109">
        <v>46.141168499999999</v>
      </c>
      <c r="R2109" s="47" t="s">
        <v>147</v>
      </c>
    </row>
    <row r="2110" spans="1:18" x14ac:dyDescent="0.3">
      <c r="A2110" s="2" t="s">
        <v>3920</v>
      </c>
      <c r="B2110" s="43" t="s">
        <v>3921</v>
      </c>
      <c r="C2110" s="21">
        <v>18.7842468122222</v>
      </c>
      <c r="D2110" s="23">
        <v>0.11814</v>
      </c>
      <c r="E2110" s="25">
        <v>2.1941428571428498</v>
      </c>
      <c r="F2110" s="27">
        <v>0.20899999999999999</v>
      </c>
      <c r="I2110">
        <v>0</v>
      </c>
      <c r="J2110" s="34">
        <v>419.6</v>
      </c>
      <c r="L2110" s="38">
        <v>4301.8440000000001</v>
      </c>
      <c r="M2110" s="40">
        <v>0.622</v>
      </c>
      <c r="N2110" s="42">
        <v>0.655555555555555</v>
      </c>
      <c r="O2110" s="45">
        <v>466.084</v>
      </c>
      <c r="P2110">
        <v>4.6755555555555501</v>
      </c>
      <c r="Q2110">
        <v>45.842953700000002</v>
      </c>
      <c r="R2110" s="47" t="s">
        <v>147</v>
      </c>
    </row>
    <row r="2111" spans="1:18" x14ac:dyDescent="0.3">
      <c r="A2111" s="2" t="s">
        <v>3922</v>
      </c>
      <c r="B2111" s="43" t="s">
        <v>3921</v>
      </c>
      <c r="C2111" s="21">
        <v>161.51590637499999</v>
      </c>
      <c r="D2111" s="23">
        <v>0.49804999999999999</v>
      </c>
      <c r="E2111" s="25">
        <v>2.8436666666666599</v>
      </c>
      <c r="F2111" s="27">
        <v>0.26600000000000001</v>
      </c>
      <c r="I2111">
        <v>0</v>
      </c>
      <c r="J2111" s="34">
        <v>205</v>
      </c>
      <c r="L2111" s="38">
        <v>4300.16</v>
      </c>
      <c r="M2111" s="40">
        <v>0.62888888888888805</v>
      </c>
      <c r="N2111" s="42">
        <v>0.66374999999999995</v>
      </c>
      <c r="O2111" s="45">
        <v>466.084</v>
      </c>
      <c r="P2111">
        <v>4.6712499999999997</v>
      </c>
      <c r="Q2111">
        <v>45.842953700000002</v>
      </c>
      <c r="R2111" s="47" t="s">
        <v>147</v>
      </c>
    </row>
    <row r="2112" spans="1:18" x14ac:dyDescent="0.3">
      <c r="A2112" s="2" t="s">
        <v>3923</v>
      </c>
      <c r="B2112" s="43" t="s">
        <v>3924</v>
      </c>
      <c r="C2112" s="21">
        <v>0.69384413249999999</v>
      </c>
      <c r="D2112" s="23">
        <v>1.4999999999999999E-2</v>
      </c>
      <c r="E2112" s="25">
        <v>0.748</v>
      </c>
      <c r="F2112" s="27">
        <v>5.6999999999999898E-2</v>
      </c>
      <c r="I2112">
        <v>0</v>
      </c>
      <c r="J2112" s="34">
        <v>2103.1999999999998</v>
      </c>
      <c r="L2112" s="38">
        <v>5470.6755555555501</v>
      </c>
      <c r="M2112" s="40">
        <v>1.0733333333333299</v>
      </c>
      <c r="N2112" s="42">
        <v>0.93500000000000005</v>
      </c>
      <c r="O2112" s="45">
        <v>362.62299999999999</v>
      </c>
      <c r="P2112">
        <v>4.3412499999999996</v>
      </c>
      <c r="Q2112">
        <v>46.0056741</v>
      </c>
      <c r="R2112" s="47" t="s">
        <v>147</v>
      </c>
    </row>
    <row r="2113" spans="1:18" x14ac:dyDescent="0.3">
      <c r="A2113" s="2" t="s">
        <v>3925</v>
      </c>
      <c r="B2113" s="43" t="s">
        <v>3926</v>
      </c>
      <c r="C2113" s="21">
        <v>23.127461862222201</v>
      </c>
      <c r="D2113" s="23">
        <v>0.16062000000000001</v>
      </c>
      <c r="E2113" s="25">
        <v>1.4159999999999999</v>
      </c>
      <c r="F2113" s="27">
        <v>0.1245</v>
      </c>
      <c r="I2113">
        <v>0</v>
      </c>
      <c r="J2113" s="34">
        <v>689.6</v>
      </c>
      <c r="L2113" s="38">
        <v>5938.9560000000001</v>
      </c>
      <c r="M2113" s="40">
        <v>1.08</v>
      </c>
      <c r="N2113" s="42">
        <v>1.04666666666666</v>
      </c>
      <c r="O2113" s="45">
        <v>280.62900000000002</v>
      </c>
      <c r="P2113">
        <v>4.3844444444444397</v>
      </c>
      <c r="Q2113">
        <v>42.450408699999997</v>
      </c>
      <c r="R2113" s="47" t="s">
        <v>147</v>
      </c>
    </row>
    <row r="2114" spans="1:18" x14ac:dyDescent="0.3">
      <c r="A2114" s="2" t="s">
        <v>3927</v>
      </c>
      <c r="B2114" s="43" t="s">
        <v>3928</v>
      </c>
      <c r="C2114" s="21">
        <v>5.1324771522222203</v>
      </c>
      <c r="D2114" s="23">
        <v>4.6899999999999997E-2</v>
      </c>
      <c r="E2114" s="25">
        <v>1.74485714285714</v>
      </c>
      <c r="F2114" s="27">
        <v>0.155</v>
      </c>
      <c r="I2114">
        <v>0</v>
      </c>
      <c r="J2114" s="34">
        <v>547.79999999999995</v>
      </c>
      <c r="L2114" s="38">
        <v>3743.5</v>
      </c>
      <c r="M2114" s="40">
        <v>0.52800000000000002</v>
      </c>
      <c r="N2114" s="42">
        <v>0.53111111111111098</v>
      </c>
      <c r="O2114" s="45">
        <v>259.32799999999997</v>
      </c>
      <c r="P2114">
        <v>4.7211111111111101</v>
      </c>
      <c r="Q2114">
        <v>49.1901729</v>
      </c>
      <c r="R2114" s="47" t="s">
        <v>147</v>
      </c>
    </row>
    <row r="2115" spans="1:18" x14ac:dyDescent="0.3">
      <c r="A2115" s="2" t="s">
        <v>3929</v>
      </c>
      <c r="B2115" s="43" t="s">
        <v>3930</v>
      </c>
      <c r="C2115" s="21">
        <v>6.4816335507692298</v>
      </c>
      <c r="D2115" s="23">
        <v>6.8999571428571396E-2</v>
      </c>
      <c r="E2115" s="25">
        <v>2.4166363636363601</v>
      </c>
      <c r="F2115" s="27">
        <v>0.216</v>
      </c>
      <c r="G2115" s="29">
        <v>5.5846866666666601</v>
      </c>
      <c r="H2115" s="31">
        <v>1.7573333333333298E-2</v>
      </c>
      <c r="I2115">
        <v>3.9999999999999897E-2</v>
      </c>
      <c r="J2115" s="34">
        <v>1175.3333333333301</v>
      </c>
      <c r="L2115" s="38">
        <v>5946.3846153846098</v>
      </c>
      <c r="M2115" s="40">
        <v>1.36230769230769</v>
      </c>
      <c r="N2115" s="42">
        <v>1.06153846153846</v>
      </c>
      <c r="O2115" s="45">
        <v>474.86099999999999</v>
      </c>
      <c r="P2115">
        <v>4.1936363636363598</v>
      </c>
      <c r="Q2115">
        <v>40.284907400000002</v>
      </c>
      <c r="R2115" s="47" t="s">
        <v>147</v>
      </c>
    </row>
    <row r="2116" spans="1:18" x14ac:dyDescent="0.3">
      <c r="A2116" s="2" t="s">
        <v>3931</v>
      </c>
      <c r="B2116" s="43" t="s">
        <v>3930</v>
      </c>
      <c r="C2116" s="21">
        <v>21.2226104130769</v>
      </c>
      <c r="D2116" s="23">
        <v>0.15225085714285699</v>
      </c>
      <c r="E2116" s="25">
        <v>2.5576363636363602</v>
      </c>
      <c r="F2116" s="27">
        <v>0.22966666666666599</v>
      </c>
      <c r="G2116" s="29">
        <v>10.58494</v>
      </c>
      <c r="H2116" s="31">
        <v>3.3303333333333303E-2</v>
      </c>
      <c r="I2116">
        <v>1.6E-2</v>
      </c>
      <c r="J2116" s="34">
        <v>790.83333333333303</v>
      </c>
      <c r="L2116" s="38">
        <v>5946.3846153846098</v>
      </c>
      <c r="M2116" s="40">
        <v>1.36230769230769</v>
      </c>
      <c r="N2116" s="42">
        <v>1.06153846153846</v>
      </c>
      <c r="O2116" s="45">
        <v>474.86099999999999</v>
      </c>
      <c r="P2116">
        <v>4.1936363636363598</v>
      </c>
      <c r="Q2116">
        <v>40.284907400000002</v>
      </c>
      <c r="R2116" s="47" t="s">
        <v>147</v>
      </c>
    </row>
    <row r="2117" spans="1:18" x14ac:dyDescent="0.3">
      <c r="A2117" s="2" t="s">
        <v>3932</v>
      </c>
      <c r="B2117" s="43" t="s">
        <v>3933</v>
      </c>
      <c r="C2117" s="21">
        <v>198.6802000875</v>
      </c>
      <c r="D2117" s="23">
        <v>0.62334999999999996</v>
      </c>
      <c r="E2117" s="25">
        <v>2.5598333333333301</v>
      </c>
      <c r="F2117" s="27">
        <v>0.22500000000000001</v>
      </c>
      <c r="I2117">
        <v>0</v>
      </c>
      <c r="J2117" s="34">
        <v>290.25</v>
      </c>
      <c r="L2117" s="38">
        <v>5315.1111111111104</v>
      </c>
      <c r="M2117" s="40">
        <v>0.96222222222222198</v>
      </c>
      <c r="N2117" s="42">
        <v>0.85</v>
      </c>
      <c r="O2117" s="45">
        <v>858.77</v>
      </c>
      <c r="P2117">
        <v>4.4112499999999999</v>
      </c>
      <c r="Q2117">
        <v>44.525823699999997</v>
      </c>
      <c r="R2117" s="47" t="s">
        <v>147</v>
      </c>
    </row>
    <row r="2118" spans="1:18" x14ac:dyDescent="0.3">
      <c r="A2118" s="2" t="s">
        <v>3934</v>
      </c>
      <c r="B2118" s="43" t="s">
        <v>3933</v>
      </c>
      <c r="C2118" s="21">
        <v>42.426708349999998</v>
      </c>
      <c r="D2118" s="23">
        <v>0.22259999999999999</v>
      </c>
      <c r="E2118" s="25">
        <v>3.12883333333333</v>
      </c>
      <c r="F2118" s="27">
        <v>0.29399999999999998</v>
      </c>
      <c r="I2118">
        <v>0</v>
      </c>
      <c r="J2118" s="34">
        <v>483.8</v>
      </c>
      <c r="L2118" s="38">
        <v>5335.25</v>
      </c>
      <c r="M2118" s="40">
        <v>0.96375</v>
      </c>
      <c r="N2118" s="42">
        <v>0.84125000000000005</v>
      </c>
      <c r="O2118" s="45">
        <v>858.77</v>
      </c>
      <c r="P2118">
        <v>4.3987499999999997</v>
      </c>
      <c r="Q2118">
        <v>44.525823699999997</v>
      </c>
      <c r="R2118" s="47" t="s">
        <v>147</v>
      </c>
    </row>
    <row r="2119" spans="1:18" x14ac:dyDescent="0.3">
      <c r="A2119" s="2" t="s">
        <v>3935</v>
      </c>
      <c r="B2119" s="43" t="s">
        <v>3936</v>
      </c>
      <c r="C2119" s="21">
        <v>1.4347472487499999</v>
      </c>
      <c r="D2119" s="23">
        <v>2.3959999999999999E-2</v>
      </c>
      <c r="E2119" s="25">
        <v>1.2578571428571399</v>
      </c>
      <c r="F2119" s="27">
        <v>0.1305</v>
      </c>
      <c r="I2119">
        <v>0</v>
      </c>
      <c r="J2119" s="34">
        <v>1483.6</v>
      </c>
      <c r="L2119" s="38">
        <v>5775.8888888888796</v>
      </c>
      <c r="M2119" s="40">
        <v>0.92555555555555502</v>
      </c>
      <c r="N2119" s="42">
        <v>0.94750000000000001</v>
      </c>
      <c r="O2119" s="45">
        <v>914.29899999999895</v>
      </c>
      <c r="P2119">
        <v>4.4987500000000002</v>
      </c>
      <c r="Q2119">
        <v>43.670723500000001</v>
      </c>
      <c r="R2119" s="47" t="s">
        <v>147</v>
      </c>
    </row>
    <row r="2120" spans="1:18" x14ac:dyDescent="0.3">
      <c r="A2120" s="2" t="s">
        <v>3937</v>
      </c>
      <c r="B2120" s="43" t="s">
        <v>3938</v>
      </c>
      <c r="C2120" s="21">
        <v>58.601589974444401</v>
      </c>
      <c r="D2120" s="23">
        <v>0.30087999999999998</v>
      </c>
      <c r="E2120" s="25">
        <v>2.1459999999999999</v>
      </c>
      <c r="F2120" s="27">
        <v>0.188</v>
      </c>
      <c r="I2120">
        <v>0</v>
      </c>
      <c r="J2120" s="34">
        <v>508.4</v>
      </c>
      <c r="L2120" s="38">
        <v>6096.848</v>
      </c>
      <c r="M2120" s="40">
        <v>1.0429999999999999</v>
      </c>
      <c r="N2120" s="42">
        <v>1.05</v>
      </c>
      <c r="O2120" s="45">
        <v>981.23299999999995</v>
      </c>
      <c r="P2120">
        <v>4.42777777777777</v>
      </c>
      <c r="Q2120">
        <v>47.1126833</v>
      </c>
      <c r="R2120" s="47" t="s">
        <v>147</v>
      </c>
    </row>
    <row r="2121" spans="1:18" x14ac:dyDescent="0.3">
      <c r="A2121" s="2" t="s">
        <v>3939</v>
      </c>
      <c r="B2121" s="43" t="s">
        <v>3940</v>
      </c>
      <c r="C2121" s="21">
        <v>25.082483923333299</v>
      </c>
      <c r="D2121" s="23">
        <v>0.1704</v>
      </c>
      <c r="E2121" s="25">
        <v>2.0666666666666602</v>
      </c>
      <c r="F2121" s="27">
        <v>0.17399999999999999</v>
      </c>
      <c r="I2121">
        <v>0</v>
      </c>
      <c r="J2121" s="34">
        <v>779.8</v>
      </c>
      <c r="L2121" s="38">
        <v>6374.3144444444397</v>
      </c>
      <c r="M2121" s="40">
        <v>1.3177777777777699</v>
      </c>
      <c r="N2121" s="42">
        <v>1.12777777777777</v>
      </c>
      <c r="O2121" s="45">
        <v>1072.8800000000001</v>
      </c>
      <c r="P2121">
        <v>4.2488888888888798</v>
      </c>
      <c r="Q2121">
        <v>41.420207699999999</v>
      </c>
      <c r="R2121" s="47" t="s">
        <v>147</v>
      </c>
    </row>
    <row r="2122" spans="1:18" x14ac:dyDescent="0.3">
      <c r="A2122" s="2" t="s">
        <v>3941</v>
      </c>
      <c r="B2122" s="43" t="s">
        <v>3940</v>
      </c>
      <c r="C2122" s="21">
        <v>89.722164903749999</v>
      </c>
      <c r="D2122" s="23">
        <v>0.39400000000000002</v>
      </c>
      <c r="E2122" s="25">
        <v>2.0819999999999999</v>
      </c>
      <c r="F2122" s="27">
        <v>0.17499999999999999</v>
      </c>
      <c r="I2122">
        <v>0</v>
      </c>
      <c r="J2122" s="34">
        <v>508</v>
      </c>
      <c r="L2122" s="38">
        <v>6364.1037500000002</v>
      </c>
      <c r="M2122" s="40">
        <v>1.3087499999999901</v>
      </c>
      <c r="N2122" s="42">
        <v>1.1187499999999999</v>
      </c>
      <c r="O2122" s="45">
        <v>1072.8800000000001</v>
      </c>
      <c r="P2122">
        <v>4.2512499999999998</v>
      </c>
      <c r="Q2122">
        <v>41.420207699999999</v>
      </c>
      <c r="R2122" s="47" t="s">
        <v>147</v>
      </c>
    </row>
    <row r="2123" spans="1:18" x14ac:dyDescent="0.3">
      <c r="A2123" s="2" t="s">
        <v>3942</v>
      </c>
      <c r="B2123" s="43" t="s">
        <v>3943</v>
      </c>
      <c r="C2123" s="21">
        <v>78.099598486666594</v>
      </c>
      <c r="D2123" s="23">
        <v>0.36527999999999999</v>
      </c>
      <c r="E2123" s="25">
        <v>2.90842857142857</v>
      </c>
      <c r="F2123" s="27">
        <v>0.27849999999999903</v>
      </c>
      <c r="I2123">
        <v>0</v>
      </c>
      <c r="J2123" s="34">
        <v>453.4</v>
      </c>
      <c r="L2123" s="38">
        <v>5931.3229999999903</v>
      </c>
      <c r="M2123" s="40">
        <v>1.143</v>
      </c>
      <c r="N2123" s="42">
        <v>1.0533333333333299</v>
      </c>
      <c r="O2123" s="45">
        <v>1291.01</v>
      </c>
      <c r="P2123">
        <v>4.3499999999999996</v>
      </c>
      <c r="Q2123">
        <v>38.266998299999997</v>
      </c>
      <c r="R2123" s="47" t="s">
        <v>147</v>
      </c>
    </row>
    <row r="2124" spans="1:18" x14ac:dyDescent="0.3">
      <c r="A2124" s="2" t="s">
        <v>3944</v>
      </c>
      <c r="B2124" s="43" t="s">
        <v>3945</v>
      </c>
      <c r="C2124" s="21">
        <v>4.2710312750000003</v>
      </c>
      <c r="D2124" s="23">
        <v>5.1519999999999899E-2</v>
      </c>
      <c r="E2124" s="25">
        <v>1.24</v>
      </c>
      <c r="F2124" s="27">
        <v>0.108</v>
      </c>
      <c r="I2124">
        <v>0</v>
      </c>
      <c r="J2124" s="34">
        <v>1109.4000000000001</v>
      </c>
      <c r="L2124" s="38">
        <v>5848.72</v>
      </c>
      <c r="M2124" s="40">
        <v>0.92374999999999996</v>
      </c>
      <c r="N2124" s="42">
        <v>0.98875000000000002</v>
      </c>
      <c r="O2124" s="45">
        <v>792.52200000000005</v>
      </c>
      <c r="P2124">
        <v>4.5037500000000001</v>
      </c>
      <c r="Q2124">
        <v>41.365015499999998</v>
      </c>
      <c r="R2124" s="47" t="s">
        <v>147</v>
      </c>
    </row>
    <row r="2125" spans="1:18" x14ac:dyDescent="0.3">
      <c r="A2125" s="2" t="s">
        <v>3946</v>
      </c>
      <c r="B2125" s="43" t="s">
        <v>3947</v>
      </c>
      <c r="C2125" s="21">
        <v>2.8922170887499998</v>
      </c>
      <c r="D2125" s="23">
        <v>3.356E-2</v>
      </c>
      <c r="E2125" s="25">
        <v>1.2492857142857099</v>
      </c>
      <c r="F2125" s="27">
        <v>0.123</v>
      </c>
      <c r="I2125">
        <v>0</v>
      </c>
      <c r="J2125" s="34">
        <v>777.2</v>
      </c>
      <c r="L2125" s="38">
        <v>4273.4533333333302</v>
      </c>
      <c r="M2125" s="40">
        <v>0.61555555555555497</v>
      </c>
      <c r="N2125" s="42">
        <v>0.63375000000000004</v>
      </c>
      <c r="O2125" s="45">
        <v>377.976</v>
      </c>
      <c r="P2125">
        <v>4.6749999999999998</v>
      </c>
      <c r="Q2125">
        <v>45.969553300000001</v>
      </c>
      <c r="R2125" s="47" t="s">
        <v>147</v>
      </c>
    </row>
    <row r="2126" spans="1:18" x14ac:dyDescent="0.3">
      <c r="A2126" s="2" t="s">
        <v>3948</v>
      </c>
      <c r="B2126" s="43" t="s">
        <v>3949</v>
      </c>
      <c r="C2126" s="21">
        <v>187.74674858888801</v>
      </c>
      <c r="D2126" s="23">
        <v>0.58267999999999998</v>
      </c>
      <c r="E2126" s="25">
        <v>3.1762857142857102</v>
      </c>
      <c r="F2126" s="27">
        <v>0.28199999999999997</v>
      </c>
      <c r="I2126">
        <v>0</v>
      </c>
      <c r="J2126" s="34">
        <v>269</v>
      </c>
      <c r="L2126" s="38">
        <v>5270.1</v>
      </c>
      <c r="M2126" s="40">
        <v>0.77100000000000002</v>
      </c>
      <c r="N2126" s="42">
        <v>0.80222222222222195</v>
      </c>
      <c r="O2126" s="45">
        <v>719.80200000000002</v>
      </c>
      <c r="P2126">
        <v>4.57</v>
      </c>
      <c r="Q2126">
        <v>42.5963949</v>
      </c>
      <c r="R2126" s="47" t="s">
        <v>147</v>
      </c>
    </row>
    <row r="2127" spans="1:18" x14ac:dyDescent="0.3">
      <c r="A2127" s="2" t="s">
        <v>3950</v>
      </c>
      <c r="B2127" s="43" t="s">
        <v>3951</v>
      </c>
      <c r="C2127" s="21">
        <v>2.5430728275000001</v>
      </c>
      <c r="D2127" s="23">
        <v>3.5119999999999998E-2</v>
      </c>
      <c r="E2127" s="25">
        <v>1.2381428571428501</v>
      </c>
      <c r="F2127" s="27">
        <v>0.124</v>
      </c>
      <c r="I2127">
        <v>0</v>
      </c>
      <c r="J2127" s="34">
        <v>1289.4000000000001</v>
      </c>
      <c r="L2127" s="38">
        <v>5741.3333333333303</v>
      </c>
      <c r="M2127" s="40">
        <v>1.01444444444444</v>
      </c>
      <c r="N2127" s="42">
        <v>0.94124999999999903</v>
      </c>
      <c r="O2127" s="45">
        <v>1049.19</v>
      </c>
      <c r="P2127">
        <v>4.4262499999999996</v>
      </c>
      <c r="Q2127">
        <v>43.232699199999999</v>
      </c>
      <c r="R2127" s="47" t="s">
        <v>147</v>
      </c>
    </row>
    <row r="2128" spans="1:18" x14ac:dyDescent="0.3">
      <c r="A2128" s="2" t="s">
        <v>3952</v>
      </c>
      <c r="B2128" s="43" t="s">
        <v>3953</v>
      </c>
      <c r="C2128" s="21">
        <v>2.16845031666666</v>
      </c>
      <c r="D2128" s="23">
        <v>3.356E-2</v>
      </c>
      <c r="E2128" s="25">
        <v>2.7658571428571399</v>
      </c>
      <c r="F2128" s="27">
        <v>0.20599999999999999</v>
      </c>
      <c r="I2128">
        <v>0</v>
      </c>
      <c r="J2128" s="34">
        <v>1555.8</v>
      </c>
      <c r="L2128" s="38">
        <v>5987.2</v>
      </c>
      <c r="M2128" s="40">
        <v>1.002</v>
      </c>
      <c r="N2128" s="42">
        <v>1.0488888888888801</v>
      </c>
      <c r="O2128" s="45">
        <v>1022.8</v>
      </c>
      <c r="P2128">
        <v>4.4444444444444402</v>
      </c>
      <c r="Q2128">
        <v>48.277116300000003</v>
      </c>
      <c r="R2128" s="47" t="s">
        <v>147</v>
      </c>
    </row>
    <row r="2129" spans="1:18" x14ac:dyDescent="0.3">
      <c r="A2129" s="2" t="s">
        <v>3954</v>
      </c>
      <c r="B2129" s="43" t="s">
        <v>3955</v>
      </c>
      <c r="C2129" s="21">
        <v>10.304019910714199</v>
      </c>
      <c r="D2129" s="23">
        <v>9.0929625E-2</v>
      </c>
      <c r="E2129" s="25">
        <v>1.84436363636363</v>
      </c>
      <c r="F2129" s="27">
        <v>0.166333333333333</v>
      </c>
      <c r="G2129" s="29">
        <v>4.0268980000000001</v>
      </c>
      <c r="H2129" s="31">
        <v>1.2869999999999999E-2</v>
      </c>
      <c r="I2129">
        <v>7.8888888888888793E-3</v>
      </c>
      <c r="J2129" s="34">
        <v>849.4</v>
      </c>
      <c r="L2129" s="38">
        <v>5726.4615384615299</v>
      </c>
      <c r="M2129" s="40">
        <v>1.0828571428571401</v>
      </c>
      <c r="N2129" s="42">
        <v>0.97642857142857098</v>
      </c>
      <c r="O2129" s="45">
        <v>646.346</v>
      </c>
      <c r="P2129">
        <v>4.3558333333333303</v>
      </c>
      <c r="Q2129">
        <v>41.909109200000003</v>
      </c>
      <c r="R2129" s="47" t="s">
        <v>147</v>
      </c>
    </row>
    <row r="2130" spans="1:18" x14ac:dyDescent="0.3">
      <c r="A2130" s="2" t="s">
        <v>3956</v>
      </c>
      <c r="B2130" s="43" t="s">
        <v>3955</v>
      </c>
      <c r="C2130" s="21">
        <v>13.0248265185714</v>
      </c>
      <c r="D2130" s="23">
        <v>0.106354</v>
      </c>
      <c r="E2130" s="25">
        <v>2.9477272727272701</v>
      </c>
      <c r="F2130" s="27">
        <v>0.26533333333333298</v>
      </c>
      <c r="G2130" s="29">
        <v>7.1072540000000002</v>
      </c>
      <c r="H2130" s="31">
        <v>2.2334E-2</v>
      </c>
      <c r="I2130">
        <v>4.5555555555555497E-3</v>
      </c>
      <c r="J2130" s="34">
        <v>785.8</v>
      </c>
      <c r="L2130" s="38">
        <v>5726.4615384615299</v>
      </c>
      <c r="M2130" s="40">
        <v>1.0828571428571401</v>
      </c>
      <c r="N2130" s="42">
        <v>0.97642857142857098</v>
      </c>
      <c r="O2130" s="45">
        <v>646.346</v>
      </c>
      <c r="P2130">
        <v>4.3558333333333303</v>
      </c>
      <c r="Q2130">
        <v>41.909109200000003</v>
      </c>
      <c r="R2130" s="47" t="s">
        <v>147</v>
      </c>
    </row>
    <row r="2131" spans="1:18" x14ac:dyDescent="0.3">
      <c r="A2131" s="2" t="s">
        <v>3957</v>
      </c>
      <c r="B2131" s="43" t="s">
        <v>3955</v>
      </c>
      <c r="C2131" s="21">
        <v>22.686764998000001</v>
      </c>
      <c r="D2131" s="23">
        <v>0.15466325</v>
      </c>
      <c r="E2131" s="25">
        <v>3.2591666666666601</v>
      </c>
      <c r="F2131" s="27">
        <v>0.29228571428571398</v>
      </c>
      <c r="G2131" s="29">
        <v>7.0822983333333296</v>
      </c>
      <c r="H2131" s="31">
        <v>2.2246666666666599E-2</v>
      </c>
      <c r="I2131">
        <v>7.7777777777777697E-4</v>
      </c>
      <c r="J2131" s="34">
        <v>653</v>
      </c>
      <c r="L2131" s="38">
        <v>5726.4615384615299</v>
      </c>
      <c r="M2131" s="40">
        <v>1.0828571428571401</v>
      </c>
      <c r="N2131" s="42">
        <v>0.97133333333333305</v>
      </c>
      <c r="O2131" s="45">
        <v>646.346</v>
      </c>
      <c r="P2131">
        <v>4.3558333333333303</v>
      </c>
      <c r="Q2131">
        <v>41.909109200000003</v>
      </c>
      <c r="R2131" s="47" t="s">
        <v>147</v>
      </c>
    </row>
    <row r="2132" spans="1:18" x14ac:dyDescent="0.3">
      <c r="A2132" s="2" t="s">
        <v>3958</v>
      </c>
      <c r="B2132" s="43" t="s">
        <v>3955</v>
      </c>
      <c r="C2132" s="21">
        <v>31.9963654857142</v>
      </c>
      <c r="D2132" s="23">
        <v>0.193714625</v>
      </c>
      <c r="E2132" s="25">
        <v>4.0803333333333303</v>
      </c>
      <c r="F2132" s="27">
        <v>0.369714285714285</v>
      </c>
      <c r="G2132" s="29">
        <v>7.56988666666666</v>
      </c>
      <c r="H2132" s="31">
        <v>2.3715E-2</v>
      </c>
      <c r="I2132">
        <v>2.7777777777777701E-3</v>
      </c>
      <c r="J2132" s="34">
        <v>582.20000000000005</v>
      </c>
      <c r="L2132" s="38">
        <v>5718.6666666666597</v>
      </c>
      <c r="M2132" s="40">
        <v>1.0792307692307599</v>
      </c>
      <c r="N2132" s="42">
        <v>0.96571428571428497</v>
      </c>
      <c r="O2132" s="45">
        <v>646.346</v>
      </c>
      <c r="P2132">
        <v>4.3563636363636302</v>
      </c>
      <c r="Q2132">
        <v>41.909109200000003</v>
      </c>
      <c r="R2132" s="47" t="s">
        <v>147</v>
      </c>
    </row>
    <row r="2133" spans="1:18" x14ac:dyDescent="0.3">
      <c r="A2133" s="2" t="s">
        <v>3959</v>
      </c>
      <c r="B2133" s="43" t="s">
        <v>3955</v>
      </c>
      <c r="C2133" s="21">
        <v>46.6863886193333</v>
      </c>
      <c r="D2133" s="23">
        <v>0.249169375</v>
      </c>
      <c r="E2133" s="25">
        <v>2.6265000000000001</v>
      </c>
      <c r="F2133" s="27">
        <v>0.23385714285714199</v>
      </c>
      <c r="G2133" s="29">
        <v>4.8242700000000003</v>
      </c>
      <c r="H2133" s="31">
        <v>1.51066666666666E-2</v>
      </c>
      <c r="I2133">
        <v>2E-3</v>
      </c>
      <c r="J2133" s="34">
        <v>513.20000000000005</v>
      </c>
      <c r="L2133" s="38">
        <v>5726.4615384615299</v>
      </c>
      <c r="M2133" s="40">
        <v>1.0828571428571401</v>
      </c>
      <c r="N2133" s="42">
        <v>0.97133333333333305</v>
      </c>
      <c r="O2133" s="45">
        <v>646.346</v>
      </c>
      <c r="P2133">
        <v>4.3558333333333303</v>
      </c>
      <c r="Q2133">
        <v>41.909109200000003</v>
      </c>
      <c r="R2133" s="47" t="s">
        <v>147</v>
      </c>
    </row>
    <row r="2134" spans="1:18" x14ac:dyDescent="0.3">
      <c r="A2134" s="2" t="s">
        <v>3960</v>
      </c>
      <c r="B2134" s="43" t="s">
        <v>3955</v>
      </c>
      <c r="C2134" s="21">
        <v>118.3786829</v>
      </c>
      <c r="D2134" s="23">
        <v>0.46312762499999999</v>
      </c>
      <c r="E2134" s="25">
        <v>3.4794999999999998</v>
      </c>
      <c r="F2134" s="27">
        <v>0.31459999999999999</v>
      </c>
      <c r="G2134" s="29">
        <v>89.7390075</v>
      </c>
      <c r="H2134" s="31">
        <v>0.28246749999999998</v>
      </c>
      <c r="I2134">
        <v>2.2444444444444399E-2</v>
      </c>
      <c r="J2134" s="34">
        <v>376.2</v>
      </c>
      <c r="L2134" s="38">
        <v>5726.4615384615299</v>
      </c>
      <c r="M2134" s="40">
        <v>1.0853846153846101</v>
      </c>
      <c r="N2134" s="42">
        <v>0.98076923076922995</v>
      </c>
      <c r="O2134" s="45">
        <v>646.346</v>
      </c>
      <c r="P2134">
        <v>4.3558333333333303</v>
      </c>
      <c r="Q2134">
        <v>41.909109200000003</v>
      </c>
      <c r="R2134" s="47" t="s">
        <v>147</v>
      </c>
    </row>
    <row r="2135" spans="1:18" x14ac:dyDescent="0.3">
      <c r="A2135" s="2" t="s">
        <v>3961</v>
      </c>
      <c r="B2135" s="43" t="s">
        <v>3962</v>
      </c>
      <c r="C2135" s="21">
        <v>12.691069537000001</v>
      </c>
      <c r="D2135" s="23">
        <v>0.108416666666666</v>
      </c>
      <c r="E2135" s="25">
        <v>2.5823749999999999</v>
      </c>
      <c r="F2135" s="27">
        <v>0.18433333333333299</v>
      </c>
      <c r="I2135">
        <v>0</v>
      </c>
      <c r="J2135" s="34">
        <v>1039.8</v>
      </c>
      <c r="L2135" s="38">
        <v>5954.3627272727199</v>
      </c>
      <c r="M2135" s="40">
        <v>1.4881818181818101</v>
      </c>
      <c r="N2135" s="42">
        <v>1.0900000000000001</v>
      </c>
      <c r="O2135" s="45">
        <v>586.53099999999995</v>
      </c>
      <c r="P2135">
        <v>4.1280000000000001</v>
      </c>
      <c r="Q2135">
        <v>48.602830300000001</v>
      </c>
      <c r="R2135" s="47" t="s">
        <v>147</v>
      </c>
    </row>
    <row r="2136" spans="1:18" x14ac:dyDescent="0.3">
      <c r="A2136" s="2" t="s">
        <v>3963</v>
      </c>
      <c r="B2136" s="43" t="s">
        <v>3962</v>
      </c>
      <c r="C2136" s="21">
        <v>31.719823498</v>
      </c>
      <c r="D2136" s="23">
        <v>0.19975000000000001</v>
      </c>
      <c r="E2136" s="25">
        <v>3.094875</v>
      </c>
      <c r="F2136" s="27">
        <v>0.22166666666666601</v>
      </c>
      <c r="I2136">
        <v>0</v>
      </c>
      <c r="J2136" s="34">
        <v>766.4</v>
      </c>
      <c r="L2136" s="38">
        <v>5954.3627272727199</v>
      </c>
      <c r="M2136" s="40">
        <v>1.4881818181818101</v>
      </c>
      <c r="N2136" s="42">
        <v>1.0900000000000001</v>
      </c>
      <c r="O2136" s="45">
        <v>586.53099999999995</v>
      </c>
      <c r="P2136">
        <v>4.1280000000000001</v>
      </c>
      <c r="Q2136">
        <v>48.602830300000001</v>
      </c>
      <c r="R2136" s="47" t="s">
        <v>147</v>
      </c>
    </row>
    <row r="2137" spans="1:18" x14ac:dyDescent="0.3">
      <c r="A2137" s="2" t="s">
        <v>3964</v>
      </c>
      <c r="B2137" s="43" t="s">
        <v>3965</v>
      </c>
      <c r="C2137" s="21">
        <v>6.4219930224999997</v>
      </c>
      <c r="D2137" s="23">
        <v>6.9019999999999998E-2</v>
      </c>
      <c r="E2137" s="25">
        <v>1.3574285714285701</v>
      </c>
      <c r="F2137" s="27">
        <v>0.13600000000000001</v>
      </c>
      <c r="I2137">
        <v>0</v>
      </c>
      <c r="J2137" s="34">
        <v>1030.2</v>
      </c>
      <c r="L2137" s="38">
        <v>6090.9822222222201</v>
      </c>
      <c r="M2137" s="40">
        <v>1.04555555555555</v>
      </c>
      <c r="N2137" s="42">
        <v>1.0874999999999999</v>
      </c>
      <c r="O2137" s="45">
        <v>693.61800000000005</v>
      </c>
      <c r="P2137">
        <v>4.4349999999999996</v>
      </c>
      <c r="Q2137">
        <v>44.0873907</v>
      </c>
      <c r="R2137" s="47" t="s">
        <v>147</v>
      </c>
    </row>
    <row r="2138" spans="1:18" x14ac:dyDescent="0.3">
      <c r="A2138" s="2" t="s">
        <v>3966</v>
      </c>
      <c r="B2138" s="43" t="s">
        <v>3967</v>
      </c>
      <c r="C2138" s="21">
        <v>81.315279741111098</v>
      </c>
      <c r="D2138" s="23">
        <v>0.35238000000000003</v>
      </c>
      <c r="E2138" s="25">
        <v>2.2735714285714201</v>
      </c>
      <c r="F2138" s="27">
        <v>0.20100000000000001</v>
      </c>
      <c r="I2138">
        <v>0</v>
      </c>
      <c r="J2138" s="34">
        <v>374.8</v>
      </c>
      <c r="L2138" s="38">
        <v>5470.25</v>
      </c>
      <c r="M2138" s="40">
        <v>0.81499999999999995</v>
      </c>
      <c r="N2138" s="42">
        <v>0.90777777777777702</v>
      </c>
      <c r="O2138" s="45">
        <v>742.47299999999996</v>
      </c>
      <c r="P2138">
        <v>4.5666666666666602</v>
      </c>
      <c r="Q2138">
        <v>45.671162299999999</v>
      </c>
      <c r="R2138" s="47" t="s">
        <v>147</v>
      </c>
    </row>
    <row r="2139" spans="1:18" x14ac:dyDescent="0.3">
      <c r="A2139" s="2" t="s">
        <v>3968</v>
      </c>
      <c r="B2139" s="43" t="s">
        <v>3969</v>
      </c>
      <c r="C2139" s="21">
        <v>51.328593222222203</v>
      </c>
      <c r="D2139" s="23">
        <v>0.27328000000000002</v>
      </c>
      <c r="E2139" s="25">
        <v>3.1004285714285702</v>
      </c>
      <c r="F2139" s="27">
        <v>0.26100000000000001</v>
      </c>
      <c r="I2139">
        <v>0</v>
      </c>
      <c r="J2139" s="34">
        <v>546</v>
      </c>
      <c r="L2139" s="38">
        <v>5985.5</v>
      </c>
      <c r="M2139" s="40">
        <v>1.1199999999999899</v>
      </c>
      <c r="N2139" s="42">
        <v>1.03</v>
      </c>
      <c r="O2139" s="45">
        <v>1246.05</v>
      </c>
      <c r="P2139">
        <v>4.3577777777777698</v>
      </c>
      <c r="Q2139">
        <v>48.066495500000002</v>
      </c>
      <c r="R2139" s="47" t="s">
        <v>147</v>
      </c>
    </row>
    <row r="2140" spans="1:18" x14ac:dyDescent="0.3">
      <c r="A2140" s="2" t="s">
        <v>3970</v>
      </c>
      <c r="B2140" s="43" t="s">
        <v>3971</v>
      </c>
      <c r="C2140" s="21">
        <v>19.7919735633333</v>
      </c>
      <c r="D2140" s="23">
        <v>0.147759999999999</v>
      </c>
      <c r="E2140" s="25">
        <v>2.4512857142857101</v>
      </c>
      <c r="F2140" s="27">
        <v>0.28749999999999998</v>
      </c>
      <c r="I2140">
        <v>0</v>
      </c>
      <c r="J2140" s="34">
        <v>734</v>
      </c>
      <c r="L2140" s="38">
        <v>6181.3</v>
      </c>
      <c r="M2140" s="40">
        <v>1.294</v>
      </c>
      <c r="N2140" s="42">
        <v>1.1088888888888799</v>
      </c>
      <c r="O2140" s="45">
        <v>1331.92</v>
      </c>
      <c r="P2140">
        <v>4.3077777777777699</v>
      </c>
      <c r="Q2140">
        <v>49.452424700000002</v>
      </c>
      <c r="R2140" s="47" t="s">
        <v>147</v>
      </c>
    </row>
    <row r="2141" spans="1:18" x14ac:dyDescent="0.3">
      <c r="A2141" s="2" t="s">
        <v>3972</v>
      </c>
      <c r="B2141" s="43" t="s">
        <v>3973</v>
      </c>
      <c r="C2141" s="21">
        <v>5.0372814725000001</v>
      </c>
      <c r="D2141" s="23">
        <v>6.1600000000000002E-2</v>
      </c>
      <c r="E2141" s="25">
        <v>1.25371428571428</v>
      </c>
      <c r="F2141" s="27">
        <v>0.1285</v>
      </c>
      <c r="I2141">
        <v>0</v>
      </c>
      <c r="J2141" s="34">
        <v>1278</v>
      </c>
      <c r="L2141" s="38">
        <v>6437.74</v>
      </c>
      <c r="M2141" s="40">
        <v>1.3344444444444401</v>
      </c>
      <c r="N2141" s="42">
        <v>1.25875</v>
      </c>
      <c r="O2141" s="45">
        <v>530.65800000000002</v>
      </c>
      <c r="P2141">
        <v>4.3025000000000002</v>
      </c>
      <c r="Q2141">
        <v>49.330978899999998</v>
      </c>
      <c r="R2141" s="47" t="s">
        <v>147</v>
      </c>
    </row>
    <row r="2142" spans="1:18" x14ac:dyDescent="0.3">
      <c r="A2142" s="2" t="s">
        <v>3974</v>
      </c>
      <c r="B2142" s="43" t="s">
        <v>3975</v>
      </c>
      <c r="C2142" s="21">
        <v>4.4215629622222199</v>
      </c>
      <c r="D2142" s="23">
        <v>4.5879999999999997E-2</v>
      </c>
      <c r="E2142" s="25">
        <v>1.8745714285714199</v>
      </c>
      <c r="F2142" s="27">
        <v>0.17099999999999899</v>
      </c>
      <c r="I2142">
        <v>0</v>
      </c>
      <c r="J2142" s="34">
        <v>696</v>
      </c>
      <c r="L2142" s="38">
        <v>4203.6000000000004</v>
      </c>
      <c r="M2142" s="40">
        <v>0.64700000000000002</v>
      </c>
      <c r="N2142" s="42">
        <v>0.65888888888888797</v>
      </c>
      <c r="O2142" s="45">
        <v>318.00400000000002</v>
      </c>
      <c r="P2142">
        <v>4.6255555555555503</v>
      </c>
      <c r="Q2142">
        <v>42.454969800000001</v>
      </c>
      <c r="R2142" s="47" t="s">
        <v>147</v>
      </c>
    </row>
    <row r="2143" spans="1:18" x14ac:dyDescent="0.3">
      <c r="A2143" s="2" t="s">
        <v>3976</v>
      </c>
      <c r="B2143" s="43" t="s">
        <v>3977</v>
      </c>
      <c r="C2143" s="21">
        <v>1.25275010375</v>
      </c>
      <c r="D2143" s="23">
        <v>2.332E-2</v>
      </c>
      <c r="E2143" s="25">
        <v>1.6202857142857101</v>
      </c>
      <c r="F2143" s="27">
        <v>0.14499999999999999</v>
      </c>
      <c r="I2143">
        <v>0</v>
      </c>
      <c r="J2143" s="34">
        <v>1866.2</v>
      </c>
      <c r="L2143" s="38">
        <v>6106.1111111111104</v>
      </c>
      <c r="M2143" s="40">
        <v>1.11777777777777</v>
      </c>
      <c r="N2143" s="42">
        <v>1.0887500000000001</v>
      </c>
      <c r="O2143" s="45">
        <v>1090.7</v>
      </c>
      <c r="P2143">
        <v>4.3925000000000001</v>
      </c>
      <c r="Q2143">
        <v>44.062471500000001</v>
      </c>
      <c r="R2143" s="47" t="s">
        <v>147</v>
      </c>
    </row>
    <row r="2144" spans="1:18" x14ac:dyDescent="0.3">
      <c r="A2144" s="2" t="s">
        <v>3978</v>
      </c>
      <c r="B2144" s="43" t="s">
        <v>3979</v>
      </c>
      <c r="C2144" s="21">
        <v>0.57103855428571404</v>
      </c>
      <c r="D2144" s="23">
        <v>1.2659999999999999E-2</v>
      </c>
      <c r="E2144" s="25">
        <v>1.4128571428571399</v>
      </c>
      <c r="F2144" s="27">
        <v>0.1245</v>
      </c>
      <c r="I2144">
        <v>0</v>
      </c>
      <c r="J2144" s="34">
        <v>1865</v>
      </c>
      <c r="L2144" s="38">
        <v>5172.6287499999999</v>
      </c>
      <c r="M2144" s="40">
        <v>0.82625000000000004</v>
      </c>
      <c r="N2144" s="42">
        <v>0.84857142857142798</v>
      </c>
      <c r="O2144" s="45">
        <v>428.798</v>
      </c>
      <c r="P2144">
        <v>4.5257142857142796</v>
      </c>
      <c r="Q2144">
        <v>39.141674000000002</v>
      </c>
      <c r="R2144" s="47" t="s">
        <v>147</v>
      </c>
    </row>
    <row r="2145" spans="1:18" x14ac:dyDescent="0.3">
      <c r="A2145" s="2" t="s">
        <v>3980</v>
      </c>
      <c r="B2145" s="43" t="s">
        <v>3981</v>
      </c>
      <c r="C2145" s="21">
        <v>4.5100648087500002</v>
      </c>
      <c r="D2145" s="23">
        <v>5.1400000000000001E-2</v>
      </c>
      <c r="E2145" s="25">
        <v>1.45628571428571</v>
      </c>
      <c r="F2145" s="27">
        <v>0.129</v>
      </c>
      <c r="I2145">
        <v>0</v>
      </c>
      <c r="J2145" s="34">
        <v>989</v>
      </c>
      <c r="L2145" s="38">
        <v>5459.1111111111104</v>
      </c>
      <c r="M2145" s="40">
        <v>0.85111111111111104</v>
      </c>
      <c r="N2145" s="42">
        <v>0.89500000000000002</v>
      </c>
      <c r="O2145" s="45">
        <v>767.70100000000002</v>
      </c>
      <c r="P2145">
        <v>4.5324999999999998</v>
      </c>
      <c r="Q2145">
        <v>45.985140000000001</v>
      </c>
      <c r="R2145" s="47" t="s">
        <v>147</v>
      </c>
    </row>
    <row r="2146" spans="1:18" x14ac:dyDescent="0.3">
      <c r="A2146" s="2" t="s">
        <v>3982</v>
      </c>
      <c r="B2146" s="43" t="s">
        <v>3983</v>
      </c>
      <c r="C2146" s="21">
        <v>37.646654624444402</v>
      </c>
      <c r="D2146" s="23">
        <v>0.21967999999999999</v>
      </c>
      <c r="E2146" s="25">
        <v>2.34871428571428</v>
      </c>
      <c r="F2146" s="27">
        <v>0.1825</v>
      </c>
      <c r="I2146">
        <v>0</v>
      </c>
      <c r="J2146" s="34">
        <v>565.20000000000005</v>
      </c>
      <c r="L2146" s="38">
        <v>5596.9009999999998</v>
      </c>
      <c r="M2146" s="40">
        <v>1.123</v>
      </c>
      <c r="N2146" s="42">
        <v>0.98666666666666603</v>
      </c>
      <c r="O2146" s="45">
        <v>685.08699999999999</v>
      </c>
      <c r="P2146">
        <v>4.37222222222222</v>
      </c>
      <c r="Q2146">
        <v>39.3966122</v>
      </c>
      <c r="R2146" s="47" t="s">
        <v>147</v>
      </c>
    </row>
    <row r="2147" spans="1:18" x14ac:dyDescent="0.3">
      <c r="A2147" s="2" t="s">
        <v>3984</v>
      </c>
      <c r="B2147" s="43" t="s">
        <v>3985</v>
      </c>
      <c r="C2147" s="21">
        <v>3.3418061400000001</v>
      </c>
      <c r="D2147" s="23">
        <v>4.5449999999999997E-2</v>
      </c>
      <c r="E2147" s="25">
        <v>1.6661250000000001</v>
      </c>
      <c r="F2147" s="27">
        <v>0.14633333333333301</v>
      </c>
      <c r="I2147">
        <v>0</v>
      </c>
      <c r="J2147" s="34">
        <v>1321.6</v>
      </c>
      <c r="L2147" s="38">
        <v>5926.2727272727197</v>
      </c>
      <c r="M2147" s="40">
        <v>1.17</v>
      </c>
      <c r="N2147" s="42">
        <v>1.1033333333333299</v>
      </c>
      <c r="O2147" s="45">
        <v>657.22299999999996</v>
      </c>
      <c r="P2147">
        <v>4.3439999999999896</v>
      </c>
      <c r="Q2147">
        <v>44.688261300000001</v>
      </c>
      <c r="R2147" s="47" t="s">
        <v>147</v>
      </c>
    </row>
    <row r="2148" spans="1:18" x14ac:dyDescent="0.3">
      <c r="A2148" s="2" t="s">
        <v>3986</v>
      </c>
      <c r="B2148" s="43" t="s">
        <v>3985</v>
      </c>
      <c r="C2148" s="21">
        <v>224.78001484545399</v>
      </c>
      <c r="D2148" s="23">
        <v>0.75161428571428501</v>
      </c>
      <c r="E2148" s="25">
        <v>7.4191111111111097</v>
      </c>
      <c r="F2148" s="27">
        <v>0.65125</v>
      </c>
      <c r="G2148" s="29">
        <v>222.47988000000001</v>
      </c>
      <c r="H2148" s="31">
        <v>0.7</v>
      </c>
      <c r="I2148">
        <v>2.9333333333333302E-2</v>
      </c>
      <c r="J2148" s="34">
        <v>329.666666666666</v>
      </c>
      <c r="L2148" s="38">
        <v>5925.25</v>
      </c>
      <c r="M2148" s="40">
        <v>1.1683333333333299</v>
      </c>
      <c r="N2148" s="42">
        <v>1.105</v>
      </c>
      <c r="O2148" s="45">
        <v>657.22299999999996</v>
      </c>
      <c r="P2148">
        <v>4.3463636363636304</v>
      </c>
      <c r="Q2148">
        <v>44.688261300000001</v>
      </c>
      <c r="R2148" s="47" t="s">
        <v>147</v>
      </c>
    </row>
    <row r="2149" spans="1:18" x14ac:dyDescent="0.3">
      <c r="A2149" s="2" t="s">
        <v>3987</v>
      </c>
      <c r="B2149" s="43" t="s">
        <v>3988</v>
      </c>
      <c r="C2149" s="21">
        <v>9.6931119488888893</v>
      </c>
      <c r="D2149" s="23">
        <v>7.6719999999999997E-2</v>
      </c>
      <c r="E2149" s="25">
        <v>2.3769999999999998</v>
      </c>
      <c r="F2149" s="27">
        <v>0.22749999999999901</v>
      </c>
      <c r="I2149">
        <v>0</v>
      </c>
      <c r="J2149" s="34">
        <v>608.4</v>
      </c>
      <c r="L2149" s="38">
        <v>4779.3599999999997</v>
      </c>
      <c r="M2149" s="40">
        <v>0.67400000000000004</v>
      </c>
      <c r="N2149" s="42">
        <v>0.69222222222222196</v>
      </c>
      <c r="O2149" s="45">
        <v>726.82799999999997</v>
      </c>
      <c r="P2149">
        <v>4.6277777777777702</v>
      </c>
      <c r="Q2149">
        <v>38.6226615</v>
      </c>
      <c r="R2149" s="47" t="s">
        <v>147</v>
      </c>
    </row>
    <row r="2150" spans="1:18" x14ac:dyDescent="0.3">
      <c r="A2150" s="2" t="s">
        <v>3989</v>
      </c>
      <c r="B2150" s="43" t="s">
        <v>3990</v>
      </c>
      <c r="C2150" s="21">
        <v>8.7962087366666601</v>
      </c>
      <c r="D2150" s="23">
        <v>8.6760000000000004E-2</v>
      </c>
      <c r="E2150" s="25">
        <v>1.7989999999999999</v>
      </c>
      <c r="F2150" s="27">
        <v>0.152</v>
      </c>
      <c r="I2150">
        <v>0</v>
      </c>
      <c r="J2150" s="34">
        <v>931</v>
      </c>
      <c r="L2150" s="38">
        <v>6024.835</v>
      </c>
      <c r="M2150" s="40">
        <v>0.98099999999999998</v>
      </c>
      <c r="N2150" s="42">
        <v>1.0933333333333299</v>
      </c>
      <c r="O2150" s="45">
        <v>841.53599999999904</v>
      </c>
      <c r="P2150">
        <v>4.4833333333333298</v>
      </c>
      <c r="Q2150">
        <v>45.812769699999997</v>
      </c>
      <c r="R2150" s="47" t="s">
        <v>147</v>
      </c>
    </row>
    <row r="2151" spans="1:18" x14ac:dyDescent="0.3">
      <c r="A2151" s="2" t="s">
        <v>3991</v>
      </c>
      <c r="B2151" s="43" t="s">
        <v>3992</v>
      </c>
      <c r="C2151" s="21">
        <v>14.3627232977777</v>
      </c>
      <c r="D2151" s="23">
        <v>0.12615999999999999</v>
      </c>
      <c r="E2151" s="25">
        <v>2.6287142857142798</v>
      </c>
      <c r="F2151" s="27">
        <v>0.26050000000000001</v>
      </c>
      <c r="I2151">
        <v>0</v>
      </c>
      <c r="J2151" s="34">
        <v>926.8</v>
      </c>
      <c r="L2151" s="38">
        <v>6604.3279999999904</v>
      </c>
      <c r="M2151" s="40">
        <v>1.3699999999999899</v>
      </c>
      <c r="N2151" s="42">
        <v>1.3188888888888799</v>
      </c>
      <c r="O2151" s="45">
        <v>1671.28</v>
      </c>
      <c r="P2151">
        <v>4.2966666666666598</v>
      </c>
      <c r="Q2151">
        <v>47.7514799</v>
      </c>
      <c r="R2151" s="47" t="s">
        <v>147</v>
      </c>
    </row>
    <row r="2152" spans="1:18" x14ac:dyDescent="0.3">
      <c r="A2152" s="2" t="s">
        <v>3993</v>
      </c>
      <c r="B2152" s="43" t="s">
        <v>3994</v>
      </c>
      <c r="C2152" s="21">
        <v>42.300512349999998</v>
      </c>
      <c r="D2152" s="23">
        <v>0.23368</v>
      </c>
      <c r="E2152" s="25">
        <v>2.4491428571428502</v>
      </c>
      <c r="F2152" s="27">
        <v>0.23849999999999999</v>
      </c>
      <c r="I2152">
        <v>0</v>
      </c>
      <c r="J2152" s="34">
        <v>527.20000000000005</v>
      </c>
      <c r="L2152" s="38">
        <v>5841.4577777777704</v>
      </c>
      <c r="M2152" s="40">
        <v>1.0422222222222199</v>
      </c>
      <c r="N2152" s="42">
        <v>1.00875</v>
      </c>
      <c r="O2152" s="45">
        <v>1073.8800000000001</v>
      </c>
      <c r="P2152">
        <v>4.4162499999999998</v>
      </c>
      <c r="Q2152">
        <v>39.338813000000002</v>
      </c>
      <c r="R2152" s="47" t="s">
        <v>147</v>
      </c>
    </row>
    <row r="2153" spans="1:18" x14ac:dyDescent="0.3">
      <c r="A2153" s="2" t="s">
        <v>3995</v>
      </c>
      <c r="B2153" s="43" t="s">
        <v>3996</v>
      </c>
      <c r="C2153" s="21">
        <v>14.974358114444399</v>
      </c>
      <c r="D2153" s="23">
        <v>0.11122</v>
      </c>
      <c r="E2153" s="25">
        <v>1.60985714285714</v>
      </c>
      <c r="F2153" s="27">
        <v>0.1195</v>
      </c>
      <c r="I2153">
        <v>0</v>
      </c>
      <c r="J2153" s="34">
        <v>718</v>
      </c>
      <c r="L2153" s="38">
        <v>5407.9589999999998</v>
      </c>
      <c r="M2153" s="40">
        <v>0.91500000000000004</v>
      </c>
      <c r="N2153" s="42">
        <v>0.86666666666666603</v>
      </c>
      <c r="O2153" s="45">
        <v>418.41699999999997</v>
      </c>
      <c r="P2153">
        <v>4.4577777777777703</v>
      </c>
      <c r="Q2153">
        <v>45.834778100000001</v>
      </c>
      <c r="R2153" s="47" t="s">
        <v>147</v>
      </c>
    </row>
    <row r="2154" spans="1:18" x14ac:dyDescent="0.3">
      <c r="A2154" s="2" t="s">
        <v>3997</v>
      </c>
      <c r="B2154" s="43" t="s">
        <v>3998</v>
      </c>
      <c r="C2154" s="21">
        <v>23.554179966666599</v>
      </c>
      <c r="D2154" s="23">
        <v>0.21271999999999999</v>
      </c>
      <c r="E2154" s="25">
        <v>2.1051250000000001</v>
      </c>
      <c r="F2154" s="27">
        <v>0.16666666666666599</v>
      </c>
      <c r="I2154">
        <v>0</v>
      </c>
      <c r="J2154" s="34">
        <v>1376.2</v>
      </c>
      <c r="L2154" s="38">
        <v>9241</v>
      </c>
      <c r="M2154" s="40">
        <v>2.05181818181818</v>
      </c>
      <c r="N2154" s="42">
        <v>2.2130000000000001</v>
      </c>
      <c r="O2154" s="45">
        <v>983.245</v>
      </c>
      <c r="P2154">
        <v>4.1611111111111097</v>
      </c>
      <c r="Q2154">
        <v>40.144396399999998</v>
      </c>
      <c r="R2154" s="47" t="s">
        <v>147</v>
      </c>
    </row>
    <row r="2155" spans="1:18" x14ac:dyDescent="0.3">
      <c r="A2155" s="2" t="s">
        <v>3999</v>
      </c>
      <c r="B2155" s="43" t="s">
        <v>4000</v>
      </c>
      <c r="C2155" s="21">
        <v>41.697807141111099</v>
      </c>
      <c r="D2155" s="23">
        <v>0.23286000000000001</v>
      </c>
      <c r="E2155" s="25">
        <v>2.41</v>
      </c>
      <c r="F2155" s="27">
        <v>0.222</v>
      </c>
      <c r="I2155">
        <v>0</v>
      </c>
      <c r="J2155" s="34">
        <v>487.4</v>
      </c>
      <c r="L2155" s="38">
        <v>5641.8</v>
      </c>
      <c r="M2155" s="40">
        <v>0.90199999999999902</v>
      </c>
      <c r="N2155" s="42">
        <v>0.95888888888888801</v>
      </c>
      <c r="O2155" s="45">
        <v>1008.57</v>
      </c>
      <c r="P2155">
        <v>4.5122222222222197</v>
      </c>
      <c r="Q2155">
        <v>44.115499200000002</v>
      </c>
      <c r="R2155" s="47" t="s">
        <v>147</v>
      </c>
    </row>
    <row r="2156" spans="1:18" x14ac:dyDescent="0.3">
      <c r="A2156" s="2" t="s">
        <v>4001</v>
      </c>
      <c r="B2156" s="43" t="s">
        <v>4002</v>
      </c>
      <c r="C2156" s="21">
        <v>4.7902867962499904</v>
      </c>
      <c r="D2156" s="23">
        <v>5.3999999999999999E-2</v>
      </c>
      <c r="E2156" s="25">
        <v>1.04685714285714</v>
      </c>
      <c r="F2156" s="27">
        <v>9.6000000000000002E-2</v>
      </c>
      <c r="I2156">
        <v>0</v>
      </c>
      <c r="J2156" s="34">
        <v>955.2</v>
      </c>
      <c r="L2156" s="38">
        <v>5498.0044444444402</v>
      </c>
      <c r="M2156" s="40">
        <v>0.85666666666666602</v>
      </c>
      <c r="N2156" s="42">
        <v>0.92</v>
      </c>
      <c r="O2156" s="45">
        <v>568.48699999999997</v>
      </c>
      <c r="P2156">
        <v>4.5412499999999998</v>
      </c>
      <c r="Q2156">
        <v>49.2374206</v>
      </c>
      <c r="R2156" s="47" t="s">
        <v>147</v>
      </c>
    </row>
    <row r="2157" spans="1:18" x14ac:dyDescent="0.3">
      <c r="A2157" s="2" t="s">
        <v>4003</v>
      </c>
      <c r="B2157" s="43" t="s">
        <v>4004</v>
      </c>
      <c r="C2157" s="21">
        <v>38.671322035555498</v>
      </c>
      <c r="D2157" s="23">
        <v>0.20971999999999999</v>
      </c>
      <c r="E2157" s="25">
        <v>2.8625714285714201</v>
      </c>
      <c r="F2157" s="27">
        <v>0.249</v>
      </c>
      <c r="I2157">
        <v>0</v>
      </c>
      <c r="J2157" s="34">
        <v>528.79999999999995</v>
      </c>
      <c r="L2157" s="38">
        <v>5417.8</v>
      </c>
      <c r="M2157" s="40">
        <v>1.0509999999999999</v>
      </c>
      <c r="N2157" s="42">
        <v>0.87</v>
      </c>
      <c r="O2157" s="45">
        <v>888.32500000000005</v>
      </c>
      <c r="P2157">
        <v>4.3466666666666596</v>
      </c>
      <c r="Q2157">
        <v>44.160880499999998</v>
      </c>
      <c r="R2157" s="47" t="s">
        <v>147</v>
      </c>
    </row>
    <row r="2158" spans="1:18" x14ac:dyDescent="0.3">
      <c r="A2158" s="2" t="s">
        <v>4005</v>
      </c>
      <c r="B2158" s="43" t="s">
        <v>4006</v>
      </c>
      <c r="C2158" s="21">
        <v>8.3264842211111105</v>
      </c>
      <c r="D2158" s="23">
        <v>8.1159999999999996E-2</v>
      </c>
      <c r="E2158" s="25">
        <v>1.74166666666666</v>
      </c>
      <c r="F2158" s="27">
        <v>0.17100000000000001</v>
      </c>
      <c r="I2158">
        <v>0</v>
      </c>
      <c r="J2158" s="34">
        <v>937</v>
      </c>
      <c r="L2158" s="38">
        <v>6026.6666666666597</v>
      </c>
      <c r="M2158" s="40">
        <v>1.2322222222222201</v>
      </c>
      <c r="N2158" s="42">
        <v>1.0544444444444401</v>
      </c>
      <c r="O2158" s="45">
        <v>1757.23</v>
      </c>
      <c r="P2158">
        <v>4.30555555555555</v>
      </c>
      <c r="Q2158">
        <v>44.327493599999997</v>
      </c>
      <c r="R2158" s="47" t="s">
        <v>147</v>
      </c>
    </row>
    <row r="2159" spans="1:18" x14ac:dyDescent="0.3">
      <c r="A2159" s="2" t="s">
        <v>4007</v>
      </c>
      <c r="B2159" s="43" t="s">
        <v>4008</v>
      </c>
      <c r="C2159" s="21">
        <v>8.4088804179999901</v>
      </c>
      <c r="D2159" s="23">
        <v>7.5283333333333299E-2</v>
      </c>
      <c r="E2159" s="25">
        <v>2.6615000000000002</v>
      </c>
      <c r="F2159" s="27">
        <v>0.219</v>
      </c>
      <c r="I2159">
        <v>0</v>
      </c>
      <c r="J2159" s="34">
        <v>906.2</v>
      </c>
      <c r="L2159" s="38">
        <v>5633.6136363636297</v>
      </c>
      <c r="M2159" s="40">
        <v>0.94454545454545402</v>
      </c>
      <c r="N2159" s="42">
        <v>0.87444444444444402</v>
      </c>
      <c r="O2159" s="45">
        <v>513.20600000000002</v>
      </c>
      <c r="P2159">
        <v>4.4240000000000004</v>
      </c>
      <c r="Q2159">
        <v>43.209702499999999</v>
      </c>
      <c r="R2159" s="47" t="s">
        <v>147</v>
      </c>
    </row>
    <row r="2160" spans="1:18" x14ac:dyDescent="0.3">
      <c r="A2160" s="2" t="s">
        <v>4009</v>
      </c>
      <c r="B2160" s="43" t="s">
        <v>4008</v>
      </c>
      <c r="C2160" s="21">
        <v>28.574255033999901</v>
      </c>
      <c r="D2160" s="23">
        <v>0.17043333333333299</v>
      </c>
      <c r="E2160" s="25">
        <v>2.74287499999999</v>
      </c>
      <c r="F2160" s="27">
        <v>0.22366666666666599</v>
      </c>
      <c r="I2160">
        <v>0</v>
      </c>
      <c r="J2160" s="34">
        <v>602.20000000000005</v>
      </c>
      <c r="L2160" s="38">
        <v>5633.6136363636297</v>
      </c>
      <c r="M2160" s="40">
        <v>0.94454545454545402</v>
      </c>
      <c r="N2160" s="42">
        <v>0.87444444444444402</v>
      </c>
      <c r="O2160" s="45">
        <v>513.20600000000002</v>
      </c>
      <c r="P2160">
        <v>4.4240000000000004</v>
      </c>
      <c r="Q2160">
        <v>43.209702499999999</v>
      </c>
      <c r="R2160" s="47" t="s">
        <v>147</v>
      </c>
    </row>
    <row r="2161" spans="1:18" x14ac:dyDescent="0.3">
      <c r="A2161" s="2" t="s">
        <v>4010</v>
      </c>
      <c r="B2161" s="43" t="s">
        <v>4011</v>
      </c>
      <c r="C2161" s="21">
        <v>2.9490286975000002</v>
      </c>
      <c r="D2161" s="23">
        <v>3.6720000000000003E-2</v>
      </c>
      <c r="E2161" s="25">
        <v>1.4567142857142801</v>
      </c>
      <c r="F2161" s="27">
        <v>0.12</v>
      </c>
      <c r="I2161">
        <v>0</v>
      </c>
      <c r="J2161" s="34">
        <v>1014.8</v>
      </c>
      <c r="L2161" s="38">
        <v>4966.0355555555498</v>
      </c>
      <c r="M2161" s="40">
        <v>0.75111111111111095</v>
      </c>
      <c r="N2161" s="42">
        <v>0.77749999999999997</v>
      </c>
      <c r="O2161" s="45">
        <v>615.23099999999999</v>
      </c>
      <c r="P2161">
        <v>4.5749999999999904</v>
      </c>
      <c r="Q2161">
        <v>42.286552200000003</v>
      </c>
      <c r="R2161" s="47" t="s">
        <v>147</v>
      </c>
    </row>
    <row r="2162" spans="1:18" x14ac:dyDescent="0.3">
      <c r="A2162" s="2" t="s">
        <v>4012</v>
      </c>
      <c r="B2162" s="43" t="s">
        <v>4013</v>
      </c>
      <c r="C2162" s="21">
        <v>13.151366083333301</v>
      </c>
      <c r="D2162" s="23">
        <v>0.11598</v>
      </c>
      <c r="E2162" s="25">
        <v>1.7270000000000001</v>
      </c>
      <c r="F2162" s="27">
        <v>0.16</v>
      </c>
      <c r="I2162">
        <v>0</v>
      </c>
      <c r="J2162" s="34">
        <v>990</v>
      </c>
      <c r="L2162" s="38">
        <v>6230.8850000000002</v>
      </c>
      <c r="M2162" s="40">
        <v>1.504</v>
      </c>
      <c r="N2162" s="42">
        <v>1.2011111111111099</v>
      </c>
      <c r="O2162" s="45">
        <v>482.04700000000003</v>
      </c>
      <c r="P2162">
        <v>4.1577777777777696</v>
      </c>
      <c r="Q2162">
        <v>47.8861542</v>
      </c>
      <c r="R2162" s="47" t="s">
        <v>147</v>
      </c>
    </row>
    <row r="2163" spans="1:18" x14ac:dyDescent="0.3">
      <c r="A2163" s="2" t="s">
        <v>4014</v>
      </c>
      <c r="B2163" s="43" t="s">
        <v>4015</v>
      </c>
      <c r="C2163" s="21">
        <v>42.1919244455555</v>
      </c>
      <c r="D2163" s="23">
        <v>0.23280000000000001</v>
      </c>
      <c r="E2163" s="25">
        <v>2.1595714285714198</v>
      </c>
      <c r="F2163" s="27">
        <v>0.20949999999999999</v>
      </c>
      <c r="I2163">
        <v>0</v>
      </c>
      <c r="J2163" s="34">
        <v>486.4</v>
      </c>
      <c r="L2163" s="38">
        <v>5565.7</v>
      </c>
      <c r="M2163" s="40">
        <v>1.016</v>
      </c>
      <c r="N2163" s="42">
        <v>0.94555555555555504</v>
      </c>
      <c r="O2163" s="45">
        <v>1230.42</v>
      </c>
      <c r="P2163">
        <v>4.4311111111111101</v>
      </c>
      <c r="Q2163">
        <v>46.340874700000001</v>
      </c>
      <c r="R2163" s="47" t="s">
        <v>147</v>
      </c>
    </row>
    <row r="2164" spans="1:18" x14ac:dyDescent="0.3">
      <c r="A2164" s="2" t="s">
        <v>4016</v>
      </c>
      <c r="B2164" s="43" t="s">
        <v>4017</v>
      </c>
      <c r="C2164" s="21">
        <v>4.3394615387500002</v>
      </c>
      <c r="D2164" s="23">
        <v>5.0959999999999998E-2</v>
      </c>
      <c r="E2164" s="25">
        <v>1.7129999999999901</v>
      </c>
      <c r="F2164" s="27">
        <v>0.14949999999999999</v>
      </c>
      <c r="I2164">
        <v>0</v>
      </c>
      <c r="J2164" s="34">
        <v>1026.5999999999999</v>
      </c>
      <c r="L2164" s="38">
        <v>5449.7511111111098</v>
      </c>
      <c r="M2164" s="40">
        <v>0.87888888888888805</v>
      </c>
      <c r="N2164" s="42">
        <v>0.93</v>
      </c>
      <c r="O2164" s="45">
        <v>704.32299999999998</v>
      </c>
      <c r="P2164">
        <v>4.5112500000000004</v>
      </c>
      <c r="Q2164">
        <v>50.670392700000001</v>
      </c>
      <c r="R2164" s="47" t="s">
        <v>147</v>
      </c>
    </row>
    <row r="2165" spans="1:18" x14ac:dyDescent="0.3">
      <c r="A2165" s="2" t="s">
        <v>4018</v>
      </c>
      <c r="B2165" s="43" t="s">
        <v>4019</v>
      </c>
      <c r="C2165" s="21">
        <v>2.8523516550000001</v>
      </c>
      <c r="D2165" s="23">
        <v>3.1040000000000002E-2</v>
      </c>
      <c r="E2165" s="25">
        <v>1.9401428571428501</v>
      </c>
      <c r="F2165" s="27">
        <v>0.14499999999999999</v>
      </c>
      <c r="I2165">
        <v>0</v>
      </c>
      <c r="J2165" s="34">
        <v>644.4</v>
      </c>
      <c r="L2165" s="38">
        <v>3743.5555555555502</v>
      </c>
      <c r="M2165" s="40">
        <v>0.47</v>
      </c>
      <c r="N2165" s="42">
        <v>0.47875000000000001</v>
      </c>
      <c r="O2165" s="45">
        <v>289.899</v>
      </c>
      <c r="P2165">
        <v>4.79</v>
      </c>
      <c r="Q2165">
        <v>37.891283600000001</v>
      </c>
      <c r="R2165" s="47" t="s">
        <v>147</v>
      </c>
    </row>
    <row r="2166" spans="1:18" x14ac:dyDescent="0.3">
      <c r="A2166" s="2" t="s">
        <v>4020</v>
      </c>
      <c r="B2166" s="43" t="s">
        <v>4021</v>
      </c>
      <c r="C2166" s="21">
        <v>17.670174267499998</v>
      </c>
      <c r="D2166" s="23">
        <v>0.13033999999999901</v>
      </c>
      <c r="E2166" s="25">
        <v>2.31414285714285</v>
      </c>
      <c r="F2166" s="27">
        <v>0.30299999999999999</v>
      </c>
      <c r="I2166">
        <v>0</v>
      </c>
      <c r="J2166" s="34">
        <v>675</v>
      </c>
      <c r="L2166" s="38">
        <v>5812</v>
      </c>
      <c r="M2166" s="40">
        <v>1.2944444444444401</v>
      </c>
      <c r="N2166" s="42">
        <v>0.97875000000000001</v>
      </c>
      <c r="O2166" s="45">
        <v>2011.41</v>
      </c>
      <c r="P2166">
        <v>4.3412499999999996</v>
      </c>
      <c r="Q2166">
        <v>40.731931600000003</v>
      </c>
      <c r="R2166" s="47" t="s">
        <v>147</v>
      </c>
    </row>
    <row r="2167" spans="1:18" x14ac:dyDescent="0.3">
      <c r="A2167" s="2" t="s">
        <v>4022</v>
      </c>
      <c r="B2167" s="43" t="s">
        <v>4023</v>
      </c>
      <c r="C2167" s="21">
        <v>108.593085477777</v>
      </c>
      <c r="D2167" s="23">
        <v>0.43559999999999999</v>
      </c>
      <c r="E2167" s="25">
        <v>1.6748571428571399</v>
      </c>
      <c r="F2167" s="27">
        <v>0.152</v>
      </c>
      <c r="I2167">
        <v>0</v>
      </c>
      <c r="J2167" s="34">
        <v>379.4</v>
      </c>
      <c r="L2167" s="38">
        <v>5856.21</v>
      </c>
      <c r="M2167" s="40">
        <v>0.90700000000000003</v>
      </c>
      <c r="N2167" s="42">
        <v>0.96</v>
      </c>
      <c r="O2167" s="45">
        <v>635.73599999999999</v>
      </c>
      <c r="P2167">
        <v>4.5066666666666597</v>
      </c>
      <c r="Q2167">
        <v>45.689399299999998</v>
      </c>
      <c r="R2167" s="47" t="s">
        <v>147</v>
      </c>
    </row>
    <row r="2168" spans="1:18" x14ac:dyDescent="0.3">
      <c r="A2168" s="2" t="s">
        <v>4024</v>
      </c>
      <c r="B2168" s="43" t="s">
        <v>4023</v>
      </c>
      <c r="C2168" s="21">
        <v>199.66663157142801</v>
      </c>
      <c r="D2168" s="23">
        <v>0.64539999999999997</v>
      </c>
      <c r="E2168" s="25">
        <v>1.5504</v>
      </c>
      <c r="F2168" s="27">
        <v>0.15</v>
      </c>
      <c r="I2168">
        <v>0</v>
      </c>
      <c r="J2168" s="34">
        <v>305.75</v>
      </c>
      <c r="L2168" s="38">
        <v>5856.4857142857099</v>
      </c>
      <c r="M2168" s="40">
        <v>0.88857142857142801</v>
      </c>
      <c r="N2168" s="42">
        <v>0.91714285714285704</v>
      </c>
      <c r="O2168" s="45">
        <v>635.73599999999999</v>
      </c>
      <c r="P2168">
        <v>4.50285714285714</v>
      </c>
      <c r="Q2168">
        <v>45.689399299999998</v>
      </c>
      <c r="R2168" s="47" t="s">
        <v>147</v>
      </c>
    </row>
    <row r="2169" spans="1:18" x14ac:dyDescent="0.3">
      <c r="A2169" s="2" t="s">
        <v>4025</v>
      </c>
      <c r="B2169" s="43" t="s">
        <v>4026</v>
      </c>
      <c r="C2169" s="21">
        <v>5.1233562749999999</v>
      </c>
      <c r="D2169" s="23">
        <v>5.5140000000000002E-2</v>
      </c>
      <c r="E2169" s="25">
        <v>1.5788571428571401</v>
      </c>
      <c r="F2169" s="27">
        <v>0.14849999999999999</v>
      </c>
      <c r="I2169">
        <v>0</v>
      </c>
      <c r="J2169" s="34">
        <v>928.4</v>
      </c>
      <c r="L2169" s="38">
        <v>5456.5444444444402</v>
      </c>
      <c r="M2169" s="40">
        <v>0.84222222222222198</v>
      </c>
      <c r="N2169" s="42">
        <v>0.88500000000000001</v>
      </c>
      <c r="O2169" s="45">
        <v>842.45899999999995</v>
      </c>
      <c r="P2169">
        <v>4.5324999999999998</v>
      </c>
      <c r="Q2169">
        <v>42.720584600000002</v>
      </c>
      <c r="R2169" s="47" t="s">
        <v>147</v>
      </c>
    </row>
    <row r="2170" spans="1:18" x14ac:dyDescent="0.3">
      <c r="A2170" s="2" t="s">
        <v>4027</v>
      </c>
      <c r="B2170" s="43" t="s">
        <v>4028</v>
      </c>
      <c r="C2170" s="21">
        <v>61.6179298725</v>
      </c>
      <c r="D2170" s="23">
        <v>0.30358000000000002</v>
      </c>
      <c r="E2170" s="25">
        <v>3.4368571428571402</v>
      </c>
      <c r="F2170" s="27">
        <v>0.30049999999999999</v>
      </c>
      <c r="I2170">
        <v>0</v>
      </c>
      <c r="J2170" s="34">
        <v>418.6</v>
      </c>
      <c r="L2170" s="38">
        <v>5382.8911111111101</v>
      </c>
      <c r="M2170" s="40">
        <v>0.94333333333333302</v>
      </c>
      <c r="N2170" s="42">
        <v>0.92874999999999996</v>
      </c>
      <c r="O2170" s="45">
        <v>1083.4100000000001</v>
      </c>
      <c r="P2170">
        <v>4.4524999999999997</v>
      </c>
      <c r="Q2170">
        <v>39.403405200000002</v>
      </c>
      <c r="R2170" s="47" t="s">
        <v>147</v>
      </c>
    </row>
    <row r="2171" spans="1:18" x14ac:dyDescent="0.3">
      <c r="A2171" s="2" t="s">
        <v>4029</v>
      </c>
      <c r="B2171" s="43" t="s">
        <v>4030</v>
      </c>
      <c r="C2171" s="21">
        <v>24.3398130899999</v>
      </c>
      <c r="D2171" s="23">
        <v>0.16474</v>
      </c>
      <c r="E2171" s="25">
        <v>3.40214285714285</v>
      </c>
      <c r="F2171" s="27">
        <v>0.28049999999999897</v>
      </c>
      <c r="I2171">
        <v>0</v>
      </c>
      <c r="J2171" s="34">
        <v>694.8</v>
      </c>
      <c r="L2171" s="38">
        <v>5863.33</v>
      </c>
      <c r="M2171" s="40">
        <v>1.0660000000000001</v>
      </c>
      <c r="N2171" s="42">
        <v>0.99777777777777699</v>
      </c>
      <c r="O2171" s="45">
        <v>1183.8800000000001</v>
      </c>
      <c r="P2171">
        <v>4.38</v>
      </c>
      <c r="Q2171">
        <v>41.309327500000002</v>
      </c>
      <c r="R2171" s="47" t="s">
        <v>147</v>
      </c>
    </row>
    <row r="2172" spans="1:18" x14ac:dyDescent="0.3">
      <c r="A2172" s="2" t="s">
        <v>4031</v>
      </c>
      <c r="B2172" s="43" t="s">
        <v>4030</v>
      </c>
      <c r="C2172" s="21">
        <v>76.53671464</v>
      </c>
      <c r="D2172" s="23">
        <v>0.35085</v>
      </c>
      <c r="E2172" s="25">
        <v>2.8580000000000001</v>
      </c>
      <c r="F2172" s="27">
        <v>0.23099999999999901</v>
      </c>
      <c r="I2172">
        <v>0</v>
      </c>
      <c r="J2172" s="34">
        <v>479</v>
      </c>
      <c r="L2172" s="38">
        <v>5848.8111111111102</v>
      </c>
      <c r="M2172" s="40">
        <v>1.0644444444444401</v>
      </c>
      <c r="N2172" s="42">
        <v>0.98499999999999999</v>
      </c>
      <c r="O2172" s="45">
        <v>1183.8800000000001</v>
      </c>
      <c r="P2172">
        <v>4.3762499999999998</v>
      </c>
      <c r="Q2172">
        <v>41.309327500000002</v>
      </c>
      <c r="R2172" s="47" t="s">
        <v>147</v>
      </c>
    </row>
    <row r="2173" spans="1:18" x14ac:dyDescent="0.3">
      <c r="A2173" s="2" t="s">
        <v>4032</v>
      </c>
      <c r="B2173" s="43" t="s">
        <v>4033</v>
      </c>
      <c r="C2173" s="21">
        <v>4.7540006054545403</v>
      </c>
      <c r="D2173" s="23">
        <v>4.9782333333333303E-2</v>
      </c>
      <c r="E2173" s="25">
        <v>1.97166666666666</v>
      </c>
      <c r="F2173" s="27">
        <v>0.17799999999999999</v>
      </c>
      <c r="G2173" s="29">
        <v>9.61374</v>
      </c>
      <c r="H2173" s="31">
        <v>3.0339999999999999E-2</v>
      </c>
      <c r="I2173">
        <v>0</v>
      </c>
      <c r="J2173" s="34">
        <v>771.6</v>
      </c>
      <c r="L2173" s="38">
        <v>4698.4545454545396</v>
      </c>
      <c r="M2173" s="40">
        <v>0.72636363636363599</v>
      </c>
      <c r="N2173" s="42">
        <v>0.74454545454545396</v>
      </c>
      <c r="O2173" s="45">
        <v>262.351</v>
      </c>
      <c r="P2173">
        <v>4.5880000000000001</v>
      </c>
      <c r="Q2173">
        <v>50.944184700000001</v>
      </c>
      <c r="R2173" s="47" t="s">
        <v>147</v>
      </c>
    </row>
    <row r="2174" spans="1:18" x14ac:dyDescent="0.3">
      <c r="A2174" s="2" t="s">
        <v>4034</v>
      </c>
      <c r="B2174" s="43" t="s">
        <v>4033</v>
      </c>
      <c r="C2174" s="21">
        <v>8.9250784336363598</v>
      </c>
      <c r="D2174" s="23">
        <v>7.57181666666666E-2</v>
      </c>
      <c r="E2174" s="25">
        <v>2.4952222222222198</v>
      </c>
      <c r="F2174" s="27">
        <v>0.223</v>
      </c>
      <c r="G2174" s="29">
        <v>4.8776449999999896</v>
      </c>
      <c r="H2174" s="31">
        <v>1.5344999999999999E-2</v>
      </c>
      <c r="I2174">
        <v>0</v>
      </c>
      <c r="J2174" s="34">
        <v>625.4</v>
      </c>
      <c r="L2174" s="38">
        <v>4698.4545454545396</v>
      </c>
      <c r="M2174" s="40">
        <v>0.72636363636363599</v>
      </c>
      <c r="N2174" s="42">
        <v>0.74454545454545396</v>
      </c>
      <c r="O2174" s="45">
        <v>262.351</v>
      </c>
      <c r="P2174">
        <v>4.5880000000000001</v>
      </c>
      <c r="Q2174">
        <v>50.944184700000001</v>
      </c>
      <c r="R2174" s="47" t="s">
        <v>147</v>
      </c>
    </row>
    <row r="2175" spans="1:18" x14ac:dyDescent="0.3">
      <c r="A2175" s="2" t="s">
        <v>4035</v>
      </c>
      <c r="B2175" s="43" t="s">
        <v>4036</v>
      </c>
      <c r="C2175" s="21">
        <v>5.4529884800000001</v>
      </c>
      <c r="D2175" s="23">
        <v>5.9150500000000002E-2</v>
      </c>
      <c r="E2175" s="25">
        <v>0.88349999999999995</v>
      </c>
      <c r="F2175" s="27">
        <v>7.7333333333333296E-2</v>
      </c>
      <c r="I2175">
        <v>0</v>
      </c>
      <c r="J2175" s="34">
        <v>924.4</v>
      </c>
      <c r="L2175" s="38">
        <v>5390.1</v>
      </c>
      <c r="M2175" s="40">
        <v>0.869999999999999</v>
      </c>
      <c r="N2175" s="42">
        <v>0.92200000000000004</v>
      </c>
      <c r="O2175" s="45">
        <v>249.34299999999899</v>
      </c>
      <c r="P2175">
        <v>4.5222222222222204</v>
      </c>
      <c r="Q2175">
        <v>45.384332999999998</v>
      </c>
      <c r="R2175" s="47" t="s">
        <v>147</v>
      </c>
    </row>
    <row r="2176" spans="1:18" x14ac:dyDescent="0.3">
      <c r="A2176" s="2" t="s">
        <v>4037</v>
      </c>
      <c r="B2176" s="43" t="s">
        <v>4036</v>
      </c>
      <c r="C2176" s="21">
        <v>3.2666185962499998</v>
      </c>
      <c r="D2176" s="23">
        <v>4.1975999999999902E-2</v>
      </c>
      <c r="E2176" s="25">
        <v>0.69228571428571395</v>
      </c>
      <c r="F2176" s="27">
        <v>6.4000000000000001E-2</v>
      </c>
      <c r="I2176">
        <v>0</v>
      </c>
      <c r="J2176" s="34">
        <v>1097.5999999999999</v>
      </c>
      <c r="L2176" s="38">
        <v>5413.1428571428496</v>
      </c>
      <c r="M2176" s="40">
        <v>0.874285714285714</v>
      </c>
      <c r="N2176" s="42">
        <v>0.92749999999999999</v>
      </c>
      <c r="O2176" s="45">
        <v>249.34299999999999</v>
      </c>
      <c r="P2176">
        <v>4.5214285714285696</v>
      </c>
      <c r="Q2176">
        <v>45.384332999999998</v>
      </c>
      <c r="R2176" s="47" t="s">
        <v>147</v>
      </c>
    </row>
    <row r="2177" spans="1:18" x14ac:dyDescent="0.3">
      <c r="A2177" s="2" t="s">
        <v>4038</v>
      </c>
      <c r="B2177" s="43" t="s">
        <v>4036</v>
      </c>
      <c r="C2177" s="21">
        <v>4.2722681537499998</v>
      </c>
      <c r="D2177" s="23">
        <v>5.0225833333333303E-2</v>
      </c>
      <c r="E2177" s="25">
        <v>0.65485714285714203</v>
      </c>
      <c r="F2177" s="27">
        <v>5.7500000000000002E-2</v>
      </c>
      <c r="I2177">
        <v>0</v>
      </c>
      <c r="J2177" s="34">
        <v>1003.4</v>
      </c>
      <c r="L2177" s="38">
        <v>5413.1428571428496</v>
      </c>
      <c r="M2177" s="40">
        <v>0.874285714285714</v>
      </c>
      <c r="N2177" s="42">
        <v>0.92749999999999999</v>
      </c>
      <c r="O2177" s="45">
        <v>249.34299999999999</v>
      </c>
      <c r="P2177">
        <v>4.5214285714285696</v>
      </c>
      <c r="Q2177">
        <v>45.384332999999998</v>
      </c>
      <c r="R2177" s="47" t="s">
        <v>147</v>
      </c>
    </row>
    <row r="2178" spans="1:18" x14ac:dyDescent="0.3">
      <c r="A2178" s="2" t="s">
        <v>4039</v>
      </c>
      <c r="B2178" s="43" t="s">
        <v>4040</v>
      </c>
      <c r="C2178" s="21">
        <v>3.53232597</v>
      </c>
      <c r="D2178" s="23">
        <v>4.5859999999999998E-2</v>
      </c>
      <c r="E2178" s="25">
        <v>1.45771428571428</v>
      </c>
      <c r="F2178" s="27">
        <v>0.13650000000000001</v>
      </c>
      <c r="I2178">
        <v>0</v>
      </c>
      <c r="J2178" s="34">
        <v>1179.2</v>
      </c>
      <c r="L2178" s="38">
        <v>5864.29555555555</v>
      </c>
      <c r="M2178" s="40">
        <v>0.96</v>
      </c>
      <c r="N2178" s="42">
        <v>1.03125</v>
      </c>
      <c r="O2178" s="45">
        <v>1030.7</v>
      </c>
      <c r="P2178">
        <v>4.4924999999999997</v>
      </c>
      <c r="Q2178">
        <v>49.261295400000002</v>
      </c>
      <c r="R2178" s="47" t="s">
        <v>147</v>
      </c>
    </row>
    <row r="2179" spans="1:18" x14ac:dyDescent="0.3">
      <c r="A2179" s="2" t="s">
        <v>4041</v>
      </c>
      <c r="B2179" s="43" t="s">
        <v>4042</v>
      </c>
      <c r="C2179" s="21">
        <v>62.891697115555502</v>
      </c>
      <c r="D2179" s="23">
        <v>0.28843999999999997</v>
      </c>
      <c r="E2179" s="25">
        <v>2.2258571428571399</v>
      </c>
      <c r="F2179" s="27">
        <v>0.21049999999999999</v>
      </c>
      <c r="I2179">
        <v>0</v>
      </c>
      <c r="J2179" s="34">
        <v>375</v>
      </c>
      <c r="L2179" s="38">
        <v>5222.5</v>
      </c>
      <c r="M2179" s="40">
        <v>0.78100000000000003</v>
      </c>
      <c r="N2179" s="42">
        <v>0.84222222222222198</v>
      </c>
      <c r="O2179" s="45">
        <v>867.93100000000004</v>
      </c>
      <c r="P2179">
        <v>4.58</v>
      </c>
      <c r="Q2179">
        <v>48.4238906</v>
      </c>
      <c r="R2179" s="47" t="s">
        <v>147</v>
      </c>
    </row>
    <row r="2180" spans="1:18" x14ac:dyDescent="0.3">
      <c r="A2180" s="2" t="s">
        <v>4043</v>
      </c>
      <c r="B2180" s="43" t="s">
        <v>4044</v>
      </c>
      <c r="C2180" s="21">
        <v>11.55561361</v>
      </c>
      <c r="D2180" s="23">
        <v>9.6799999999999997E-2</v>
      </c>
      <c r="E2180" s="25">
        <v>1.87157142857142</v>
      </c>
      <c r="F2180" s="27">
        <v>0.18</v>
      </c>
      <c r="I2180">
        <v>0</v>
      </c>
      <c r="J2180" s="34">
        <v>717.2</v>
      </c>
      <c r="L2180" s="38">
        <v>5503.2780000000002</v>
      </c>
      <c r="M2180" s="40">
        <v>0.85699999999999998</v>
      </c>
      <c r="N2180" s="42">
        <v>0.91444444444444395</v>
      </c>
      <c r="O2180" s="45">
        <v>753.13499999999999</v>
      </c>
      <c r="P2180">
        <v>4.5333333333333297</v>
      </c>
      <c r="Q2180">
        <v>42.867492499999997</v>
      </c>
      <c r="R2180" s="47" t="s">
        <v>147</v>
      </c>
    </row>
    <row r="2181" spans="1:18" x14ac:dyDescent="0.3">
      <c r="A2181" s="2" t="s">
        <v>4045</v>
      </c>
      <c r="B2181" s="43" t="s">
        <v>4046</v>
      </c>
      <c r="C2181" s="21">
        <v>17.1326571166666</v>
      </c>
      <c r="D2181" s="23">
        <v>0.12501999999999999</v>
      </c>
      <c r="E2181" s="25">
        <v>2.4771428571428502</v>
      </c>
      <c r="F2181" s="27">
        <v>0.2155</v>
      </c>
      <c r="I2181">
        <v>0</v>
      </c>
      <c r="J2181" s="34">
        <v>607.20000000000005</v>
      </c>
      <c r="L2181" s="38">
        <v>5369.6</v>
      </c>
      <c r="M2181" s="40">
        <v>0.78700000000000003</v>
      </c>
      <c r="N2181" s="42">
        <v>0.88444444444444403</v>
      </c>
      <c r="O2181" s="45">
        <v>944.44500000000005</v>
      </c>
      <c r="P2181">
        <v>4.59</v>
      </c>
      <c r="Q2181">
        <v>42.478106400000001</v>
      </c>
      <c r="R2181" s="47" t="s">
        <v>147</v>
      </c>
    </row>
    <row r="2182" spans="1:18" x14ac:dyDescent="0.3">
      <c r="A2182" s="2" t="s">
        <v>4047</v>
      </c>
      <c r="B2182" s="43" t="s">
        <v>4048</v>
      </c>
      <c r="C2182" s="21">
        <v>76.958212545555497</v>
      </c>
      <c r="D2182" s="23">
        <v>0.34488000000000002</v>
      </c>
      <c r="E2182" s="25">
        <v>2.19542857142857</v>
      </c>
      <c r="F2182" s="27">
        <v>0.23349999999999899</v>
      </c>
      <c r="I2182">
        <v>0</v>
      </c>
      <c r="J2182" s="34">
        <v>452.2</v>
      </c>
      <c r="L2182" s="38">
        <v>5760.9339999999902</v>
      </c>
      <c r="M2182" s="40">
        <v>1.321</v>
      </c>
      <c r="N2182" s="42">
        <v>0.94444444444444398</v>
      </c>
      <c r="O2182" s="45">
        <v>1314.64</v>
      </c>
      <c r="P2182">
        <v>4.2277777777777699</v>
      </c>
      <c r="Q2182">
        <v>44.7565551</v>
      </c>
      <c r="R2182" s="47" t="s">
        <v>147</v>
      </c>
    </row>
    <row r="2183" spans="1:18" x14ac:dyDescent="0.3">
      <c r="A2183" s="2" t="s">
        <v>4049</v>
      </c>
      <c r="B2183" s="43" t="s">
        <v>4050</v>
      </c>
      <c r="C2183" s="21">
        <v>2.3617231875</v>
      </c>
      <c r="D2183" s="23">
        <v>2.9919999999999999E-2</v>
      </c>
      <c r="E2183" s="25">
        <v>1.51371428571428</v>
      </c>
      <c r="F2183" s="27">
        <v>0.13700000000000001</v>
      </c>
      <c r="I2183">
        <v>0</v>
      </c>
      <c r="J2183" s="34">
        <v>914.2</v>
      </c>
      <c r="L2183" s="38">
        <v>4474.7777777777701</v>
      </c>
      <c r="M2183" s="40">
        <v>0.63888888888888795</v>
      </c>
      <c r="N2183" s="42">
        <v>0.66374999999999995</v>
      </c>
      <c r="O2183" s="45">
        <v>491.40600000000001</v>
      </c>
      <c r="P2183">
        <v>4.6437499999999998</v>
      </c>
      <c r="Q2183">
        <v>44.245804700000001</v>
      </c>
      <c r="R2183" s="47" t="s">
        <v>147</v>
      </c>
    </row>
    <row r="2184" spans="1:18" x14ac:dyDescent="0.3">
      <c r="A2184" s="2" t="s">
        <v>4051</v>
      </c>
      <c r="B2184" s="43" t="s">
        <v>4052</v>
      </c>
      <c r="C2184" s="21">
        <v>23.921100092222201</v>
      </c>
      <c r="D2184" s="23">
        <v>0.18543999999999999</v>
      </c>
      <c r="E2184" s="25">
        <v>2.492</v>
      </c>
      <c r="F2184" s="27">
        <v>0.216</v>
      </c>
      <c r="I2184">
        <v>0</v>
      </c>
      <c r="J2184" s="34">
        <v>990</v>
      </c>
      <c r="L2184" s="38">
        <v>6971.6309999999903</v>
      </c>
      <c r="M2184" s="40">
        <v>1.802</v>
      </c>
      <c r="N2184" s="42">
        <v>1.47</v>
      </c>
      <c r="O2184" s="45">
        <v>921.77800000000002</v>
      </c>
      <c r="P2184">
        <v>4.0877777777777702</v>
      </c>
      <c r="Q2184">
        <v>48.665346999999997</v>
      </c>
      <c r="R2184" s="47" t="s">
        <v>147</v>
      </c>
    </row>
    <row r="2185" spans="1:18" x14ac:dyDescent="0.3">
      <c r="A2185" s="2" t="s">
        <v>4053</v>
      </c>
      <c r="B2185" s="43" t="s">
        <v>4054</v>
      </c>
      <c r="C2185" s="21">
        <v>3.1705975524999999</v>
      </c>
      <c r="D2185" s="23">
        <v>4.0139999999999898E-2</v>
      </c>
      <c r="E2185" s="25">
        <v>1.65071428571428</v>
      </c>
      <c r="F2185" s="27">
        <v>0.14199999999999999</v>
      </c>
      <c r="I2185">
        <v>0</v>
      </c>
      <c r="J2185" s="34">
        <v>1182.5999999999999</v>
      </c>
      <c r="L2185" s="38">
        <v>5599.8888888888796</v>
      </c>
      <c r="M2185" s="40">
        <v>0.84666666666666601</v>
      </c>
      <c r="N2185" s="42">
        <v>0.89624999999999999</v>
      </c>
      <c r="O2185" s="45">
        <v>872.32799999999997</v>
      </c>
      <c r="P2185">
        <v>4.5225</v>
      </c>
      <c r="Q2185">
        <v>48.307285</v>
      </c>
      <c r="R2185" s="47" t="s">
        <v>147</v>
      </c>
    </row>
    <row r="2186" spans="1:18" x14ac:dyDescent="0.3">
      <c r="A2186" s="2" t="s">
        <v>4055</v>
      </c>
      <c r="B2186" s="43" t="s">
        <v>4056</v>
      </c>
      <c r="C2186" s="21">
        <v>0.81316863625000002</v>
      </c>
      <c r="D2186" s="23">
        <v>1.6279999999999999E-2</v>
      </c>
      <c r="E2186" s="25">
        <v>1.0717142857142801</v>
      </c>
      <c r="F2186" s="27">
        <v>9.9500000000000005E-2</v>
      </c>
      <c r="I2186">
        <v>0</v>
      </c>
      <c r="J2186" s="34">
        <v>1619.8</v>
      </c>
      <c r="L2186" s="38">
        <v>5284.74</v>
      </c>
      <c r="M2186" s="40">
        <v>0.82666666666666599</v>
      </c>
      <c r="N2186" s="42">
        <v>0.88500000000000001</v>
      </c>
      <c r="O2186" s="45">
        <v>495.15600000000001</v>
      </c>
      <c r="P2186">
        <v>4.55</v>
      </c>
      <c r="Q2186">
        <v>39.230528100000001</v>
      </c>
      <c r="R2186" s="47" t="s">
        <v>147</v>
      </c>
    </row>
    <row r="2187" spans="1:18" x14ac:dyDescent="0.3">
      <c r="A2187" s="2" t="s">
        <v>4057</v>
      </c>
      <c r="B2187" s="43" t="s">
        <v>4058</v>
      </c>
      <c r="C2187" s="21">
        <v>5.1885875146153797</v>
      </c>
      <c r="D2187" s="23">
        <v>4.9571428571428502E-2</v>
      </c>
      <c r="E2187" s="25">
        <v>1.12090909090909</v>
      </c>
      <c r="F2187" s="27">
        <v>0.106333333333333</v>
      </c>
      <c r="G2187" s="29">
        <v>6.8</v>
      </c>
      <c r="H2187" s="31">
        <v>2.1000000000000001E-2</v>
      </c>
      <c r="I2187">
        <v>0</v>
      </c>
      <c r="J2187" s="34">
        <v>609.5</v>
      </c>
      <c r="K2187" s="36" t="s">
        <v>459</v>
      </c>
      <c r="L2187" s="38">
        <v>4392.8184615384598</v>
      </c>
      <c r="M2187" s="40">
        <v>0.627142857142857</v>
      </c>
      <c r="N2187" s="42">
        <v>0.65</v>
      </c>
      <c r="O2187" s="45">
        <v>259.53300000000002</v>
      </c>
      <c r="P2187">
        <v>4.6627272727272704</v>
      </c>
      <c r="Q2187">
        <v>48.349797700000003</v>
      </c>
      <c r="R2187" s="47" t="s">
        <v>147</v>
      </c>
    </row>
    <row r="2188" spans="1:18" x14ac:dyDescent="0.3">
      <c r="A2188" s="2" t="s">
        <v>4059</v>
      </c>
      <c r="B2188" s="43" t="s">
        <v>4058</v>
      </c>
      <c r="C2188" s="21">
        <v>8.0412917192307596</v>
      </c>
      <c r="D2188" s="23">
        <v>6.5669999999999895E-2</v>
      </c>
      <c r="E2188" s="25">
        <v>1.4350000000000001</v>
      </c>
      <c r="F2188" s="27">
        <v>0.13466666666666599</v>
      </c>
      <c r="G2188" s="29">
        <v>21.4</v>
      </c>
      <c r="H2188" s="31">
        <v>6.7500000000000004E-2</v>
      </c>
      <c r="I2188">
        <v>0</v>
      </c>
      <c r="J2188" s="34">
        <v>526.5</v>
      </c>
      <c r="K2188" s="36" t="s">
        <v>459</v>
      </c>
      <c r="L2188" s="38">
        <v>4375.1366666666599</v>
      </c>
      <c r="M2188" s="40">
        <v>0.61785714285714199</v>
      </c>
      <c r="N2188" s="42">
        <v>0.64307692307692299</v>
      </c>
      <c r="O2188" s="45">
        <v>259.53300000000002</v>
      </c>
      <c r="P2188">
        <v>4.6690909090909001</v>
      </c>
      <c r="Q2188">
        <v>48.349797700000003</v>
      </c>
      <c r="R2188" s="47" t="s">
        <v>147</v>
      </c>
    </row>
    <row r="2189" spans="1:18" x14ac:dyDescent="0.3">
      <c r="A2189" s="2" t="s">
        <v>4060</v>
      </c>
      <c r="B2189" s="43" t="s">
        <v>4058</v>
      </c>
      <c r="C2189" s="21">
        <v>11.7761194138461</v>
      </c>
      <c r="D2189" s="23">
        <v>8.4613333333333304E-2</v>
      </c>
      <c r="E2189" s="25">
        <v>2.2730000000000001</v>
      </c>
      <c r="F2189" s="27">
        <v>0.21360000000000001</v>
      </c>
      <c r="G2189" s="29">
        <v>3.9</v>
      </c>
      <c r="H2189" s="31">
        <v>1.2E-2</v>
      </c>
      <c r="I2189">
        <v>0</v>
      </c>
      <c r="J2189" s="34">
        <v>463.83333333333297</v>
      </c>
      <c r="K2189" s="36" t="s">
        <v>459</v>
      </c>
      <c r="L2189" s="38">
        <v>4375.1366666666599</v>
      </c>
      <c r="M2189" s="40">
        <v>0.61785714285714199</v>
      </c>
      <c r="N2189" s="42">
        <v>0.64307692307692299</v>
      </c>
      <c r="O2189" s="45">
        <v>259.53300000000002</v>
      </c>
      <c r="P2189">
        <v>4.6690909090909001</v>
      </c>
      <c r="Q2189">
        <v>48.349797700000003</v>
      </c>
      <c r="R2189" s="47" t="s">
        <v>147</v>
      </c>
    </row>
    <row r="2190" spans="1:18" x14ac:dyDescent="0.3">
      <c r="A2190" s="2" t="s">
        <v>4061</v>
      </c>
      <c r="B2190" s="43" t="s">
        <v>4062</v>
      </c>
      <c r="C2190" s="21">
        <v>24.086248666666599</v>
      </c>
      <c r="D2190" s="23">
        <v>0.14943999999999999</v>
      </c>
      <c r="E2190" s="25">
        <v>2.84985714285714</v>
      </c>
      <c r="F2190" s="27">
        <v>0.24</v>
      </c>
      <c r="I2190">
        <v>0</v>
      </c>
      <c r="J2190" s="34">
        <v>500.8</v>
      </c>
      <c r="L2190" s="38">
        <v>4892.5</v>
      </c>
      <c r="M2190" s="40">
        <v>0.76700000000000002</v>
      </c>
      <c r="N2190" s="42">
        <v>0.77</v>
      </c>
      <c r="O2190" s="45">
        <v>656.48</v>
      </c>
      <c r="P2190">
        <v>4.5544444444444396</v>
      </c>
      <c r="Q2190">
        <v>46.946520999999997</v>
      </c>
      <c r="R2190" s="47" t="s">
        <v>147</v>
      </c>
    </row>
    <row r="2191" spans="1:18" x14ac:dyDescent="0.3">
      <c r="A2191" s="2" t="s">
        <v>4063</v>
      </c>
      <c r="B2191" s="43" t="s">
        <v>4064</v>
      </c>
      <c r="C2191" s="21">
        <v>2.3445157962500001</v>
      </c>
      <c r="D2191" s="23">
        <v>3.4020000000000002E-2</v>
      </c>
      <c r="E2191" s="25">
        <v>0.86857142857142799</v>
      </c>
      <c r="F2191" s="27">
        <v>7.9999999999999905E-2</v>
      </c>
      <c r="I2191">
        <v>0</v>
      </c>
      <c r="J2191" s="34">
        <v>1451.8</v>
      </c>
      <c r="L2191" s="38">
        <v>5855.7777777777701</v>
      </c>
      <c r="M2191" s="40">
        <v>1.0955555555555501</v>
      </c>
      <c r="N2191" s="42">
        <v>0.99375000000000002</v>
      </c>
      <c r="O2191" s="45">
        <v>393.642</v>
      </c>
      <c r="P2191">
        <v>4.3587499999999997</v>
      </c>
      <c r="Q2191">
        <v>47.725907300000003</v>
      </c>
      <c r="R2191" s="47" t="s">
        <v>147</v>
      </c>
    </row>
    <row r="2192" spans="1:18" x14ac:dyDescent="0.3">
      <c r="A2192" s="2" t="s">
        <v>4065</v>
      </c>
      <c r="B2192" s="43" t="s">
        <v>4066</v>
      </c>
      <c r="C2192" s="21">
        <v>18.302693057777699</v>
      </c>
      <c r="D2192" s="23">
        <v>0.13009999999999999</v>
      </c>
      <c r="E2192" s="25">
        <v>1.66328571428571</v>
      </c>
      <c r="F2192" s="27">
        <v>0.183</v>
      </c>
      <c r="I2192">
        <v>0</v>
      </c>
      <c r="J2192" s="34">
        <v>686.2</v>
      </c>
      <c r="L2192" s="38">
        <v>5611.826</v>
      </c>
      <c r="M2192" s="40">
        <v>1.327</v>
      </c>
      <c r="N2192" s="42">
        <v>0.91777777777777703</v>
      </c>
      <c r="O2192" s="45">
        <v>1273.51</v>
      </c>
      <c r="P2192">
        <v>4.2533333333333303</v>
      </c>
      <c r="Q2192">
        <v>44.082281600000002</v>
      </c>
      <c r="R2192" s="47" t="s">
        <v>147</v>
      </c>
    </row>
    <row r="2193" spans="1:18" x14ac:dyDescent="0.3">
      <c r="A2193" s="2" t="s">
        <v>4067</v>
      </c>
      <c r="B2193" s="43" t="s">
        <v>4068</v>
      </c>
      <c r="C2193" s="21">
        <v>2.8888998262499999</v>
      </c>
      <c r="D2193" s="23">
        <v>3.5439999999999999E-2</v>
      </c>
      <c r="E2193" s="25">
        <v>1.52828571428571</v>
      </c>
      <c r="F2193" s="27">
        <v>0.14199999999999999</v>
      </c>
      <c r="I2193">
        <v>0</v>
      </c>
      <c r="J2193" s="34">
        <v>964.6</v>
      </c>
      <c r="L2193" s="38">
        <v>4907.8888888888796</v>
      </c>
      <c r="M2193" s="40">
        <v>0.706666666666666</v>
      </c>
      <c r="N2193" s="42">
        <v>0.74</v>
      </c>
      <c r="O2193" s="45">
        <v>555.18899999999996</v>
      </c>
      <c r="P2193">
        <v>4.6012500000000003</v>
      </c>
      <c r="Q2193">
        <v>39.289639899999997</v>
      </c>
      <c r="R2193" s="47" t="s">
        <v>147</v>
      </c>
    </row>
    <row r="2194" spans="1:18" x14ac:dyDescent="0.3">
      <c r="A2194" s="2" t="s">
        <v>4069</v>
      </c>
      <c r="B2194" s="43" t="s">
        <v>4068</v>
      </c>
      <c r="C2194" s="21">
        <v>210.63069999999999</v>
      </c>
      <c r="D2194" s="23">
        <v>0.61923333333333297</v>
      </c>
      <c r="E2194" s="25">
        <v>3.2273999999999998</v>
      </c>
      <c r="F2194" s="27">
        <v>0.28949999999999998</v>
      </c>
      <c r="I2194">
        <v>0</v>
      </c>
      <c r="J2194" s="34">
        <v>231.333333333333</v>
      </c>
      <c r="L2194" s="38">
        <v>4902.5714285714203</v>
      </c>
      <c r="M2194" s="40">
        <v>0.71</v>
      </c>
      <c r="N2194" s="42">
        <v>0.755</v>
      </c>
      <c r="O2194" s="45">
        <v>555.18899999999996</v>
      </c>
      <c r="P2194">
        <v>4.6049999999999898</v>
      </c>
      <c r="Q2194">
        <v>39.289639899999997</v>
      </c>
      <c r="R2194" s="47" t="s">
        <v>147</v>
      </c>
    </row>
    <row r="2195" spans="1:18" x14ac:dyDescent="0.3">
      <c r="A2195" s="2" t="s">
        <v>4070</v>
      </c>
      <c r="B2195" s="43" t="s">
        <v>4071</v>
      </c>
      <c r="C2195" s="21">
        <v>17.146439602222198</v>
      </c>
      <c r="D2195" s="23">
        <v>0.12806000000000001</v>
      </c>
      <c r="E2195" s="25">
        <v>2.2444285714285699</v>
      </c>
      <c r="F2195" s="27">
        <v>0.2155</v>
      </c>
      <c r="I2195">
        <v>0</v>
      </c>
      <c r="J2195" s="34">
        <v>706</v>
      </c>
      <c r="L2195" s="38">
        <v>5759.8</v>
      </c>
      <c r="M2195" s="40">
        <v>1.0229999999999999</v>
      </c>
      <c r="N2195" s="42">
        <v>0.97333333333333305</v>
      </c>
      <c r="O2195" s="45">
        <v>1140.57</v>
      </c>
      <c r="P2195">
        <v>4.4266666666666596</v>
      </c>
      <c r="Q2195">
        <v>47.257885700000003</v>
      </c>
      <c r="R2195" s="47" t="s">
        <v>147</v>
      </c>
    </row>
    <row r="2196" spans="1:18" x14ac:dyDescent="0.3">
      <c r="A2196" s="2" t="s">
        <v>4072</v>
      </c>
      <c r="B2196" s="43" t="s">
        <v>4073</v>
      </c>
      <c r="C2196" s="21">
        <v>3.9707714675000001</v>
      </c>
      <c r="D2196" s="23">
        <v>4.444E-2</v>
      </c>
      <c r="E2196" s="25">
        <v>1.49166666666666</v>
      </c>
      <c r="F2196" s="27">
        <v>0.125</v>
      </c>
      <c r="I2196">
        <v>0</v>
      </c>
      <c r="J2196" s="34">
        <v>958.8</v>
      </c>
      <c r="L2196" s="38">
        <v>5124</v>
      </c>
      <c r="M2196" s="40">
        <v>0.77124999999999999</v>
      </c>
      <c r="N2196" s="42">
        <v>0.76749999999999996</v>
      </c>
      <c r="O2196" s="45">
        <v>691.96100000000001</v>
      </c>
      <c r="P2196">
        <v>4.5512499999999996</v>
      </c>
      <c r="Q2196">
        <v>43.044402599999998</v>
      </c>
      <c r="R2196" s="47" t="s">
        <v>147</v>
      </c>
    </row>
    <row r="2197" spans="1:18" x14ac:dyDescent="0.3">
      <c r="A2197" s="2" t="s">
        <v>4074</v>
      </c>
      <c r="B2197" s="43" t="s">
        <v>4075</v>
      </c>
      <c r="C2197" s="21">
        <v>2.3522640250000002</v>
      </c>
      <c r="D2197" s="23">
        <v>3.1940000000000003E-2</v>
      </c>
      <c r="E2197" s="25">
        <v>1.27428571428571</v>
      </c>
      <c r="F2197" s="27">
        <v>0.1095</v>
      </c>
      <c r="I2197">
        <v>0</v>
      </c>
      <c r="J2197" s="34">
        <v>1013.4</v>
      </c>
      <c r="L2197" s="38">
        <v>4750.1111111111104</v>
      </c>
      <c r="M2197" s="40">
        <v>0.73</v>
      </c>
      <c r="N2197" s="42">
        <v>0.77249999999999996</v>
      </c>
      <c r="O2197" s="45">
        <v>703.03800000000001</v>
      </c>
      <c r="P2197">
        <v>4.5962499999999897</v>
      </c>
      <c r="Q2197">
        <v>47.425657999999999</v>
      </c>
      <c r="R2197" s="47" t="s">
        <v>147</v>
      </c>
    </row>
    <row r="2198" spans="1:18" x14ac:dyDescent="0.3">
      <c r="A2198" s="2" t="s">
        <v>4076</v>
      </c>
      <c r="B2198" s="43" t="s">
        <v>4077</v>
      </c>
      <c r="C2198" s="21">
        <v>10.627980023333301</v>
      </c>
      <c r="D2198" s="23">
        <v>9.6079999999999999E-2</v>
      </c>
      <c r="E2198" s="25">
        <v>2.2632857142857099</v>
      </c>
      <c r="F2198" s="27">
        <v>0.219</v>
      </c>
      <c r="I2198">
        <v>0</v>
      </c>
      <c r="J2198" s="34">
        <v>871.2</v>
      </c>
      <c r="L2198" s="38">
        <v>5946.6089999999904</v>
      </c>
      <c r="M2198" s="40">
        <v>1.1499999999999999</v>
      </c>
      <c r="N2198" s="42">
        <v>1.0344444444444401</v>
      </c>
      <c r="O2198" s="45">
        <v>1657.36</v>
      </c>
      <c r="P2198">
        <v>4.3488888888888804</v>
      </c>
      <c r="Q2198">
        <v>41.6429221</v>
      </c>
      <c r="R2198" s="47" t="s">
        <v>147</v>
      </c>
    </row>
    <row r="2199" spans="1:18" x14ac:dyDescent="0.3">
      <c r="A2199" s="2" t="s">
        <v>4078</v>
      </c>
      <c r="B2199" s="43" t="s">
        <v>4079</v>
      </c>
      <c r="C2199" s="21">
        <v>1.1044620737499999</v>
      </c>
      <c r="D2199" s="23">
        <v>1.8839999999999999E-2</v>
      </c>
      <c r="E2199" s="25">
        <v>1.611</v>
      </c>
      <c r="F2199" s="27">
        <v>0.14349999999999999</v>
      </c>
      <c r="I2199">
        <v>0</v>
      </c>
      <c r="J2199" s="34">
        <v>1389.4</v>
      </c>
      <c r="L2199" s="38">
        <v>4992.4444444444398</v>
      </c>
      <c r="M2199" s="40">
        <v>0.74444444444444402</v>
      </c>
      <c r="N2199" s="42">
        <v>0.755</v>
      </c>
      <c r="O2199" s="45">
        <v>625.69200000000001</v>
      </c>
      <c r="P2199">
        <v>4.5674999999999999</v>
      </c>
      <c r="Q2199">
        <v>45.719554500000001</v>
      </c>
      <c r="R2199" s="47" t="s">
        <v>147</v>
      </c>
    </row>
    <row r="2200" spans="1:18" x14ac:dyDescent="0.3">
      <c r="A2200" s="2" t="s">
        <v>4080</v>
      </c>
      <c r="B2200" s="43" t="s">
        <v>4081</v>
      </c>
      <c r="C2200" s="21">
        <v>3.7309050749999999</v>
      </c>
      <c r="D2200" s="23">
        <v>4.6820000000000001E-2</v>
      </c>
      <c r="E2200" s="25">
        <v>1.4352857142857101</v>
      </c>
      <c r="F2200" s="27">
        <v>0.15</v>
      </c>
      <c r="I2200">
        <v>0</v>
      </c>
      <c r="J2200" s="34">
        <v>1115.8</v>
      </c>
      <c r="L2200" s="38">
        <v>5751.32</v>
      </c>
      <c r="M2200" s="40">
        <v>1.03111111111111</v>
      </c>
      <c r="N2200" s="42">
        <v>0.98750000000000004</v>
      </c>
      <c r="O2200" s="45">
        <v>1217.73</v>
      </c>
      <c r="P2200">
        <v>4.4399999999999897</v>
      </c>
      <c r="Q2200">
        <v>45.1515263</v>
      </c>
      <c r="R2200" s="47" t="s">
        <v>147</v>
      </c>
    </row>
    <row r="2201" spans="1:18" x14ac:dyDescent="0.3">
      <c r="A2201" s="2" t="s">
        <v>4082</v>
      </c>
      <c r="B2201" s="43" t="s">
        <v>4083</v>
      </c>
      <c r="C2201" s="21">
        <v>2.4036505288888801</v>
      </c>
      <c r="D2201" s="23">
        <v>3.5466666666666598E-2</v>
      </c>
      <c r="E2201" s="25">
        <v>1.1052500000000001</v>
      </c>
      <c r="F2201" s="27">
        <v>9.7999999999999907E-2</v>
      </c>
      <c r="I2201">
        <v>0</v>
      </c>
      <c r="J2201" s="34">
        <v>1481.2</v>
      </c>
      <c r="L2201" s="38">
        <v>5990.4120000000003</v>
      </c>
      <c r="M2201" s="40">
        <v>1.1419999999999999</v>
      </c>
      <c r="N2201" s="42">
        <v>1.05</v>
      </c>
      <c r="O2201" s="45">
        <v>623.60900000000004</v>
      </c>
      <c r="P2201">
        <v>4.3466666666666596</v>
      </c>
      <c r="Q2201">
        <v>45.261985000000003</v>
      </c>
      <c r="R2201" s="47" t="s">
        <v>147</v>
      </c>
    </row>
    <row r="2202" spans="1:18" x14ac:dyDescent="0.3">
      <c r="A2202" s="2" t="s">
        <v>4084</v>
      </c>
      <c r="B2202" s="43" t="s">
        <v>4083</v>
      </c>
      <c r="C2202" s="21">
        <v>8.9908925780000004</v>
      </c>
      <c r="D2202" s="23">
        <v>8.5449999999999901E-2</v>
      </c>
      <c r="E2202" s="25">
        <v>2.5412499999999998</v>
      </c>
      <c r="F2202" s="27">
        <v>0.23266666666666599</v>
      </c>
      <c r="I2202">
        <v>0</v>
      </c>
      <c r="J2202" s="34">
        <v>954.8</v>
      </c>
      <c r="L2202" s="38">
        <v>5996.4254545454496</v>
      </c>
      <c r="M2202" s="40">
        <v>1.1445454545454501</v>
      </c>
      <c r="N2202" s="42">
        <v>1.0588888888888801</v>
      </c>
      <c r="O2202" s="45">
        <v>623.60900000000004</v>
      </c>
      <c r="P2202">
        <v>4.3469999999999898</v>
      </c>
      <c r="Q2202">
        <v>45.261985000000003</v>
      </c>
      <c r="R2202" s="47" t="s">
        <v>147</v>
      </c>
    </row>
    <row r="2203" spans="1:18" x14ac:dyDescent="0.3">
      <c r="A2203" s="2" t="s">
        <v>4085</v>
      </c>
      <c r="B2203" s="43" t="s">
        <v>4086</v>
      </c>
      <c r="C2203" s="21">
        <v>2.78787012</v>
      </c>
      <c r="D2203" s="23">
        <v>3.7359999999999997E-2</v>
      </c>
      <c r="E2203" s="25">
        <v>1.8025714285714201</v>
      </c>
      <c r="F2203" s="27">
        <v>8.6499999999999994E-2</v>
      </c>
      <c r="I2203">
        <v>0</v>
      </c>
      <c r="J2203" s="34">
        <v>1327</v>
      </c>
      <c r="L2203" s="38">
        <v>4755.1111111111104</v>
      </c>
      <c r="M2203" s="40">
        <v>1.15888888888888</v>
      </c>
      <c r="N2203" s="42">
        <v>0.83624999999999905</v>
      </c>
      <c r="O2203" s="45">
        <v>358.51799999999997</v>
      </c>
      <c r="P2203">
        <v>4.2687499999999998</v>
      </c>
      <c r="Q2203">
        <v>49.532684600000003</v>
      </c>
      <c r="R2203" s="47" t="s">
        <v>147</v>
      </c>
    </row>
    <row r="2204" spans="1:18" x14ac:dyDescent="0.3">
      <c r="A2204" s="2" t="s">
        <v>4087</v>
      </c>
      <c r="B2204" s="43" t="s">
        <v>4088</v>
      </c>
      <c r="C2204" s="21">
        <v>65.647760418888893</v>
      </c>
      <c r="D2204" s="23">
        <v>0.30675999999999998</v>
      </c>
      <c r="E2204" s="25">
        <v>2.6155714285714202</v>
      </c>
      <c r="F2204" s="27">
        <v>0.20599999999999999</v>
      </c>
      <c r="I2204">
        <v>0</v>
      </c>
      <c r="J2204" s="34">
        <v>463</v>
      </c>
      <c r="L2204" s="38">
        <v>5583.0889999999999</v>
      </c>
      <c r="M2204" s="40">
        <v>0.90900000000000003</v>
      </c>
      <c r="N2204" s="42">
        <v>0.90444444444444405</v>
      </c>
      <c r="O2204" s="45">
        <v>682.43600000000004</v>
      </c>
      <c r="P2204">
        <v>4.4711111111111101</v>
      </c>
      <c r="Q2204">
        <v>47.878425700000001</v>
      </c>
      <c r="R2204" s="47" t="s">
        <v>147</v>
      </c>
    </row>
    <row r="2205" spans="1:18" x14ac:dyDescent="0.3">
      <c r="A2205" s="2" t="s">
        <v>4089</v>
      </c>
      <c r="B2205" s="43" t="s">
        <v>4090</v>
      </c>
      <c r="C2205" s="21">
        <v>1.6468038487500001</v>
      </c>
      <c r="D2205" s="23">
        <v>2.2359999999999901E-2</v>
      </c>
      <c r="E2205" s="25">
        <v>0.93585714285714205</v>
      </c>
      <c r="F2205" s="27">
        <v>8.4499999999999895E-2</v>
      </c>
      <c r="I2205">
        <v>0</v>
      </c>
      <c r="J2205" s="34">
        <v>841</v>
      </c>
      <c r="L2205" s="38">
        <v>3914.3333333333298</v>
      </c>
      <c r="M2205" s="40">
        <v>0.55777777777777704</v>
      </c>
      <c r="N2205" s="42">
        <v>0.5625</v>
      </c>
      <c r="O2205" s="45">
        <v>215.233</v>
      </c>
      <c r="P2205">
        <v>4.7112499999999997</v>
      </c>
      <c r="Q2205">
        <v>44.107780200000001</v>
      </c>
      <c r="R2205" s="47" t="s">
        <v>147</v>
      </c>
    </row>
    <row r="2206" spans="1:18" x14ac:dyDescent="0.3">
      <c r="A2206" s="2" t="s">
        <v>4091</v>
      </c>
      <c r="B2206" s="43" t="s">
        <v>4092</v>
      </c>
      <c r="C2206" s="21">
        <v>1.75583920571428</v>
      </c>
      <c r="D2206" s="23">
        <v>2.776E-2</v>
      </c>
      <c r="E2206" s="25">
        <v>1.73457142857142</v>
      </c>
      <c r="F2206" s="27">
        <v>0.16250000000000001</v>
      </c>
      <c r="I2206">
        <v>0</v>
      </c>
      <c r="J2206" s="34">
        <v>1340.6</v>
      </c>
      <c r="L2206" s="38">
        <v>5531</v>
      </c>
      <c r="M2206" s="40">
        <v>0.83250000000000002</v>
      </c>
      <c r="N2206" s="42">
        <v>0.92</v>
      </c>
      <c r="O2206" s="45">
        <v>1119.49</v>
      </c>
      <c r="P2206">
        <v>4.5585714285714198</v>
      </c>
      <c r="Q2206">
        <v>45.866129999999998</v>
      </c>
      <c r="R2206" s="47" t="s">
        <v>147</v>
      </c>
    </row>
    <row r="2207" spans="1:18" x14ac:dyDescent="0.3">
      <c r="A2207" s="2" t="s">
        <v>4093</v>
      </c>
      <c r="B2207" s="43" t="s">
        <v>4094</v>
      </c>
      <c r="C2207" s="21">
        <v>5.1855949675000002</v>
      </c>
      <c r="D2207" s="23">
        <v>6.0859999999999997E-2</v>
      </c>
      <c r="E2207" s="25">
        <v>1.9222857142857099</v>
      </c>
      <c r="F2207" s="27">
        <v>0.20449999999999999</v>
      </c>
      <c r="I2207">
        <v>0</v>
      </c>
      <c r="J2207" s="34">
        <v>1153.8</v>
      </c>
      <c r="L2207" s="38">
        <v>6232.4444444444398</v>
      </c>
      <c r="M2207" s="40">
        <v>1.2333333333333301</v>
      </c>
      <c r="N2207" s="42">
        <v>1.1775</v>
      </c>
      <c r="O2207" s="45">
        <v>1460.1</v>
      </c>
      <c r="P2207">
        <v>4.3537499999999998</v>
      </c>
      <c r="Q2207">
        <v>39.8772345</v>
      </c>
      <c r="R2207" s="47" t="s">
        <v>147</v>
      </c>
    </row>
    <row r="2208" spans="1:18" x14ac:dyDescent="0.3">
      <c r="A2208" s="2" t="s">
        <v>4095</v>
      </c>
      <c r="B2208" s="43" t="s">
        <v>4094</v>
      </c>
      <c r="C2208" s="21">
        <v>8.4580725542857103</v>
      </c>
      <c r="D2208" s="23">
        <v>8.4650000000000003E-2</v>
      </c>
      <c r="E2208" s="25">
        <v>2.0523333333333298</v>
      </c>
      <c r="F2208" s="27">
        <v>0.2135</v>
      </c>
      <c r="I2208">
        <v>0</v>
      </c>
      <c r="J2208" s="34">
        <v>991.75</v>
      </c>
      <c r="L2208" s="38">
        <v>6241.75</v>
      </c>
      <c r="M2208" s="40">
        <v>1.2637499999999999</v>
      </c>
      <c r="N2208" s="42">
        <v>1.1914285714285699</v>
      </c>
      <c r="O2208" s="45">
        <v>1460.1</v>
      </c>
      <c r="P2208">
        <v>4.3357142857142801</v>
      </c>
      <c r="Q2208">
        <v>39.8772345</v>
      </c>
      <c r="R2208" s="47" t="s">
        <v>147</v>
      </c>
    </row>
    <row r="2209" spans="1:18" x14ac:dyDescent="0.3">
      <c r="A2209" s="2" t="s">
        <v>4096</v>
      </c>
      <c r="B2209" s="43" t="s">
        <v>4097</v>
      </c>
      <c r="C2209" s="21">
        <v>33.469879947777699</v>
      </c>
      <c r="D2209" s="23">
        <v>0.20068</v>
      </c>
      <c r="E2209" s="25">
        <v>2.2549999999999999</v>
      </c>
      <c r="F2209" s="27">
        <v>0.18099999999999999</v>
      </c>
      <c r="I2209">
        <v>0</v>
      </c>
      <c r="J2209" s="34">
        <v>610.20000000000005</v>
      </c>
      <c r="L2209" s="38">
        <v>5898.3333333333303</v>
      </c>
      <c r="M2209" s="40">
        <v>1.085</v>
      </c>
      <c r="N2209" s="42">
        <v>0.97333333333333305</v>
      </c>
      <c r="O2209" s="45">
        <v>1128.72</v>
      </c>
      <c r="P2209">
        <v>4.3533333333333299</v>
      </c>
      <c r="Q2209">
        <v>39.522871199999997</v>
      </c>
      <c r="R2209" s="47" t="s">
        <v>147</v>
      </c>
    </row>
    <row r="2210" spans="1:18" x14ac:dyDescent="0.3">
      <c r="A2210" s="2" t="s">
        <v>4098</v>
      </c>
      <c r="B2210" s="43" t="s">
        <v>4099</v>
      </c>
      <c r="C2210" s="21">
        <v>11.895199572499999</v>
      </c>
      <c r="D2210" s="23">
        <v>0.10218000000000001</v>
      </c>
      <c r="E2210" s="25">
        <v>1.3059999999999901</v>
      </c>
      <c r="F2210" s="27">
        <v>0.11549999999999901</v>
      </c>
      <c r="I2210">
        <v>0</v>
      </c>
      <c r="J2210" s="34">
        <v>806.4</v>
      </c>
      <c r="L2210" s="38">
        <v>5886.5555555555502</v>
      </c>
      <c r="M2210" s="40">
        <v>0.94666666666666599</v>
      </c>
      <c r="N2210" s="42">
        <v>1.0137499999999999</v>
      </c>
      <c r="O2210" s="45">
        <v>691.33100000000002</v>
      </c>
      <c r="P2210">
        <v>4.4874999999999998</v>
      </c>
      <c r="Q2210">
        <v>46.057586499999999</v>
      </c>
      <c r="R2210" s="47" t="s">
        <v>147</v>
      </c>
    </row>
    <row r="2211" spans="1:18" x14ac:dyDescent="0.3">
      <c r="A2211" s="2" t="s">
        <v>4100</v>
      </c>
      <c r="B2211" s="43" t="s">
        <v>4101</v>
      </c>
      <c r="C2211" s="21">
        <v>4.4574214750000003</v>
      </c>
      <c r="D2211" s="23">
        <v>4.5039999999999997E-2</v>
      </c>
      <c r="E2211" s="25">
        <v>0.94014285714285695</v>
      </c>
      <c r="F2211" s="27">
        <v>0.09</v>
      </c>
      <c r="I2211">
        <v>0</v>
      </c>
      <c r="J2211" s="34">
        <v>731.6</v>
      </c>
      <c r="L2211" s="38">
        <v>4524.8888888888796</v>
      </c>
      <c r="M2211" s="40">
        <v>0.66444444444444395</v>
      </c>
      <c r="N2211" s="42">
        <v>0.65249999999999997</v>
      </c>
      <c r="O2211" s="45">
        <v>342.14400000000001</v>
      </c>
      <c r="P2211">
        <v>4.6187499999999897</v>
      </c>
      <c r="Q2211">
        <v>43.525570100000003</v>
      </c>
      <c r="R2211" s="47" t="s">
        <v>147</v>
      </c>
    </row>
    <row r="2212" spans="1:18" x14ac:dyDescent="0.3">
      <c r="A2212" s="2" t="s">
        <v>4102</v>
      </c>
      <c r="B2212" s="43" t="s">
        <v>4103</v>
      </c>
      <c r="C2212" s="21">
        <v>13.539644656666599</v>
      </c>
      <c r="D2212" s="23">
        <v>0.11876</v>
      </c>
      <c r="E2212" s="25">
        <v>1.9379999999999999</v>
      </c>
      <c r="F2212" s="27">
        <v>0.22399999999999901</v>
      </c>
      <c r="I2212">
        <v>0</v>
      </c>
      <c r="J2212" s="34">
        <v>975</v>
      </c>
      <c r="L2212" s="38">
        <v>6240.692</v>
      </c>
      <c r="M2212" s="40">
        <v>1.861</v>
      </c>
      <c r="N2212" s="42">
        <v>1.21888888888888</v>
      </c>
      <c r="O2212" s="45">
        <v>1484.25</v>
      </c>
      <c r="P2212">
        <v>4.0355555555555496</v>
      </c>
      <c r="Q2212">
        <v>41.575183199999998</v>
      </c>
      <c r="R2212" s="47" t="s">
        <v>147</v>
      </c>
    </row>
    <row r="2213" spans="1:18" x14ac:dyDescent="0.3">
      <c r="A2213" s="2" t="s">
        <v>4104</v>
      </c>
      <c r="B2213" s="43" t="s">
        <v>4105</v>
      </c>
      <c r="C2213" s="21">
        <v>22.708166271250001</v>
      </c>
      <c r="D2213" s="23">
        <v>0.16044</v>
      </c>
      <c r="E2213" s="25">
        <v>1.96228571428571</v>
      </c>
      <c r="F2213" s="27">
        <v>0.20300000000000001</v>
      </c>
      <c r="I2213">
        <v>0</v>
      </c>
      <c r="J2213" s="34">
        <v>677.6</v>
      </c>
      <c r="L2213" s="38">
        <v>6094.7977777777696</v>
      </c>
      <c r="M2213" s="40">
        <v>1.14222222222222</v>
      </c>
      <c r="N2213" s="42">
        <v>1.075</v>
      </c>
      <c r="O2213" s="45">
        <v>1213.71</v>
      </c>
      <c r="P2213">
        <v>4.3737499999999896</v>
      </c>
      <c r="Q2213">
        <v>45.204231700000001</v>
      </c>
      <c r="R2213" s="47" t="s">
        <v>147</v>
      </c>
    </row>
    <row r="2214" spans="1:18" x14ac:dyDescent="0.3">
      <c r="A2214" s="2" t="s">
        <v>4106</v>
      </c>
      <c r="B2214" s="43" t="s">
        <v>4107</v>
      </c>
      <c r="C2214" s="21">
        <v>5.968722327</v>
      </c>
      <c r="D2214" s="23">
        <v>6.8366666666666603E-2</v>
      </c>
      <c r="E2214" s="25">
        <v>3.047625</v>
      </c>
      <c r="F2214" s="27">
        <v>0.29866666666666603</v>
      </c>
      <c r="I2214">
        <v>0</v>
      </c>
      <c r="J2214" s="34">
        <v>1194.5999999999999</v>
      </c>
      <c r="L2214" s="38">
        <v>6314.9090909090901</v>
      </c>
      <c r="M2214" s="40">
        <v>1.3181818181818099</v>
      </c>
      <c r="N2214" s="42">
        <v>1.20333333333333</v>
      </c>
      <c r="O2214" s="45">
        <v>955.16800000000001</v>
      </c>
      <c r="P2214">
        <v>4.2869999999999999</v>
      </c>
      <c r="Q2214">
        <v>43.5367842</v>
      </c>
      <c r="R2214" s="47" t="s">
        <v>147</v>
      </c>
    </row>
    <row r="2215" spans="1:18" x14ac:dyDescent="0.3">
      <c r="A2215" s="2" t="s">
        <v>4108</v>
      </c>
      <c r="B2215" s="43" t="s">
        <v>4107</v>
      </c>
      <c r="C2215" s="21">
        <v>13.071504995</v>
      </c>
      <c r="D2215" s="23">
        <v>0.11515</v>
      </c>
      <c r="E2215" s="25">
        <v>2.1277499999999998</v>
      </c>
      <c r="F2215" s="27">
        <v>0.204666666666666</v>
      </c>
      <c r="I2215">
        <v>0</v>
      </c>
      <c r="J2215" s="34">
        <v>920.4</v>
      </c>
      <c r="L2215" s="38">
        <v>6314.9090909090901</v>
      </c>
      <c r="M2215" s="40">
        <v>1.3181818181818099</v>
      </c>
      <c r="N2215" s="42">
        <v>1.20333333333333</v>
      </c>
      <c r="O2215" s="45">
        <v>955.16800000000001</v>
      </c>
      <c r="P2215">
        <v>4.2869999999999999</v>
      </c>
      <c r="Q2215">
        <v>43.5367842</v>
      </c>
      <c r="R2215" s="47" t="s">
        <v>147</v>
      </c>
    </row>
    <row r="2216" spans="1:18" x14ac:dyDescent="0.3">
      <c r="A2216" s="2" t="s">
        <v>4109</v>
      </c>
      <c r="B2216" s="43" t="s">
        <v>4110</v>
      </c>
      <c r="C2216" s="21">
        <v>7.9703681824999997</v>
      </c>
      <c r="D2216" s="23">
        <v>7.5800000000000006E-2</v>
      </c>
      <c r="E2216" s="25">
        <v>1.9171428571428499</v>
      </c>
      <c r="F2216" s="27">
        <v>0.16749999999999901</v>
      </c>
      <c r="I2216">
        <v>0</v>
      </c>
      <c r="J2216" s="34">
        <v>844.4</v>
      </c>
      <c r="L2216" s="38">
        <v>5674.7777777777701</v>
      </c>
      <c r="M2216" s="40">
        <v>0.81</v>
      </c>
      <c r="N2216" s="42">
        <v>0.92500000000000004</v>
      </c>
      <c r="O2216" s="45">
        <v>1077.6300000000001</v>
      </c>
      <c r="P2216">
        <v>4.5762499999999999</v>
      </c>
      <c r="Q2216">
        <v>43.364075200000002</v>
      </c>
      <c r="R2216" s="47" t="s">
        <v>147</v>
      </c>
    </row>
    <row r="2217" spans="1:18" x14ac:dyDescent="0.3">
      <c r="A2217" s="2" t="s">
        <v>4111</v>
      </c>
      <c r="B2217" s="43" t="s">
        <v>4112</v>
      </c>
      <c r="C2217" s="21">
        <v>10.7125148288888</v>
      </c>
      <c r="D2217" s="23">
        <v>7.8479999999999994E-2</v>
      </c>
      <c r="E2217" s="25">
        <v>2.2141428571428499</v>
      </c>
      <c r="F2217" s="27">
        <v>0.2225</v>
      </c>
      <c r="I2217">
        <v>0</v>
      </c>
      <c r="J2217" s="34">
        <v>493.6</v>
      </c>
      <c r="L2217" s="38">
        <v>4261.5439999999999</v>
      </c>
      <c r="M2217" s="40">
        <v>0.65500000000000003</v>
      </c>
      <c r="N2217" s="42">
        <v>0.61666666666666603</v>
      </c>
      <c r="O2217" s="45">
        <v>547.726</v>
      </c>
      <c r="P2217">
        <v>4.6211111111111096</v>
      </c>
      <c r="Q2217">
        <v>45.440558299999999</v>
      </c>
      <c r="R2217" s="47" t="s">
        <v>147</v>
      </c>
    </row>
    <row r="2218" spans="1:18" x14ac:dyDescent="0.3">
      <c r="A2218" s="2" t="s">
        <v>4113</v>
      </c>
      <c r="B2218" s="43" t="s">
        <v>4114</v>
      </c>
      <c r="C2218" s="21">
        <v>32.563531144444397</v>
      </c>
      <c r="D2218" s="23">
        <v>0.193</v>
      </c>
      <c r="E2218" s="25">
        <v>2.1228571428571401</v>
      </c>
      <c r="F2218" s="27">
        <v>0.185</v>
      </c>
      <c r="I2218">
        <v>0</v>
      </c>
      <c r="J2218" s="34">
        <v>503.6</v>
      </c>
      <c r="L2218" s="38">
        <v>5393.4</v>
      </c>
      <c r="M2218" s="40">
        <v>0.82899999999999996</v>
      </c>
      <c r="N2218" s="42">
        <v>0.90222222222222204</v>
      </c>
      <c r="O2218" s="45">
        <v>940.21100000000001</v>
      </c>
      <c r="P2218">
        <v>4.5544444444444396</v>
      </c>
      <c r="Q2218">
        <v>45.433981299999999</v>
      </c>
      <c r="R2218" s="47" t="s">
        <v>147</v>
      </c>
    </row>
    <row r="2219" spans="1:18" x14ac:dyDescent="0.3">
      <c r="A2219" s="2" t="s">
        <v>4115</v>
      </c>
      <c r="B2219" s="43" t="s">
        <v>4114</v>
      </c>
      <c r="C2219" s="21">
        <v>59.2841121185714</v>
      </c>
      <c r="D2219" s="23">
        <v>0.28770000000000001</v>
      </c>
      <c r="E2219" s="25">
        <v>1.8115999999999901</v>
      </c>
      <c r="F2219" s="27">
        <v>0.16800000000000001</v>
      </c>
      <c r="I2219">
        <v>0</v>
      </c>
      <c r="J2219" s="34">
        <v>413.75</v>
      </c>
      <c r="L2219" s="38">
        <v>5389.5714285714203</v>
      </c>
      <c r="M2219" s="40">
        <v>0.83857142857142797</v>
      </c>
      <c r="N2219" s="42">
        <v>0.89714285714285702</v>
      </c>
      <c r="O2219" s="45">
        <v>940.21100000000001</v>
      </c>
      <c r="P2219">
        <v>4.54285714285714</v>
      </c>
      <c r="Q2219">
        <v>45.4339812999999</v>
      </c>
      <c r="R2219" s="47" t="s">
        <v>147</v>
      </c>
    </row>
    <row r="2220" spans="1:18" x14ac:dyDescent="0.3">
      <c r="A2220" s="2" t="s">
        <v>4116</v>
      </c>
      <c r="B2220" s="43" t="s">
        <v>4117</v>
      </c>
      <c r="C2220" s="21">
        <v>6.1178810562499999</v>
      </c>
      <c r="D2220" s="23">
        <v>6.8239999999999995E-2</v>
      </c>
      <c r="E2220" s="25">
        <v>0.96442857142857097</v>
      </c>
      <c r="F2220" s="27">
        <v>9.35E-2</v>
      </c>
      <c r="I2220">
        <v>0</v>
      </c>
      <c r="J2220" s="34">
        <v>1160.8</v>
      </c>
      <c r="L2220" s="38">
        <v>6336.7844444444399</v>
      </c>
      <c r="M2220" s="40">
        <v>1.23888888888888</v>
      </c>
      <c r="N2220" s="42">
        <v>1.1637500000000001</v>
      </c>
      <c r="O2220" s="45">
        <v>478.64699999999999</v>
      </c>
      <c r="P2220">
        <v>4.3287499999999897</v>
      </c>
      <c r="Q2220">
        <v>50.030065399999998</v>
      </c>
      <c r="R2220" s="47" t="s">
        <v>147</v>
      </c>
    </row>
    <row r="2221" spans="1:18" x14ac:dyDescent="0.3">
      <c r="A2221" s="2" t="s">
        <v>4118</v>
      </c>
      <c r="B2221" s="43" t="s">
        <v>4119</v>
      </c>
      <c r="C2221" s="21">
        <v>3.9760025175</v>
      </c>
      <c r="D2221" s="23">
        <v>4.5499999999999999E-2</v>
      </c>
      <c r="E2221" s="25">
        <v>1.147</v>
      </c>
      <c r="F2221" s="27">
        <v>9.8500000000000004E-2</v>
      </c>
      <c r="I2221">
        <v>0</v>
      </c>
      <c r="J2221" s="34">
        <v>967.8</v>
      </c>
      <c r="L2221" s="38">
        <v>5189.7777777777701</v>
      </c>
      <c r="M2221" s="40">
        <v>0.79777777777777703</v>
      </c>
      <c r="N2221" s="42">
        <v>0.82250000000000001</v>
      </c>
      <c r="O2221" s="45">
        <v>431.62200000000001</v>
      </c>
      <c r="P2221">
        <v>4.5449999999999999</v>
      </c>
      <c r="Q2221">
        <v>38.894506499999999</v>
      </c>
      <c r="R2221" s="47" t="s">
        <v>147</v>
      </c>
    </row>
    <row r="2222" spans="1:18" x14ac:dyDescent="0.3">
      <c r="A2222" s="2" t="s">
        <v>4120</v>
      </c>
      <c r="B2222" s="43" t="s">
        <v>4121</v>
      </c>
      <c r="C2222" s="21">
        <v>9.4785208399999998</v>
      </c>
      <c r="D2222" s="23">
        <v>9.0725E-2</v>
      </c>
      <c r="E2222" s="25">
        <v>1.6001666666666601</v>
      </c>
      <c r="F2222" s="27">
        <v>0.17099999999999899</v>
      </c>
      <c r="I2222">
        <v>0</v>
      </c>
      <c r="J2222" s="34">
        <v>949</v>
      </c>
      <c r="L2222" s="38">
        <v>6145.8888888888796</v>
      </c>
      <c r="M2222" s="40">
        <v>1.37777777777777</v>
      </c>
      <c r="N2222" s="42">
        <v>1.1074999999999999</v>
      </c>
      <c r="O2222" s="45">
        <v>1575.2</v>
      </c>
      <c r="P2222">
        <v>4.25</v>
      </c>
      <c r="Q2222">
        <v>44.708266899999998</v>
      </c>
      <c r="R2222" s="47" t="s">
        <v>147</v>
      </c>
    </row>
    <row r="2223" spans="1:18" x14ac:dyDescent="0.3">
      <c r="A2223" s="2" t="s">
        <v>4122</v>
      </c>
      <c r="B2223" s="43" t="s">
        <v>4121</v>
      </c>
      <c r="C2223" s="21">
        <v>29.968563738749999</v>
      </c>
      <c r="D2223" s="23">
        <v>0.19552</v>
      </c>
      <c r="E2223" s="25">
        <v>2.2151666666666601</v>
      </c>
      <c r="F2223" s="27">
        <v>0.3</v>
      </c>
      <c r="I2223">
        <v>0</v>
      </c>
      <c r="J2223" s="34">
        <v>642.6</v>
      </c>
      <c r="L2223" s="38">
        <v>6179.125</v>
      </c>
      <c r="M2223" s="40">
        <v>1.23875</v>
      </c>
      <c r="N2223" s="42">
        <v>1.1074999999999999</v>
      </c>
      <c r="O2223" s="45">
        <v>1575.2</v>
      </c>
      <c r="P2223">
        <v>4.3187499999999996</v>
      </c>
      <c r="Q2223">
        <v>44.708266899999998</v>
      </c>
      <c r="R2223" s="47" t="s">
        <v>147</v>
      </c>
    </row>
    <row r="2224" spans="1:18" x14ac:dyDescent="0.3">
      <c r="A2224" s="2" t="s">
        <v>4123</v>
      </c>
      <c r="B2224" s="43" t="s">
        <v>4124</v>
      </c>
      <c r="C2224" s="21">
        <v>33.240864848888798</v>
      </c>
      <c r="D2224" s="23">
        <v>0.19531999999999999</v>
      </c>
      <c r="E2224" s="25">
        <v>1.82528571428571</v>
      </c>
      <c r="F2224" s="27">
        <v>0.14499999999999999</v>
      </c>
      <c r="I2224">
        <v>0</v>
      </c>
      <c r="J2224" s="34">
        <v>546.79999999999995</v>
      </c>
      <c r="L2224" s="38">
        <v>5476.826</v>
      </c>
      <c r="M2224" s="40">
        <v>0.91199999999999903</v>
      </c>
      <c r="N2224" s="42">
        <v>0.91111111111111098</v>
      </c>
      <c r="O2224" s="45">
        <v>634.90599999999995</v>
      </c>
      <c r="P2224">
        <v>4.4733333333333301</v>
      </c>
      <c r="Q2224">
        <v>50.902838699999997</v>
      </c>
      <c r="R2224" s="47" t="s">
        <v>147</v>
      </c>
    </row>
    <row r="2225" spans="1:18" x14ac:dyDescent="0.3">
      <c r="A2225" s="2" t="s">
        <v>4125</v>
      </c>
      <c r="B2225" s="43" t="s">
        <v>4126</v>
      </c>
      <c r="C2225" s="21">
        <v>1.00393742</v>
      </c>
      <c r="D2225" s="23">
        <v>1.78E-2</v>
      </c>
      <c r="E2225" s="25">
        <v>1.7341428571428501</v>
      </c>
      <c r="F2225" s="27">
        <v>0.15049999999999999</v>
      </c>
      <c r="I2225">
        <v>0</v>
      </c>
      <c r="J2225" s="34">
        <v>1422.2</v>
      </c>
      <c r="L2225" s="38">
        <v>4900.8888888888796</v>
      </c>
      <c r="M2225" s="40">
        <v>0.767777777777777</v>
      </c>
      <c r="N2225" s="42">
        <v>0.75624999999999998</v>
      </c>
      <c r="O2225" s="45">
        <v>820.90499999999997</v>
      </c>
      <c r="P2225">
        <v>4.5487500000000001</v>
      </c>
      <c r="Q2225">
        <v>47.693965400000003</v>
      </c>
      <c r="R2225" s="47" t="s">
        <v>147</v>
      </c>
    </row>
    <row r="2226" spans="1:18" x14ac:dyDescent="0.3">
      <c r="A2226" s="2" t="s">
        <v>4127</v>
      </c>
      <c r="B2226" s="43" t="s">
        <v>4128</v>
      </c>
      <c r="C2226" s="21">
        <v>55.822559637777701</v>
      </c>
      <c r="D2226" s="23">
        <v>0.26632</v>
      </c>
      <c r="E2226" s="25">
        <v>2.2018571428571398</v>
      </c>
      <c r="F2226" s="27">
        <v>0.19850000000000001</v>
      </c>
      <c r="I2226">
        <v>0</v>
      </c>
      <c r="J2226" s="34">
        <v>377.4</v>
      </c>
      <c r="L2226" s="38">
        <v>5094.7739999999903</v>
      </c>
      <c r="M2226" s="40">
        <v>0.73899999999999999</v>
      </c>
      <c r="N2226" s="42">
        <v>0.81777777777777705</v>
      </c>
      <c r="O2226" s="45">
        <v>752.66600000000005</v>
      </c>
      <c r="P2226">
        <v>4.6044444444444403</v>
      </c>
      <c r="Q2226">
        <v>47.455488000000003</v>
      </c>
      <c r="R2226" s="47" t="s">
        <v>147</v>
      </c>
    </row>
    <row r="2227" spans="1:18" x14ac:dyDescent="0.3">
      <c r="A2227" s="2" t="s">
        <v>4129</v>
      </c>
      <c r="B2227" s="43" t="s">
        <v>4130</v>
      </c>
      <c r="C2227" s="21">
        <v>6.1101048850000002</v>
      </c>
      <c r="D2227" s="23">
        <v>6.8440000000000001E-2</v>
      </c>
      <c r="E2227" s="25">
        <v>0.97485714285714198</v>
      </c>
      <c r="F2227" s="27">
        <v>8.4000000000000005E-2</v>
      </c>
      <c r="I2227">
        <v>0</v>
      </c>
      <c r="J2227" s="34">
        <v>1129.4000000000001</v>
      </c>
      <c r="L2227" s="38">
        <v>6047.3622222222202</v>
      </c>
      <c r="M2227" s="40">
        <v>1.23555555555555</v>
      </c>
      <c r="N2227" s="42">
        <v>1.145</v>
      </c>
      <c r="O2227" s="45">
        <v>522.82299999999998</v>
      </c>
      <c r="P2227">
        <v>4.3112499999999896</v>
      </c>
      <c r="Q2227">
        <v>46.491471799999999</v>
      </c>
      <c r="R2227" s="47" t="s">
        <v>147</v>
      </c>
    </row>
    <row r="2228" spans="1:18" x14ac:dyDescent="0.3">
      <c r="A2228" s="2" t="s">
        <v>4131</v>
      </c>
      <c r="B2228" s="43" t="s">
        <v>4132</v>
      </c>
      <c r="C2228" s="21">
        <v>21.462114839999899</v>
      </c>
      <c r="D2228" s="23">
        <v>0.14621428571428499</v>
      </c>
      <c r="E2228" s="25">
        <v>6.9192222222222197</v>
      </c>
      <c r="F2228" s="27">
        <v>0.69199999999999995</v>
      </c>
      <c r="G2228" s="29">
        <v>29.875</v>
      </c>
      <c r="H2228" s="31">
        <v>9.4E-2</v>
      </c>
      <c r="I2228">
        <v>8.2166666666666603E-3</v>
      </c>
      <c r="J2228" s="34">
        <v>842</v>
      </c>
      <c r="K2228" s="36" t="s">
        <v>143</v>
      </c>
      <c r="L2228" s="38">
        <v>6228.8123076923002</v>
      </c>
      <c r="M2228" s="40">
        <v>1.43923076923076</v>
      </c>
      <c r="N2228" s="42">
        <v>1.1627272727272699</v>
      </c>
      <c r="O2228" s="45">
        <v>1455.57</v>
      </c>
      <c r="P2228">
        <v>4.2083333333333304</v>
      </c>
      <c r="Q2228">
        <v>48.040176000000002</v>
      </c>
      <c r="R2228" s="47" t="s">
        <v>147</v>
      </c>
    </row>
    <row r="2229" spans="1:18" x14ac:dyDescent="0.3">
      <c r="A2229" s="2" t="s">
        <v>4133</v>
      </c>
      <c r="B2229" s="43" t="s">
        <v>4132</v>
      </c>
      <c r="C2229" s="21">
        <v>50.790381257272699</v>
      </c>
      <c r="D2229" s="23">
        <v>0.28377142857142801</v>
      </c>
      <c r="E2229" s="25">
        <v>10.2911111111111</v>
      </c>
      <c r="F2229" s="27">
        <v>1.02125</v>
      </c>
      <c r="G2229" s="29">
        <v>584.78</v>
      </c>
      <c r="H2229" s="31">
        <v>1.84</v>
      </c>
      <c r="I2229">
        <v>5.3833333333333303E-3</v>
      </c>
      <c r="J2229" s="34">
        <v>604</v>
      </c>
      <c r="K2229" s="36" t="s">
        <v>143</v>
      </c>
      <c r="L2229" s="38">
        <v>6239.5141666666595</v>
      </c>
      <c r="M2229" s="40">
        <v>1.4208333333333301</v>
      </c>
      <c r="N2229" s="42">
        <v>1.1639999999999999</v>
      </c>
      <c r="O2229" s="45">
        <v>1455.57</v>
      </c>
      <c r="P2229">
        <v>4.2218181818181799</v>
      </c>
      <c r="Q2229">
        <v>48.040176000000002</v>
      </c>
      <c r="R2229" s="47" t="s">
        <v>147</v>
      </c>
    </row>
    <row r="2230" spans="1:18" x14ac:dyDescent="0.3">
      <c r="A2230" s="2" t="s">
        <v>4134</v>
      </c>
      <c r="B2230" s="43" t="s">
        <v>4135</v>
      </c>
      <c r="C2230" s="21">
        <v>9.9896875511111105</v>
      </c>
      <c r="D2230" s="23">
        <v>8.8120000000000004E-2</v>
      </c>
      <c r="E2230" s="25">
        <v>2.54314285714285</v>
      </c>
      <c r="F2230" s="27">
        <v>0.22849999999999901</v>
      </c>
      <c r="I2230">
        <v>0</v>
      </c>
      <c r="J2230" s="34">
        <v>692.6</v>
      </c>
      <c r="L2230" s="38">
        <v>5144.1000000000004</v>
      </c>
      <c r="M2230" s="40">
        <v>0.83299999999999996</v>
      </c>
      <c r="N2230" s="42">
        <v>0.87111111111111095</v>
      </c>
      <c r="O2230" s="45">
        <v>1050.45</v>
      </c>
      <c r="P2230">
        <v>4.5455555555555502</v>
      </c>
      <c r="Q2230">
        <v>43.779596300000001</v>
      </c>
      <c r="R2230" s="47" t="s">
        <v>147</v>
      </c>
    </row>
    <row r="2231" spans="1:18" x14ac:dyDescent="0.3">
      <c r="A2231" s="2" t="s">
        <v>4136</v>
      </c>
      <c r="B2231" s="43" t="s">
        <v>4137</v>
      </c>
      <c r="C2231" s="21">
        <v>1.4425923733333299</v>
      </c>
      <c r="D2231" s="23">
        <v>2.8719999999999999E-2</v>
      </c>
      <c r="E2231" s="25">
        <v>2.7021428571428499</v>
      </c>
      <c r="F2231" s="27">
        <v>0.221</v>
      </c>
      <c r="I2231">
        <v>0</v>
      </c>
      <c r="J2231" s="34">
        <v>2709</v>
      </c>
      <c r="L2231" s="38">
        <v>7139.7</v>
      </c>
      <c r="M2231" s="40">
        <v>1.9690000000000001</v>
      </c>
      <c r="N2231" s="42">
        <v>1.52111111111111</v>
      </c>
      <c r="O2231" s="45">
        <v>573</v>
      </c>
      <c r="P2231">
        <v>4.0222222222222204</v>
      </c>
      <c r="Q2231">
        <v>38.591596799999998</v>
      </c>
      <c r="R2231" s="47" t="s">
        <v>147</v>
      </c>
    </row>
    <row r="2232" spans="1:18" x14ac:dyDescent="0.3">
      <c r="A2232" s="2" t="s">
        <v>4138</v>
      </c>
      <c r="B2232" s="43" t="s">
        <v>4139</v>
      </c>
      <c r="C2232" s="21">
        <v>26.0202235955555</v>
      </c>
      <c r="D2232" s="23">
        <v>0.17076</v>
      </c>
      <c r="E2232" s="25">
        <v>3.3175714285714202</v>
      </c>
      <c r="F2232" s="27">
        <v>0.29049999999999998</v>
      </c>
      <c r="I2232">
        <v>0</v>
      </c>
      <c r="J2232" s="34">
        <v>581.6</v>
      </c>
      <c r="L2232" s="38">
        <v>5702.7290000000003</v>
      </c>
      <c r="M2232" s="40">
        <v>0.89</v>
      </c>
      <c r="N2232" s="42">
        <v>0.99111111111111105</v>
      </c>
      <c r="O2232" s="45">
        <v>1306.53</v>
      </c>
      <c r="P2232">
        <v>4.5488888888888797</v>
      </c>
      <c r="Q2232">
        <v>37.766549900000001</v>
      </c>
      <c r="R2232" s="47" t="s">
        <v>147</v>
      </c>
    </row>
    <row r="2233" spans="1:18" x14ac:dyDescent="0.3">
      <c r="A2233" s="2" t="s">
        <v>4140</v>
      </c>
      <c r="B2233" s="43" t="s">
        <v>4141</v>
      </c>
      <c r="C2233" s="21">
        <v>0.76985409500000002</v>
      </c>
      <c r="D2233" s="23">
        <v>1.562E-2</v>
      </c>
      <c r="E2233" s="25">
        <v>0.89557142857142802</v>
      </c>
      <c r="F2233" s="27">
        <v>7.85E-2</v>
      </c>
      <c r="I2233">
        <v>0</v>
      </c>
      <c r="J2233" s="34">
        <v>1632.8</v>
      </c>
      <c r="L2233" s="38">
        <v>5143.44888888888</v>
      </c>
      <c r="M2233" s="40">
        <v>0.79888888888888798</v>
      </c>
      <c r="N2233" s="42">
        <v>0.85250000000000004</v>
      </c>
      <c r="O2233" s="45">
        <v>377.06</v>
      </c>
      <c r="P2233">
        <v>4.5637499999999998</v>
      </c>
      <c r="Q2233">
        <v>45.663415299999997</v>
      </c>
      <c r="R2233" s="47" t="s">
        <v>147</v>
      </c>
    </row>
    <row r="2234" spans="1:18" x14ac:dyDescent="0.3">
      <c r="A2234" s="2" t="s">
        <v>4142</v>
      </c>
      <c r="B2234" s="43" t="s">
        <v>4143</v>
      </c>
      <c r="C2234" s="21">
        <v>6.8922525200000004</v>
      </c>
      <c r="D2234" s="23">
        <v>7.1760000000000004E-2</v>
      </c>
      <c r="E2234" s="25">
        <v>1.70914285714285</v>
      </c>
      <c r="F2234" s="27">
        <v>0.1875</v>
      </c>
      <c r="I2234">
        <v>0</v>
      </c>
      <c r="J2234" s="34">
        <v>1003.2</v>
      </c>
      <c r="L2234" s="38">
        <v>5971.2222222222199</v>
      </c>
      <c r="M2234" s="40">
        <v>1.2922222222222199</v>
      </c>
      <c r="N2234" s="42">
        <v>1.0475000000000001</v>
      </c>
      <c r="O2234" s="45">
        <v>1408.75</v>
      </c>
      <c r="P2234">
        <v>4.3174999999999999</v>
      </c>
      <c r="Q2234">
        <v>42.298890999999998</v>
      </c>
      <c r="R2234" s="47" t="s">
        <v>147</v>
      </c>
    </row>
    <row r="2235" spans="1:18" x14ac:dyDescent="0.3">
      <c r="A2235" s="2" t="s">
        <v>4144</v>
      </c>
      <c r="B2235" s="43" t="s">
        <v>4145</v>
      </c>
      <c r="C2235" s="21">
        <v>37.945534393333297</v>
      </c>
      <c r="D2235" s="23">
        <v>0.218799999999999</v>
      </c>
      <c r="E2235" s="25">
        <v>2.9661428571428501</v>
      </c>
      <c r="F2235" s="27">
        <v>0.24299999999999999</v>
      </c>
      <c r="I2235">
        <v>0</v>
      </c>
      <c r="J2235" s="34">
        <v>516.6</v>
      </c>
      <c r="L2235" s="38">
        <v>5707.4</v>
      </c>
      <c r="M2235" s="40">
        <v>0.82299999999999995</v>
      </c>
      <c r="N2235" s="42">
        <v>0.95777777777777695</v>
      </c>
      <c r="O2235" s="45">
        <v>1121.8900000000001</v>
      </c>
      <c r="P2235">
        <v>4.5833333333333304</v>
      </c>
      <c r="Q2235">
        <v>46.812965599999998</v>
      </c>
      <c r="R2235" s="47" t="s">
        <v>147</v>
      </c>
    </row>
    <row r="2236" spans="1:18" x14ac:dyDescent="0.3">
      <c r="A2236" s="2" t="s">
        <v>4146</v>
      </c>
      <c r="B2236" s="43" t="s">
        <v>4147</v>
      </c>
      <c r="C2236" s="21">
        <v>24.17402569375</v>
      </c>
      <c r="D2236" s="23">
        <v>0.15679999999999999</v>
      </c>
      <c r="E2236" s="25">
        <v>2.0397142857142798</v>
      </c>
      <c r="F2236" s="27">
        <v>0.20150000000000001</v>
      </c>
      <c r="I2236">
        <v>0</v>
      </c>
      <c r="J2236" s="34">
        <v>560.4</v>
      </c>
      <c r="L2236" s="38">
        <v>5567.4955555555498</v>
      </c>
      <c r="M2236" s="40">
        <v>0.88444444444444403</v>
      </c>
      <c r="N2236" s="42">
        <v>0.92374999999999996</v>
      </c>
      <c r="O2236" s="45">
        <v>864.69899999999996</v>
      </c>
      <c r="P2236">
        <v>4.5187499999999998</v>
      </c>
      <c r="Q2236">
        <v>45.274203800000002</v>
      </c>
      <c r="R2236" s="47" t="s">
        <v>147</v>
      </c>
    </row>
    <row r="2237" spans="1:18" x14ac:dyDescent="0.3">
      <c r="A2237" s="2" t="s">
        <v>4148</v>
      </c>
      <c r="B2237" s="43" t="s">
        <v>4149</v>
      </c>
      <c r="C2237" s="21">
        <v>106.248802444444</v>
      </c>
      <c r="D2237" s="23">
        <v>0.43680000000000002</v>
      </c>
      <c r="E2237" s="25">
        <v>2.1781428571428498</v>
      </c>
      <c r="F2237" s="27">
        <v>0.22649999999999901</v>
      </c>
      <c r="I2237">
        <v>0</v>
      </c>
      <c r="J2237" s="34">
        <v>393</v>
      </c>
      <c r="L2237" s="38">
        <v>5785</v>
      </c>
      <c r="M2237" s="40">
        <v>1.2130000000000001</v>
      </c>
      <c r="N2237" s="42">
        <v>0.98666666666666603</v>
      </c>
      <c r="O2237" s="45">
        <v>1299.97</v>
      </c>
      <c r="P2237">
        <v>4.3133333333333299</v>
      </c>
      <c r="Q2237">
        <v>49.406296400000002</v>
      </c>
      <c r="R2237" s="47" t="s">
        <v>147</v>
      </c>
    </row>
    <row r="2238" spans="1:18" x14ac:dyDescent="0.3">
      <c r="A2238" s="2" t="s">
        <v>4150</v>
      </c>
      <c r="B2238" s="43" t="s">
        <v>4151</v>
      </c>
      <c r="C2238" s="21">
        <v>31.806445851428499</v>
      </c>
      <c r="D2238" s="23">
        <v>0.15959999999999999</v>
      </c>
      <c r="E2238" s="25">
        <v>0.87816666666666598</v>
      </c>
      <c r="F2238" s="27">
        <v>0.109</v>
      </c>
      <c r="I2238">
        <v>0</v>
      </c>
      <c r="J2238" s="34">
        <v>378</v>
      </c>
      <c r="L2238" s="38">
        <v>4851.1975000000002</v>
      </c>
      <c r="M2238" s="40">
        <v>0.73750000000000004</v>
      </c>
      <c r="N2238" s="42">
        <v>0.66</v>
      </c>
      <c r="O2238" s="45">
        <v>482.28699999999998</v>
      </c>
      <c r="P2238">
        <v>4.6214285714285701</v>
      </c>
      <c r="Q2238">
        <v>45.802225800000002</v>
      </c>
      <c r="R2238" s="47" t="s">
        <v>147</v>
      </c>
    </row>
    <row r="2239" spans="1:18" x14ac:dyDescent="0.3">
      <c r="A2239" s="2" t="s">
        <v>4152</v>
      </c>
      <c r="B2239" s="43" t="s">
        <v>4153</v>
      </c>
      <c r="C2239" s="21">
        <v>2.6850567112500001</v>
      </c>
      <c r="D2239" s="23">
        <v>3.4680000000000002E-2</v>
      </c>
      <c r="E2239" s="25">
        <v>1.33814285714285</v>
      </c>
      <c r="F2239" s="27">
        <v>0.11749999999999999</v>
      </c>
      <c r="I2239">
        <v>0</v>
      </c>
      <c r="J2239" s="34">
        <v>1135.4000000000001</v>
      </c>
      <c r="L2239" s="38">
        <v>5231.8888888888796</v>
      </c>
      <c r="M2239" s="40">
        <v>0.79777777777777703</v>
      </c>
      <c r="N2239" s="42">
        <v>0.81</v>
      </c>
      <c r="O2239" s="45">
        <v>415.20499999999998</v>
      </c>
      <c r="P2239">
        <v>4.5350000000000001</v>
      </c>
      <c r="Q2239">
        <v>47.8104856</v>
      </c>
      <c r="R2239" s="47" t="s">
        <v>147</v>
      </c>
    </row>
    <row r="2240" spans="1:18" x14ac:dyDescent="0.3">
      <c r="A2240" s="2" t="s">
        <v>4154</v>
      </c>
      <c r="B2240" s="43" t="s">
        <v>4155</v>
      </c>
      <c r="C2240" s="21">
        <v>7.5185162244444399</v>
      </c>
      <c r="D2240" s="23">
        <v>7.1099999999999997E-2</v>
      </c>
      <c r="E2240" s="25">
        <v>1.555375</v>
      </c>
      <c r="F2240" s="27">
        <v>0.140333333333333</v>
      </c>
      <c r="I2240">
        <v>0</v>
      </c>
      <c r="J2240" s="34">
        <v>828.4</v>
      </c>
      <c r="L2240" s="38">
        <v>5185.3</v>
      </c>
      <c r="M2240" s="40">
        <v>0.89700000000000002</v>
      </c>
      <c r="N2240" s="42">
        <v>0.84125000000000005</v>
      </c>
      <c r="O2240" s="45">
        <v>574.22799999999995</v>
      </c>
      <c r="P2240">
        <v>4.4577777777777703</v>
      </c>
      <c r="Q2240">
        <v>41.424819499999998</v>
      </c>
      <c r="R2240" s="47" t="s">
        <v>147</v>
      </c>
    </row>
    <row r="2241" spans="1:18" x14ac:dyDescent="0.3">
      <c r="A2241" s="2" t="s">
        <v>4156</v>
      </c>
      <c r="B2241" s="43" t="s">
        <v>4155</v>
      </c>
      <c r="C2241" s="21">
        <v>20.172022680999898</v>
      </c>
      <c r="D2241" s="23">
        <v>0.13721666666666599</v>
      </c>
      <c r="E2241" s="25">
        <v>6.6786250000000003</v>
      </c>
      <c r="F2241" s="27">
        <v>0.58033333333333303</v>
      </c>
      <c r="I2241">
        <v>0</v>
      </c>
      <c r="J2241" s="34">
        <v>595.79999999999995</v>
      </c>
      <c r="L2241" s="38">
        <v>5178.3636363636297</v>
      </c>
      <c r="M2241" s="40">
        <v>0.89090909090909098</v>
      </c>
      <c r="N2241" s="42">
        <v>0.84333333333333305</v>
      </c>
      <c r="O2241" s="45">
        <v>574.22799999999995</v>
      </c>
      <c r="P2241">
        <v>4.4659999999999904</v>
      </c>
      <c r="Q2241">
        <v>41.424819499999998</v>
      </c>
      <c r="R2241" s="47" t="s">
        <v>147</v>
      </c>
    </row>
    <row r="2242" spans="1:18" x14ac:dyDescent="0.3">
      <c r="A2242" s="2" t="s">
        <v>4157</v>
      </c>
      <c r="B2242" s="43" t="s">
        <v>4158</v>
      </c>
      <c r="C2242" s="21">
        <v>16.859827703333298</v>
      </c>
      <c r="D2242" s="23">
        <v>0.12647999999999901</v>
      </c>
      <c r="E2242" s="25">
        <v>1.8565714285714201</v>
      </c>
      <c r="F2242" s="27">
        <v>0.20100000000000001</v>
      </c>
      <c r="I2242">
        <v>0</v>
      </c>
      <c r="J2242" s="34">
        <v>768</v>
      </c>
      <c r="L2242" s="38">
        <v>6185.6</v>
      </c>
      <c r="M2242" s="40">
        <v>1.1779999999999999</v>
      </c>
      <c r="N2242" s="42">
        <v>1.04</v>
      </c>
      <c r="O2242" s="45">
        <v>1596.8</v>
      </c>
      <c r="P2242">
        <v>4.3411111111111103</v>
      </c>
      <c r="Q2242">
        <v>43.1559952</v>
      </c>
      <c r="R2242" s="47" t="s">
        <v>147</v>
      </c>
    </row>
    <row r="2243" spans="1:18" x14ac:dyDescent="0.3">
      <c r="A2243" s="2" t="s">
        <v>4159</v>
      </c>
      <c r="B2243" s="43" t="s">
        <v>4160</v>
      </c>
      <c r="C2243" s="21">
        <v>4.89338668666666</v>
      </c>
      <c r="D2243" s="23">
        <v>6.1879999999999998E-2</v>
      </c>
      <c r="E2243" s="25">
        <v>1.5542857142857101</v>
      </c>
      <c r="F2243" s="27">
        <v>0.14099999999999999</v>
      </c>
      <c r="I2243">
        <v>0</v>
      </c>
      <c r="J2243" s="34">
        <v>1342.4</v>
      </c>
      <c r="L2243" s="38">
        <v>6541.1839999999902</v>
      </c>
      <c r="M2243" s="40">
        <v>1.327</v>
      </c>
      <c r="N2243" s="42">
        <v>1.3033333333333299</v>
      </c>
      <c r="O2243" s="45">
        <v>938.41700000000003</v>
      </c>
      <c r="P2243">
        <v>4.3044444444444396</v>
      </c>
      <c r="Q2243">
        <v>39.523413099999999</v>
      </c>
      <c r="R2243" s="47" t="s">
        <v>147</v>
      </c>
    </row>
    <row r="2244" spans="1:18" x14ac:dyDescent="0.3">
      <c r="A2244" s="2" t="s">
        <v>4161</v>
      </c>
      <c r="B2244" s="43" t="s">
        <v>4160</v>
      </c>
      <c r="C2244" s="21">
        <v>8.9348886683333308</v>
      </c>
      <c r="D2244" s="23">
        <v>9.2799999999999994E-2</v>
      </c>
      <c r="E2244" s="25">
        <v>1.6568000000000001</v>
      </c>
      <c r="F2244" s="27">
        <v>0.156</v>
      </c>
      <c r="I2244">
        <v>0</v>
      </c>
      <c r="J2244" s="34">
        <v>1114.25</v>
      </c>
      <c r="L2244" s="38">
        <v>6651.88</v>
      </c>
      <c r="M2244" s="40">
        <v>1.33666666666666</v>
      </c>
      <c r="N2244" s="42">
        <v>1.3333333333333299</v>
      </c>
      <c r="O2244" s="45">
        <v>938.41700000000003</v>
      </c>
      <c r="P2244">
        <v>4.30833333333333</v>
      </c>
      <c r="Q2244">
        <v>39.523413099999999</v>
      </c>
      <c r="R2244" s="47" t="s">
        <v>147</v>
      </c>
    </row>
    <row r="2245" spans="1:18" x14ac:dyDescent="0.3">
      <c r="A2245" s="2" t="s">
        <v>4162</v>
      </c>
      <c r="B2245" s="43" t="s">
        <v>4163</v>
      </c>
      <c r="C2245" s="21">
        <v>11.17389984125</v>
      </c>
      <c r="D2245" s="23">
        <v>9.8080000000000001E-2</v>
      </c>
      <c r="E2245" s="25">
        <v>2.0152857142857101</v>
      </c>
      <c r="F2245" s="27">
        <v>0.21249999999999999</v>
      </c>
      <c r="I2245">
        <v>0</v>
      </c>
      <c r="J2245" s="34">
        <v>794.8</v>
      </c>
      <c r="L2245" s="38">
        <v>5898.4444444444398</v>
      </c>
      <c r="M2245" s="40">
        <v>1.0577777777777699</v>
      </c>
      <c r="N2245" s="42">
        <v>1.0262500000000001</v>
      </c>
      <c r="O2245" s="45">
        <v>1545.39</v>
      </c>
      <c r="P2245">
        <v>4.4349999999999996</v>
      </c>
      <c r="Q2245">
        <v>43.821370600000002</v>
      </c>
      <c r="R2245" s="47" t="s">
        <v>147</v>
      </c>
    </row>
    <row r="2246" spans="1:18" x14ac:dyDescent="0.3">
      <c r="A2246" s="2" t="s">
        <v>4164</v>
      </c>
      <c r="B2246" s="43" t="s">
        <v>4165</v>
      </c>
      <c r="C2246" s="21">
        <v>28.505464478888801</v>
      </c>
      <c r="D2246" s="23">
        <v>0.17904</v>
      </c>
      <c r="E2246" s="25">
        <v>2.8402857142857099</v>
      </c>
      <c r="F2246" s="27">
        <v>0.3145</v>
      </c>
      <c r="I2246">
        <v>0</v>
      </c>
      <c r="J2246" s="34">
        <v>555.20000000000005</v>
      </c>
      <c r="L2246" s="38">
        <v>5649.3</v>
      </c>
      <c r="M2246" s="40">
        <v>1.1219999999999899</v>
      </c>
      <c r="N2246" s="42">
        <v>0.95222222222222197</v>
      </c>
      <c r="O2246" s="45">
        <v>1919.19</v>
      </c>
      <c r="P2246">
        <v>4.37</v>
      </c>
      <c r="Q2246">
        <v>38.892194600000003</v>
      </c>
      <c r="R2246" s="47" t="s">
        <v>147</v>
      </c>
    </row>
    <row r="2247" spans="1:18" x14ac:dyDescent="0.3">
      <c r="A2247" s="2" t="s">
        <v>4166</v>
      </c>
      <c r="B2247" s="43" t="s">
        <v>4167</v>
      </c>
      <c r="C2247" s="21">
        <v>53.599078486666599</v>
      </c>
      <c r="D2247" s="23">
        <v>0.28724</v>
      </c>
      <c r="E2247" s="25">
        <v>2.59071428571428</v>
      </c>
      <c r="F2247" s="27">
        <v>0.22899999999999901</v>
      </c>
      <c r="I2247">
        <v>0</v>
      </c>
      <c r="J2247" s="34">
        <v>530.4</v>
      </c>
      <c r="L2247" s="38">
        <v>6166.6</v>
      </c>
      <c r="M2247" s="40">
        <v>1.0349999999999999</v>
      </c>
      <c r="N2247" s="42">
        <v>1.0833333333333299</v>
      </c>
      <c r="O2247" s="45">
        <v>1157.8399999999999</v>
      </c>
      <c r="P2247">
        <v>4.4433333333333298</v>
      </c>
      <c r="Q2247">
        <v>46.965951400000002</v>
      </c>
      <c r="R2247" s="47" t="s">
        <v>147</v>
      </c>
    </row>
    <row r="2248" spans="1:18" x14ac:dyDescent="0.3">
      <c r="A2248" s="2" t="s">
        <v>4168</v>
      </c>
      <c r="B2248" s="43" t="s">
        <v>4169</v>
      </c>
      <c r="C2248" s="21">
        <v>104.351739516666</v>
      </c>
      <c r="D2248" s="23">
        <v>0.43823333333333298</v>
      </c>
      <c r="E2248" s="25">
        <v>1.5573999999999999</v>
      </c>
      <c r="F2248" s="27">
        <v>0.157</v>
      </c>
      <c r="I2248">
        <v>0</v>
      </c>
      <c r="J2248" s="34">
        <v>365.666666666666</v>
      </c>
      <c r="L2248" s="38">
        <v>5738.7142857142799</v>
      </c>
      <c r="M2248" s="40">
        <v>1.0957142857142801</v>
      </c>
      <c r="N2248" s="42">
        <v>1.02833333333333</v>
      </c>
      <c r="O2248" s="45">
        <v>459.27300000000002</v>
      </c>
      <c r="P2248">
        <v>4.4216666666666598</v>
      </c>
      <c r="Q2248">
        <v>39.332697699999997</v>
      </c>
      <c r="R2248" s="47" t="s">
        <v>147</v>
      </c>
    </row>
    <row r="2249" spans="1:18" x14ac:dyDescent="0.3">
      <c r="A2249" s="2" t="s">
        <v>4170</v>
      </c>
      <c r="B2249" s="43" t="s">
        <v>4171</v>
      </c>
      <c r="C2249" s="21">
        <v>16.076756450000001</v>
      </c>
      <c r="D2249" s="23">
        <v>0.12747999999999901</v>
      </c>
      <c r="E2249" s="25">
        <v>2.2839999999999998</v>
      </c>
      <c r="F2249" s="27">
        <v>0.20849999999999999</v>
      </c>
      <c r="I2249">
        <v>0</v>
      </c>
      <c r="J2249" s="34">
        <v>719.2</v>
      </c>
      <c r="L2249" s="38">
        <v>5809.58</v>
      </c>
      <c r="M2249" s="40">
        <v>1.02555555555555</v>
      </c>
      <c r="N2249" s="42">
        <v>1.0249999999999999</v>
      </c>
      <c r="O2249" s="45">
        <v>1337.25</v>
      </c>
      <c r="P2249">
        <v>4.4424999999999999</v>
      </c>
      <c r="Q2249">
        <v>47.101743800000001</v>
      </c>
      <c r="R2249" s="47" t="s">
        <v>147</v>
      </c>
    </row>
    <row r="2250" spans="1:18" x14ac:dyDescent="0.3">
      <c r="A2250" s="2" t="s">
        <v>4172</v>
      </c>
      <c r="B2250" s="43" t="s">
        <v>4173</v>
      </c>
      <c r="C2250" s="21">
        <v>18.870617167777699</v>
      </c>
      <c r="D2250" s="23">
        <v>0.14047999999999999</v>
      </c>
      <c r="E2250" s="25">
        <v>2.5065714285714198</v>
      </c>
      <c r="F2250" s="27">
        <v>0.251</v>
      </c>
      <c r="I2250">
        <v>0</v>
      </c>
      <c r="J2250" s="34">
        <v>702.2</v>
      </c>
      <c r="L2250" s="38">
        <v>6024.4</v>
      </c>
      <c r="M2250" s="40">
        <v>1.0329999999999999</v>
      </c>
      <c r="N2250" s="42">
        <v>1.05111111111111</v>
      </c>
      <c r="O2250" s="45">
        <v>1020.53</v>
      </c>
      <c r="P2250">
        <v>4.4400000000000004</v>
      </c>
      <c r="Q2250">
        <v>38.318503399999997</v>
      </c>
      <c r="R2250" s="47" t="s">
        <v>147</v>
      </c>
    </row>
    <row r="2251" spans="1:18" x14ac:dyDescent="0.3">
      <c r="A2251" s="2" t="s">
        <v>4174</v>
      </c>
      <c r="B2251" s="43" t="s">
        <v>4175</v>
      </c>
      <c r="C2251" s="21">
        <v>17.136973526666601</v>
      </c>
      <c r="D2251" s="23">
        <v>0.13444</v>
      </c>
      <c r="E2251" s="25">
        <v>2.2564285714285699</v>
      </c>
      <c r="F2251" s="27">
        <v>0.2205</v>
      </c>
      <c r="I2251">
        <v>0</v>
      </c>
      <c r="J2251" s="34">
        <v>776.6</v>
      </c>
      <c r="L2251" s="38">
        <v>6092.3</v>
      </c>
      <c r="M2251" s="40">
        <v>1.2490000000000001</v>
      </c>
      <c r="N2251" s="42">
        <v>1.0833333333333299</v>
      </c>
      <c r="O2251" s="45">
        <v>1717.48</v>
      </c>
      <c r="P2251">
        <v>4.3122222222222204</v>
      </c>
      <c r="Q2251">
        <v>43.148048699999997</v>
      </c>
      <c r="R2251" s="47" t="s">
        <v>147</v>
      </c>
    </row>
    <row r="2252" spans="1:18" x14ac:dyDescent="0.3">
      <c r="A2252" s="2" t="s">
        <v>4176</v>
      </c>
      <c r="B2252" s="43" t="s">
        <v>4177</v>
      </c>
      <c r="C2252" s="21">
        <v>3.7886185824999998</v>
      </c>
      <c r="D2252" s="23">
        <v>4.8140000000000002E-2</v>
      </c>
      <c r="E2252" s="25">
        <v>1.5521428571428499</v>
      </c>
      <c r="F2252" s="27">
        <v>0.13550000000000001</v>
      </c>
      <c r="I2252">
        <v>0</v>
      </c>
      <c r="J2252" s="34">
        <v>1245.5999999999999</v>
      </c>
      <c r="L2252" s="38">
        <v>5761.0066666666598</v>
      </c>
      <c r="M2252" s="40">
        <v>1.1244444444444399</v>
      </c>
      <c r="N2252" s="42">
        <v>1.0275000000000001</v>
      </c>
      <c r="O2252" s="45">
        <v>782.85199999999998</v>
      </c>
      <c r="P2252">
        <v>4.34375</v>
      </c>
      <c r="Q2252">
        <v>47.946819400000003</v>
      </c>
      <c r="R2252" s="47" t="s">
        <v>147</v>
      </c>
    </row>
    <row r="2253" spans="1:18" x14ac:dyDescent="0.3">
      <c r="A2253" s="2" t="s">
        <v>4178</v>
      </c>
      <c r="B2253" s="43" t="s">
        <v>4179</v>
      </c>
      <c r="C2253" s="21">
        <v>2.4220835950000001</v>
      </c>
      <c r="D2253" s="23">
        <v>3.43833333333333E-2</v>
      </c>
      <c r="E2253" s="25">
        <v>3.7916249999999998</v>
      </c>
      <c r="F2253" s="27">
        <v>0.36766666666666598</v>
      </c>
      <c r="I2253">
        <v>0</v>
      </c>
      <c r="J2253" s="34">
        <v>1211.2</v>
      </c>
      <c r="L2253" s="38">
        <v>5609.5454545454504</v>
      </c>
      <c r="M2253" s="40">
        <v>0.914545454545454</v>
      </c>
      <c r="N2253" s="42">
        <v>0.95111111111111102</v>
      </c>
      <c r="O2253" s="45">
        <v>701.99599999999998</v>
      </c>
      <c r="P2253">
        <v>4.5049999999999999</v>
      </c>
      <c r="Q2253">
        <v>42.658832400000001</v>
      </c>
      <c r="R2253" s="47" t="s">
        <v>147</v>
      </c>
    </row>
    <row r="2254" spans="1:18" x14ac:dyDescent="0.3">
      <c r="A2254" s="2" t="s">
        <v>4180</v>
      </c>
      <c r="B2254" s="43" t="s">
        <v>4179</v>
      </c>
      <c r="C2254" s="21">
        <v>4.1251056774999997</v>
      </c>
      <c r="D2254" s="23">
        <v>4.895E-2</v>
      </c>
      <c r="E2254" s="25">
        <v>0.94462500000000005</v>
      </c>
      <c r="F2254" s="27">
        <v>9.2333333333333295E-2</v>
      </c>
      <c r="I2254">
        <v>0</v>
      </c>
      <c r="J2254" s="34">
        <v>1013.4</v>
      </c>
      <c r="L2254" s="38">
        <v>5614.7777777777701</v>
      </c>
      <c r="M2254" s="40">
        <v>0.89111111111111097</v>
      </c>
      <c r="N2254" s="42">
        <v>0.94</v>
      </c>
      <c r="O2254" s="45">
        <v>701.99599999999998</v>
      </c>
      <c r="P2254">
        <v>4.5287499999999996</v>
      </c>
      <c r="Q2254">
        <v>42.658832400000001</v>
      </c>
      <c r="R2254" s="47" t="s">
        <v>147</v>
      </c>
    </row>
    <row r="2255" spans="1:18" x14ac:dyDescent="0.3">
      <c r="A2255" s="2" t="s">
        <v>4181</v>
      </c>
      <c r="B2255" s="43" t="s">
        <v>4182</v>
      </c>
      <c r="C2255" s="21">
        <v>10.4584438966666</v>
      </c>
      <c r="D2255" s="23">
        <v>8.2680000000000003E-2</v>
      </c>
      <c r="E2255" s="25">
        <v>1.2498571428571399</v>
      </c>
      <c r="F2255" s="27">
        <v>0.108</v>
      </c>
      <c r="I2255">
        <v>0</v>
      </c>
      <c r="J2255" s="34">
        <v>598.6</v>
      </c>
      <c r="L2255" s="38">
        <v>4636.4859999999999</v>
      </c>
      <c r="M2255" s="40">
        <v>0.69699999999999995</v>
      </c>
      <c r="N2255" s="42">
        <v>0.70333333333333303</v>
      </c>
      <c r="O2255" s="45">
        <v>342.50900000000001</v>
      </c>
      <c r="P2255">
        <v>4.5955555555555501</v>
      </c>
      <c r="Q2255">
        <v>49.479950600000002</v>
      </c>
      <c r="R2255" s="47" t="s">
        <v>147</v>
      </c>
    </row>
    <row r="2256" spans="1:18" x14ac:dyDescent="0.3">
      <c r="A2256" s="2" t="s">
        <v>4183</v>
      </c>
      <c r="B2256" s="43" t="s">
        <v>4184</v>
      </c>
      <c r="C2256" s="21">
        <v>5.6001052224999999</v>
      </c>
      <c r="D2256" s="23">
        <v>5.9360000000000003E-2</v>
      </c>
      <c r="E2256" s="25">
        <v>1.54171428571428</v>
      </c>
      <c r="F2256" s="27">
        <v>0.13950000000000001</v>
      </c>
      <c r="I2256">
        <v>0</v>
      </c>
      <c r="J2256" s="34">
        <v>900</v>
      </c>
      <c r="L2256" s="38">
        <v>5378.5555555555502</v>
      </c>
      <c r="M2256" s="40">
        <v>0.85666666666666602</v>
      </c>
      <c r="N2256" s="42">
        <v>0.89500000000000002</v>
      </c>
      <c r="O2256" s="45">
        <v>955.53599999999904</v>
      </c>
      <c r="P2256">
        <v>4.53</v>
      </c>
      <c r="Q2256">
        <v>48.009261899999998</v>
      </c>
      <c r="R2256" s="47" t="s">
        <v>147</v>
      </c>
    </row>
    <row r="2257" spans="1:18" x14ac:dyDescent="0.3">
      <c r="A2257" s="2" t="s">
        <v>4185</v>
      </c>
      <c r="B2257" s="43" t="s">
        <v>4186</v>
      </c>
      <c r="C2257" s="21">
        <v>25.203376718888801</v>
      </c>
      <c r="D2257" s="23">
        <v>0.16883999999999999</v>
      </c>
      <c r="E2257" s="25">
        <v>2.4655714285714199</v>
      </c>
      <c r="F2257" s="27">
        <v>0.22</v>
      </c>
      <c r="I2257">
        <v>0</v>
      </c>
      <c r="J2257" s="34">
        <v>596.6</v>
      </c>
      <c r="L2257" s="38">
        <v>5692.8</v>
      </c>
      <c r="M2257" s="40">
        <v>0.92100000000000004</v>
      </c>
      <c r="N2257" s="42">
        <v>0.98111111111111104</v>
      </c>
      <c r="O2257" s="45">
        <v>1304.19</v>
      </c>
      <c r="P2257">
        <v>4.51</v>
      </c>
      <c r="Q2257">
        <v>43.896493399999997</v>
      </c>
      <c r="R2257" s="47" t="s">
        <v>147</v>
      </c>
    </row>
    <row r="2258" spans="1:18" x14ac:dyDescent="0.3">
      <c r="A2258" s="2" t="s">
        <v>4187</v>
      </c>
      <c r="B2258" s="43" t="s">
        <v>4188</v>
      </c>
      <c r="C2258" s="21">
        <v>2.8326471149999999</v>
      </c>
      <c r="D2258" s="23">
        <v>3.9879999999999999E-2</v>
      </c>
      <c r="E2258" s="25">
        <v>1.2787142857142799</v>
      </c>
      <c r="F2258" s="27">
        <v>0.127</v>
      </c>
      <c r="I2258">
        <v>0</v>
      </c>
      <c r="J2258" s="34">
        <v>1388</v>
      </c>
      <c r="L2258" s="38">
        <v>5955.84</v>
      </c>
      <c r="M2258" s="40">
        <v>1.22</v>
      </c>
      <c r="N2258" s="42">
        <v>1.05125</v>
      </c>
      <c r="O2258" s="45">
        <v>802.11599999999999</v>
      </c>
      <c r="P2258">
        <v>4.3125</v>
      </c>
      <c r="Q2258">
        <v>51.2756446</v>
      </c>
      <c r="R2258" s="47" t="s">
        <v>147</v>
      </c>
    </row>
    <row r="2259" spans="1:18" x14ac:dyDescent="0.3">
      <c r="A2259" s="2" t="s">
        <v>4189</v>
      </c>
      <c r="B2259" s="43" t="s">
        <v>4190</v>
      </c>
      <c r="C2259" s="21">
        <v>16.223735357777699</v>
      </c>
      <c r="D2259" s="23">
        <v>0.12164</v>
      </c>
      <c r="E2259" s="25">
        <v>1.74</v>
      </c>
      <c r="F2259" s="27">
        <v>0.13500000000000001</v>
      </c>
      <c r="I2259">
        <v>0</v>
      </c>
      <c r="J2259" s="34">
        <v>762.2</v>
      </c>
      <c r="L2259" s="38">
        <v>5659.7577777777697</v>
      </c>
      <c r="M2259" s="40">
        <v>1.0549999999999999</v>
      </c>
      <c r="N2259" s="42">
        <v>0.91666666666666596</v>
      </c>
      <c r="O2259" s="45">
        <v>757.38199999999995</v>
      </c>
      <c r="P2259">
        <v>4.3583333333333298</v>
      </c>
      <c r="Q2259">
        <v>38.1452065</v>
      </c>
      <c r="R2259" s="47" t="s">
        <v>147</v>
      </c>
    </row>
    <row r="2260" spans="1:18" x14ac:dyDescent="0.3">
      <c r="A2260" s="2" t="s">
        <v>4191</v>
      </c>
      <c r="B2260" s="43" t="s">
        <v>4192</v>
      </c>
      <c r="C2260" s="21">
        <v>8.4964192650000001</v>
      </c>
      <c r="D2260" s="23">
        <v>7.3080000000000006E-2</v>
      </c>
      <c r="E2260" s="25">
        <v>2.1935714285714201</v>
      </c>
      <c r="F2260" s="27">
        <v>0.20449999999999999</v>
      </c>
      <c r="I2260">
        <v>0</v>
      </c>
      <c r="J2260" s="34">
        <v>704.6</v>
      </c>
      <c r="L2260" s="38">
        <v>5072</v>
      </c>
      <c r="M2260" s="40">
        <v>0.74333333333333296</v>
      </c>
      <c r="N2260" s="42">
        <v>0.75374999999999903</v>
      </c>
      <c r="O2260" s="45">
        <v>918.56600000000003</v>
      </c>
      <c r="P2260">
        <v>4.5862499999999997</v>
      </c>
      <c r="Q2260">
        <v>40.852931900000002</v>
      </c>
      <c r="R2260" s="47" t="s">
        <v>147</v>
      </c>
    </row>
    <row r="2261" spans="1:18" x14ac:dyDescent="0.3">
      <c r="A2261" s="2" t="s">
        <v>4193</v>
      </c>
      <c r="B2261" s="43" t="s">
        <v>4194</v>
      </c>
      <c r="C2261" s="21">
        <v>66.184420744444395</v>
      </c>
      <c r="D2261" s="23">
        <v>0.31653999999999999</v>
      </c>
      <c r="E2261" s="25">
        <v>2.2352857142857099</v>
      </c>
      <c r="F2261" s="27">
        <v>0.2185</v>
      </c>
      <c r="I2261">
        <v>0</v>
      </c>
      <c r="J2261" s="34">
        <v>433.2</v>
      </c>
      <c r="L2261" s="38">
        <v>5777.7</v>
      </c>
      <c r="M2261" s="40">
        <v>0.93</v>
      </c>
      <c r="N2261" s="42">
        <v>0.98555555555555496</v>
      </c>
      <c r="O2261" s="45">
        <v>922.33299999999997</v>
      </c>
      <c r="P2261">
        <v>4.5</v>
      </c>
      <c r="Q2261">
        <v>43.910866300000002</v>
      </c>
      <c r="R2261" s="47" t="s">
        <v>147</v>
      </c>
    </row>
    <row r="2262" spans="1:18" x14ac:dyDescent="0.3">
      <c r="A2262" s="2" t="s">
        <v>4195</v>
      </c>
      <c r="B2262" s="43" t="s">
        <v>4196</v>
      </c>
      <c r="C2262" s="21">
        <v>2.03231806875</v>
      </c>
      <c r="D2262" s="23">
        <v>2.7320000000000001E-2</v>
      </c>
      <c r="E2262" s="25">
        <v>1.1525714285714199</v>
      </c>
      <c r="F2262" s="27">
        <v>0.106</v>
      </c>
      <c r="I2262">
        <v>0</v>
      </c>
      <c r="J2262" s="34">
        <v>986.8</v>
      </c>
      <c r="L2262" s="38">
        <v>4618.8888888888796</v>
      </c>
      <c r="M2262" s="40">
        <v>0.68222222222222195</v>
      </c>
      <c r="N2262" s="42">
        <v>0.69874999999999998</v>
      </c>
      <c r="O2262" s="45">
        <v>486.94</v>
      </c>
      <c r="P2262">
        <v>4.6150000000000002</v>
      </c>
      <c r="Q2262">
        <v>42.590744100000002</v>
      </c>
      <c r="R2262" s="47" t="s">
        <v>147</v>
      </c>
    </row>
    <row r="2263" spans="1:18" x14ac:dyDescent="0.3">
      <c r="A2263" s="2" t="s">
        <v>4197</v>
      </c>
      <c r="B2263" s="43" t="s">
        <v>4198</v>
      </c>
      <c r="C2263" s="21">
        <v>7.6847951874999998</v>
      </c>
      <c r="D2263" s="23">
        <v>7.5200000000000003E-2</v>
      </c>
      <c r="E2263" s="25">
        <v>1.64985714285714</v>
      </c>
      <c r="F2263" s="27">
        <v>0.1295</v>
      </c>
      <c r="I2263">
        <v>0</v>
      </c>
      <c r="J2263" s="34">
        <v>911.8</v>
      </c>
      <c r="L2263" s="38">
        <v>5532.6666666666597</v>
      </c>
      <c r="M2263" s="40">
        <v>0.956666666666666</v>
      </c>
      <c r="N2263" s="42">
        <v>0.95</v>
      </c>
      <c r="O2263" s="45">
        <v>743.03</v>
      </c>
      <c r="P2263">
        <v>4.45</v>
      </c>
      <c r="Q2263">
        <v>44.838197999999998</v>
      </c>
      <c r="R2263" s="47" t="s">
        <v>147</v>
      </c>
    </row>
    <row r="2264" spans="1:18" x14ac:dyDescent="0.3">
      <c r="A2264" s="2" t="s">
        <v>4199</v>
      </c>
      <c r="B2264" s="43" t="s">
        <v>4200</v>
      </c>
      <c r="C2264" s="21">
        <v>15.044732216666601</v>
      </c>
      <c r="D2264" s="23">
        <v>0.11694</v>
      </c>
      <c r="E2264" s="25">
        <v>1.2233333333333301</v>
      </c>
      <c r="F2264" s="27">
        <v>0.10299999999999999</v>
      </c>
      <c r="I2264">
        <v>0</v>
      </c>
      <c r="J2264" s="34">
        <v>832.4</v>
      </c>
      <c r="L2264" s="38">
        <v>5896.0311111111096</v>
      </c>
      <c r="M2264" s="40">
        <v>1.1766666666666601</v>
      </c>
      <c r="N2264" s="42">
        <v>0.94166666666666599</v>
      </c>
      <c r="O2264" s="45">
        <v>563.49300000000005</v>
      </c>
      <c r="P2264">
        <v>4.2749999999999897</v>
      </c>
      <c r="Q2264">
        <v>47.246921899999997</v>
      </c>
      <c r="R2264" s="47" t="s">
        <v>147</v>
      </c>
    </row>
    <row r="2265" spans="1:18" x14ac:dyDescent="0.3">
      <c r="A2265" s="2" t="s">
        <v>4201</v>
      </c>
      <c r="B2265" s="43" t="s">
        <v>4202</v>
      </c>
      <c r="C2265" s="21">
        <v>4.4379632299999896</v>
      </c>
      <c r="D2265" s="23">
        <v>5.5114444444444403E-2</v>
      </c>
      <c r="E2265" s="25">
        <v>18.5260909090909</v>
      </c>
      <c r="F2265" s="27">
        <v>1.68716666666666</v>
      </c>
      <c r="G2265" s="29">
        <v>137.1422125</v>
      </c>
      <c r="H2265" s="31">
        <v>0.43149999999999999</v>
      </c>
      <c r="I2265">
        <v>4.4285714285714197E-3</v>
      </c>
      <c r="J2265" s="34">
        <v>1375.8571428571399</v>
      </c>
      <c r="L2265" s="38">
        <v>5958.875</v>
      </c>
      <c r="M2265" s="40">
        <v>1.47</v>
      </c>
      <c r="N2265" s="42">
        <v>1.12866666666666</v>
      </c>
      <c r="O2265" s="45">
        <v>881.38599999999997</v>
      </c>
      <c r="P2265">
        <v>4.1592857142857103</v>
      </c>
      <c r="Q2265">
        <v>50.040367099999997</v>
      </c>
      <c r="R2265" s="47" t="s">
        <v>147</v>
      </c>
    </row>
    <row r="2266" spans="1:18" x14ac:dyDescent="0.3">
      <c r="A2266" s="2" t="s">
        <v>4203</v>
      </c>
      <c r="B2266" s="43" t="s">
        <v>4204</v>
      </c>
      <c r="C2266" s="21">
        <v>6.3125358675000003</v>
      </c>
      <c r="D2266" s="23">
        <v>5.6215714285714202E-2</v>
      </c>
      <c r="E2266" s="25">
        <v>2.1948999999999899</v>
      </c>
      <c r="F2266" s="27">
        <v>0.205399999999999</v>
      </c>
      <c r="G2266" s="29">
        <v>8.5</v>
      </c>
      <c r="H2266" s="31">
        <v>2.7E-2</v>
      </c>
      <c r="I2266">
        <v>0</v>
      </c>
      <c r="J2266" s="34">
        <v>586.33333333333303</v>
      </c>
      <c r="K2266" s="36" t="s">
        <v>459</v>
      </c>
      <c r="L2266" s="38">
        <v>4283.0833333333303</v>
      </c>
      <c r="M2266" s="40">
        <v>0.63076923076922997</v>
      </c>
      <c r="N2266" s="42">
        <v>0.64</v>
      </c>
      <c r="O2266" s="45">
        <v>388.63</v>
      </c>
      <c r="P2266">
        <v>4.649</v>
      </c>
      <c r="Q2266">
        <v>39.339097899999999</v>
      </c>
      <c r="R2266" s="47" t="s">
        <v>147</v>
      </c>
    </row>
    <row r="2267" spans="1:18" x14ac:dyDescent="0.3">
      <c r="A2267" s="2" t="s">
        <v>4205</v>
      </c>
      <c r="B2267" s="43" t="s">
        <v>4204</v>
      </c>
      <c r="C2267" s="21">
        <v>12.7945478433333</v>
      </c>
      <c r="D2267" s="23">
        <v>9.0024285714285696E-2</v>
      </c>
      <c r="E2267" s="25">
        <v>1.72088888888888</v>
      </c>
      <c r="F2267" s="27">
        <v>0.15875</v>
      </c>
      <c r="I2267">
        <v>0</v>
      </c>
      <c r="J2267" s="34">
        <v>463.166666666666</v>
      </c>
      <c r="K2267" s="36" t="s">
        <v>459</v>
      </c>
      <c r="L2267" s="38">
        <v>4283.0833333333303</v>
      </c>
      <c r="M2267" s="40">
        <v>0.63076923076922997</v>
      </c>
      <c r="N2267" s="42">
        <v>0.64</v>
      </c>
      <c r="O2267" s="45">
        <v>388.63</v>
      </c>
      <c r="P2267">
        <v>4.649</v>
      </c>
      <c r="Q2267">
        <v>39.339097899999999</v>
      </c>
      <c r="R2267" s="47" t="s">
        <v>147</v>
      </c>
    </row>
    <row r="2268" spans="1:18" x14ac:dyDescent="0.3">
      <c r="A2268" s="2" t="s">
        <v>4206</v>
      </c>
      <c r="B2268" s="43" t="s">
        <v>4207</v>
      </c>
      <c r="C2268" s="21">
        <v>1.1185502137500001</v>
      </c>
      <c r="D2268" s="23">
        <v>1.8700000000000001E-2</v>
      </c>
      <c r="E2268" s="25">
        <v>1.03914285714285</v>
      </c>
      <c r="F2268" s="27">
        <v>9.5500000000000002E-2</v>
      </c>
      <c r="I2268">
        <v>0</v>
      </c>
      <c r="J2268" s="34">
        <v>1168.5999999999999</v>
      </c>
      <c r="L2268" s="38">
        <v>4489.7777777777701</v>
      </c>
      <c r="M2268" s="40">
        <v>0.69111111111111101</v>
      </c>
      <c r="N2268" s="42">
        <v>0.70250000000000001</v>
      </c>
      <c r="O2268" s="45">
        <v>588.71500000000003</v>
      </c>
      <c r="P2268">
        <v>4.6137499999999996</v>
      </c>
      <c r="Q2268">
        <v>44.1292537</v>
      </c>
      <c r="R2268" s="47" t="s">
        <v>147</v>
      </c>
    </row>
    <row r="2269" spans="1:18" x14ac:dyDescent="0.3">
      <c r="A2269" s="2" t="s">
        <v>4208</v>
      </c>
      <c r="B2269" s="43" t="s">
        <v>4209</v>
      </c>
      <c r="C2269" s="21">
        <v>15.187255544444399</v>
      </c>
      <c r="D2269" s="23">
        <v>0.11924</v>
      </c>
      <c r="E2269" s="25">
        <v>1.97314285714285</v>
      </c>
      <c r="F2269" s="27">
        <v>0.1875</v>
      </c>
      <c r="I2269">
        <v>0</v>
      </c>
      <c r="J2269" s="34">
        <v>792.2</v>
      </c>
      <c r="L2269" s="38">
        <v>6075.9</v>
      </c>
      <c r="M2269" s="40">
        <v>1.0309999999999999</v>
      </c>
      <c r="N2269" s="42">
        <v>1.0333333333333301</v>
      </c>
      <c r="O2269" s="45">
        <v>944.24099999999999</v>
      </c>
      <c r="P2269">
        <v>4.42</v>
      </c>
      <c r="Q2269">
        <v>40.833115800000002</v>
      </c>
      <c r="R2269" s="47" t="s">
        <v>147</v>
      </c>
    </row>
    <row r="2270" spans="1:18" x14ac:dyDescent="0.3">
      <c r="A2270" s="2" t="s">
        <v>4210</v>
      </c>
      <c r="B2270" s="43" t="s">
        <v>4211</v>
      </c>
      <c r="C2270" s="21">
        <v>28.685307048888799</v>
      </c>
      <c r="D2270" s="23">
        <v>0.17904</v>
      </c>
      <c r="E2270" s="25">
        <v>2.6008571428571399</v>
      </c>
      <c r="F2270" s="27">
        <v>0.25850000000000001</v>
      </c>
      <c r="I2270">
        <v>0</v>
      </c>
      <c r="J2270" s="34">
        <v>546.4</v>
      </c>
      <c r="L2270" s="38">
        <v>5700.8</v>
      </c>
      <c r="M2270" s="40">
        <v>0.88400000000000001</v>
      </c>
      <c r="N2270" s="42">
        <v>0.96</v>
      </c>
      <c r="O2270" s="45">
        <v>1175.3800000000001</v>
      </c>
      <c r="P2270">
        <v>4.5311111111111098</v>
      </c>
      <c r="Q2270">
        <v>44.6532281</v>
      </c>
      <c r="R2270" s="47" t="s">
        <v>147</v>
      </c>
    </row>
    <row r="2271" spans="1:18" x14ac:dyDescent="0.3">
      <c r="A2271" s="2" t="s">
        <v>4212</v>
      </c>
      <c r="B2271" s="43" t="s">
        <v>4213</v>
      </c>
      <c r="C2271" s="21">
        <v>0.58799994624999996</v>
      </c>
      <c r="D2271" s="23">
        <v>1.132E-2</v>
      </c>
      <c r="E2271" s="25">
        <v>1.02228571428571</v>
      </c>
      <c r="F2271" s="27">
        <v>0.10150000000000001</v>
      </c>
      <c r="I2271">
        <v>0</v>
      </c>
      <c r="J2271" s="34">
        <v>1229.8</v>
      </c>
      <c r="L2271" s="38">
        <v>3981.4444444444398</v>
      </c>
      <c r="M2271" s="40">
        <v>0.62555555555555498</v>
      </c>
      <c r="N2271" s="42">
        <v>0.59375</v>
      </c>
      <c r="O2271" s="45">
        <v>317.02199999999999</v>
      </c>
      <c r="P2271">
        <v>4.6375000000000002</v>
      </c>
      <c r="Q2271">
        <v>44.178088000000002</v>
      </c>
      <c r="R2271" s="47" t="s">
        <v>147</v>
      </c>
    </row>
    <row r="2272" spans="1:18" x14ac:dyDescent="0.3">
      <c r="A2272" s="2" t="s">
        <v>4214</v>
      </c>
      <c r="B2272" s="43" t="s">
        <v>4215</v>
      </c>
      <c r="C2272" s="21">
        <v>85.7355724911111</v>
      </c>
      <c r="D2272" s="23">
        <v>0.38716</v>
      </c>
      <c r="E2272" s="25">
        <v>2.9898571428571401</v>
      </c>
      <c r="F2272" s="27">
        <v>0.2485</v>
      </c>
      <c r="I2272">
        <v>0</v>
      </c>
      <c r="J2272" s="34">
        <v>447.4</v>
      </c>
      <c r="L2272" s="38">
        <v>5928.9</v>
      </c>
      <c r="M2272" s="40">
        <v>1.028</v>
      </c>
      <c r="N2272" s="42">
        <v>1.0288888888888801</v>
      </c>
      <c r="O2272" s="45">
        <v>1175.22</v>
      </c>
      <c r="P2272">
        <v>4.4222222222222198</v>
      </c>
      <c r="Q2272">
        <v>42.498147600000003</v>
      </c>
      <c r="R2272" s="47" t="s">
        <v>147</v>
      </c>
    </row>
    <row r="2273" spans="1:18" x14ac:dyDescent="0.3">
      <c r="A2273" s="2" t="s">
        <v>4216</v>
      </c>
      <c r="B2273" s="43" t="s">
        <v>4217</v>
      </c>
      <c r="C2273" s="21">
        <v>1.0783902475</v>
      </c>
      <c r="D2273" s="23">
        <v>1.9480000000000001E-2</v>
      </c>
      <c r="E2273" s="25">
        <v>1.67585714285714</v>
      </c>
      <c r="F2273" s="27">
        <v>0.1295</v>
      </c>
      <c r="I2273">
        <v>0</v>
      </c>
      <c r="J2273" s="34">
        <v>1635.6</v>
      </c>
      <c r="L2273" s="38">
        <v>5238.1111111111104</v>
      </c>
      <c r="M2273" s="40">
        <v>0.88111111111111096</v>
      </c>
      <c r="N2273" s="42">
        <v>0.84250000000000003</v>
      </c>
      <c r="O2273" s="45">
        <v>698.48500000000001</v>
      </c>
      <c r="P2273">
        <v>4.4574999999999996</v>
      </c>
      <c r="Q2273">
        <v>41.515049900000001</v>
      </c>
      <c r="R2273" s="47" t="s">
        <v>147</v>
      </c>
    </row>
    <row r="2274" spans="1:18" x14ac:dyDescent="0.3">
      <c r="A2274" s="2" t="s">
        <v>4218</v>
      </c>
      <c r="B2274" s="43" t="s">
        <v>4219</v>
      </c>
      <c r="C2274" s="21">
        <v>1.2169977400000001</v>
      </c>
      <c r="D2274" s="23">
        <v>2.0080000000000001E-2</v>
      </c>
      <c r="E2274" s="25">
        <v>1.5751428571428501</v>
      </c>
      <c r="F2274" s="27">
        <v>0.13700000000000001</v>
      </c>
      <c r="I2274">
        <v>0</v>
      </c>
      <c r="J2274" s="34">
        <v>1299.2</v>
      </c>
      <c r="L2274" s="38">
        <v>4811.6666666666597</v>
      </c>
      <c r="M2274" s="40">
        <v>0.74</v>
      </c>
      <c r="N2274" s="42">
        <v>0.73624999999999996</v>
      </c>
      <c r="O2274" s="45">
        <v>762.01900000000001</v>
      </c>
      <c r="P2274">
        <v>4.5599999999999996</v>
      </c>
      <c r="Q2274">
        <v>49.791133700000003</v>
      </c>
      <c r="R2274" s="47" t="s">
        <v>147</v>
      </c>
    </row>
    <row r="2275" spans="1:18" x14ac:dyDescent="0.3">
      <c r="A2275" s="2" t="s">
        <v>4220</v>
      </c>
      <c r="B2275" s="43" t="s">
        <v>4221</v>
      </c>
      <c r="C2275" s="21">
        <v>13.682339322499899</v>
      </c>
      <c r="D2275" s="23">
        <v>0.11527999999999999</v>
      </c>
      <c r="E2275" s="25">
        <v>1.70828571428571</v>
      </c>
      <c r="F2275" s="27">
        <v>0.19350000000000001</v>
      </c>
      <c r="I2275">
        <v>0</v>
      </c>
      <c r="J2275" s="34">
        <v>796.6</v>
      </c>
      <c r="L2275" s="38">
        <v>6016.3333333333303</v>
      </c>
      <c r="M2275" s="40">
        <v>1.35222222222222</v>
      </c>
      <c r="N2275" s="42">
        <v>1.0762499999999999</v>
      </c>
      <c r="O2275" s="45">
        <v>1754.19</v>
      </c>
      <c r="P2275">
        <v>4.30375</v>
      </c>
      <c r="Q2275">
        <v>49.358961499999999</v>
      </c>
      <c r="R2275" s="47" t="s">
        <v>147</v>
      </c>
    </row>
    <row r="2276" spans="1:18" x14ac:dyDescent="0.3">
      <c r="A2276" s="2" t="s">
        <v>4222</v>
      </c>
      <c r="B2276" s="43" t="s">
        <v>4223</v>
      </c>
      <c r="C2276" s="21">
        <v>11.085059924999999</v>
      </c>
      <c r="D2276" s="23">
        <v>9.0679999999999997E-2</v>
      </c>
      <c r="E2276" s="25">
        <v>2.4194285714285702</v>
      </c>
      <c r="F2276" s="27">
        <v>0.20399999999999999</v>
      </c>
      <c r="I2276">
        <v>0</v>
      </c>
      <c r="J2276" s="34">
        <v>661.6</v>
      </c>
      <c r="L2276" s="38">
        <v>5002.7777777777701</v>
      </c>
      <c r="M2276" s="40">
        <v>0.77444444444444405</v>
      </c>
      <c r="N2276" s="42">
        <v>0.80374999999999996</v>
      </c>
      <c r="O2276" s="45">
        <v>825.17600000000004</v>
      </c>
      <c r="P2276">
        <v>4.5587499999999999</v>
      </c>
      <c r="Q2276">
        <v>44.555758699999998</v>
      </c>
      <c r="R2276" s="47" t="s">
        <v>147</v>
      </c>
    </row>
    <row r="2277" spans="1:18" x14ac:dyDescent="0.3">
      <c r="A2277" s="2" t="s">
        <v>4224</v>
      </c>
      <c r="B2277" s="43" t="s">
        <v>4225</v>
      </c>
      <c r="C2277" s="21">
        <v>25.369024469999999</v>
      </c>
      <c r="D2277" s="23">
        <v>0.17926</v>
      </c>
      <c r="E2277" s="25">
        <v>1.4904285714285701</v>
      </c>
      <c r="F2277" s="27">
        <v>0.13450000000000001</v>
      </c>
      <c r="I2277">
        <v>0</v>
      </c>
      <c r="J2277" s="34">
        <v>763</v>
      </c>
      <c r="L2277" s="38">
        <v>6272.3</v>
      </c>
      <c r="M2277" s="40">
        <v>1.3160000000000001</v>
      </c>
      <c r="N2277" s="42">
        <v>1.2111111111111099</v>
      </c>
      <c r="O2277" s="45">
        <v>505.53100000000001</v>
      </c>
      <c r="P2277">
        <v>4.28</v>
      </c>
      <c r="Q2277">
        <v>49.154732799999998</v>
      </c>
      <c r="R2277" s="47" t="s">
        <v>147</v>
      </c>
    </row>
    <row r="2278" spans="1:18" x14ac:dyDescent="0.3">
      <c r="A2278" s="2" t="s">
        <v>4226</v>
      </c>
      <c r="B2278" s="43" t="s">
        <v>4227</v>
      </c>
      <c r="C2278" s="21">
        <v>3.1774163729999998</v>
      </c>
      <c r="D2278" s="23">
        <v>3.9116666666666598E-2</v>
      </c>
      <c r="E2278" s="25">
        <v>2.5724999999999998</v>
      </c>
      <c r="F2278" s="27">
        <v>0.228333333333333</v>
      </c>
      <c r="I2278">
        <v>0</v>
      </c>
      <c r="J2278" s="34">
        <v>1009.2</v>
      </c>
      <c r="L2278" s="38">
        <v>5321</v>
      </c>
      <c r="M2278" s="40">
        <v>0.71545454545454501</v>
      </c>
      <c r="N2278" s="42">
        <v>0.84222222222222198</v>
      </c>
      <c r="O2278" s="45">
        <v>510.52300000000002</v>
      </c>
      <c r="P2278">
        <v>4.6470000000000002</v>
      </c>
      <c r="Q2278">
        <v>39.678020400000001</v>
      </c>
      <c r="R2278" s="47" t="s">
        <v>147</v>
      </c>
    </row>
    <row r="2279" spans="1:18" x14ac:dyDescent="0.3">
      <c r="A2279" s="2" t="s">
        <v>4228</v>
      </c>
      <c r="B2279" s="43" t="s">
        <v>4227</v>
      </c>
      <c r="C2279" s="21">
        <v>41.008115476999997</v>
      </c>
      <c r="D2279" s="23">
        <v>0.215466666666666</v>
      </c>
      <c r="E2279" s="25">
        <v>2.6440000000000001</v>
      </c>
      <c r="F2279" s="27">
        <v>0.234666666666666</v>
      </c>
      <c r="I2279">
        <v>0</v>
      </c>
      <c r="J2279" s="34">
        <v>430.2</v>
      </c>
      <c r="L2279" s="38">
        <v>5321</v>
      </c>
      <c r="M2279" s="40">
        <v>0.71545454545454501</v>
      </c>
      <c r="N2279" s="42">
        <v>0.84222222222222198</v>
      </c>
      <c r="O2279" s="45">
        <v>510.52300000000002</v>
      </c>
      <c r="P2279">
        <v>4.6470000000000002</v>
      </c>
      <c r="Q2279">
        <v>39.678020400000001</v>
      </c>
      <c r="R2279" s="47" t="s">
        <v>147</v>
      </c>
    </row>
    <row r="2280" spans="1:18" x14ac:dyDescent="0.3">
      <c r="A2280" s="2" t="s">
        <v>4229</v>
      </c>
      <c r="B2280" s="43" t="s">
        <v>4230</v>
      </c>
      <c r="C2280" s="21">
        <v>8.07118312375</v>
      </c>
      <c r="D2280" s="23">
        <v>7.5840000000000005E-2</v>
      </c>
      <c r="E2280" s="25">
        <v>1.5902857142857101</v>
      </c>
      <c r="F2280" s="27">
        <v>0.15049999999999999</v>
      </c>
      <c r="I2280">
        <v>0</v>
      </c>
      <c r="J2280" s="34">
        <v>858.4</v>
      </c>
      <c r="L2280" s="38">
        <v>5670.8888888888796</v>
      </c>
      <c r="M2280" s="40">
        <v>0.89444444444444404</v>
      </c>
      <c r="N2280" s="42">
        <v>0.90749999999999997</v>
      </c>
      <c r="O2280" s="45">
        <v>1176.53</v>
      </c>
      <c r="P2280">
        <v>4.4974999999999996</v>
      </c>
      <c r="Q2280">
        <v>48.219337600000003</v>
      </c>
      <c r="R2280" s="47" t="s">
        <v>147</v>
      </c>
    </row>
    <row r="2281" spans="1:18" x14ac:dyDescent="0.3">
      <c r="A2281" s="2" t="s">
        <v>4231</v>
      </c>
      <c r="B2281" s="43" t="s">
        <v>4232</v>
      </c>
      <c r="C2281" s="21">
        <v>11.018165557777699</v>
      </c>
      <c r="D2281" s="23">
        <v>9.8599999999999993E-2</v>
      </c>
      <c r="E2281" s="25">
        <v>2.6742857142857099</v>
      </c>
      <c r="F2281" s="27">
        <v>0.2545</v>
      </c>
      <c r="I2281">
        <v>0</v>
      </c>
      <c r="J2281" s="34">
        <v>837.8</v>
      </c>
      <c r="L2281" s="38">
        <v>5915.3</v>
      </c>
      <c r="M2281" s="40">
        <v>1.044</v>
      </c>
      <c r="N2281" s="42">
        <v>1.0333333333333301</v>
      </c>
      <c r="O2281" s="45">
        <v>1826.53</v>
      </c>
      <c r="P2281">
        <v>4.43333333333333</v>
      </c>
      <c r="Q2281">
        <v>40.856911599999997</v>
      </c>
      <c r="R2281" s="47" t="s">
        <v>147</v>
      </c>
    </row>
    <row r="2282" spans="1:18" x14ac:dyDescent="0.3">
      <c r="A2282" s="2" t="s">
        <v>4233</v>
      </c>
      <c r="B2282" s="43" t="s">
        <v>4234</v>
      </c>
      <c r="C2282" s="21">
        <v>12.941281679999999</v>
      </c>
      <c r="D2282" s="23">
        <v>0.10876</v>
      </c>
      <c r="E2282" s="25">
        <v>1.8765714285714199</v>
      </c>
      <c r="F2282" s="27">
        <v>0.1885</v>
      </c>
      <c r="I2282">
        <v>0</v>
      </c>
      <c r="J2282" s="34">
        <v>797.2</v>
      </c>
      <c r="L2282" s="38">
        <v>6077.1509999999998</v>
      </c>
      <c r="M2282" s="40">
        <v>1.0589999999999999</v>
      </c>
      <c r="N2282" s="42">
        <v>1.06111111111111</v>
      </c>
      <c r="O2282" s="45">
        <v>1316.57</v>
      </c>
      <c r="P2282">
        <v>4.4288888888888804</v>
      </c>
      <c r="Q2282">
        <v>50.037319599999996</v>
      </c>
      <c r="R2282" s="47" t="s">
        <v>147</v>
      </c>
    </row>
    <row r="2283" spans="1:18" x14ac:dyDescent="0.3">
      <c r="A2283" s="2" t="s">
        <v>4235</v>
      </c>
      <c r="B2283" s="43" t="s">
        <v>4236</v>
      </c>
      <c r="C2283" s="21">
        <v>5.3497433542857102</v>
      </c>
      <c r="D2283" s="23">
        <v>6.1039999999999997E-2</v>
      </c>
      <c r="E2283" s="25">
        <v>1.14928571428571</v>
      </c>
      <c r="F2283" s="27">
        <v>0.124</v>
      </c>
      <c r="I2283">
        <v>0</v>
      </c>
      <c r="J2283" s="34">
        <v>1121.5999999999999</v>
      </c>
      <c r="L2283" s="38">
        <v>6121.4112500000001</v>
      </c>
      <c r="M2283" s="40">
        <v>1.1575</v>
      </c>
      <c r="N2283" s="42">
        <v>1.0828571428571401</v>
      </c>
      <c r="O2283" s="45">
        <v>807.81200000000001</v>
      </c>
      <c r="P2283">
        <v>4.3828571428571399</v>
      </c>
      <c r="Q2283">
        <v>50.944196699999999</v>
      </c>
      <c r="R2283" s="47" t="s">
        <v>147</v>
      </c>
    </row>
    <row r="2284" spans="1:18" x14ac:dyDescent="0.3">
      <c r="A2284" s="2" t="s">
        <v>4237</v>
      </c>
      <c r="B2284" s="43" t="s">
        <v>4238</v>
      </c>
      <c r="C2284" s="21">
        <v>18.826466932500001</v>
      </c>
      <c r="D2284" s="23">
        <v>0.12959999999999999</v>
      </c>
      <c r="E2284" s="25">
        <v>2.4237142857142802</v>
      </c>
      <c r="F2284" s="27">
        <v>0.19900000000000001</v>
      </c>
      <c r="I2284">
        <v>0</v>
      </c>
      <c r="J2284" s="34">
        <v>588.79999999999995</v>
      </c>
      <c r="L2284" s="38">
        <v>5136.3333333333303</v>
      </c>
      <c r="M2284" s="40">
        <v>0.83222222222222197</v>
      </c>
      <c r="N2284" s="42">
        <v>0.82750000000000001</v>
      </c>
      <c r="O2284" s="45">
        <v>729.22699999999998</v>
      </c>
      <c r="P2284">
        <v>4.5025000000000004</v>
      </c>
      <c r="Q2284">
        <v>49.800656500000002</v>
      </c>
      <c r="R2284" s="47" t="s">
        <v>147</v>
      </c>
    </row>
    <row r="2285" spans="1:18" x14ac:dyDescent="0.3">
      <c r="A2285" s="2" t="s">
        <v>4239</v>
      </c>
      <c r="B2285" s="43" t="s">
        <v>4240</v>
      </c>
      <c r="C2285" s="21">
        <v>4.7670359012499999</v>
      </c>
      <c r="D2285" s="23">
        <v>5.2839999999999998E-2</v>
      </c>
      <c r="E2285" s="25">
        <v>1.2472857142857099</v>
      </c>
      <c r="F2285" s="27">
        <v>0.1045</v>
      </c>
      <c r="I2285">
        <v>0</v>
      </c>
      <c r="J2285" s="34">
        <v>1046.8</v>
      </c>
      <c r="L2285" s="38">
        <v>5583.7777777777701</v>
      </c>
      <c r="M2285" s="40">
        <v>0.92999999999999905</v>
      </c>
      <c r="N2285" s="42">
        <v>0.89624999999999999</v>
      </c>
      <c r="O2285" s="45">
        <v>661.02200000000005</v>
      </c>
      <c r="P2285">
        <v>4.4512499999999999</v>
      </c>
      <c r="Q2285">
        <v>48.181397799999999</v>
      </c>
      <c r="R2285" s="47" t="s">
        <v>147</v>
      </c>
    </row>
    <row r="2286" spans="1:18" x14ac:dyDescent="0.3">
      <c r="A2286" s="2" t="s">
        <v>4241</v>
      </c>
      <c r="B2286" s="43" t="s">
        <v>4242</v>
      </c>
      <c r="C2286" s="21">
        <v>4.3703800212499999</v>
      </c>
      <c r="D2286" s="23">
        <v>5.3559999999999899E-2</v>
      </c>
      <c r="E2286" s="25">
        <v>1.4450000000000001</v>
      </c>
      <c r="F2286" s="27">
        <v>0.127</v>
      </c>
      <c r="I2286">
        <v>0</v>
      </c>
      <c r="J2286" s="34">
        <v>1153.8</v>
      </c>
      <c r="L2286" s="38">
        <v>5847.8888888888796</v>
      </c>
      <c r="M2286" s="40">
        <v>1.0522222222222199</v>
      </c>
      <c r="N2286" s="42">
        <v>1.0475000000000001</v>
      </c>
      <c r="O2286" s="45">
        <v>1258.3599999999999</v>
      </c>
      <c r="P2286">
        <v>4.4237500000000001</v>
      </c>
      <c r="Q2286">
        <v>45.917979000000003</v>
      </c>
      <c r="R2286" s="47" t="s">
        <v>147</v>
      </c>
    </row>
    <row r="2287" spans="1:18" x14ac:dyDescent="0.3">
      <c r="A2287" s="2" t="s">
        <v>4243</v>
      </c>
      <c r="B2287" s="43" t="s">
        <v>4244</v>
      </c>
      <c r="C2287" s="21">
        <v>2.0323223824999999</v>
      </c>
      <c r="D2287" s="23">
        <v>3.2479999999999898E-2</v>
      </c>
      <c r="E2287" s="25">
        <v>1.86585714285714</v>
      </c>
      <c r="F2287" s="27">
        <v>0.17149999999999899</v>
      </c>
      <c r="I2287">
        <v>0</v>
      </c>
      <c r="J2287" s="34">
        <v>1530.4</v>
      </c>
      <c r="L2287" s="38">
        <v>6055</v>
      </c>
      <c r="M2287" s="40">
        <v>1.0477777777777699</v>
      </c>
      <c r="N2287" s="42">
        <v>1.0862499999999999</v>
      </c>
      <c r="O2287" s="45">
        <v>1347.71</v>
      </c>
      <c r="P2287">
        <v>4.4312500000000004</v>
      </c>
      <c r="Q2287">
        <v>50.9375614</v>
      </c>
      <c r="R2287" s="47" t="s">
        <v>147</v>
      </c>
    </row>
    <row r="2288" spans="1:18" x14ac:dyDescent="0.3">
      <c r="A2288" s="2" t="s">
        <v>4245</v>
      </c>
      <c r="B2288" s="43" t="s">
        <v>4246</v>
      </c>
      <c r="C2288" s="21">
        <v>22.9222841433333</v>
      </c>
      <c r="D2288" s="23">
        <v>0.15792</v>
      </c>
      <c r="E2288" s="25">
        <v>1.4374285714285699</v>
      </c>
      <c r="F2288" s="27">
        <v>0.14149999999999999</v>
      </c>
      <c r="I2288">
        <v>0</v>
      </c>
      <c r="J2288" s="34">
        <v>698</v>
      </c>
      <c r="L2288" s="38">
        <v>5927.3729999999996</v>
      </c>
      <c r="M2288" s="40">
        <v>1.246</v>
      </c>
      <c r="N2288" s="42">
        <v>1.02666666666666</v>
      </c>
      <c r="O2288" s="45">
        <v>840.50300000000004</v>
      </c>
      <c r="P2288">
        <v>4.2811111111111098</v>
      </c>
      <c r="Q2288">
        <v>44.531682500000002</v>
      </c>
      <c r="R2288" s="47" t="s">
        <v>147</v>
      </c>
    </row>
    <row r="2289" spans="1:18" x14ac:dyDescent="0.3">
      <c r="A2289" s="2" t="s">
        <v>4247</v>
      </c>
      <c r="B2289" s="43" t="s">
        <v>4248</v>
      </c>
      <c r="C2289" s="21">
        <v>16.104763785555502</v>
      </c>
      <c r="D2289" s="23">
        <v>0.12825999999999901</v>
      </c>
      <c r="E2289" s="25">
        <v>1.99714285714285</v>
      </c>
      <c r="F2289" s="27">
        <v>0.22950000000000001</v>
      </c>
      <c r="I2289">
        <v>0</v>
      </c>
      <c r="J2289" s="34">
        <v>892.2</v>
      </c>
      <c r="L2289" s="38">
        <v>5937.8829999999998</v>
      </c>
      <c r="M2289" s="40">
        <v>2.09499999999999</v>
      </c>
      <c r="N2289" s="42">
        <v>1.0933333333333299</v>
      </c>
      <c r="O2289" s="45">
        <v>880.89499999999998</v>
      </c>
      <c r="P2289">
        <v>3.93333333333333</v>
      </c>
      <c r="Q2289">
        <v>47.378508199999999</v>
      </c>
      <c r="R2289" s="47" t="s">
        <v>147</v>
      </c>
    </row>
    <row r="2290" spans="1:18" x14ac:dyDescent="0.3">
      <c r="A2290" s="2" t="s">
        <v>4249</v>
      </c>
      <c r="B2290" s="43" t="s">
        <v>4250</v>
      </c>
      <c r="C2290" s="21">
        <v>5.7661801600000002</v>
      </c>
      <c r="D2290" s="23">
        <v>6.3616666666666599E-2</v>
      </c>
      <c r="E2290" s="25">
        <v>2.0916250000000001</v>
      </c>
      <c r="F2290" s="27">
        <v>0.20899999999999999</v>
      </c>
      <c r="I2290">
        <v>0</v>
      </c>
      <c r="J2290" s="34">
        <v>1065.4000000000001</v>
      </c>
      <c r="L2290" s="38">
        <v>6048</v>
      </c>
      <c r="M2290" s="40">
        <v>1.1299999999999999</v>
      </c>
      <c r="N2290" s="42">
        <v>1.06222222222222</v>
      </c>
      <c r="O2290" s="45">
        <v>1027.45</v>
      </c>
      <c r="P2290">
        <v>4.3759999999999897</v>
      </c>
      <c r="Q2290">
        <v>39.949024799999997</v>
      </c>
      <c r="R2290" s="47" t="s">
        <v>147</v>
      </c>
    </row>
    <row r="2291" spans="1:18" x14ac:dyDescent="0.3">
      <c r="A2291" s="2" t="s">
        <v>4251</v>
      </c>
      <c r="B2291" s="43" t="s">
        <v>4250</v>
      </c>
      <c r="C2291" s="21">
        <v>12.466011828999999</v>
      </c>
      <c r="D2291" s="23">
        <v>0.10666666666666599</v>
      </c>
      <c r="E2291" s="25">
        <v>5.2296250000000004</v>
      </c>
      <c r="F2291" s="27">
        <v>0.52066666666666594</v>
      </c>
      <c r="I2291">
        <v>0</v>
      </c>
      <c r="J2291" s="34">
        <v>823.2</v>
      </c>
      <c r="L2291" s="38">
        <v>6048</v>
      </c>
      <c r="M2291" s="40">
        <v>1.1299999999999999</v>
      </c>
      <c r="N2291" s="42">
        <v>1.06222222222222</v>
      </c>
      <c r="O2291" s="45">
        <v>1027.45</v>
      </c>
      <c r="P2291">
        <v>4.3759999999999897</v>
      </c>
      <c r="Q2291">
        <v>39.949024799999997</v>
      </c>
      <c r="R2291" s="47" t="s">
        <v>147</v>
      </c>
    </row>
    <row r="2292" spans="1:18" x14ac:dyDescent="0.3">
      <c r="A2292" s="2" t="s">
        <v>4252</v>
      </c>
      <c r="B2292" s="43" t="s">
        <v>4250</v>
      </c>
      <c r="C2292" s="21">
        <v>21.587473360000001</v>
      </c>
      <c r="D2292" s="23">
        <v>0.15358333333333299</v>
      </c>
      <c r="E2292" s="25">
        <v>1.87225</v>
      </c>
      <c r="F2292" s="27">
        <v>0.190999999999999</v>
      </c>
      <c r="I2292">
        <v>0</v>
      </c>
      <c r="J2292" s="34">
        <v>686.2</v>
      </c>
      <c r="L2292" s="38">
        <v>6048</v>
      </c>
      <c r="M2292" s="40">
        <v>1.1299999999999999</v>
      </c>
      <c r="N2292" s="42">
        <v>1.06222222222222</v>
      </c>
      <c r="O2292" s="45">
        <v>1027.45</v>
      </c>
      <c r="P2292">
        <v>4.3759999999999897</v>
      </c>
      <c r="Q2292">
        <v>39.949024799999997</v>
      </c>
      <c r="R2292" s="47" t="s">
        <v>147</v>
      </c>
    </row>
    <row r="2293" spans="1:18" x14ac:dyDescent="0.3">
      <c r="A2293" s="2" t="s">
        <v>4253</v>
      </c>
      <c r="B2293" s="43" t="s">
        <v>4250</v>
      </c>
      <c r="C2293" s="21">
        <v>37.995931530908997</v>
      </c>
      <c r="D2293" s="23">
        <v>0.224083333333333</v>
      </c>
      <c r="E2293" s="25">
        <v>2.1754444444444401</v>
      </c>
      <c r="F2293" s="27">
        <v>0.21274999999999999</v>
      </c>
      <c r="G2293" s="29">
        <v>27.7</v>
      </c>
      <c r="H2293" s="31">
        <v>8.6999999999999994E-2</v>
      </c>
      <c r="I2293">
        <v>0</v>
      </c>
      <c r="J2293" s="34">
        <v>568.20000000000005</v>
      </c>
      <c r="L2293" s="38">
        <v>6048</v>
      </c>
      <c r="M2293" s="40">
        <v>1.115</v>
      </c>
      <c r="N2293" s="42">
        <v>1.0589999999999999</v>
      </c>
      <c r="O2293" s="45">
        <v>1027.45</v>
      </c>
      <c r="P2293">
        <v>4.3759999999999897</v>
      </c>
      <c r="Q2293">
        <v>39.949024799999997</v>
      </c>
      <c r="R2293" s="47" t="s">
        <v>147</v>
      </c>
    </row>
    <row r="2294" spans="1:18" x14ac:dyDescent="0.3">
      <c r="A2294" s="2" t="s">
        <v>4254</v>
      </c>
      <c r="B2294" s="43" t="s">
        <v>4250</v>
      </c>
      <c r="C2294" s="21">
        <v>56.25985326</v>
      </c>
      <c r="D2294" s="23">
        <v>0.29037999999999897</v>
      </c>
      <c r="E2294" s="25">
        <v>1.963625</v>
      </c>
      <c r="F2294" s="27">
        <v>0.18633333333333299</v>
      </c>
      <c r="G2294" s="29">
        <v>36</v>
      </c>
      <c r="H2294" s="31">
        <v>0.113</v>
      </c>
      <c r="I2294">
        <v>0</v>
      </c>
      <c r="J2294" s="34">
        <v>498.6</v>
      </c>
      <c r="L2294" s="38">
        <v>6051.7777777777701</v>
      </c>
      <c r="M2294" s="40">
        <v>1.0900000000000001</v>
      </c>
      <c r="N2294" s="42">
        <v>1.0533333333333299</v>
      </c>
      <c r="O2294" s="45">
        <v>1027.45</v>
      </c>
      <c r="P2294">
        <v>4.3975</v>
      </c>
      <c r="Q2294">
        <v>39.949024799999997</v>
      </c>
      <c r="R2294" s="47" t="s">
        <v>150</v>
      </c>
    </row>
    <row r="2295" spans="1:18" x14ac:dyDescent="0.3">
      <c r="A2295" s="2" t="s">
        <v>4255</v>
      </c>
      <c r="B2295" s="43" t="s">
        <v>4256</v>
      </c>
      <c r="C2295" s="21">
        <v>7.426969755</v>
      </c>
      <c r="D2295" s="23">
        <v>7.0379999999999998E-2</v>
      </c>
      <c r="E2295" s="25">
        <v>1.4159999999999999</v>
      </c>
      <c r="F2295" s="27">
        <v>0.13500000000000001</v>
      </c>
      <c r="I2295">
        <v>0</v>
      </c>
      <c r="J2295" s="34">
        <v>922.4</v>
      </c>
      <c r="L2295" s="38">
        <v>5753.5555555555502</v>
      </c>
      <c r="M2295" s="40">
        <v>0.96888888888888802</v>
      </c>
      <c r="N2295" s="42">
        <v>0.92</v>
      </c>
      <c r="O2295" s="45">
        <v>961.90700000000004</v>
      </c>
      <c r="P2295">
        <v>4.4337499999999999</v>
      </c>
      <c r="Q2295">
        <v>42.9777396</v>
      </c>
      <c r="R2295" s="47" t="s">
        <v>147</v>
      </c>
    </row>
    <row r="2296" spans="1:18" x14ac:dyDescent="0.3">
      <c r="A2296" s="2" t="s">
        <v>4257</v>
      </c>
      <c r="B2296" s="43" t="s">
        <v>4258</v>
      </c>
      <c r="C2296" s="21">
        <v>12.000954414444401</v>
      </c>
      <c r="D2296" s="23">
        <v>9.1679999999999998E-2</v>
      </c>
      <c r="E2296" s="25">
        <v>1.64333333333333</v>
      </c>
      <c r="F2296" s="27">
        <v>0.16800000000000001</v>
      </c>
      <c r="I2296">
        <v>0</v>
      </c>
      <c r="J2296" s="34">
        <v>636.20000000000005</v>
      </c>
      <c r="L2296" s="38">
        <v>5208.1666666666597</v>
      </c>
      <c r="M2296" s="40">
        <v>0.72333333333333305</v>
      </c>
      <c r="N2296" s="42">
        <v>0.74166666666666603</v>
      </c>
      <c r="O2296" s="45">
        <v>913.65</v>
      </c>
      <c r="P2296">
        <v>4.5916666666666597</v>
      </c>
      <c r="Q2296">
        <v>45.711842300000001</v>
      </c>
      <c r="R2296" s="47" t="s">
        <v>147</v>
      </c>
    </row>
    <row r="2297" spans="1:18" x14ac:dyDescent="0.3">
      <c r="A2297" s="2" t="s">
        <v>4259</v>
      </c>
      <c r="B2297" s="43" t="s">
        <v>4260</v>
      </c>
      <c r="C2297" s="21">
        <v>1.91694910125</v>
      </c>
      <c r="D2297" s="23">
        <v>2.768E-2</v>
      </c>
      <c r="E2297" s="25">
        <v>0.77371428571428502</v>
      </c>
      <c r="F2297" s="27">
        <v>6.9000000000000006E-2</v>
      </c>
      <c r="I2297">
        <v>0</v>
      </c>
      <c r="J2297" s="34">
        <v>1163.5999999999999</v>
      </c>
      <c r="L2297" s="38">
        <v>5149.7777777777701</v>
      </c>
      <c r="M2297" s="40">
        <v>0.74222222222222201</v>
      </c>
      <c r="N2297" s="42">
        <v>0.80499999999999905</v>
      </c>
      <c r="O2297" s="45">
        <v>415.21800000000002</v>
      </c>
      <c r="P2297">
        <v>4.6062500000000002</v>
      </c>
      <c r="Q2297">
        <v>49.379821499999998</v>
      </c>
      <c r="R2297" s="47" t="s">
        <v>147</v>
      </c>
    </row>
    <row r="2298" spans="1:18" x14ac:dyDescent="0.3">
      <c r="A2298" s="2" t="s">
        <v>4261</v>
      </c>
      <c r="B2298" s="43" t="s">
        <v>4262</v>
      </c>
      <c r="C2298" s="21">
        <v>16.3013301711111</v>
      </c>
      <c r="D2298" s="23">
        <v>0.11713999999999999</v>
      </c>
      <c r="E2298" s="25">
        <v>1.32414285714285</v>
      </c>
      <c r="F2298" s="27">
        <v>0.1195</v>
      </c>
      <c r="I2298">
        <v>0</v>
      </c>
      <c r="J2298" s="34">
        <v>548</v>
      </c>
      <c r="L2298" s="38">
        <v>4796.8999999999996</v>
      </c>
      <c r="M2298" s="40">
        <v>0.78300000000000003</v>
      </c>
      <c r="N2298" s="42">
        <v>0.78444444444444394</v>
      </c>
      <c r="O2298" s="45">
        <v>459.95699999999999</v>
      </c>
      <c r="P2298">
        <v>4.5455555555555502</v>
      </c>
      <c r="Q2298">
        <v>44.552754200000003</v>
      </c>
      <c r="R2298" s="47" t="s">
        <v>147</v>
      </c>
    </row>
    <row r="2299" spans="1:18" x14ac:dyDescent="0.3">
      <c r="A2299" s="2" t="s">
        <v>4263</v>
      </c>
      <c r="B2299" s="43" t="s">
        <v>4264</v>
      </c>
      <c r="C2299" s="21">
        <v>13.323544418888799</v>
      </c>
      <c r="D2299" s="23">
        <v>0.112579999999999</v>
      </c>
      <c r="E2299" s="25">
        <v>1.2015714285714201</v>
      </c>
      <c r="F2299" s="27">
        <v>0.11699999999999899</v>
      </c>
      <c r="I2299">
        <v>0</v>
      </c>
      <c r="J2299" s="34">
        <v>856.8</v>
      </c>
      <c r="L2299" s="38">
        <v>6229.3</v>
      </c>
      <c r="M2299" s="40">
        <v>1.143</v>
      </c>
      <c r="N2299" s="42">
        <v>1.1288888888888799</v>
      </c>
      <c r="O2299" s="45">
        <v>559.59799999999996</v>
      </c>
      <c r="P2299">
        <v>4.3822222222222198</v>
      </c>
      <c r="Q2299">
        <v>37.537312999999997</v>
      </c>
      <c r="R2299" s="47" t="s">
        <v>147</v>
      </c>
    </row>
    <row r="2300" spans="1:18" x14ac:dyDescent="0.3">
      <c r="A2300" s="2" t="s">
        <v>4265</v>
      </c>
      <c r="B2300" s="43" t="s">
        <v>4266</v>
      </c>
      <c r="C2300" s="21">
        <v>7.0107456924999996</v>
      </c>
      <c r="D2300" s="23">
        <v>7.4700000000000003E-2</v>
      </c>
      <c r="E2300" s="25">
        <v>2.0264285714285699</v>
      </c>
      <c r="F2300" s="27">
        <v>0.17349999999999999</v>
      </c>
      <c r="I2300">
        <v>0</v>
      </c>
      <c r="J2300" s="34">
        <v>1132</v>
      </c>
      <c r="L2300" s="38">
        <v>6166.4355555555503</v>
      </c>
      <c r="M2300" s="40">
        <v>1.31111111111111</v>
      </c>
      <c r="N2300" s="42">
        <v>1.1387499999999999</v>
      </c>
      <c r="O2300" s="45">
        <v>1347.52</v>
      </c>
      <c r="P2300">
        <v>4.3062500000000004</v>
      </c>
      <c r="Q2300">
        <v>40.1369671</v>
      </c>
      <c r="R2300" s="47" t="s">
        <v>147</v>
      </c>
    </row>
    <row r="2301" spans="1:18" x14ac:dyDescent="0.3">
      <c r="A2301" s="2" t="s">
        <v>4267</v>
      </c>
      <c r="B2301" s="43" t="s">
        <v>4268</v>
      </c>
      <c r="C2301" s="21">
        <v>17.292257282222199</v>
      </c>
      <c r="D2301" s="23">
        <v>0.1336</v>
      </c>
      <c r="E2301" s="25">
        <v>1.66242857142857</v>
      </c>
      <c r="F2301" s="27">
        <v>0.17399999999999999</v>
      </c>
      <c r="I2301">
        <v>0</v>
      </c>
      <c r="J2301" s="34">
        <v>751.8</v>
      </c>
      <c r="L2301" s="38">
        <v>6056.5969999999998</v>
      </c>
      <c r="M2301" s="40">
        <v>1.194</v>
      </c>
      <c r="N2301" s="42">
        <v>1.07</v>
      </c>
      <c r="O2301" s="45">
        <v>1125.72</v>
      </c>
      <c r="P2301">
        <v>4.3522222222222204</v>
      </c>
      <c r="Q2301">
        <v>50.621459199999997</v>
      </c>
      <c r="R2301" s="47" t="s">
        <v>147</v>
      </c>
    </row>
    <row r="2302" spans="1:18" x14ac:dyDescent="0.3">
      <c r="A2302" s="2" t="s">
        <v>4269</v>
      </c>
      <c r="B2302" s="43" t="s">
        <v>4270</v>
      </c>
      <c r="C2302" s="21">
        <v>94.289088878749993</v>
      </c>
      <c r="D2302" s="23">
        <v>0.39079999999999998</v>
      </c>
      <c r="E2302" s="25">
        <v>2.1684285714285698</v>
      </c>
      <c r="F2302" s="27">
        <v>0.19900000000000001</v>
      </c>
      <c r="I2302">
        <v>0</v>
      </c>
      <c r="J2302" s="34">
        <v>389.8</v>
      </c>
      <c r="L2302" s="38">
        <v>5701</v>
      </c>
      <c r="M2302" s="40">
        <v>0.91222222222222205</v>
      </c>
      <c r="N2302" s="42">
        <v>0.92874999999999996</v>
      </c>
      <c r="O2302" s="45">
        <v>623.70600000000002</v>
      </c>
      <c r="P2302">
        <v>4.4850000000000003</v>
      </c>
      <c r="Q2302">
        <v>41.874971199999997</v>
      </c>
      <c r="R2302" s="47" t="s">
        <v>147</v>
      </c>
    </row>
    <row r="2303" spans="1:18" x14ac:dyDescent="0.3">
      <c r="A2303" s="2" t="s">
        <v>4271</v>
      </c>
      <c r="B2303" s="43" t="s">
        <v>4272</v>
      </c>
      <c r="C2303" s="21">
        <v>0.57737017125000001</v>
      </c>
      <c r="D2303" s="23">
        <v>1.2540000000000001E-2</v>
      </c>
      <c r="E2303" s="25">
        <v>1.49371428571428</v>
      </c>
      <c r="F2303" s="27">
        <v>0.13350000000000001</v>
      </c>
      <c r="I2303">
        <v>0</v>
      </c>
      <c r="J2303" s="34">
        <v>1765</v>
      </c>
      <c r="L2303" s="38">
        <v>5107.4777777777699</v>
      </c>
      <c r="M2303" s="40">
        <v>0.72777777777777697</v>
      </c>
      <c r="N2303" s="42">
        <v>0.79125000000000001</v>
      </c>
      <c r="O2303" s="45">
        <v>515.45299999999997</v>
      </c>
      <c r="P2303">
        <v>4.6124999999999998</v>
      </c>
      <c r="Q2303">
        <v>46.9661945</v>
      </c>
      <c r="R2303" s="47" t="s">
        <v>147</v>
      </c>
    </row>
    <row r="2304" spans="1:18" x14ac:dyDescent="0.3">
      <c r="A2304" s="2" t="s">
        <v>4273</v>
      </c>
      <c r="B2304" s="43" t="s">
        <v>4274</v>
      </c>
      <c r="C2304" s="21">
        <v>86.829081428999999</v>
      </c>
      <c r="D2304" s="23">
        <v>0.29743333333333299</v>
      </c>
      <c r="E2304" s="25">
        <v>1.4379999999999999</v>
      </c>
      <c r="F2304" s="27">
        <v>0.14299999999999999</v>
      </c>
      <c r="I2304">
        <v>0</v>
      </c>
      <c r="J2304" s="34">
        <v>204</v>
      </c>
      <c r="L2304" s="38">
        <v>3729.1818181818098</v>
      </c>
      <c r="M2304" s="40">
        <v>0.49545454545454498</v>
      </c>
      <c r="N2304" s="42">
        <v>0.501</v>
      </c>
      <c r="O2304" s="45">
        <v>265.48200000000003</v>
      </c>
      <c r="P2304">
        <v>4.7649999999999997</v>
      </c>
      <c r="Q2304">
        <v>46.996678199999998</v>
      </c>
      <c r="R2304" s="47" t="s">
        <v>147</v>
      </c>
    </row>
    <row r="2305" spans="1:18" x14ac:dyDescent="0.3">
      <c r="A2305" s="2" t="s">
        <v>4275</v>
      </c>
      <c r="B2305" s="43" t="s">
        <v>4276</v>
      </c>
      <c r="C2305" s="21">
        <v>17.232303429090901</v>
      </c>
      <c r="D2305" s="23">
        <v>0.13263333333333299</v>
      </c>
      <c r="E2305" s="25">
        <v>2.6904444444444402</v>
      </c>
      <c r="F2305" s="27">
        <v>0.254</v>
      </c>
      <c r="G2305" s="29">
        <v>55.3</v>
      </c>
      <c r="H2305" s="31">
        <v>0.17399999999999999</v>
      </c>
      <c r="I2305">
        <v>0</v>
      </c>
      <c r="J2305" s="34">
        <v>781.8</v>
      </c>
      <c r="L2305" s="38">
        <v>6183.8181818181802</v>
      </c>
      <c r="M2305" s="40">
        <v>1.2041666666666599</v>
      </c>
      <c r="N2305" s="42">
        <v>1.105</v>
      </c>
      <c r="O2305" s="45">
        <v>1021.66</v>
      </c>
      <c r="P2305">
        <v>4.3289999999999997</v>
      </c>
      <c r="Q2305">
        <v>42.781963300000001</v>
      </c>
      <c r="R2305" s="47" t="s">
        <v>147</v>
      </c>
    </row>
    <row r="2306" spans="1:18" x14ac:dyDescent="0.3">
      <c r="A2306" s="2" t="s">
        <v>4277</v>
      </c>
      <c r="B2306" s="43" t="s">
        <v>4276</v>
      </c>
      <c r="C2306" s="21">
        <v>26.695155450000001</v>
      </c>
      <c r="D2306" s="23">
        <v>0.17758333333333301</v>
      </c>
      <c r="E2306" s="25">
        <v>1.4065000000000001</v>
      </c>
      <c r="F2306" s="27">
        <v>0.13400000000000001</v>
      </c>
      <c r="I2306">
        <v>0</v>
      </c>
      <c r="J2306" s="34">
        <v>675.8</v>
      </c>
      <c r="L2306" s="38">
        <v>6183.8181818181802</v>
      </c>
      <c r="M2306" s="40">
        <v>1.2041666666666599</v>
      </c>
      <c r="N2306" s="42">
        <v>1.105</v>
      </c>
      <c r="O2306" s="45">
        <v>1021.66</v>
      </c>
      <c r="P2306">
        <v>4.3289999999999997</v>
      </c>
      <c r="Q2306">
        <v>42.781963300000001</v>
      </c>
      <c r="R2306" s="47" t="s">
        <v>147</v>
      </c>
    </row>
    <row r="2307" spans="1:18" x14ac:dyDescent="0.3">
      <c r="A2307" s="2" t="s">
        <v>4278</v>
      </c>
      <c r="B2307" s="43" t="s">
        <v>4279</v>
      </c>
      <c r="C2307" s="21">
        <v>9.9566917855555506</v>
      </c>
      <c r="D2307" s="23">
        <v>9.2280000000000001E-2</v>
      </c>
      <c r="E2307" s="25">
        <v>3.0055714285714199</v>
      </c>
      <c r="F2307" s="27">
        <v>0.25800000000000001</v>
      </c>
      <c r="I2307">
        <v>0</v>
      </c>
      <c r="J2307" s="34">
        <v>943.6</v>
      </c>
      <c r="L2307" s="38">
        <v>6046.7</v>
      </c>
      <c r="M2307" s="40">
        <v>1.089</v>
      </c>
      <c r="N2307" s="42">
        <v>1.0522222222222199</v>
      </c>
      <c r="O2307" s="45">
        <v>1364.22</v>
      </c>
      <c r="P2307">
        <v>4.3777777777777702</v>
      </c>
      <c r="Q2307">
        <v>41.711452600000001</v>
      </c>
      <c r="R2307" s="47" t="s">
        <v>147</v>
      </c>
    </row>
    <row r="2308" spans="1:18" x14ac:dyDescent="0.3">
      <c r="A2308" s="2" t="s">
        <v>4280</v>
      </c>
      <c r="B2308" s="43" t="s">
        <v>4281</v>
      </c>
      <c r="C2308" s="21">
        <v>10.417279941249999</v>
      </c>
      <c r="D2308" s="23">
        <v>9.3039999999999998E-2</v>
      </c>
      <c r="E2308" s="25">
        <v>1.38985714285714</v>
      </c>
      <c r="F2308" s="27">
        <v>0.13150000000000001</v>
      </c>
      <c r="I2308">
        <v>0</v>
      </c>
      <c r="J2308" s="34">
        <v>816.4</v>
      </c>
      <c r="L2308" s="38">
        <v>5712</v>
      </c>
      <c r="M2308" s="40">
        <v>1.0066666666666599</v>
      </c>
      <c r="N2308" s="42">
        <v>0.99</v>
      </c>
      <c r="O2308" s="45">
        <v>987.23699999999997</v>
      </c>
      <c r="P2308">
        <v>4.4375</v>
      </c>
      <c r="Q2308">
        <v>42.605664400000002</v>
      </c>
      <c r="R2308" s="47" t="s">
        <v>147</v>
      </c>
    </row>
    <row r="2309" spans="1:18" x14ac:dyDescent="0.3">
      <c r="A2309" s="2" t="s">
        <v>4282</v>
      </c>
      <c r="B2309" s="43" t="s">
        <v>4283</v>
      </c>
      <c r="C2309" s="21">
        <v>26.7838471422222</v>
      </c>
      <c r="D2309" s="23">
        <v>0.16832</v>
      </c>
      <c r="E2309" s="25">
        <v>1.8631428571428501</v>
      </c>
      <c r="F2309" s="27">
        <v>0.151</v>
      </c>
      <c r="I2309">
        <v>0</v>
      </c>
      <c r="J2309" s="34">
        <v>567</v>
      </c>
      <c r="L2309" s="38">
        <v>5354.8</v>
      </c>
      <c r="M2309" s="40">
        <v>0.879</v>
      </c>
      <c r="N2309" s="42">
        <v>0.89333333333333298</v>
      </c>
      <c r="O2309" s="45">
        <v>632.86500000000001</v>
      </c>
      <c r="P2309">
        <v>4.4911111111111097</v>
      </c>
      <c r="Q2309">
        <v>49.102307000000003</v>
      </c>
      <c r="R2309" s="47" t="s">
        <v>147</v>
      </c>
    </row>
    <row r="2310" spans="1:18" x14ac:dyDescent="0.3">
      <c r="A2310" s="2" t="s">
        <v>4284</v>
      </c>
      <c r="B2310" s="43" t="s">
        <v>4285</v>
      </c>
      <c r="C2310" s="21">
        <v>45.126165155555498</v>
      </c>
      <c r="D2310" s="23">
        <v>0.26301999999999998</v>
      </c>
      <c r="E2310" s="25">
        <v>2.3357142857142801</v>
      </c>
      <c r="F2310" s="27">
        <v>0.217</v>
      </c>
      <c r="I2310">
        <v>0</v>
      </c>
      <c r="J2310" s="34">
        <v>602.79999999999995</v>
      </c>
      <c r="L2310" s="38">
        <v>6357.067</v>
      </c>
      <c r="M2310" s="40">
        <v>1.1639999999999999</v>
      </c>
      <c r="N2310" s="42">
        <v>1.1755555555555499</v>
      </c>
      <c r="O2310" s="45">
        <v>1178.7</v>
      </c>
      <c r="P2310">
        <v>4.3733333333333304</v>
      </c>
      <c r="Q2310">
        <v>46.662220099999999</v>
      </c>
      <c r="R2310" s="47" t="s">
        <v>147</v>
      </c>
    </row>
    <row r="2311" spans="1:18" x14ac:dyDescent="0.3">
      <c r="A2311" s="2" t="s">
        <v>4286</v>
      </c>
      <c r="B2311" s="43" t="s">
        <v>4287</v>
      </c>
      <c r="C2311" s="21">
        <v>11.94013142625</v>
      </c>
      <c r="D2311" s="23">
        <v>9.5579999999999998E-2</v>
      </c>
      <c r="E2311" s="25">
        <v>2.5484285714285702</v>
      </c>
      <c r="F2311" s="27">
        <v>0.21299999999999999</v>
      </c>
      <c r="I2311">
        <v>0</v>
      </c>
      <c r="J2311" s="34">
        <v>625.79999999999995</v>
      </c>
      <c r="L2311" s="38">
        <v>4994.4444444444398</v>
      </c>
      <c r="M2311" s="40">
        <v>0.77999999999999903</v>
      </c>
      <c r="N2311" s="42">
        <v>0.80874999999999997</v>
      </c>
      <c r="O2311" s="45">
        <v>916.74900000000002</v>
      </c>
      <c r="P2311">
        <v>4.5649999999999897</v>
      </c>
      <c r="Q2311">
        <v>51.375946399999997</v>
      </c>
      <c r="R2311" s="47" t="s">
        <v>147</v>
      </c>
    </row>
    <row r="2312" spans="1:18" x14ac:dyDescent="0.3">
      <c r="A2312" s="2" t="s">
        <v>4288</v>
      </c>
      <c r="B2312" s="43" t="s">
        <v>4289</v>
      </c>
      <c r="C2312" s="21">
        <v>4.1605762999999998</v>
      </c>
      <c r="D2312" s="23">
        <v>4.9020000000000001E-2</v>
      </c>
      <c r="E2312" s="25">
        <v>0.73242857142857098</v>
      </c>
      <c r="F2312" s="27">
        <v>7.0999999999999994E-2</v>
      </c>
      <c r="I2312">
        <v>0</v>
      </c>
      <c r="J2312" s="34">
        <v>980.8</v>
      </c>
      <c r="L2312" s="38">
        <v>5436.6866666666601</v>
      </c>
      <c r="M2312" s="40">
        <v>0.86888888888888804</v>
      </c>
      <c r="N2312" s="42">
        <v>0.91249999999999998</v>
      </c>
      <c r="O2312" s="45">
        <v>540.60400000000004</v>
      </c>
      <c r="P2312">
        <v>4.53125</v>
      </c>
      <c r="Q2312">
        <v>43.954061600000003</v>
      </c>
      <c r="R2312" s="47" t="s">
        <v>147</v>
      </c>
    </row>
    <row r="2313" spans="1:18" x14ac:dyDescent="0.3">
      <c r="A2313" s="2" t="s">
        <v>4290</v>
      </c>
      <c r="B2313" s="43" t="s">
        <v>4291</v>
      </c>
      <c r="C2313" s="21">
        <v>31.057311794444399</v>
      </c>
      <c r="D2313" s="23">
        <v>0.18099999999999999</v>
      </c>
      <c r="E2313" s="25">
        <v>1.96857142857142</v>
      </c>
      <c r="F2313" s="27">
        <v>0.18049999999999999</v>
      </c>
      <c r="I2313">
        <v>0</v>
      </c>
      <c r="J2313" s="34">
        <v>486.6</v>
      </c>
      <c r="L2313" s="38">
        <v>5347.4</v>
      </c>
      <c r="M2313" s="40">
        <v>0.77100000000000002</v>
      </c>
      <c r="N2313" s="42">
        <v>0.85111111111111104</v>
      </c>
      <c r="O2313" s="45">
        <v>999.64</v>
      </c>
      <c r="P2313">
        <v>4.5933333333333302</v>
      </c>
      <c r="Q2313">
        <v>42.545873899999997</v>
      </c>
      <c r="R2313" s="47" t="s">
        <v>147</v>
      </c>
    </row>
    <row r="2314" spans="1:18" x14ac:dyDescent="0.3">
      <c r="A2314" s="2" t="s">
        <v>4292</v>
      </c>
      <c r="B2314" s="43" t="s">
        <v>4293</v>
      </c>
      <c r="C2314" s="21">
        <v>84.573343357777702</v>
      </c>
      <c r="D2314" s="23">
        <v>0.37263999999999903</v>
      </c>
      <c r="E2314" s="25">
        <v>2.6668571428571402</v>
      </c>
      <c r="F2314" s="27">
        <v>0.24</v>
      </c>
      <c r="I2314">
        <v>0</v>
      </c>
      <c r="J2314" s="34">
        <v>361.4</v>
      </c>
      <c r="L2314" s="38">
        <v>5326.9</v>
      </c>
      <c r="M2314" s="40">
        <v>0.89100000000000001</v>
      </c>
      <c r="N2314" s="42">
        <v>0.92888888888888799</v>
      </c>
      <c r="O2314" s="45">
        <v>1064.31</v>
      </c>
      <c r="P2314">
        <v>4.5066666666666597</v>
      </c>
      <c r="Q2314">
        <v>44.6905815</v>
      </c>
      <c r="R2314" s="47" t="s">
        <v>147</v>
      </c>
    </row>
    <row r="2315" spans="1:18" x14ac:dyDescent="0.3">
      <c r="A2315" s="2" t="s">
        <v>4294</v>
      </c>
      <c r="B2315" s="43" t="s">
        <v>4295</v>
      </c>
      <c r="C2315" s="21">
        <v>4.1478480542857099</v>
      </c>
      <c r="D2315" s="23">
        <v>5.398E-2</v>
      </c>
      <c r="E2315" s="25">
        <v>1.73542857142857</v>
      </c>
      <c r="F2315" s="27">
        <v>0.1865</v>
      </c>
      <c r="I2315">
        <v>0</v>
      </c>
      <c r="J2315" s="34">
        <v>1311.6</v>
      </c>
      <c r="L2315" s="38">
        <v>6287.5</v>
      </c>
      <c r="M2315" s="40">
        <v>1.3525</v>
      </c>
      <c r="N2315" s="42">
        <v>1.24</v>
      </c>
      <c r="O2315" s="45">
        <v>1632.13</v>
      </c>
      <c r="P2315">
        <v>4.3042857142857098</v>
      </c>
      <c r="Q2315">
        <v>40.162837799999998</v>
      </c>
      <c r="R2315" s="47" t="s">
        <v>147</v>
      </c>
    </row>
    <row r="2316" spans="1:18" x14ac:dyDescent="0.3">
      <c r="A2316" s="2" t="s">
        <v>4296</v>
      </c>
      <c r="B2316" s="43" t="s">
        <v>4297</v>
      </c>
      <c r="C2316" s="21">
        <v>5.1910656524999998</v>
      </c>
      <c r="D2316" s="23">
        <v>6.2059999999999997E-2</v>
      </c>
      <c r="E2316" s="25">
        <v>2.1366666666666601</v>
      </c>
      <c r="F2316" s="27">
        <v>0.25900000000000001</v>
      </c>
      <c r="I2316">
        <v>0</v>
      </c>
      <c r="J2316" s="34">
        <v>1166.4000000000001</v>
      </c>
      <c r="L2316" s="38">
        <v>6222</v>
      </c>
      <c r="M2316" s="40">
        <v>1.2849999999999999</v>
      </c>
      <c r="N2316" s="42">
        <v>1.1837500000000001</v>
      </c>
      <c r="O2316" s="45">
        <v>2140.6</v>
      </c>
      <c r="P2316">
        <v>4.3087499999999999</v>
      </c>
      <c r="Q2316">
        <v>42.320057800000001</v>
      </c>
      <c r="R2316" s="47" t="s">
        <v>147</v>
      </c>
    </row>
    <row r="2317" spans="1:18" x14ac:dyDescent="0.3">
      <c r="A2317" s="2" t="s">
        <v>4298</v>
      </c>
      <c r="B2317" s="43" t="s">
        <v>4299</v>
      </c>
      <c r="C2317" s="21">
        <v>3.4104668225000001</v>
      </c>
      <c r="D2317" s="23">
        <v>3.9983333333333301E-2</v>
      </c>
      <c r="E2317" s="25">
        <v>0.89349999999999996</v>
      </c>
      <c r="F2317" s="27">
        <v>8.2000000000000003E-2</v>
      </c>
      <c r="I2317">
        <v>0</v>
      </c>
      <c r="J2317" s="34">
        <v>932.8</v>
      </c>
      <c r="L2317" s="38">
        <v>5124.8888888888796</v>
      </c>
      <c r="M2317" s="40">
        <v>0.68444444444444397</v>
      </c>
      <c r="N2317" s="42">
        <v>0.76</v>
      </c>
      <c r="O2317" s="45">
        <v>420.04599999999999</v>
      </c>
      <c r="P2317">
        <v>4.6550000000000002</v>
      </c>
      <c r="Q2317">
        <v>49.064878800000002</v>
      </c>
      <c r="R2317" s="47" t="s">
        <v>147</v>
      </c>
    </row>
    <row r="2318" spans="1:18" x14ac:dyDescent="0.3">
      <c r="A2318" s="2" t="s">
        <v>4300</v>
      </c>
      <c r="B2318" s="43" t="s">
        <v>4299</v>
      </c>
      <c r="C2318" s="21">
        <v>13.821399076000001</v>
      </c>
      <c r="D2318" s="23">
        <v>0.101683333333333</v>
      </c>
      <c r="E2318" s="25">
        <v>2.20025</v>
      </c>
      <c r="F2318" s="27">
        <v>0.19566666666666599</v>
      </c>
      <c r="I2318">
        <v>0</v>
      </c>
      <c r="J2318" s="34">
        <v>585.6</v>
      </c>
      <c r="L2318" s="38">
        <v>5136.3636363636297</v>
      </c>
      <c r="M2318" s="40">
        <v>0.69090909090909003</v>
      </c>
      <c r="N2318" s="42">
        <v>0.78666666666666596</v>
      </c>
      <c r="O2318" s="45">
        <v>420.04599999999999</v>
      </c>
      <c r="P2318">
        <v>4.6559999999999997</v>
      </c>
      <c r="Q2318">
        <v>49.064878800000002</v>
      </c>
      <c r="R2318" s="47" t="s">
        <v>147</v>
      </c>
    </row>
    <row r="2319" spans="1:18" x14ac:dyDescent="0.3">
      <c r="A2319" s="2" t="s">
        <v>4301</v>
      </c>
      <c r="B2319" s="43" t="s">
        <v>4299</v>
      </c>
      <c r="C2319" s="21">
        <v>30.950655757</v>
      </c>
      <c r="D2319" s="23">
        <v>0.17396666666666599</v>
      </c>
      <c r="E2319" s="25">
        <v>1.35575</v>
      </c>
      <c r="F2319" s="27">
        <v>0.124666666666666</v>
      </c>
      <c r="I2319">
        <v>0</v>
      </c>
      <c r="J2319" s="34">
        <v>447.2</v>
      </c>
      <c r="L2319" s="38">
        <v>5136.3636363636297</v>
      </c>
      <c r="M2319" s="40">
        <v>0.69090909090909003</v>
      </c>
      <c r="N2319" s="42">
        <v>0.78666666666666596</v>
      </c>
      <c r="O2319" s="45">
        <v>420.04599999999999</v>
      </c>
      <c r="P2319">
        <v>4.6559999999999997</v>
      </c>
      <c r="Q2319">
        <v>49.064878800000002</v>
      </c>
      <c r="R2319" s="47" t="s">
        <v>147</v>
      </c>
    </row>
    <row r="2320" spans="1:18" x14ac:dyDescent="0.3">
      <c r="A2320" s="2" t="s">
        <v>4302</v>
      </c>
      <c r="B2320" s="43" t="s">
        <v>4303</v>
      </c>
      <c r="C2320" s="21">
        <v>4.8664126999999997</v>
      </c>
      <c r="D2320" s="23">
        <v>5.398E-2</v>
      </c>
      <c r="E2320" s="25">
        <v>1.2538571428571399</v>
      </c>
      <c r="F2320" s="27">
        <v>0.1225</v>
      </c>
      <c r="I2320">
        <v>0</v>
      </c>
      <c r="J2320" s="34">
        <v>1066.2</v>
      </c>
      <c r="L2320" s="38">
        <v>5650.3022222222198</v>
      </c>
      <c r="M2320" s="40">
        <v>1.1088888888888799</v>
      </c>
      <c r="N2320" s="42">
        <v>0.92500000000000004</v>
      </c>
      <c r="O2320" s="45">
        <v>862.18600000000004</v>
      </c>
      <c r="P2320">
        <v>4.3499999999999996</v>
      </c>
      <c r="Q2320">
        <v>40.557432200000001</v>
      </c>
      <c r="R2320" s="47" t="s">
        <v>147</v>
      </c>
    </row>
    <row r="2321" spans="1:18" x14ac:dyDescent="0.3">
      <c r="A2321" s="2" t="s">
        <v>4304</v>
      </c>
      <c r="B2321" s="43" t="s">
        <v>4305</v>
      </c>
      <c r="C2321" s="21">
        <v>18.5525853866666</v>
      </c>
      <c r="D2321" s="23">
        <v>0.13316</v>
      </c>
      <c r="E2321" s="25">
        <v>2.6021428571428502</v>
      </c>
      <c r="F2321" s="27">
        <v>0.22749999999999901</v>
      </c>
      <c r="I2321">
        <v>0</v>
      </c>
      <c r="J2321" s="34">
        <v>612.79999999999995</v>
      </c>
      <c r="L2321" s="38">
        <v>5432.7</v>
      </c>
      <c r="M2321" s="40">
        <v>0.83</v>
      </c>
      <c r="N2321" s="42">
        <v>0.89888888888888796</v>
      </c>
      <c r="O2321" s="45">
        <v>968.72199999999998</v>
      </c>
      <c r="P2321">
        <v>4.5544444444444396</v>
      </c>
      <c r="Q2321">
        <v>38.456958800000002</v>
      </c>
      <c r="R2321" s="47" t="s">
        <v>147</v>
      </c>
    </row>
    <row r="2322" spans="1:18" x14ac:dyDescent="0.3">
      <c r="A2322" s="2" t="s">
        <v>4306</v>
      </c>
      <c r="B2322" s="43" t="s">
        <v>4307</v>
      </c>
      <c r="C2322" s="21">
        <v>13.6279902222222</v>
      </c>
      <c r="D2322" s="23">
        <v>0.10492</v>
      </c>
      <c r="E2322" s="25">
        <v>2.7839999999999998</v>
      </c>
      <c r="F2322" s="27">
        <v>0.22650000000000001</v>
      </c>
      <c r="I2322">
        <v>0</v>
      </c>
      <c r="J2322" s="34">
        <v>642.20000000000005</v>
      </c>
      <c r="L2322" s="38">
        <v>4956.8</v>
      </c>
      <c r="M2322" s="40">
        <v>0.82299999999999995</v>
      </c>
      <c r="N2322" s="42">
        <v>0.81222222222222196</v>
      </c>
      <c r="O2322" s="45">
        <v>687.61500000000001</v>
      </c>
      <c r="P2322">
        <v>4.5066666666666597</v>
      </c>
      <c r="Q2322">
        <v>41.196344000000003</v>
      </c>
      <c r="R2322" s="47" t="s">
        <v>147</v>
      </c>
    </row>
    <row r="2323" spans="1:18" x14ac:dyDescent="0.3">
      <c r="A2323" s="2" t="s">
        <v>4308</v>
      </c>
      <c r="B2323" s="43" t="s">
        <v>4309</v>
      </c>
      <c r="C2323" s="21">
        <v>16.8320301377777</v>
      </c>
      <c r="D2323" s="23">
        <v>0.124899999999999</v>
      </c>
      <c r="E2323" s="25">
        <v>1.6654285714285699</v>
      </c>
      <c r="F2323" s="27">
        <v>0.14599999999999999</v>
      </c>
      <c r="I2323">
        <v>0</v>
      </c>
      <c r="J2323" s="34">
        <v>687.8</v>
      </c>
      <c r="L2323" s="38">
        <v>5627.7550000000001</v>
      </c>
      <c r="M2323" s="40">
        <v>0.89</v>
      </c>
      <c r="N2323" s="42">
        <v>0.93444444444444397</v>
      </c>
      <c r="O2323" s="45">
        <v>758.17</v>
      </c>
      <c r="P2323">
        <v>4.5066666666666597</v>
      </c>
      <c r="Q2323">
        <v>42.880777899999998</v>
      </c>
      <c r="R2323" s="47" t="s">
        <v>147</v>
      </c>
    </row>
    <row r="2324" spans="1:18" x14ac:dyDescent="0.3">
      <c r="A2324" s="2" t="s">
        <v>4310</v>
      </c>
      <c r="B2324" s="43" t="s">
        <v>4311</v>
      </c>
      <c r="C2324" s="21">
        <v>3.70428596749999</v>
      </c>
      <c r="D2324" s="23">
        <v>4.9840000000000002E-2</v>
      </c>
      <c r="E2324" s="25">
        <v>1.33071428571428</v>
      </c>
      <c r="F2324" s="27">
        <v>0.14599999999999999</v>
      </c>
      <c r="I2324">
        <v>0</v>
      </c>
      <c r="J2324" s="34">
        <v>1675.8</v>
      </c>
      <c r="L2324" s="38">
        <v>6688.44888888888</v>
      </c>
      <c r="M2324" s="40">
        <v>1.9266666666666601</v>
      </c>
      <c r="N2324" s="42">
        <v>1.27125</v>
      </c>
      <c r="O2324" s="45">
        <v>1075.81</v>
      </c>
      <c r="P2324">
        <v>4.0237499999999997</v>
      </c>
      <c r="Q2324">
        <v>46.516181400000001</v>
      </c>
      <c r="R2324" s="47" t="s">
        <v>147</v>
      </c>
    </row>
    <row r="2325" spans="1:18" x14ac:dyDescent="0.3">
      <c r="A2325" s="2" t="s">
        <v>4312</v>
      </c>
      <c r="B2325" s="43" t="s">
        <v>4313</v>
      </c>
      <c r="C2325" s="21">
        <v>4.3540866962500004</v>
      </c>
      <c r="D2325" s="23">
        <v>4.8519999999999897E-2</v>
      </c>
      <c r="E2325" s="25">
        <v>1.5594285714285701</v>
      </c>
      <c r="F2325" s="27">
        <v>0.125</v>
      </c>
      <c r="I2325">
        <v>0</v>
      </c>
      <c r="J2325" s="34">
        <v>1043.5999999999999</v>
      </c>
      <c r="L2325" s="38">
        <v>5387.4444444444398</v>
      </c>
      <c r="M2325" s="40">
        <v>0.88</v>
      </c>
      <c r="N2325" s="42">
        <v>0.81333333333333302</v>
      </c>
      <c r="O2325" s="45">
        <v>805.93600000000004</v>
      </c>
      <c r="P2325">
        <v>4.4416666666666602</v>
      </c>
      <c r="Q2325">
        <v>43.260753000000001</v>
      </c>
      <c r="R2325" s="47" t="s">
        <v>147</v>
      </c>
    </row>
    <row r="2326" spans="1:18" x14ac:dyDescent="0.3">
      <c r="A2326" s="2" t="s">
        <v>4314</v>
      </c>
      <c r="B2326" s="43" t="s">
        <v>4313</v>
      </c>
      <c r="C2326" s="21">
        <v>2.9365860671428501</v>
      </c>
      <c r="D2326" s="23">
        <v>3.7199999999999997E-2</v>
      </c>
      <c r="E2326" s="25">
        <v>1.601</v>
      </c>
      <c r="F2326" s="27">
        <v>0.13</v>
      </c>
      <c r="I2326">
        <v>0</v>
      </c>
      <c r="J2326" s="34">
        <v>1189.25</v>
      </c>
      <c r="L2326" s="38">
        <v>5380</v>
      </c>
      <c r="M2326" s="40">
        <v>0.87166666666666603</v>
      </c>
      <c r="N2326" s="42">
        <v>0.81200000000000006</v>
      </c>
      <c r="O2326" s="45">
        <v>805.93600000000004</v>
      </c>
      <c r="P2326">
        <v>4.4459999999999997</v>
      </c>
      <c r="Q2326">
        <v>43.260753000000001</v>
      </c>
      <c r="R2326" s="47" t="s">
        <v>147</v>
      </c>
    </row>
    <row r="2327" spans="1:18" x14ac:dyDescent="0.3">
      <c r="A2327" s="2" t="s">
        <v>4315</v>
      </c>
      <c r="B2327" s="43" t="s">
        <v>4316</v>
      </c>
      <c r="C2327" s="21">
        <v>11.322747368750001</v>
      </c>
      <c r="D2327" s="23">
        <v>8.4839999999999999E-2</v>
      </c>
      <c r="E2327" s="25">
        <v>1.3314285714285701</v>
      </c>
      <c r="F2327" s="27">
        <v>0.13350000000000001</v>
      </c>
      <c r="I2327">
        <v>0</v>
      </c>
      <c r="J2327" s="34">
        <v>552.6</v>
      </c>
      <c r="L2327" s="38">
        <v>4553.5955555555502</v>
      </c>
      <c r="M2327" s="40">
        <v>0.66777777777777703</v>
      </c>
      <c r="N2327" s="42">
        <v>0.66249999999999998</v>
      </c>
      <c r="O2327" s="45">
        <v>436.505</v>
      </c>
      <c r="P2327">
        <v>4.6150000000000002</v>
      </c>
      <c r="Q2327">
        <v>48.982205299999997</v>
      </c>
      <c r="R2327" s="47" t="s">
        <v>147</v>
      </c>
    </row>
    <row r="2328" spans="1:18" x14ac:dyDescent="0.3">
      <c r="A2328" s="2" t="s">
        <v>4317</v>
      </c>
      <c r="B2328" s="43" t="s">
        <v>4318</v>
      </c>
      <c r="C2328" s="21">
        <v>13.7122031688888</v>
      </c>
      <c r="D2328" s="23">
        <v>0.10947999999999999</v>
      </c>
      <c r="E2328" s="25">
        <v>2.3517142857142801</v>
      </c>
      <c r="F2328" s="27">
        <v>0.20499999999999999</v>
      </c>
      <c r="I2328">
        <v>0</v>
      </c>
      <c r="J2328" s="34">
        <v>669.4</v>
      </c>
      <c r="L2328" s="38">
        <v>5441.4</v>
      </c>
      <c r="M2328" s="40">
        <v>0.80999999999999905</v>
      </c>
      <c r="N2328" s="42">
        <v>0.91888888888888798</v>
      </c>
      <c r="O2328" s="45">
        <v>1045.92</v>
      </c>
      <c r="P2328">
        <v>4.58222222222222</v>
      </c>
      <c r="Q2328">
        <v>46.618236500000002</v>
      </c>
      <c r="R2328" s="47" t="s">
        <v>147</v>
      </c>
    </row>
    <row r="2329" spans="1:18" x14ac:dyDescent="0.3">
      <c r="A2329" s="2" t="s">
        <v>4319</v>
      </c>
      <c r="B2329" s="43" t="s">
        <v>4320</v>
      </c>
      <c r="C2329" s="21">
        <v>7.4672433112499998</v>
      </c>
      <c r="D2329" s="23">
        <v>7.8059999999999893E-2</v>
      </c>
      <c r="E2329" s="25">
        <v>1.1199999999999899</v>
      </c>
      <c r="F2329" s="27">
        <v>0.105</v>
      </c>
      <c r="I2329">
        <v>0</v>
      </c>
      <c r="J2329" s="34">
        <v>1035.4000000000001</v>
      </c>
      <c r="L2329" s="38">
        <v>6087.2325000000001</v>
      </c>
      <c r="M2329" s="40">
        <v>1.2150000000000001</v>
      </c>
      <c r="N2329" s="42">
        <v>1.15333333333333</v>
      </c>
      <c r="O2329" s="45">
        <v>593.02599999999995</v>
      </c>
      <c r="P2329">
        <v>4.3633333333333297</v>
      </c>
      <c r="Q2329">
        <v>51.354456399999997</v>
      </c>
      <c r="R2329" s="47" t="s">
        <v>147</v>
      </c>
    </row>
    <row r="2330" spans="1:18" x14ac:dyDescent="0.3">
      <c r="A2330" s="2" t="s">
        <v>4321</v>
      </c>
      <c r="B2330" s="43" t="s">
        <v>4322</v>
      </c>
      <c r="C2330" s="21">
        <v>24.334636663333299</v>
      </c>
      <c r="D2330" s="23">
        <v>0.16719999999999999</v>
      </c>
      <c r="E2330" s="25">
        <v>2.036</v>
      </c>
      <c r="F2330" s="27">
        <v>0.22499999999999901</v>
      </c>
      <c r="I2330">
        <v>0</v>
      </c>
      <c r="J2330" s="34">
        <v>646.6</v>
      </c>
      <c r="L2330" s="38">
        <v>6082</v>
      </c>
      <c r="M2330" s="40">
        <v>1.212</v>
      </c>
      <c r="N2330" s="42">
        <v>1.0855555555555501</v>
      </c>
      <c r="O2330" s="45">
        <v>1904.54</v>
      </c>
      <c r="P2330">
        <v>4.34777777777777</v>
      </c>
      <c r="Q2330">
        <v>44.371742900000001</v>
      </c>
      <c r="R2330" s="47" t="s">
        <v>147</v>
      </c>
    </row>
    <row r="2331" spans="1:18" x14ac:dyDescent="0.3">
      <c r="A2331" s="2" t="s">
        <v>4323</v>
      </c>
      <c r="B2331" s="43" t="s">
        <v>4324</v>
      </c>
      <c r="C2331" s="21">
        <v>4.1643539053846101</v>
      </c>
      <c r="D2331" s="23">
        <v>4.1177142857142801E-2</v>
      </c>
      <c r="E2331" s="25">
        <v>2.6250833333333299</v>
      </c>
      <c r="F2331" s="27">
        <v>0.23242857142857101</v>
      </c>
      <c r="I2331">
        <v>0</v>
      </c>
      <c r="J2331" s="34">
        <v>599.5</v>
      </c>
      <c r="K2331" s="36" t="s">
        <v>589</v>
      </c>
      <c r="L2331" s="38">
        <v>3813.4666666666599</v>
      </c>
      <c r="M2331" s="40">
        <v>0.52533333333333299</v>
      </c>
      <c r="N2331" s="42">
        <v>0.53615384615384598</v>
      </c>
      <c r="O2331" s="45">
        <v>183.36500000000001</v>
      </c>
      <c r="P2331">
        <v>4.7300000000000004</v>
      </c>
      <c r="Q2331">
        <v>47.605003099999998</v>
      </c>
      <c r="R2331" s="47" t="s">
        <v>147</v>
      </c>
    </row>
    <row r="2332" spans="1:18" x14ac:dyDescent="0.3">
      <c r="A2332" s="2" t="s">
        <v>4325</v>
      </c>
      <c r="B2332" s="43" t="s">
        <v>4324</v>
      </c>
      <c r="C2332" s="21">
        <v>5.7744778154545404</v>
      </c>
      <c r="D2332" s="23">
        <v>5.1166666666666603E-2</v>
      </c>
      <c r="E2332" s="25">
        <v>0.822818181818181</v>
      </c>
      <c r="F2332" s="27">
        <v>7.2499999999999995E-2</v>
      </c>
      <c r="I2332">
        <v>0</v>
      </c>
      <c r="J2332" s="34">
        <v>538.79999999999995</v>
      </c>
      <c r="L2332" s="38">
        <v>3814.76923076923</v>
      </c>
      <c r="M2332" s="40">
        <v>0.52384615384615296</v>
      </c>
      <c r="N2332" s="42">
        <v>0.53545454545454496</v>
      </c>
      <c r="O2332" s="45">
        <v>183.36499999999899</v>
      </c>
      <c r="P2332">
        <v>4.7327272727272698</v>
      </c>
      <c r="Q2332">
        <v>47.605003099999898</v>
      </c>
      <c r="R2332" s="47" t="s">
        <v>147</v>
      </c>
    </row>
    <row r="2333" spans="1:18" x14ac:dyDescent="0.3">
      <c r="A2333" s="2" t="s">
        <v>4326</v>
      </c>
      <c r="B2333" s="43" t="s">
        <v>4327</v>
      </c>
      <c r="C2333" s="21">
        <v>2.60754290125</v>
      </c>
      <c r="D2333" s="23">
        <v>3.9100000000000003E-2</v>
      </c>
      <c r="E2333" s="25">
        <v>2.1815714285714201</v>
      </c>
      <c r="F2333" s="27">
        <v>0.21099999999999999</v>
      </c>
      <c r="I2333">
        <v>0</v>
      </c>
      <c r="J2333" s="34">
        <v>1420.8</v>
      </c>
      <c r="L2333" s="38">
        <v>5998.6666666666597</v>
      </c>
      <c r="M2333" s="40">
        <v>1.21333333333333</v>
      </c>
      <c r="N2333" s="42">
        <v>1.10625</v>
      </c>
      <c r="O2333" s="45">
        <v>2126.85</v>
      </c>
      <c r="P2333">
        <v>4.3525</v>
      </c>
      <c r="Q2333">
        <v>45.980249200000003</v>
      </c>
      <c r="R2333" s="47" t="s">
        <v>147</v>
      </c>
    </row>
    <row r="2334" spans="1:18" x14ac:dyDescent="0.3">
      <c r="A2334" s="2" t="s">
        <v>4328</v>
      </c>
      <c r="B2334" s="43" t="s">
        <v>4329</v>
      </c>
      <c r="C2334" s="21">
        <v>45.090429960000002</v>
      </c>
      <c r="D2334" s="23">
        <v>0.24723999999999999</v>
      </c>
      <c r="E2334" s="25">
        <v>2.0418571428571402</v>
      </c>
      <c r="F2334" s="27">
        <v>0.1925</v>
      </c>
      <c r="I2334">
        <v>0</v>
      </c>
      <c r="J2334" s="34">
        <v>484.6</v>
      </c>
      <c r="L2334" s="38">
        <v>5693.0599999999904</v>
      </c>
      <c r="M2334" s="40">
        <v>0.89600000000000002</v>
      </c>
      <c r="N2334" s="42">
        <v>0.98</v>
      </c>
      <c r="O2334" s="45">
        <v>902.20399999999995</v>
      </c>
      <c r="P2334">
        <v>4.5266666666666602</v>
      </c>
      <c r="Q2334">
        <v>49.256379199999998</v>
      </c>
      <c r="R2334" s="47" t="s">
        <v>147</v>
      </c>
    </row>
    <row r="2335" spans="1:18" x14ac:dyDescent="0.3">
      <c r="A2335" s="2" t="s">
        <v>4330</v>
      </c>
      <c r="B2335" s="43" t="s">
        <v>4331</v>
      </c>
      <c r="C2335" s="21">
        <v>15.054002355</v>
      </c>
      <c r="D2335" s="23">
        <v>0.10884000000000001</v>
      </c>
      <c r="E2335" s="25">
        <v>1.4179999999999999</v>
      </c>
      <c r="F2335" s="27">
        <v>0.14599999999999999</v>
      </c>
      <c r="I2335">
        <v>0</v>
      </c>
      <c r="J2335" s="34">
        <v>673.8</v>
      </c>
      <c r="L2335" s="38">
        <v>5568.2222222222199</v>
      </c>
      <c r="M2335" s="40">
        <v>0.89444444444444404</v>
      </c>
      <c r="N2335" s="42">
        <v>0.85250000000000004</v>
      </c>
      <c r="O2335" s="45">
        <v>648.97900000000004</v>
      </c>
      <c r="P2335">
        <v>4.47</v>
      </c>
      <c r="Q2335">
        <v>46.692843699999997</v>
      </c>
      <c r="R2335" s="47" t="s">
        <v>147</v>
      </c>
    </row>
    <row r="2336" spans="1:18" x14ac:dyDescent="0.3">
      <c r="A2336" s="2" t="s">
        <v>4332</v>
      </c>
      <c r="B2336" s="43" t="s">
        <v>4333</v>
      </c>
      <c r="C2336" s="21">
        <v>68.88646301</v>
      </c>
      <c r="D2336" s="23">
        <v>0.31469999999999998</v>
      </c>
      <c r="E2336" s="25">
        <v>1.3911428571428499</v>
      </c>
      <c r="F2336" s="27">
        <v>0.13950000000000001</v>
      </c>
      <c r="I2336">
        <v>0</v>
      </c>
      <c r="J2336" s="34">
        <v>484</v>
      </c>
      <c r="L2336" s="38">
        <v>5835.4740000000002</v>
      </c>
      <c r="M2336" s="40">
        <v>1.256</v>
      </c>
      <c r="N2336" s="42">
        <v>0.92999999999999905</v>
      </c>
      <c r="O2336" s="45">
        <v>514.524</v>
      </c>
      <c r="P2336">
        <v>4.2399999999999904</v>
      </c>
      <c r="Q2336">
        <v>47.637150699999999</v>
      </c>
      <c r="R2336" s="47" t="s">
        <v>147</v>
      </c>
    </row>
    <row r="2337" spans="1:18" x14ac:dyDescent="0.3">
      <c r="A2337" s="2" t="s">
        <v>4334</v>
      </c>
      <c r="B2337" s="43" t="s">
        <v>4335</v>
      </c>
      <c r="C2337" s="21">
        <v>9.9911268937499997</v>
      </c>
      <c r="D2337" s="23">
        <v>8.3659999999999998E-2</v>
      </c>
      <c r="E2337" s="25">
        <v>1.5548571428571401</v>
      </c>
      <c r="F2337" s="27">
        <v>0.13450000000000001</v>
      </c>
      <c r="I2337">
        <v>0</v>
      </c>
      <c r="J2337" s="34">
        <v>675.2</v>
      </c>
      <c r="L2337" s="38">
        <v>4994.4733333333297</v>
      </c>
      <c r="M2337" s="40">
        <v>0.74666666666666603</v>
      </c>
      <c r="N2337" s="42">
        <v>0.78500000000000003</v>
      </c>
      <c r="O2337" s="45">
        <v>622.81799999999998</v>
      </c>
      <c r="P2337">
        <v>4.585</v>
      </c>
      <c r="Q2337">
        <v>48.770009899999998</v>
      </c>
      <c r="R2337" s="47" t="s">
        <v>147</v>
      </c>
    </row>
    <row r="2338" spans="1:18" x14ac:dyDescent="0.3">
      <c r="A2338" s="2" t="s">
        <v>4336</v>
      </c>
      <c r="B2338" s="43" t="s">
        <v>4335</v>
      </c>
      <c r="C2338" s="21">
        <v>3.60083726428571</v>
      </c>
      <c r="D2338" s="23">
        <v>4.2424999999999997E-2</v>
      </c>
      <c r="E2338" s="25">
        <v>1.3009999999999999</v>
      </c>
      <c r="F2338" s="27">
        <v>0.111</v>
      </c>
      <c r="I2338">
        <v>0</v>
      </c>
      <c r="J2338" s="34">
        <v>947.25</v>
      </c>
      <c r="L2338" s="38">
        <v>4979.4075000000003</v>
      </c>
      <c r="M2338" s="40">
        <v>0.74624999999999997</v>
      </c>
      <c r="N2338" s="42">
        <v>0.78857142857142803</v>
      </c>
      <c r="O2338" s="45">
        <v>622.81799999999998</v>
      </c>
      <c r="P2338">
        <v>4.5871428571428501</v>
      </c>
      <c r="Q2338">
        <v>48.770009899999998</v>
      </c>
      <c r="R2338" s="47" t="s">
        <v>147</v>
      </c>
    </row>
    <row r="2339" spans="1:18" x14ac:dyDescent="0.3">
      <c r="A2339" s="2" t="s">
        <v>4337</v>
      </c>
      <c r="B2339" s="43" t="s">
        <v>4335</v>
      </c>
      <c r="C2339" s="21">
        <v>5.7271682085714204</v>
      </c>
      <c r="D2339" s="23">
        <v>5.7875000000000003E-2</v>
      </c>
      <c r="E2339" s="25">
        <v>1.33066666666666</v>
      </c>
      <c r="F2339" s="27">
        <v>0.113</v>
      </c>
      <c r="I2339">
        <v>0</v>
      </c>
      <c r="J2339" s="34">
        <v>811.25</v>
      </c>
      <c r="L2339" s="38">
        <v>4979.4075000000003</v>
      </c>
      <c r="M2339" s="40">
        <v>0.74624999999999997</v>
      </c>
      <c r="N2339" s="42">
        <v>0.78857142857142803</v>
      </c>
      <c r="O2339" s="45">
        <v>622.81799999999998</v>
      </c>
      <c r="P2339">
        <v>4.5871428571428501</v>
      </c>
      <c r="Q2339">
        <v>48.770009899999998</v>
      </c>
      <c r="R2339" s="47" t="s">
        <v>147</v>
      </c>
    </row>
    <row r="2340" spans="1:18" x14ac:dyDescent="0.3">
      <c r="A2340" s="2" t="s">
        <v>4338</v>
      </c>
      <c r="B2340" s="43" t="s">
        <v>4339</v>
      </c>
      <c r="C2340" s="21">
        <v>36.2918991444444</v>
      </c>
      <c r="D2340" s="23">
        <v>0.21898000000000001</v>
      </c>
      <c r="E2340" s="25">
        <v>2.29828571428571</v>
      </c>
      <c r="F2340" s="27">
        <v>0.2205</v>
      </c>
      <c r="I2340">
        <v>0</v>
      </c>
      <c r="J2340" s="34">
        <v>598.79999999999995</v>
      </c>
      <c r="L2340" s="38">
        <v>6016.4</v>
      </c>
      <c r="M2340" s="40">
        <v>1.2050000000000001</v>
      </c>
      <c r="N2340" s="42">
        <v>1.0688888888888799</v>
      </c>
      <c r="O2340" s="45">
        <v>1617.07</v>
      </c>
      <c r="P2340">
        <v>4.3333333333333304</v>
      </c>
      <c r="Q2340">
        <v>42.726484200000002</v>
      </c>
      <c r="R2340" s="47" t="s">
        <v>147</v>
      </c>
    </row>
    <row r="2341" spans="1:18" x14ac:dyDescent="0.3">
      <c r="A2341" s="2" t="s">
        <v>4340</v>
      </c>
      <c r="B2341" s="43" t="s">
        <v>4341</v>
      </c>
      <c r="C2341" s="21">
        <v>12.412835449999999</v>
      </c>
      <c r="D2341" s="23">
        <v>0.10928</v>
      </c>
      <c r="E2341" s="25">
        <v>1.45114285714285</v>
      </c>
      <c r="F2341" s="27">
        <v>0.13800000000000001</v>
      </c>
      <c r="I2341">
        <v>0</v>
      </c>
      <c r="J2341" s="34">
        <v>964.4</v>
      </c>
      <c r="L2341" s="38">
        <v>6227.1888888888798</v>
      </c>
      <c r="M2341" s="40">
        <v>1.3588888888888799</v>
      </c>
      <c r="N2341" s="42">
        <v>1.13625</v>
      </c>
      <c r="O2341" s="45">
        <v>891.19200000000001</v>
      </c>
      <c r="P2341">
        <v>4.2337499999999997</v>
      </c>
      <c r="Q2341">
        <v>44.683411900000003</v>
      </c>
      <c r="R2341" s="47" t="s">
        <v>147</v>
      </c>
    </row>
    <row r="2342" spans="1:18" x14ac:dyDescent="0.3">
      <c r="A2342" s="2" t="s">
        <v>4342</v>
      </c>
      <c r="B2342" s="43" t="s">
        <v>4343</v>
      </c>
      <c r="C2342" s="21">
        <v>2.6683154637499999</v>
      </c>
      <c r="D2342" s="23">
        <v>3.7479999999999999E-2</v>
      </c>
      <c r="E2342" s="25">
        <v>1.5015714285714199</v>
      </c>
      <c r="F2342" s="27">
        <v>0.13150000000000001</v>
      </c>
      <c r="I2342">
        <v>0</v>
      </c>
      <c r="J2342" s="34">
        <v>1247.5999999999999</v>
      </c>
      <c r="L2342" s="38">
        <v>5674.6733333333304</v>
      </c>
      <c r="M2342" s="40">
        <v>0.90888888888888797</v>
      </c>
      <c r="N2342" s="42">
        <v>0.96625000000000005</v>
      </c>
      <c r="O2342" s="45">
        <v>1105.95</v>
      </c>
      <c r="P2342">
        <v>4.5037500000000001</v>
      </c>
      <c r="Q2342">
        <v>45.627016500000003</v>
      </c>
      <c r="R2342" s="47" t="s">
        <v>147</v>
      </c>
    </row>
    <row r="2343" spans="1:18" x14ac:dyDescent="0.3">
      <c r="A2343" s="2" t="s">
        <v>4344</v>
      </c>
      <c r="B2343" s="43" t="s">
        <v>4345</v>
      </c>
      <c r="C2343" s="21">
        <v>0.984940865</v>
      </c>
      <c r="D2343" s="23">
        <v>1.966E-2</v>
      </c>
      <c r="E2343" s="25">
        <v>0.97428571428571398</v>
      </c>
      <c r="F2343" s="27">
        <v>8.2999999999999893E-2</v>
      </c>
      <c r="I2343">
        <v>0</v>
      </c>
      <c r="J2343" s="34">
        <v>1945.8</v>
      </c>
      <c r="L2343" s="38">
        <v>5895.7822222222203</v>
      </c>
      <c r="M2343" s="40">
        <v>1.0844444444444401</v>
      </c>
      <c r="N2343" s="42">
        <v>1.0325</v>
      </c>
      <c r="O2343" s="45">
        <v>717.55499999999995</v>
      </c>
      <c r="P2343">
        <v>4.4037499999999996</v>
      </c>
      <c r="Q2343">
        <v>49.994818600000002</v>
      </c>
      <c r="R2343" s="47" t="s">
        <v>147</v>
      </c>
    </row>
    <row r="2344" spans="1:18" x14ac:dyDescent="0.3">
      <c r="A2344" s="2" t="s">
        <v>4346</v>
      </c>
      <c r="B2344" s="43" t="s">
        <v>4347</v>
      </c>
      <c r="C2344" s="21">
        <v>0.66308707124999999</v>
      </c>
      <c r="D2344" s="23">
        <v>1.414E-2</v>
      </c>
      <c r="E2344" s="25">
        <v>1.51514285714285</v>
      </c>
      <c r="F2344" s="27">
        <v>0.14499999999999999</v>
      </c>
      <c r="I2344">
        <v>0</v>
      </c>
      <c r="J2344" s="34">
        <v>1674.6</v>
      </c>
      <c r="L2344" s="38">
        <v>5132.6666666666597</v>
      </c>
      <c r="M2344" s="40">
        <v>0.80222222222222195</v>
      </c>
      <c r="N2344" s="42">
        <v>0.85</v>
      </c>
      <c r="O2344" s="45">
        <v>805.56200000000001</v>
      </c>
      <c r="P2344">
        <v>4.5687499999999996</v>
      </c>
      <c r="Q2344">
        <v>46.9676288</v>
      </c>
      <c r="R2344" s="47" t="s">
        <v>147</v>
      </c>
    </row>
    <row r="2345" spans="1:18" x14ac:dyDescent="0.3">
      <c r="A2345" s="2" t="s">
        <v>4348</v>
      </c>
      <c r="B2345" s="43" t="s">
        <v>4349</v>
      </c>
      <c r="C2345" s="21">
        <v>10.495681214999999</v>
      </c>
      <c r="D2345" s="23">
        <v>9.8154142857142801E-2</v>
      </c>
      <c r="E2345" s="25">
        <v>1.5081</v>
      </c>
      <c r="F2345" s="27">
        <v>0.13320000000000001</v>
      </c>
      <c r="G2345" s="29">
        <v>4.1172599999999999</v>
      </c>
      <c r="H2345" s="31">
        <v>1.294E-2</v>
      </c>
      <c r="I2345">
        <v>0.01</v>
      </c>
      <c r="J2345" s="34">
        <v>1008</v>
      </c>
      <c r="L2345" s="38">
        <v>6233.25</v>
      </c>
      <c r="M2345" s="40">
        <v>1.37916666666666</v>
      </c>
      <c r="N2345" s="42">
        <v>1.1663636363636301</v>
      </c>
      <c r="O2345" s="45">
        <v>237.40100000000001</v>
      </c>
      <c r="P2345">
        <v>4.2336363636363599</v>
      </c>
      <c r="Q2345">
        <v>44.208444499999999</v>
      </c>
      <c r="R2345" s="47" t="s">
        <v>147</v>
      </c>
    </row>
    <row r="2346" spans="1:18" x14ac:dyDescent="0.3">
      <c r="A2346" s="2" t="s">
        <v>4350</v>
      </c>
      <c r="B2346" s="43" t="s">
        <v>4349</v>
      </c>
      <c r="C2346" s="21">
        <v>21.869661716666599</v>
      </c>
      <c r="D2346" s="23">
        <v>0.16031042857142799</v>
      </c>
      <c r="E2346" s="25">
        <v>1.5915999999999999</v>
      </c>
      <c r="F2346" s="27">
        <v>0.1416</v>
      </c>
      <c r="G2346" s="29">
        <v>1.27942</v>
      </c>
      <c r="H2346" s="31">
        <v>4.0200000000000001E-3</v>
      </c>
      <c r="I2346">
        <v>2.7142857142857101E-2</v>
      </c>
      <c r="J2346" s="34">
        <v>788.6</v>
      </c>
      <c r="L2346" s="38">
        <v>6233.25</v>
      </c>
      <c r="M2346" s="40">
        <v>1.37916666666666</v>
      </c>
      <c r="N2346" s="42">
        <v>1.1663636363636301</v>
      </c>
      <c r="O2346" s="45">
        <v>237.40100000000001</v>
      </c>
      <c r="P2346">
        <v>4.2336363636363599</v>
      </c>
      <c r="Q2346">
        <v>44.208444499999999</v>
      </c>
      <c r="R2346" s="47" t="s">
        <v>147</v>
      </c>
    </row>
    <row r="2347" spans="1:18" x14ac:dyDescent="0.3">
      <c r="A2347" s="2" t="s">
        <v>4351</v>
      </c>
      <c r="B2347" s="43" t="s">
        <v>4349</v>
      </c>
      <c r="C2347" s="21">
        <v>100.28291993333301</v>
      </c>
      <c r="D2347" s="23">
        <v>0.44248914285714203</v>
      </c>
      <c r="E2347" s="25">
        <v>2.5587</v>
      </c>
      <c r="F2347" s="27">
        <v>0.2278</v>
      </c>
      <c r="G2347" s="29">
        <v>54.59019</v>
      </c>
      <c r="H2347" s="31">
        <v>0.17176</v>
      </c>
      <c r="I2347">
        <v>2.8571428571428502E-3</v>
      </c>
      <c r="J2347" s="34">
        <v>474.6</v>
      </c>
      <c r="L2347" s="38">
        <v>6233.25</v>
      </c>
      <c r="M2347" s="40">
        <v>1.37916666666666</v>
      </c>
      <c r="N2347" s="42">
        <v>1.1663636363636301</v>
      </c>
      <c r="O2347" s="45">
        <v>237.40100000000001</v>
      </c>
      <c r="P2347">
        <v>4.2336363636363599</v>
      </c>
      <c r="Q2347">
        <v>44.208444499999999</v>
      </c>
      <c r="R2347" s="47" t="s">
        <v>147</v>
      </c>
    </row>
    <row r="2348" spans="1:18" x14ac:dyDescent="0.3">
      <c r="A2348" s="2" t="s">
        <v>4352</v>
      </c>
      <c r="B2348" s="43" t="s">
        <v>4353</v>
      </c>
      <c r="C2348" s="21">
        <v>19.1187471877777</v>
      </c>
      <c r="D2348" s="23">
        <v>0.13538</v>
      </c>
      <c r="E2348" s="25">
        <v>1.8497142857142801</v>
      </c>
      <c r="F2348" s="27">
        <v>0.20949999999999999</v>
      </c>
      <c r="I2348">
        <v>0</v>
      </c>
      <c r="J2348" s="34">
        <v>707.2</v>
      </c>
      <c r="L2348" s="38">
        <v>5878</v>
      </c>
      <c r="M2348" s="40">
        <v>1.345</v>
      </c>
      <c r="N2348" s="42">
        <v>0.96666666666666601</v>
      </c>
      <c r="O2348" s="45">
        <v>1734.4299999999901</v>
      </c>
      <c r="P2348">
        <v>4.2455555555555504</v>
      </c>
      <c r="Q2348">
        <v>42.555226099999999</v>
      </c>
      <c r="R2348" s="47" t="s">
        <v>147</v>
      </c>
    </row>
    <row r="2349" spans="1:18" x14ac:dyDescent="0.3">
      <c r="A2349" s="2" t="s">
        <v>4354</v>
      </c>
      <c r="B2349" s="43" t="s">
        <v>4355</v>
      </c>
      <c r="C2349" s="21">
        <v>48.431055874444397</v>
      </c>
      <c r="D2349" s="23">
        <v>0.2442</v>
      </c>
      <c r="E2349" s="25">
        <v>2.4412857142857098</v>
      </c>
      <c r="F2349" s="27">
        <v>0.2135</v>
      </c>
      <c r="I2349">
        <v>0</v>
      </c>
      <c r="J2349" s="34">
        <v>403.6</v>
      </c>
      <c r="L2349" s="38">
        <v>4982.7650000000003</v>
      </c>
      <c r="M2349" s="40">
        <v>0.77900000000000003</v>
      </c>
      <c r="N2349" s="42">
        <v>0.81666666666666599</v>
      </c>
      <c r="O2349" s="45">
        <v>744.29399999999998</v>
      </c>
      <c r="P2349">
        <v>4.5588888888888803</v>
      </c>
      <c r="Q2349">
        <v>48.806696299999999</v>
      </c>
      <c r="R2349" s="47" t="s">
        <v>147</v>
      </c>
    </row>
    <row r="2350" spans="1:18" x14ac:dyDescent="0.3">
      <c r="A2350" s="2" t="s">
        <v>4356</v>
      </c>
      <c r="B2350" s="43" t="s">
        <v>4357</v>
      </c>
      <c r="C2350" s="21">
        <v>9.7639371912499993</v>
      </c>
      <c r="D2350" s="23">
        <v>9.3140000000000001E-2</v>
      </c>
      <c r="E2350" s="25">
        <v>1.8121428571428499</v>
      </c>
      <c r="F2350" s="27">
        <v>0.15</v>
      </c>
      <c r="I2350">
        <v>0</v>
      </c>
      <c r="J2350" s="34">
        <v>913.8</v>
      </c>
      <c r="L2350" s="38">
        <v>5979.6666666666597</v>
      </c>
      <c r="M2350" s="40">
        <v>0.98888888888888804</v>
      </c>
      <c r="N2350" s="42">
        <v>1.0125</v>
      </c>
      <c r="O2350" s="45">
        <v>1054.8699999999999</v>
      </c>
      <c r="P2350">
        <v>4.4437499999999996</v>
      </c>
      <c r="Q2350">
        <v>42.213169399999998</v>
      </c>
      <c r="R2350" s="47" t="s">
        <v>147</v>
      </c>
    </row>
    <row r="2351" spans="1:18" x14ac:dyDescent="0.3">
      <c r="A2351" s="2" t="s">
        <v>4358</v>
      </c>
      <c r="B2351" s="43" t="s">
        <v>4359</v>
      </c>
      <c r="C2351" s="21">
        <v>4.5514027487500002</v>
      </c>
      <c r="D2351" s="23">
        <v>5.058E-2</v>
      </c>
      <c r="E2351" s="25">
        <v>1.11357142857142</v>
      </c>
      <c r="F2351" s="27">
        <v>9.9000000000000005E-2</v>
      </c>
      <c r="I2351">
        <v>0</v>
      </c>
      <c r="J2351" s="34">
        <v>915.2</v>
      </c>
      <c r="L2351" s="38">
        <v>5194.6111111111104</v>
      </c>
      <c r="M2351" s="40">
        <v>0.79222222222222205</v>
      </c>
      <c r="N2351" s="42">
        <v>0.84375</v>
      </c>
      <c r="O2351" s="45">
        <v>664.83</v>
      </c>
      <c r="P2351">
        <v>4.5724999999999998</v>
      </c>
      <c r="Q2351">
        <v>46.752618200000001</v>
      </c>
      <c r="R2351" s="47" t="s">
        <v>147</v>
      </c>
    </row>
    <row r="2352" spans="1:18" x14ac:dyDescent="0.3">
      <c r="A2352" s="2" t="s">
        <v>4360</v>
      </c>
      <c r="B2352" s="43" t="s">
        <v>4361</v>
      </c>
      <c r="C2352" s="21">
        <v>0.96852563428571403</v>
      </c>
      <c r="D2352" s="23">
        <v>1.806E-2</v>
      </c>
      <c r="E2352" s="25">
        <v>1.1371428571428499</v>
      </c>
      <c r="F2352" s="27">
        <v>0.112499999999999</v>
      </c>
      <c r="I2352">
        <v>0</v>
      </c>
      <c r="J2352" s="34">
        <v>1808.2</v>
      </c>
      <c r="L2352" s="38">
        <v>5772.25</v>
      </c>
      <c r="M2352" s="40">
        <v>0.92749999999999999</v>
      </c>
      <c r="N2352" s="42">
        <v>0.89</v>
      </c>
      <c r="O2352" s="45">
        <v>801.99300000000005</v>
      </c>
      <c r="P2352">
        <v>4.46</v>
      </c>
      <c r="Q2352">
        <v>45.211507500000003</v>
      </c>
      <c r="R2352" s="47" t="s">
        <v>147</v>
      </c>
    </row>
    <row r="2353" spans="1:18" x14ac:dyDescent="0.3">
      <c r="A2353" s="2" t="s">
        <v>4362</v>
      </c>
      <c r="B2353" s="43" t="s">
        <v>4363</v>
      </c>
      <c r="C2353" s="21">
        <v>6.4944380062500002</v>
      </c>
      <c r="D2353" s="23">
        <v>6.0959999999999903E-2</v>
      </c>
      <c r="E2353" s="25">
        <v>1.48942857142857</v>
      </c>
      <c r="F2353" s="27">
        <v>0.13200000000000001</v>
      </c>
      <c r="I2353">
        <v>0</v>
      </c>
      <c r="J2353" s="34">
        <v>723.2</v>
      </c>
      <c r="L2353" s="38">
        <v>4714.5555555555502</v>
      </c>
      <c r="M2353" s="40">
        <v>0.70888888888888801</v>
      </c>
      <c r="N2353" s="42">
        <v>0.71624999999999905</v>
      </c>
      <c r="O2353" s="45">
        <v>583.64099999999996</v>
      </c>
      <c r="P2353">
        <v>4.5912499999999996</v>
      </c>
      <c r="Q2353">
        <v>47.079564599999998</v>
      </c>
      <c r="R2353" s="47" t="s">
        <v>147</v>
      </c>
    </row>
    <row r="2354" spans="1:18" x14ac:dyDescent="0.3">
      <c r="A2354" s="2" t="s">
        <v>4364</v>
      </c>
      <c r="B2354" s="43" t="s">
        <v>4365</v>
      </c>
      <c r="C2354" s="21">
        <v>28.474937621111099</v>
      </c>
      <c r="D2354" s="23">
        <v>0.17247999999999999</v>
      </c>
      <c r="E2354" s="25">
        <v>2.4955714285714201</v>
      </c>
      <c r="F2354" s="27">
        <v>0.2185</v>
      </c>
      <c r="I2354">
        <v>0</v>
      </c>
      <c r="J2354" s="34">
        <v>479.8</v>
      </c>
      <c r="L2354" s="38">
        <v>5093.5</v>
      </c>
      <c r="M2354" s="40">
        <v>0.745</v>
      </c>
      <c r="N2354" s="42">
        <v>0.83555555555555505</v>
      </c>
      <c r="O2354" s="45">
        <v>849.31200000000001</v>
      </c>
      <c r="P2354">
        <v>4.6144444444444401</v>
      </c>
      <c r="Q2354">
        <v>42.727999599999997</v>
      </c>
      <c r="R2354" s="47" t="s">
        <v>147</v>
      </c>
    </row>
    <row r="2355" spans="1:18" x14ac:dyDescent="0.3">
      <c r="A2355" s="2" t="s">
        <v>4366</v>
      </c>
      <c r="B2355" s="43" t="s">
        <v>4365</v>
      </c>
      <c r="C2355" s="21">
        <v>4.8663553114285696</v>
      </c>
      <c r="D2355" s="23">
        <v>5.3059999999999899E-2</v>
      </c>
      <c r="E2355" s="25">
        <v>1.6083333333333301</v>
      </c>
      <c r="F2355" s="27">
        <v>0.15</v>
      </c>
      <c r="I2355">
        <v>0</v>
      </c>
      <c r="J2355" s="34">
        <v>864.6</v>
      </c>
      <c r="L2355" s="38">
        <v>5129</v>
      </c>
      <c r="M2355" s="40">
        <v>0.76428571428571401</v>
      </c>
      <c r="N2355" s="42">
        <v>0.83571428571428497</v>
      </c>
      <c r="O2355" s="45">
        <v>849.31200000000001</v>
      </c>
      <c r="P2355">
        <v>4.5942857142857099</v>
      </c>
      <c r="Q2355">
        <v>42.727999599999997</v>
      </c>
      <c r="R2355" s="47" t="s">
        <v>147</v>
      </c>
    </row>
    <row r="2356" spans="1:18" x14ac:dyDescent="0.3">
      <c r="A2356" s="2" t="s">
        <v>4367</v>
      </c>
      <c r="B2356" s="43" t="s">
        <v>4368</v>
      </c>
      <c r="C2356" s="21">
        <v>13.0313357088888</v>
      </c>
      <c r="D2356" s="23">
        <v>0.10718</v>
      </c>
      <c r="E2356" s="25">
        <v>2.4655714285714199</v>
      </c>
      <c r="F2356" s="27">
        <v>0.26400000000000001</v>
      </c>
      <c r="I2356">
        <v>0</v>
      </c>
      <c r="J2356" s="34">
        <v>705.8</v>
      </c>
      <c r="L2356" s="38">
        <v>5585.7</v>
      </c>
      <c r="M2356" s="40">
        <v>1.004</v>
      </c>
      <c r="N2356" s="42">
        <v>0.99111111111111105</v>
      </c>
      <c r="O2356" s="45">
        <v>1379.43</v>
      </c>
      <c r="P2356">
        <v>4.4433333333333298</v>
      </c>
      <c r="Q2356">
        <v>43.4410533</v>
      </c>
      <c r="R2356" s="47" t="s">
        <v>147</v>
      </c>
    </row>
    <row r="2357" spans="1:18" x14ac:dyDescent="0.3">
      <c r="A2357" s="2" t="s">
        <v>4369</v>
      </c>
      <c r="B2357" s="43" t="s">
        <v>4370</v>
      </c>
      <c r="C2357" s="21">
        <v>40.990261619999998</v>
      </c>
      <c r="D2357" s="23">
        <v>0.24016000000000001</v>
      </c>
      <c r="E2357" s="25">
        <v>2.1834285714285699</v>
      </c>
      <c r="F2357" s="27">
        <v>0.20349999999999999</v>
      </c>
      <c r="I2357">
        <v>0</v>
      </c>
      <c r="J2357" s="34">
        <v>609.20000000000005</v>
      </c>
      <c r="L2357" s="38">
        <v>6055.1</v>
      </c>
      <c r="M2357" s="40">
        <v>1.27999999999999</v>
      </c>
      <c r="N2357" s="42">
        <v>1.08111111111111</v>
      </c>
      <c r="O2357" s="45">
        <v>1840.77</v>
      </c>
      <c r="P2357">
        <v>4.2822222222222202</v>
      </c>
      <c r="Q2357">
        <v>43.153177599999999</v>
      </c>
      <c r="R2357" s="47" t="s">
        <v>147</v>
      </c>
    </row>
    <row r="2358" spans="1:18" x14ac:dyDescent="0.3">
      <c r="A2358" s="2" t="s">
        <v>4371</v>
      </c>
      <c r="B2358" s="43" t="s">
        <v>4372</v>
      </c>
      <c r="C2358" s="21">
        <v>37.332859243333303</v>
      </c>
      <c r="D2358" s="23">
        <v>0.22322</v>
      </c>
      <c r="E2358" s="25">
        <v>1.8797142857142799</v>
      </c>
      <c r="F2358" s="27">
        <v>0.19750000000000001</v>
      </c>
      <c r="I2358">
        <v>0</v>
      </c>
      <c r="J2358" s="34">
        <v>613.6</v>
      </c>
      <c r="L2358" s="38">
        <v>5989.2</v>
      </c>
      <c r="M2358" s="40">
        <v>1.4339999999999999</v>
      </c>
      <c r="N2358" s="42">
        <v>1.07111111111111</v>
      </c>
      <c r="O2358" s="45">
        <v>1097.23</v>
      </c>
      <c r="P2358">
        <v>4.2011111111111097</v>
      </c>
      <c r="Q2358">
        <v>45.340537099999999</v>
      </c>
      <c r="R2358" s="47" t="s">
        <v>147</v>
      </c>
    </row>
    <row r="2359" spans="1:18" x14ac:dyDescent="0.3">
      <c r="A2359" s="2" t="s">
        <v>4373</v>
      </c>
      <c r="B2359" s="43" t="s">
        <v>4374</v>
      </c>
      <c r="C2359" s="21">
        <v>14.4359371881818</v>
      </c>
      <c r="D2359" s="23">
        <v>0.124783333333333</v>
      </c>
      <c r="E2359" s="25">
        <v>1.464</v>
      </c>
      <c r="F2359" s="27">
        <v>0.13225000000000001</v>
      </c>
      <c r="I2359">
        <v>7.8333333333333297E-2</v>
      </c>
      <c r="J2359" s="34">
        <v>883.8</v>
      </c>
      <c r="L2359" s="38">
        <v>6106.8966666666602</v>
      </c>
      <c r="M2359" s="40">
        <v>1.385</v>
      </c>
      <c r="N2359" s="42">
        <v>1.1990000000000001</v>
      </c>
      <c r="O2359" s="45">
        <v>352.79399999999998</v>
      </c>
      <c r="P2359">
        <v>4.2336363636363599</v>
      </c>
      <c r="Q2359">
        <v>46.028059599999999</v>
      </c>
      <c r="R2359" s="47" t="s">
        <v>147</v>
      </c>
    </row>
    <row r="2360" spans="1:18" x14ac:dyDescent="0.3">
      <c r="A2360" s="2" t="s">
        <v>4375</v>
      </c>
      <c r="B2360" s="43" t="s">
        <v>4374</v>
      </c>
      <c r="C2360" s="21">
        <v>29.3932160027272</v>
      </c>
      <c r="D2360" s="23">
        <v>0.20030000000000001</v>
      </c>
      <c r="E2360" s="25">
        <v>2.4566666666666599</v>
      </c>
      <c r="F2360" s="27">
        <v>0.22325</v>
      </c>
      <c r="I2360">
        <v>5.0000000000000001E-3</v>
      </c>
      <c r="J2360" s="34">
        <v>697.4</v>
      </c>
      <c r="L2360" s="38">
        <v>6106.8966666666602</v>
      </c>
      <c r="M2360" s="40">
        <v>1.385</v>
      </c>
      <c r="N2360" s="42">
        <v>1.1990000000000001</v>
      </c>
      <c r="O2360" s="45">
        <v>352.79399999999998</v>
      </c>
      <c r="P2360">
        <v>4.2336363636363599</v>
      </c>
      <c r="Q2360">
        <v>46.028059599999999</v>
      </c>
      <c r="R2360" s="47" t="s">
        <v>147</v>
      </c>
    </row>
    <row r="2361" spans="1:18" x14ac:dyDescent="0.3">
      <c r="A2361" s="2" t="s">
        <v>4376</v>
      </c>
      <c r="B2361" s="43" t="s">
        <v>4374</v>
      </c>
      <c r="C2361" s="21">
        <v>48.6303577136363</v>
      </c>
      <c r="D2361" s="23">
        <v>0.28013333333333301</v>
      </c>
      <c r="E2361" s="25">
        <v>2.5568888888888801</v>
      </c>
      <c r="F2361" s="27">
        <v>0.23225000000000001</v>
      </c>
      <c r="I2361">
        <v>5.0000000000000001E-3</v>
      </c>
      <c r="J2361" s="34">
        <v>589.4</v>
      </c>
      <c r="L2361" s="38">
        <v>6106.8966666666602</v>
      </c>
      <c r="M2361" s="40">
        <v>1.385</v>
      </c>
      <c r="N2361" s="42">
        <v>1.1990000000000001</v>
      </c>
      <c r="O2361" s="45">
        <v>352.79399999999998</v>
      </c>
      <c r="P2361">
        <v>4.2336363636363599</v>
      </c>
      <c r="Q2361">
        <v>46.028059599999999</v>
      </c>
      <c r="R2361" s="47" t="s">
        <v>147</v>
      </c>
    </row>
    <row r="2362" spans="1:18" x14ac:dyDescent="0.3">
      <c r="A2362" s="2" t="s">
        <v>4377</v>
      </c>
      <c r="B2362" s="43" t="s">
        <v>4378</v>
      </c>
      <c r="C2362" s="21">
        <v>6.0333691088888797</v>
      </c>
      <c r="D2362" s="23">
        <v>7.0379999999999998E-2</v>
      </c>
      <c r="E2362" s="25">
        <v>3.0974285714285701</v>
      </c>
      <c r="F2362" s="27">
        <v>0.27600000000000002</v>
      </c>
      <c r="I2362">
        <v>0</v>
      </c>
      <c r="J2362" s="34">
        <v>1494.4</v>
      </c>
      <c r="L2362" s="38">
        <v>5070.3419999999996</v>
      </c>
      <c r="M2362" s="40">
        <v>3.1</v>
      </c>
      <c r="N2362" s="42">
        <v>1.2816666666666601</v>
      </c>
      <c r="O2362" s="45">
        <v>1095.05</v>
      </c>
      <c r="P2362">
        <v>3.55833333333333</v>
      </c>
      <c r="Q2362">
        <v>48.645255200000001</v>
      </c>
      <c r="R2362" s="47" t="s">
        <v>147</v>
      </c>
    </row>
    <row r="2363" spans="1:18" x14ac:dyDescent="0.3">
      <c r="A2363" s="2" t="s">
        <v>4379</v>
      </c>
      <c r="B2363" s="43" t="s">
        <v>4380</v>
      </c>
      <c r="C2363" s="21">
        <v>3.02558007875</v>
      </c>
      <c r="D2363" s="23">
        <v>4.2139999999999997E-2</v>
      </c>
      <c r="E2363" s="25">
        <v>1.3354285714285701</v>
      </c>
      <c r="F2363" s="27">
        <v>0.13300000000000001</v>
      </c>
      <c r="I2363">
        <v>0</v>
      </c>
      <c r="J2363" s="34">
        <v>1376.2</v>
      </c>
      <c r="L2363" s="38">
        <v>6132.5555555555502</v>
      </c>
      <c r="M2363" s="40">
        <v>1.12666666666666</v>
      </c>
      <c r="N2363" s="42">
        <v>1.10625</v>
      </c>
      <c r="O2363" s="45">
        <v>831.99099999999999</v>
      </c>
      <c r="P2363">
        <v>4.3849999999999998</v>
      </c>
      <c r="Q2363">
        <v>37.411934700000003</v>
      </c>
      <c r="R2363" s="47" t="s">
        <v>147</v>
      </c>
    </row>
    <row r="2364" spans="1:18" x14ac:dyDescent="0.3">
      <c r="A2364" s="2" t="s">
        <v>4381</v>
      </c>
      <c r="B2364" s="43" t="s">
        <v>4382</v>
      </c>
      <c r="C2364" s="21">
        <v>51.131245942222201</v>
      </c>
      <c r="D2364" s="23">
        <v>0.27073999999999998</v>
      </c>
      <c r="E2364" s="25">
        <v>2.5552857142857102</v>
      </c>
      <c r="F2364" s="27">
        <v>0.2465</v>
      </c>
      <c r="I2364">
        <v>0</v>
      </c>
      <c r="J2364" s="34">
        <v>541.79999999999995</v>
      </c>
      <c r="L2364" s="38">
        <v>5975.8</v>
      </c>
      <c r="M2364" s="40">
        <v>1.262</v>
      </c>
      <c r="N2364" s="42">
        <v>1.0233333333333301</v>
      </c>
      <c r="O2364" s="45">
        <v>1206.3699999999999</v>
      </c>
      <c r="P2364">
        <v>4.27111111111111</v>
      </c>
      <c r="Q2364">
        <v>38.805839300000002</v>
      </c>
      <c r="R2364" s="47" t="s">
        <v>147</v>
      </c>
    </row>
    <row r="2365" spans="1:18" x14ac:dyDescent="0.3">
      <c r="A2365" s="2" t="s">
        <v>4383</v>
      </c>
      <c r="B2365" s="43" t="s">
        <v>4384</v>
      </c>
      <c r="C2365" s="21">
        <v>28.6255408966666</v>
      </c>
      <c r="D2365" s="23">
        <v>0.18456</v>
      </c>
      <c r="E2365" s="25">
        <v>2.3939999999999899</v>
      </c>
      <c r="F2365" s="27">
        <v>0.192</v>
      </c>
      <c r="I2365">
        <v>0</v>
      </c>
      <c r="J2365" s="34">
        <v>566.79999999999995</v>
      </c>
      <c r="L2365" s="38">
        <v>5642</v>
      </c>
      <c r="M2365" s="40">
        <v>0.86</v>
      </c>
      <c r="N2365" s="42">
        <v>0.98777777777777698</v>
      </c>
      <c r="O2365" s="45">
        <v>1114.24</v>
      </c>
      <c r="P2365">
        <v>4.5511111111111102</v>
      </c>
      <c r="Q2365">
        <v>44.873398299999998</v>
      </c>
      <c r="R2365" s="47" t="s">
        <v>147</v>
      </c>
    </row>
    <row r="2366" spans="1:18" x14ac:dyDescent="0.3">
      <c r="A2366" s="2" t="s">
        <v>4385</v>
      </c>
      <c r="B2366" s="43" t="s">
        <v>4386</v>
      </c>
      <c r="C2366" s="21">
        <v>6.9815297374999998</v>
      </c>
      <c r="D2366" s="23">
        <v>7.9059999999999894E-2</v>
      </c>
      <c r="E2366" s="25">
        <v>1.28371428571428</v>
      </c>
      <c r="F2366" s="27">
        <v>0.1275</v>
      </c>
      <c r="I2366">
        <v>0</v>
      </c>
      <c r="J2366" s="34">
        <v>1343.4</v>
      </c>
      <c r="L2366" s="38">
        <v>6121.0555555555502</v>
      </c>
      <c r="M2366" s="40">
        <v>2.0933333333333302</v>
      </c>
      <c r="N2366" s="42">
        <v>1.31</v>
      </c>
      <c r="O2366" s="45">
        <v>614.64800000000002</v>
      </c>
      <c r="P2366">
        <v>3.9237500000000001</v>
      </c>
      <c r="Q2366">
        <v>46.449736399999999</v>
      </c>
      <c r="R2366" s="47" t="s">
        <v>147</v>
      </c>
    </row>
    <row r="2367" spans="1:18" x14ac:dyDescent="0.3">
      <c r="A2367" s="2" t="s">
        <v>4387</v>
      </c>
      <c r="B2367" s="43" t="s">
        <v>4388</v>
      </c>
      <c r="C2367" s="21">
        <v>3.6569182287499999</v>
      </c>
      <c r="D2367" s="23">
        <v>4.7980000000000002E-2</v>
      </c>
      <c r="E2367" s="25">
        <v>1.2718571428571399</v>
      </c>
      <c r="F2367" s="27">
        <v>0.1245</v>
      </c>
      <c r="I2367">
        <v>0</v>
      </c>
      <c r="J2367" s="34">
        <v>1323.6</v>
      </c>
      <c r="L2367" s="38">
        <v>6180.8488888888796</v>
      </c>
      <c r="M2367" s="40">
        <v>1.2022222222222201</v>
      </c>
      <c r="N2367" s="42">
        <v>1.1225000000000001</v>
      </c>
      <c r="O2367" s="45">
        <v>1153.98</v>
      </c>
      <c r="P2367">
        <v>4.34</v>
      </c>
      <c r="Q2367">
        <v>44.9324455</v>
      </c>
      <c r="R2367" s="47" t="s">
        <v>147</v>
      </c>
    </row>
    <row r="2368" spans="1:18" x14ac:dyDescent="0.3">
      <c r="A2368" s="2" t="s">
        <v>4389</v>
      </c>
      <c r="B2368" s="43" t="s">
        <v>4390</v>
      </c>
      <c r="C2368" s="21">
        <v>12.5720975588888</v>
      </c>
      <c r="D2368" s="23">
        <v>0.107139999999999</v>
      </c>
      <c r="E2368" s="25">
        <v>1.111</v>
      </c>
      <c r="F2368" s="27">
        <v>9.9500000000000005E-2</v>
      </c>
      <c r="I2368">
        <v>0</v>
      </c>
      <c r="J2368" s="34">
        <v>908.8</v>
      </c>
      <c r="L2368" s="38">
        <v>6303.8</v>
      </c>
      <c r="M2368" s="40">
        <v>1.1200000000000001</v>
      </c>
      <c r="N2368" s="42">
        <v>1.1111111111111101</v>
      </c>
      <c r="O2368" s="45">
        <v>538.48099999999999</v>
      </c>
      <c r="P2368">
        <v>4.3822222222222198</v>
      </c>
      <c r="Q2368">
        <v>40.547190899999997</v>
      </c>
      <c r="R2368" s="47" t="s">
        <v>147</v>
      </c>
    </row>
    <row r="2369" spans="1:18" x14ac:dyDescent="0.3">
      <c r="A2369" s="2" t="s">
        <v>4391</v>
      </c>
      <c r="B2369" s="43" t="s">
        <v>4392</v>
      </c>
      <c r="C2369" s="21">
        <v>40.8364374622222</v>
      </c>
      <c r="D2369" s="23">
        <v>0.21822</v>
      </c>
      <c r="E2369" s="25">
        <v>1.4054285714285699</v>
      </c>
      <c r="F2369" s="27">
        <v>0.13450000000000001</v>
      </c>
      <c r="I2369">
        <v>0</v>
      </c>
      <c r="J2369" s="34">
        <v>481.8</v>
      </c>
      <c r="L2369" s="38">
        <v>5617.8</v>
      </c>
      <c r="M2369" s="40">
        <v>0.84099999999999997</v>
      </c>
      <c r="N2369" s="42">
        <v>0.89666666666666595</v>
      </c>
      <c r="O2369" s="45">
        <v>557.19299999999998</v>
      </c>
      <c r="P2369">
        <v>4.55</v>
      </c>
      <c r="Q2369">
        <v>40.572373599999999</v>
      </c>
      <c r="R2369" s="47" t="s">
        <v>147</v>
      </c>
    </row>
    <row r="2370" spans="1:18" x14ac:dyDescent="0.3">
      <c r="A2370" s="2" t="s">
        <v>4393</v>
      </c>
      <c r="B2370" s="43" t="s">
        <v>4394</v>
      </c>
      <c r="C2370" s="21">
        <v>3.2394161762499998</v>
      </c>
      <c r="D2370" s="23">
        <v>4.2320000000000003E-2</v>
      </c>
      <c r="E2370" s="25">
        <v>0.91814285714285704</v>
      </c>
      <c r="F2370" s="27">
        <v>0.10100000000000001</v>
      </c>
      <c r="I2370">
        <v>0</v>
      </c>
      <c r="J2370" s="34">
        <v>1224.2</v>
      </c>
      <c r="L2370" s="38">
        <v>6059.7777777777701</v>
      </c>
      <c r="M2370" s="40">
        <v>1.08666666666666</v>
      </c>
      <c r="N2370" s="42">
        <v>1.0149999999999999</v>
      </c>
      <c r="O2370" s="45">
        <v>889.42600000000004</v>
      </c>
      <c r="P2370">
        <v>4.4225000000000003</v>
      </c>
      <c r="Q2370">
        <v>42.825558899999997</v>
      </c>
      <c r="R2370" s="47" t="s">
        <v>147</v>
      </c>
    </row>
    <row r="2371" spans="1:18" x14ac:dyDescent="0.3">
      <c r="A2371" s="2" t="s">
        <v>4395</v>
      </c>
      <c r="B2371" s="43" t="s">
        <v>4396</v>
      </c>
      <c r="C2371" s="21">
        <v>23.477408101111099</v>
      </c>
      <c r="D2371" s="23">
        <v>0.16424</v>
      </c>
      <c r="E2371" s="25">
        <v>1.599</v>
      </c>
      <c r="F2371" s="27">
        <v>0.1835</v>
      </c>
      <c r="I2371">
        <v>0</v>
      </c>
      <c r="J2371" s="34">
        <v>738.4</v>
      </c>
      <c r="L2371" s="38">
        <v>6245.5</v>
      </c>
      <c r="M2371" s="40">
        <v>1.5009999999999999</v>
      </c>
      <c r="N2371" s="42">
        <v>1.1033333333333299</v>
      </c>
      <c r="O2371" s="45">
        <v>1494.22</v>
      </c>
      <c r="P2371">
        <v>4.1866666666666603</v>
      </c>
      <c r="Q2371">
        <v>40.365909000000002</v>
      </c>
      <c r="R2371" s="47" t="s">
        <v>147</v>
      </c>
    </row>
    <row r="2372" spans="1:18" x14ac:dyDescent="0.3">
      <c r="A2372" s="2" t="s">
        <v>4397</v>
      </c>
      <c r="B2372" s="43" t="s">
        <v>4398</v>
      </c>
      <c r="C2372" s="21">
        <v>15.090078078461501</v>
      </c>
      <c r="D2372" s="23">
        <v>0.12582671428571399</v>
      </c>
      <c r="E2372" s="25">
        <v>1.343</v>
      </c>
      <c r="F2372" s="27">
        <v>0.11871428571428499</v>
      </c>
      <c r="G2372" s="29">
        <v>24.723333333333301</v>
      </c>
      <c r="H2372" s="31">
        <v>7.7806666666666593E-2</v>
      </c>
      <c r="I2372">
        <v>0</v>
      </c>
      <c r="J2372" s="34">
        <v>965.16666666666595</v>
      </c>
      <c r="L2372" s="38">
        <v>6082.4</v>
      </c>
      <c r="M2372" s="40">
        <v>1.66230769230769</v>
      </c>
      <c r="N2372" s="42">
        <v>1.16307692307692</v>
      </c>
      <c r="O2372" s="45">
        <v>396.37900000000002</v>
      </c>
      <c r="P2372">
        <v>4.0629999999999997</v>
      </c>
      <c r="Q2372">
        <v>43.980244200000001</v>
      </c>
      <c r="R2372" s="47" t="s">
        <v>147</v>
      </c>
    </row>
    <row r="2373" spans="1:18" x14ac:dyDescent="0.3">
      <c r="A2373" s="2" t="s">
        <v>4399</v>
      </c>
      <c r="B2373" s="43" t="s">
        <v>4398</v>
      </c>
      <c r="C2373" s="21">
        <v>21.596451973076899</v>
      </c>
      <c r="D2373" s="23">
        <v>0.165702571428571</v>
      </c>
      <c r="E2373" s="25">
        <v>1.31083333333333</v>
      </c>
      <c r="F2373" s="27">
        <v>0.11571428571428501</v>
      </c>
      <c r="G2373" s="29">
        <v>23.733333333333299</v>
      </c>
      <c r="H2373" s="31">
        <v>7.4609999999999996E-2</v>
      </c>
      <c r="I2373">
        <v>0</v>
      </c>
      <c r="J2373" s="34">
        <v>841</v>
      </c>
      <c r="L2373" s="38">
        <v>6082.4</v>
      </c>
      <c r="M2373" s="40">
        <v>1.66230769230769</v>
      </c>
      <c r="N2373" s="42">
        <v>1.16307692307692</v>
      </c>
      <c r="O2373" s="45">
        <v>396.37900000000002</v>
      </c>
      <c r="P2373">
        <v>4.0629999999999997</v>
      </c>
      <c r="Q2373">
        <v>43.980244200000001</v>
      </c>
      <c r="R2373" s="47" t="s">
        <v>147</v>
      </c>
    </row>
    <row r="2374" spans="1:18" x14ac:dyDescent="0.3">
      <c r="A2374" s="2" t="s">
        <v>4400</v>
      </c>
      <c r="B2374" s="43" t="s">
        <v>4401</v>
      </c>
      <c r="C2374" s="21">
        <v>66.558021170000004</v>
      </c>
      <c r="D2374" s="23">
        <v>0.34164</v>
      </c>
      <c r="E2374" s="25">
        <v>2.3161428571428502</v>
      </c>
      <c r="F2374" s="27">
        <v>0.2135</v>
      </c>
      <c r="I2374">
        <v>0</v>
      </c>
      <c r="J2374" s="34">
        <v>556.6</v>
      </c>
      <c r="L2374" s="38">
        <v>6109.7929999999997</v>
      </c>
      <c r="M2374" s="40">
        <v>1.73</v>
      </c>
      <c r="N2374" s="42">
        <v>1.1711111111111101</v>
      </c>
      <c r="O2374" s="45">
        <v>1486.7</v>
      </c>
      <c r="P2374">
        <v>4.1088888888888802</v>
      </c>
      <c r="Q2374">
        <v>45.3844919</v>
      </c>
      <c r="R2374" s="47" t="s">
        <v>147</v>
      </c>
    </row>
    <row r="2375" spans="1:18" x14ac:dyDescent="0.3">
      <c r="A2375" s="2" t="s">
        <v>4402</v>
      </c>
      <c r="B2375" s="43" t="s">
        <v>4403</v>
      </c>
      <c r="C2375" s="21">
        <v>3.1160357799999998</v>
      </c>
      <c r="D2375" s="23">
        <v>4.1200000000000001E-2</v>
      </c>
      <c r="E2375" s="25">
        <v>1.63333333333333</v>
      </c>
      <c r="F2375" s="27">
        <v>0.14599999999999999</v>
      </c>
      <c r="I2375">
        <v>0</v>
      </c>
      <c r="J2375" s="34">
        <v>1115.5999999999999</v>
      </c>
      <c r="L2375" s="38">
        <v>5539</v>
      </c>
      <c r="M2375" s="40">
        <v>0.84499999999999997</v>
      </c>
      <c r="N2375" s="42">
        <v>0.94833333333333303</v>
      </c>
      <c r="P2375">
        <v>4.5633333333333299</v>
      </c>
      <c r="Q2375">
        <v>48.515393199999998</v>
      </c>
      <c r="R2375" s="47" t="s">
        <v>147</v>
      </c>
    </row>
    <row r="2376" spans="1:18" x14ac:dyDescent="0.3">
      <c r="A2376" s="2" t="s">
        <v>4404</v>
      </c>
      <c r="B2376" s="43" t="s">
        <v>4405</v>
      </c>
      <c r="C2376" s="21">
        <v>2.1319433000000001</v>
      </c>
      <c r="D2376" s="23">
        <v>3.3279999999999997E-2</v>
      </c>
      <c r="E2376" s="25">
        <v>1.57842857142857</v>
      </c>
      <c r="F2376" s="27">
        <v>0.13100000000000001</v>
      </c>
      <c r="I2376">
        <v>0</v>
      </c>
      <c r="J2376" s="34">
        <v>1370</v>
      </c>
      <c r="L2376" s="38">
        <v>5683.7777777777701</v>
      </c>
      <c r="M2376" s="40">
        <v>0.92666666666666597</v>
      </c>
      <c r="N2376" s="42">
        <v>1.0249999999999999</v>
      </c>
      <c r="O2376" s="45">
        <v>1103.29</v>
      </c>
      <c r="P2376">
        <v>4.5037500000000001</v>
      </c>
      <c r="Q2376">
        <v>46.698303600000003</v>
      </c>
      <c r="R2376" s="47" t="s">
        <v>147</v>
      </c>
    </row>
    <row r="2377" spans="1:18" x14ac:dyDescent="0.3">
      <c r="A2377" s="2" t="s">
        <v>4406</v>
      </c>
      <c r="B2377" s="43" t="s">
        <v>4407</v>
      </c>
      <c r="C2377" s="21">
        <v>12.946238605</v>
      </c>
      <c r="D2377" s="23">
        <v>0.10696</v>
      </c>
      <c r="E2377" s="25">
        <v>1.70657142857142</v>
      </c>
      <c r="F2377" s="27">
        <v>0.23699999999999999</v>
      </c>
      <c r="I2377">
        <v>0</v>
      </c>
      <c r="J2377" s="34">
        <v>771</v>
      </c>
      <c r="L2377" s="38">
        <v>6089.4444444444398</v>
      </c>
      <c r="M2377" s="40">
        <v>1.4988888888888801</v>
      </c>
      <c r="N2377" s="42">
        <v>1.04125</v>
      </c>
      <c r="O2377" s="45">
        <v>2921.99</v>
      </c>
      <c r="P2377">
        <v>4.2874999999999996</v>
      </c>
      <c r="Q2377">
        <v>40.776933499999998</v>
      </c>
      <c r="R2377" s="47" t="s">
        <v>147</v>
      </c>
    </row>
    <row r="2378" spans="1:18" x14ac:dyDescent="0.3">
      <c r="A2378" s="2" t="s">
        <v>4408</v>
      </c>
      <c r="B2378" s="43" t="s">
        <v>4409</v>
      </c>
      <c r="C2378" s="21">
        <v>0.66407476750000005</v>
      </c>
      <c r="D2378" s="23">
        <v>1.4239999999999999E-2</v>
      </c>
      <c r="E2378" s="25">
        <v>1.20342857142857</v>
      </c>
      <c r="F2378" s="27">
        <v>0.1095</v>
      </c>
      <c r="I2378">
        <v>0</v>
      </c>
      <c r="J2378" s="34">
        <v>1687.2</v>
      </c>
      <c r="L2378" s="38">
        <v>5111.6666666666597</v>
      </c>
      <c r="M2378" s="40">
        <v>0.80555555555555503</v>
      </c>
      <c r="N2378" s="42">
        <v>0.85124999999999995</v>
      </c>
      <c r="O2378" s="45">
        <v>882.32399999999996</v>
      </c>
      <c r="P2378">
        <v>4.5575000000000001</v>
      </c>
      <c r="Q2378">
        <v>47.6875766</v>
      </c>
      <c r="R2378" s="47" t="s">
        <v>147</v>
      </c>
    </row>
    <row r="2379" spans="1:18" x14ac:dyDescent="0.3">
      <c r="A2379" s="2" t="s">
        <v>4410</v>
      </c>
      <c r="B2379" s="43" t="s">
        <v>4411</v>
      </c>
      <c r="C2379" s="21">
        <v>14.796806715555499</v>
      </c>
      <c r="D2379" s="23">
        <v>0.12547999999999901</v>
      </c>
      <c r="E2379" s="25">
        <v>1.1497142857142799</v>
      </c>
      <c r="F2379" s="27">
        <v>9.2999999999999999E-2</v>
      </c>
      <c r="I2379">
        <v>0</v>
      </c>
      <c r="J2379" s="34">
        <v>927.6</v>
      </c>
      <c r="L2379" s="38">
        <v>6103.9210000000003</v>
      </c>
      <c r="M2379" s="40">
        <v>1.502</v>
      </c>
      <c r="N2379" s="42">
        <v>1.17444444444444</v>
      </c>
      <c r="O2379" s="45">
        <v>422.26900000000001</v>
      </c>
      <c r="P2379">
        <v>4.1611111111111097</v>
      </c>
      <c r="Q2379">
        <v>44.155882499999997</v>
      </c>
      <c r="R2379" s="47" t="s">
        <v>147</v>
      </c>
    </row>
    <row r="2380" spans="1:18" x14ac:dyDescent="0.3">
      <c r="A2380" s="2" t="s">
        <v>4412</v>
      </c>
      <c r="B2380" s="43" t="s">
        <v>4413</v>
      </c>
      <c r="C2380" s="21">
        <v>11.254051308888799</v>
      </c>
      <c r="D2380" s="23">
        <v>9.8879999999999996E-2</v>
      </c>
      <c r="E2380" s="25">
        <v>2.38842857142857</v>
      </c>
      <c r="F2380" s="27">
        <v>0.20549999999999999</v>
      </c>
      <c r="I2380">
        <v>0</v>
      </c>
      <c r="J2380" s="34">
        <v>885.8</v>
      </c>
      <c r="L2380" s="38">
        <v>5885.2</v>
      </c>
      <c r="M2380" s="40">
        <v>1.1220000000000001</v>
      </c>
      <c r="N2380" s="42">
        <v>1.01444444444444</v>
      </c>
      <c r="O2380" s="45">
        <v>1354.46</v>
      </c>
      <c r="P2380">
        <v>4.3455555555555501</v>
      </c>
      <c r="Q2380">
        <v>43.835743299999997</v>
      </c>
      <c r="R2380" s="47" t="s">
        <v>147</v>
      </c>
    </row>
    <row r="2381" spans="1:18" x14ac:dyDescent="0.3">
      <c r="A2381" s="2" t="s">
        <v>4414</v>
      </c>
      <c r="B2381" s="43" t="s">
        <v>4415</v>
      </c>
      <c r="C2381" s="21">
        <v>11.4768570575</v>
      </c>
      <c r="D2381" s="23">
        <v>9.9779999999999994E-2</v>
      </c>
      <c r="E2381" s="25">
        <v>1.4838571428571401</v>
      </c>
      <c r="F2381" s="27">
        <v>0.13200000000000001</v>
      </c>
      <c r="I2381">
        <v>0</v>
      </c>
      <c r="J2381" s="34">
        <v>809.4</v>
      </c>
      <c r="L2381" s="38">
        <v>5816.8888888888796</v>
      </c>
      <c r="M2381" s="40">
        <v>0.94333333333333302</v>
      </c>
      <c r="N2381" s="42">
        <v>1.00125</v>
      </c>
      <c r="O2381" s="45">
        <v>1003.26</v>
      </c>
      <c r="P2381">
        <v>4.49125</v>
      </c>
      <c r="Q2381">
        <v>47.063018</v>
      </c>
      <c r="R2381" s="47" t="s">
        <v>147</v>
      </c>
    </row>
    <row r="2382" spans="1:18" x14ac:dyDescent="0.3">
      <c r="A2382" s="2" t="s">
        <v>4416</v>
      </c>
      <c r="B2382" s="43" t="s">
        <v>4417</v>
      </c>
      <c r="C2382" s="21">
        <v>2.7611974362499998</v>
      </c>
      <c r="D2382" s="23">
        <v>4.2599999999999999E-2</v>
      </c>
      <c r="E2382" s="25">
        <v>1.65166666666666</v>
      </c>
      <c r="F2382" s="27">
        <v>0.1</v>
      </c>
      <c r="I2382">
        <v>0</v>
      </c>
      <c r="J2382" s="34">
        <v>1895.6</v>
      </c>
      <c r="L2382" s="38">
        <v>6335.5974999999999</v>
      </c>
      <c r="M2382" s="40">
        <v>1.81125</v>
      </c>
      <c r="N2382" s="42">
        <v>1.335</v>
      </c>
      <c r="O2382" s="45">
        <v>814.07799999999997</v>
      </c>
      <c r="P2382">
        <v>4.0449999999999999</v>
      </c>
      <c r="Q2382">
        <v>41.605879899999998</v>
      </c>
      <c r="R2382" s="47" t="s">
        <v>147</v>
      </c>
    </row>
    <row r="2383" spans="1:18" x14ac:dyDescent="0.3">
      <c r="A2383" s="2" t="s">
        <v>4418</v>
      </c>
      <c r="B2383" s="43" t="s">
        <v>4419</v>
      </c>
      <c r="C2383" s="21">
        <v>7.99022877125</v>
      </c>
      <c r="D2383" s="23">
        <v>7.7700000000000005E-2</v>
      </c>
      <c r="E2383" s="25">
        <v>1.4371428571428499</v>
      </c>
      <c r="F2383" s="27">
        <v>0.13650000000000001</v>
      </c>
      <c r="I2383">
        <v>0</v>
      </c>
      <c r="J2383" s="34">
        <v>926.6</v>
      </c>
      <c r="L2383" s="38">
        <v>5855.8244444444399</v>
      </c>
      <c r="M2383" s="40">
        <v>1.0955555555555501</v>
      </c>
      <c r="N2383" s="42">
        <v>1.0049999999999999</v>
      </c>
      <c r="O2383" s="45">
        <v>1053.57</v>
      </c>
      <c r="P2383">
        <v>4.3937499999999998</v>
      </c>
      <c r="Q2383">
        <v>41.040509</v>
      </c>
      <c r="R2383" s="47" t="s">
        <v>147</v>
      </c>
    </row>
    <row r="2384" spans="1:18" x14ac:dyDescent="0.3">
      <c r="A2384" s="2" t="s">
        <v>4420</v>
      </c>
      <c r="B2384" s="43" t="s">
        <v>4421</v>
      </c>
      <c r="C2384" s="21">
        <v>15.791752758461501</v>
      </c>
      <c r="D2384" s="23">
        <v>0.13093325</v>
      </c>
      <c r="E2384" s="25">
        <v>2.2968181818181801</v>
      </c>
      <c r="F2384" s="27">
        <v>0.20799999999999999</v>
      </c>
      <c r="G2384" s="29">
        <v>15.111139999999899</v>
      </c>
      <c r="H2384" s="31">
        <v>4.7544999999999997E-2</v>
      </c>
      <c r="I2384">
        <v>1.4285714285714199E-3</v>
      </c>
      <c r="J2384" s="34">
        <v>889.2</v>
      </c>
      <c r="K2384" s="36" t="s">
        <v>1081</v>
      </c>
      <c r="L2384" s="38">
        <v>5735.7938461538397</v>
      </c>
      <c r="M2384" s="40">
        <v>1.65230769230769</v>
      </c>
      <c r="N2384" s="42">
        <v>1.1341666666666601</v>
      </c>
      <c r="O2384" s="45">
        <v>408.844999999999</v>
      </c>
      <c r="P2384">
        <v>4.0509090909090899</v>
      </c>
      <c r="Q2384">
        <v>47.848477500000001</v>
      </c>
      <c r="R2384" s="47" t="s">
        <v>147</v>
      </c>
    </row>
    <row r="2385" spans="1:18" x14ac:dyDescent="0.3">
      <c r="A2385" s="2" t="s">
        <v>4422</v>
      </c>
      <c r="B2385" s="43" t="s">
        <v>4421</v>
      </c>
      <c r="C2385" s="21">
        <v>82.199394769999998</v>
      </c>
      <c r="D2385" s="23">
        <v>0.39330712499999998</v>
      </c>
      <c r="E2385" s="25">
        <v>2.4092727272727199</v>
      </c>
      <c r="F2385" s="27">
        <v>0.21833333333333299</v>
      </c>
      <c r="G2385" s="29">
        <v>34.156869999999998</v>
      </c>
      <c r="H2385" s="31">
        <v>0.10747</v>
      </c>
      <c r="I2385">
        <v>2.8571428571428501E-2</v>
      </c>
      <c r="J2385" s="34">
        <v>512.79999999999995</v>
      </c>
      <c r="K2385" s="36" t="s">
        <v>1081</v>
      </c>
      <c r="L2385" s="38">
        <v>5735.7938461538397</v>
      </c>
      <c r="M2385" s="40">
        <v>1.65230769230769</v>
      </c>
      <c r="N2385" s="42">
        <v>1.1341666666666601</v>
      </c>
      <c r="O2385" s="45">
        <v>408.844999999999</v>
      </c>
      <c r="P2385">
        <v>4.0509090909090899</v>
      </c>
      <c r="Q2385">
        <v>47.848477500000001</v>
      </c>
      <c r="R2385" s="47" t="s">
        <v>147</v>
      </c>
    </row>
    <row r="2386" spans="1:18" x14ac:dyDescent="0.3">
      <c r="A2386" s="2" t="s">
        <v>4423</v>
      </c>
      <c r="B2386" s="43" t="s">
        <v>4421</v>
      </c>
      <c r="C2386" s="21">
        <v>2290.7856619999998</v>
      </c>
      <c r="D2386" s="23">
        <v>3.6305654999999999</v>
      </c>
      <c r="G2386" s="29">
        <v>2326.2594650000001</v>
      </c>
      <c r="H2386" s="31">
        <v>7.3192300000000001</v>
      </c>
      <c r="I2386">
        <v>0.10575799999999901</v>
      </c>
      <c r="K2386" s="36" t="s">
        <v>1081</v>
      </c>
      <c r="L2386" s="38">
        <v>5770</v>
      </c>
      <c r="M2386" s="40">
        <v>1.65</v>
      </c>
      <c r="N2386" s="42">
        <v>1.21</v>
      </c>
      <c r="O2386" s="45">
        <v>408.84500000000003</v>
      </c>
      <c r="Q2386">
        <v>47.848477500000001</v>
      </c>
      <c r="R2386" s="47" t="s">
        <v>21</v>
      </c>
    </row>
    <row r="2387" spans="1:18" x14ac:dyDescent="0.3">
      <c r="A2387" s="2" t="s">
        <v>4424</v>
      </c>
      <c r="B2387" s="43" t="s">
        <v>4425</v>
      </c>
      <c r="C2387" s="21">
        <v>4.6950590137499999</v>
      </c>
      <c r="D2387" s="23">
        <v>5.5559999999999998E-2</v>
      </c>
      <c r="E2387" s="25">
        <v>1.544</v>
      </c>
      <c r="F2387" s="27">
        <v>0.13900000000000001</v>
      </c>
      <c r="I2387">
        <v>0</v>
      </c>
      <c r="J2387" s="34">
        <v>1094.2</v>
      </c>
      <c r="L2387" s="38">
        <v>5875.6666666666597</v>
      </c>
      <c r="M2387" s="40">
        <v>1.0066666666666599</v>
      </c>
      <c r="N2387" s="42">
        <v>1.0175000000000001</v>
      </c>
      <c r="O2387" s="45">
        <v>1593.7</v>
      </c>
      <c r="P2387">
        <v>4.4537500000000003</v>
      </c>
      <c r="Q2387">
        <v>43.859615499999997</v>
      </c>
      <c r="R2387" s="47" t="s">
        <v>147</v>
      </c>
    </row>
    <row r="2388" spans="1:18" x14ac:dyDescent="0.3">
      <c r="A2388" s="2" t="s">
        <v>4426</v>
      </c>
      <c r="B2388" s="43" t="s">
        <v>4427</v>
      </c>
      <c r="C2388" s="21">
        <v>8.6303827237499995</v>
      </c>
      <c r="D2388" s="23">
        <v>7.7859999999999999E-2</v>
      </c>
      <c r="E2388" s="25">
        <v>1.5052857142857099</v>
      </c>
      <c r="F2388" s="27">
        <v>0.13400000000000001</v>
      </c>
      <c r="I2388">
        <v>0</v>
      </c>
      <c r="J2388" s="34">
        <v>739</v>
      </c>
      <c r="L2388" s="38">
        <v>5276</v>
      </c>
      <c r="M2388" s="40">
        <v>0.76111111111111096</v>
      </c>
      <c r="N2388" s="42">
        <v>0.85124999999999995</v>
      </c>
      <c r="O2388" s="45">
        <v>897.35199999999998</v>
      </c>
      <c r="P2388">
        <v>4.5987499999999999</v>
      </c>
      <c r="Q2388">
        <v>40.001079099999998</v>
      </c>
      <c r="R2388" s="47" t="s">
        <v>147</v>
      </c>
    </row>
    <row r="2389" spans="1:18" x14ac:dyDescent="0.3">
      <c r="A2389" s="2" t="s">
        <v>4428</v>
      </c>
      <c r="B2389" s="43" t="s">
        <v>4429</v>
      </c>
      <c r="C2389" s="21">
        <v>3.2764592425000001</v>
      </c>
      <c r="D2389" s="23">
        <v>4.4299999999999999E-2</v>
      </c>
      <c r="E2389" s="25">
        <v>1.82985714285714</v>
      </c>
      <c r="F2389" s="27">
        <v>0.1605</v>
      </c>
      <c r="I2389">
        <v>0</v>
      </c>
      <c r="J2389" s="34">
        <v>1175.8</v>
      </c>
      <c r="L2389" s="38">
        <v>5683.6666666666597</v>
      </c>
      <c r="M2389" s="40">
        <v>0.96111111111111103</v>
      </c>
      <c r="N2389" s="42">
        <v>1.0249999999999999</v>
      </c>
      <c r="O2389" s="45">
        <v>1493.43</v>
      </c>
      <c r="P2389">
        <v>4.4862500000000001</v>
      </c>
      <c r="Q2389">
        <v>43.949143399999997</v>
      </c>
      <c r="R2389" s="47" t="s">
        <v>147</v>
      </c>
    </row>
    <row r="2390" spans="1:18" x14ac:dyDescent="0.3">
      <c r="A2390" s="2" t="s">
        <v>4430</v>
      </c>
      <c r="B2390" s="43" t="s">
        <v>4431</v>
      </c>
      <c r="C2390" s="21">
        <v>5.5765481237500003</v>
      </c>
      <c r="D2390" s="23">
        <v>6.5379999999999994E-2</v>
      </c>
      <c r="E2390" s="25">
        <v>0.97628571428571398</v>
      </c>
      <c r="F2390" s="27">
        <v>0.10100000000000001</v>
      </c>
      <c r="I2390">
        <v>0</v>
      </c>
      <c r="J2390" s="34">
        <v>1209.4000000000001</v>
      </c>
      <c r="L2390" s="38">
        <v>6365.6044444444397</v>
      </c>
      <c r="M2390" s="40">
        <v>1.3688888888888799</v>
      </c>
      <c r="N2390" s="42">
        <v>1.2012499999999999</v>
      </c>
      <c r="O2390" s="45">
        <v>1028.1600000000001</v>
      </c>
      <c r="P2390">
        <v>4.2837499999999897</v>
      </c>
      <c r="Q2390">
        <v>48.335922699999998</v>
      </c>
      <c r="R2390" s="47" t="s">
        <v>147</v>
      </c>
    </row>
    <row r="2391" spans="1:18" x14ac:dyDescent="0.3">
      <c r="A2391" s="2" t="s">
        <v>4432</v>
      </c>
      <c r="B2391" s="43" t="s">
        <v>4433</v>
      </c>
      <c r="C2391" s="21">
        <v>115.6864575</v>
      </c>
      <c r="D2391" s="23">
        <v>0.46833999999999998</v>
      </c>
      <c r="E2391" s="25">
        <v>3.3681428571428502</v>
      </c>
      <c r="F2391" s="27">
        <v>0.36599999999999999</v>
      </c>
      <c r="I2391">
        <v>0</v>
      </c>
      <c r="J2391" s="34">
        <v>373.6</v>
      </c>
      <c r="L2391" s="38">
        <v>5861.6666666666597</v>
      </c>
      <c r="M2391" s="40">
        <v>1.1866666666666601</v>
      </c>
      <c r="N2391" s="42">
        <v>1.01875</v>
      </c>
      <c r="O2391" s="45">
        <v>1855.69999999999</v>
      </c>
      <c r="P2391">
        <v>4.37</v>
      </c>
      <c r="Q2391">
        <v>44.4881624</v>
      </c>
      <c r="R2391" s="47" t="s">
        <v>147</v>
      </c>
    </row>
    <row r="2392" spans="1:18" x14ac:dyDescent="0.3">
      <c r="A2392" s="2" t="s">
        <v>4434</v>
      </c>
      <c r="B2392" s="43" t="s">
        <v>4435</v>
      </c>
      <c r="C2392" s="21">
        <v>3.8137130724999899</v>
      </c>
      <c r="D2392" s="23">
        <v>4.6379999999999998E-2</v>
      </c>
      <c r="E2392" s="25">
        <v>1.49228571428571</v>
      </c>
      <c r="F2392" s="27">
        <v>0.13150000000000001</v>
      </c>
      <c r="I2392">
        <v>0</v>
      </c>
      <c r="J2392" s="34">
        <v>1032.8</v>
      </c>
      <c r="L2392" s="38">
        <v>5472.1111111111104</v>
      </c>
      <c r="M2392" s="40">
        <v>0.84777777777777696</v>
      </c>
      <c r="N2392" s="42">
        <v>0.91</v>
      </c>
      <c r="O2392" s="45">
        <v>1174.46</v>
      </c>
      <c r="P2392">
        <v>4.5437500000000002</v>
      </c>
      <c r="Q2392">
        <v>45.588552999999997</v>
      </c>
      <c r="R2392" s="47" t="s">
        <v>147</v>
      </c>
    </row>
    <row r="2393" spans="1:18" x14ac:dyDescent="0.3">
      <c r="A2393" s="2" t="s">
        <v>4436</v>
      </c>
      <c r="B2393" s="43" t="s">
        <v>4437</v>
      </c>
      <c r="C2393" s="21">
        <v>8.3840788457142796</v>
      </c>
      <c r="D2393" s="23">
        <v>7.8600000000000003E-2</v>
      </c>
      <c r="E2393" s="25">
        <v>1.552</v>
      </c>
      <c r="F2393" s="27">
        <v>0.154</v>
      </c>
      <c r="I2393">
        <v>0</v>
      </c>
      <c r="J2393" s="34">
        <v>950</v>
      </c>
      <c r="L2393" s="38">
        <v>5432.1625000000004</v>
      </c>
      <c r="M2393" s="40">
        <v>1.4275</v>
      </c>
      <c r="N2393" s="42">
        <v>0.91999999999999904</v>
      </c>
      <c r="O2393" s="45">
        <v>1551.54</v>
      </c>
      <c r="P2393">
        <v>4.2257142857142798</v>
      </c>
      <c r="Q2393">
        <v>41.407792800000003</v>
      </c>
      <c r="R2393" s="47" t="s">
        <v>147</v>
      </c>
    </row>
    <row r="2394" spans="1:18" x14ac:dyDescent="0.3">
      <c r="A2394" s="2" t="s">
        <v>4438</v>
      </c>
      <c r="B2394" s="43" t="s">
        <v>4439</v>
      </c>
      <c r="C2394" s="21">
        <v>1.6818907537499901</v>
      </c>
      <c r="D2394" s="23">
        <v>2.7959999999999999E-2</v>
      </c>
      <c r="E2394" s="25">
        <v>1.10271428571428</v>
      </c>
      <c r="F2394" s="27">
        <v>0.10349999999999999</v>
      </c>
      <c r="I2394">
        <v>0</v>
      </c>
      <c r="J2394" s="34">
        <v>1705.4</v>
      </c>
      <c r="L2394" s="38">
        <v>5998.6666666666597</v>
      </c>
      <c r="M2394" s="40">
        <v>1.1977777777777701</v>
      </c>
      <c r="N2394" s="42">
        <v>1.02125</v>
      </c>
      <c r="O2394" s="45">
        <v>1439.47</v>
      </c>
      <c r="P2394">
        <v>4.3224999999999998</v>
      </c>
      <c r="Q2394">
        <v>47.020346600000003</v>
      </c>
      <c r="R2394" s="47" t="s">
        <v>147</v>
      </c>
    </row>
    <row r="2395" spans="1:18" x14ac:dyDescent="0.3">
      <c r="A2395" s="2" t="s">
        <v>4440</v>
      </c>
      <c r="B2395" s="43" t="s">
        <v>4441</v>
      </c>
      <c r="C2395" s="21">
        <v>7.1281288188888796</v>
      </c>
      <c r="D2395" s="23">
        <v>7.886E-2</v>
      </c>
      <c r="E2395" s="25">
        <v>1.2067142857142801</v>
      </c>
      <c r="F2395" s="27">
        <v>0.126</v>
      </c>
      <c r="I2395">
        <v>0</v>
      </c>
      <c r="J2395" s="34">
        <v>1278.2</v>
      </c>
      <c r="L2395" s="38">
        <v>6290.7709999999997</v>
      </c>
      <c r="M2395" s="40">
        <v>1.944</v>
      </c>
      <c r="N2395" s="42">
        <v>1.25111111111111</v>
      </c>
      <c r="O2395" s="45">
        <v>544.16300000000001</v>
      </c>
      <c r="P2395">
        <v>3.9922222222222201</v>
      </c>
      <c r="Q2395">
        <v>49.106190699999999</v>
      </c>
      <c r="R2395" s="47" t="s">
        <v>147</v>
      </c>
    </row>
    <row r="2396" spans="1:18" x14ac:dyDescent="0.3">
      <c r="A2396" s="2" t="s">
        <v>4442</v>
      </c>
      <c r="B2396" s="43" t="s">
        <v>4443</v>
      </c>
      <c r="C2396" s="21">
        <v>19.940044677777699</v>
      </c>
      <c r="D2396" s="23">
        <v>0.13639999999999999</v>
      </c>
      <c r="E2396" s="25">
        <v>2.61728571428571</v>
      </c>
      <c r="F2396" s="27">
        <v>0.26950000000000002</v>
      </c>
      <c r="I2396">
        <v>0</v>
      </c>
      <c r="J2396" s="34">
        <v>589.79999999999995</v>
      </c>
      <c r="L2396" s="38">
        <v>5561.7</v>
      </c>
      <c r="M2396" s="40">
        <v>0.874</v>
      </c>
      <c r="N2396" s="42">
        <v>0.89666666666666595</v>
      </c>
      <c r="O2396" s="45">
        <v>1404.94</v>
      </c>
      <c r="P2396">
        <v>4.5222222222222204</v>
      </c>
      <c r="Q2396">
        <v>37.411343799999997</v>
      </c>
      <c r="R2396" s="47" t="s">
        <v>147</v>
      </c>
    </row>
    <row r="2397" spans="1:18" x14ac:dyDescent="0.3">
      <c r="A2397" s="2" t="s">
        <v>4444</v>
      </c>
      <c r="B2397" s="43" t="s">
        <v>4445</v>
      </c>
      <c r="C2397" s="21">
        <v>8.4574273249999994</v>
      </c>
      <c r="D2397" s="23">
        <v>7.9516000000000003E-2</v>
      </c>
      <c r="E2397" s="25">
        <v>1.0238</v>
      </c>
      <c r="F2397" s="27">
        <v>9.0999999999999998E-2</v>
      </c>
      <c r="I2397">
        <v>2.1428571428571401E-2</v>
      </c>
      <c r="J2397" s="34">
        <v>975.8</v>
      </c>
      <c r="L2397" s="38">
        <v>5920.25</v>
      </c>
      <c r="M2397" s="40">
        <v>1.15166666666666</v>
      </c>
      <c r="N2397" s="42">
        <v>1.0009090909090901</v>
      </c>
      <c r="O2397" s="45">
        <v>316.66300000000001</v>
      </c>
      <c r="P2397">
        <v>4.31454545454545</v>
      </c>
      <c r="Q2397">
        <v>40.245200599999897</v>
      </c>
      <c r="R2397" s="47" t="s">
        <v>147</v>
      </c>
    </row>
    <row r="2398" spans="1:18" x14ac:dyDescent="0.3">
      <c r="A2398" s="2" t="s">
        <v>4446</v>
      </c>
      <c r="B2398" s="43" t="s">
        <v>4445</v>
      </c>
      <c r="C2398" s="21">
        <v>27.5086814466666</v>
      </c>
      <c r="D2398" s="23">
        <v>0.175256</v>
      </c>
      <c r="E2398" s="25">
        <v>2.8879999999999999</v>
      </c>
      <c r="F2398" s="27">
        <v>0.2596</v>
      </c>
      <c r="I2398">
        <v>0.01</v>
      </c>
      <c r="J2398" s="34">
        <v>662.83333333333303</v>
      </c>
      <c r="L2398" s="38">
        <v>5919.8333333333303</v>
      </c>
      <c r="M2398" s="40">
        <v>1.155</v>
      </c>
      <c r="N2398" s="42">
        <v>1.0008333333333299</v>
      </c>
      <c r="O2398" s="45">
        <v>316.66300000000001</v>
      </c>
      <c r="P2398">
        <v>4.3136363636363599</v>
      </c>
      <c r="Q2398">
        <v>40.245200599999897</v>
      </c>
      <c r="R2398" s="47" t="s">
        <v>147</v>
      </c>
    </row>
    <row r="2399" spans="1:18" x14ac:dyDescent="0.3">
      <c r="A2399" s="2" t="s">
        <v>4447</v>
      </c>
      <c r="B2399" s="43" t="s">
        <v>4445</v>
      </c>
      <c r="C2399" s="21">
        <v>87.517943577499906</v>
      </c>
      <c r="D2399" s="23">
        <v>0.37800742857142799</v>
      </c>
      <c r="E2399" s="25">
        <v>1.4654</v>
      </c>
      <c r="F2399" s="27">
        <v>0.1356</v>
      </c>
      <c r="I2399">
        <v>0.114285714285714</v>
      </c>
      <c r="J2399" s="34">
        <v>447.6</v>
      </c>
      <c r="L2399" s="38">
        <v>5920.25</v>
      </c>
      <c r="M2399" s="40">
        <v>1.15166666666666</v>
      </c>
      <c r="N2399" s="42">
        <v>1.0009090909090901</v>
      </c>
      <c r="O2399" s="45">
        <v>316.66300000000001</v>
      </c>
      <c r="P2399">
        <v>4.31454545454545</v>
      </c>
      <c r="Q2399">
        <v>40.245200599999897</v>
      </c>
      <c r="R2399" s="47" t="s">
        <v>147</v>
      </c>
    </row>
    <row r="2400" spans="1:18" x14ac:dyDescent="0.3">
      <c r="A2400" s="2" t="s">
        <v>4448</v>
      </c>
      <c r="B2400" s="43" t="s">
        <v>4449</v>
      </c>
      <c r="C2400" s="21">
        <v>22.241928673333302</v>
      </c>
      <c r="D2400" s="23">
        <v>0.16031999999999999</v>
      </c>
      <c r="E2400" s="25">
        <v>1.38728571428571</v>
      </c>
      <c r="F2400" s="27">
        <v>0.13900000000000001</v>
      </c>
      <c r="I2400">
        <v>0</v>
      </c>
      <c r="J2400" s="34">
        <v>830.8</v>
      </c>
      <c r="L2400" s="38">
        <v>6147.8940000000002</v>
      </c>
      <c r="M2400" s="40">
        <v>1.671</v>
      </c>
      <c r="N2400" s="42">
        <v>1.1411111111111101</v>
      </c>
      <c r="O2400" s="45">
        <v>777.02499999999998</v>
      </c>
      <c r="P2400">
        <v>4.0722222222222202</v>
      </c>
      <c r="Q2400">
        <v>40.0869182</v>
      </c>
      <c r="R2400" s="47" t="s">
        <v>147</v>
      </c>
    </row>
    <row r="2401" spans="1:18" x14ac:dyDescent="0.3">
      <c r="A2401" s="2" t="s">
        <v>4450</v>
      </c>
      <c r="B2401" s="43" t="s">
        <v>4451</v>
      </c>
      <c r="C2401" s="21">
        <v>9.0823643050000005</v>
      </c>
      <c r="D2401" s="23">
        <v>8.1199999999999994E-2</v>
      </c>
      <c r="E2401" s="25">
        <v>1.39585714285714</v>
      </c>
      <c r="F2401" s="27">
        <v>0.1255</v>
      </c>
      <c r="I2401">
        <v>0</v>
      </c>
      <c r="J2401" s="34">
        <v>732.6</v>
      </c>
      <c r="L2401" s="38">
        <v>5279.7777777777701</v>
      </c>
      <c r="M2401" s="40">
        <v>0.80888888888888799</v>
      </c>
      <c r="N2401" s="42">
        <v>0.86624999999999996</v>
      </c>
      <c r="O2401" s="45">
        <v>854.28</v>
      </c>
      <c r="P2401">
        <v>4.5674999999999999</v>
      </c>
      <c r="Q2401">
        <v>42.440330899999999</v>
      </c>
      <c r="R2401" s="47" t="s">
        <v>147</v>
      </c>
    </row>
    <row r="2402" spans="1:18" x14ac:dyDescent="0.3">
      <c r="A2402" s="2" t="s">
        <v>4452</v>
      </c>
      <c r="B2402" s="43" t="s">
        <v>4453</v>
      </c>
      <c r="C2402" s="21">
        <v>8.8392195587500009</v>
      </c>
      <c r="D2402" s="23">
        <v>7.9000000000000001E-2</v>
      </c>
      <c r="E2402" s="25">
        <v>1.5421428571428499</v>
      </c>
      <c r="F2402" s="27">
        <v>0.13450000000000001</v>
      </c>
      <c r="I2402">
        <v>0</v>
      </c>
      <c r="J2402" s="34">
        <v>775.6</v>
      </c>
      <c r="L2402" s="38">
        <v>5256.7777777777701</v>
      </c>
      <c r="M2402" s="40">
        <v>0.81777777777777705</v>
      </c>
      <c r="N2402" s="42">
        <v>0.84375</v>
      </c>
      <c r="O2402" s="45">
        <v>634.58000000000004</v>
      </c>
      <c r="P2402">
        <v>4.5274999999999999</v>
      </c>
      <c r="Q2402">
        <v>50.308064000000002</v>
      </c>
      <c r="R2402" s="47" t="s">
        <v>147</v>
      </c>
    </row>
    <row r="2403" spans="1:18" x14ac:dyDescent="0.3">
      <c r="A2403" s="2" t="s">
        <v>4454</v>
      </c>
      <c r="B2403" s="43" t="s">
        <v>4455</v>
      </c>
      <c r="C2403" s="21">
        <v>7.5612642912499997</v>
      </c>
      <c r="D2403" s="23">
        <v>7.5079999999999994E-2</v>
      </c>
      <c r="E2403" s="25">
        <v>1.26628571428571</v>
      </c>
      <c r="F2403" s="27">
        <v>0.123</v>
      </c>
      <c r="I2403">
        <v>0</v>
      </c>
      <c r="J2403" s="34">
        <v>888.4</v>
      </c>
      <c r="L2403" s="38">
        <v>5800.8888888888796</v>
      </c>
      <c r="M2403" s="40">
        <v>0.94777777777777705</v>
      </c>
      <c r="N2403" s="42">
        <v>0.99624999999999997</v>
      </c>
      <c r="O2403" s="45">
        <v>897.78300000000002</v>
      </c>
      <c r="P2403">
        <v>4.4937500000000004</v>
      </c>
      <c r="Q2403">
        <v>42.355578399999999</v>
      </c>
      <c r="R2403" s="47" t="s">
        <v>147</v>
      </c>
    </row>
    <row r="2404" spans="1:18" x14ac:dyDescent="0.3">
      <c r="A2404" s="2" t="s">
        <v>4456</v>
      </c>
      <c r="B2404" s="43" t="s">
        <v>4457</v>
      </c>
      <c r="C2404" s="21">
        <v>16.12880498625</v>
      </c>
      <c r="D2404" s="23">
        <v>0.11552</v>
      </c>
      <c r="E2404" s="25">
        <v>3.0061428571428501</v>
      </c>
      <c r="F2404" s="27">
        <v>0.41349999999999998</v>
      </c>
      <c r="I2404">
        <v>0</v>
      </c>
      <c r="J2404" s="34">
        <v>645.6</v>
      </c>
      <c r="L2404" s="38">
        <v>5279.5555555555502</v>
      </c>
      <c r="M2404" s="40">
        <v>1.4566666666666599</v>
      </c>
      <c r="N2404" s="42">
        <v>0.80166666666666597</v>
      </c>
      <c r="O2404" s="45">
        <v>2176.08</v>
      </c>
      <c r="P2404">
        <v>4.47</v>
      </c>
      <c r="Q2404">
        <v>39.446827399999997</v>
      </c>
      <c r="R2404" s="47" t="s">
        <v>147</v>
      </c>
    </row>
    <row r="2405" spans="1:18" x14ac:dyDescent="0.3">
      <c r="A2405" s="2" t="s">
        <v>4458</v>
      </c>
      <c r="B2405" s="43" t="s">
        <v>4459</v>
      </c>
      <c r="C2405" s="21">
        <v>13.56312031625</v>
      </c>
      <c r="D2405" s="23">
        <v>0.11091999999999901</v>
      </c>
      <c r="E2405" s="25">
        <v>1.8274285714285701</v>
      </c>
      <c r="F2405" s="27">
        <v>0.18</v>
      </c>
      <c r="I2405">
        <v>0</v>
      </c>
      <c r="J2405" s="34">
        <v>731.4</v>
      </c>
      <c r="L2405" s="38">
        <v>5778.4444444444398</v>
      </c>
      <c r="M2405" s="40">
        <v>0.98666666666666603</v>
      </c>
      <c r="N2405" s="42">
        <v>0.98750000000000004</v>
      </c>
      <c r="O2405" s="45">
        <v>1575.23</v>
      </c>
      <c r="P2405">
        <v>4.4662499999999996</v>
      </c>
      <c r="Q2405">
        <v>46.347216500000002</v>
      </c>
      <c r="R2405" s="47" t="s">
        <v>147</v>
      </c>
    </row>
    <row r="2406" spans="1:18" x14ac:dyDescent="0.3">
      <c r="A2406" s="2" t="s">
        <v>4460</v>
      </c>
      <c r="B2406" s="43" t="s">
        <v>4461</v>
      </c>
      <c r="C2406" s="21">
        <v>16.295916842499999</v>
      </c>
      <c r="D2406" s="23">
        <v>0.12429999999999999</v>
      </c>
      <c r="E2406" s="25">
        <v>1.8124285714285699</v>
      </c>
      <c r="F2406" s="27">
        <v>0.16850000000000001</v>
      </c>
      <c r="I2406">
        <v>0</v>
      </c>
      <c r="J2406" s="34">
        <v>675.4</v>
      </c>
      <c r="L2406" s="38">
        <v>5655.3155555555504</v>
      </c>
      <c r="M2406" s="40">
        <v>0.93555555555555503</v>
      </c>
      <c r="N2406" s="42">
        <v>0.96624999999999905</v>
      </c>
      <c r="O2406" s="45">
        <v>1107.5</v>
      </c>
      <c r="P2406">
        <v>4.4850000000000003</v>
      </c>
      <c r="Q2406">
        <v>46.945863799999998</v>
      </c>
      <c r="R2406" s="47" t="s">
        <v>147</v>
      </c>
    </row>
    <row r="2407" spans="1:18" x14ac:dyDescent="0.3">
      <c r="A2407" s="2" t="s">
        <v>4462</v>
      </c>
      <c r="B2407" s="43" t="s">
        <v>4463</v>
      </c>
      <c r="C2407" s="21">
        <v>18.016246786666599</v>
      </c>
      <c r="D2407" s="23">
        <v>0.13732</v>
      </c>
      <c r="E2407" s="25">
        <v>2.4220000000000002</v>
      </c>
      <c r="F2407" s="27">
        <v>0.185</v>
      </c>
      <c r="I2407">
        <v>0</v>
      </c>
      <c r="J2407" s="34">
        <v>767.8</v>
      </c>
      <c r="L2407" s="38">
        <v>6016.3329999999996</v>
      </c>
      <c r="M2407" s="40">
        <v>0.96699999999999997</v>
      </c>
      <c r="N2407" s="42">
        <v>1.03666666666666</v>
      </c>
      <c r="O2407" s="45">
        <v>1014.62</v>
      </c>
      <c r="P2407">
        <v>4.4677777777777701</v>
      </c>
      <c r="Q2407">
        <v>46.741867900000003</v>
      </c>
      <c r="R2407" s="47" t="s">
        <v>147</v>
      </c>
    </row>
    <row r="2408" spans="1:18" x14ac:dyDescent="0.3">
      <c r="A2408" s="2" t="s">
        <v>4464</v>
      </c>
      <c r="B2408" s="43" t="s">
        <v>4465</v>
      </c>
      <c r="C2408" s="21">
        <v>2.1043350599999999</v>
      </c>
      <c r="D2408" s="23">
        <v>2.3619999999999999E-2</v>
      </c>
      <c r="E2408" s="25">
        <v>0.67371428571428504</v>
      </c>
      <c r="F2408" s="27">
        <v>6.25E-2</v>
      </c>
      <c r="I2408">
        <v>0</v>
      </c>
      <c r="J2408" s="34">
        <v>627.20000000000005</v>
      </c>
      <c r="L2408" s="38">
        <v>3515.2222222222199</v>
      </c>
      <c r="M2408" s="40">
        <v>0.41222222222222199</v>
      </c>
      <c r="N2408" s="42">
        <v>0.41499999999999998</v>
      </c>
      <c r="O2408" s="45">
        <v>112.705</v>
      </c>
      <c r="P2408">
        <v>4.84375</v>
      </c>
      <c r="Q2408">
        <v>38.520709699999998</v>
      </c>
      <c r="R2408" s="47" t="s">
        <v>147</v>
      </c>
    </row>
    <row r="2409" spans="1:18" x14ac:dyDescent="0.3">
      <c r="A2409" s="2" t="s">
        <v>4466</v>
      </c>
      <c r="B2409" s="43" t="s">
        <v>4467</v>
      </c>
      <c r="C2409" s="21">
        <v>28.843088753333301</v>
      </c>
      <c r="D2409" s="23">
        <v>0.16792000000000001</v>
      </c>
      <c r="E2409" s="25">
        <v>2.3233333333333301</v>
      </c>
      <c r="F2409" s="27">
        <v>0.21099999999999999</v>
      </c>
      <c r="I2409">
        <v>0</v>
      </c>
      <c r="J2409" s="34">
        <v>490.2</v>
      </c>
      <c r="L2409" s="38">
        <v>5163.5</v>
      </c>
      <c r="M2409" s="40">
        <v>0.788333333333333</v>
      </c>
      <c r="N2409" s="42">
        <v>0.77500000000000002</v>
      </c>
      <c r="P2409">
        <v>4.53666666666666</v>
      </c>
      <c r="Q2409">
        <v>40.7641262</v>
      </c>
      <c r="R2409" s="47" t="s">
        <v>147</v>
      </c>
    </row>
    <row r="2410" spans="1:18" x14ac:dyDescent="0.3">
      <c r="A2410" s="2" t="s">
        <v>4468</v>
      </c>
      <c r="B2410" s="43" t="s">
        <v>4469</v>
      </c>
      <c r="C2410" s="21">
        <v>16.0919701627272</v>
      </c>
      <c r="D2410" s="23">
        <v>0.1267875</v>
      </c>
      <c r="E2410" s="25">
        <v>2.1316666666666602</v>
      </c>
      <c r="F2410" s="27">
        <v>0.19400000000000001</v>
      </c>
      <c r="G2410" s="29">
        <v>11.492505</v>
      </c>
      <c r="H2410" s="31">
        <v>3.6284999999999998E-2</v>
      </c>
      <c r="I2410">
        <v>0</v>
      </c>
      <c r="J2410" s="34">
        <v>707.4</v>
      </c>
      <c r="L2410" s="38">
        <v>5753.4545454545396</v>
      </c>
      <c r="M2410" s="40">
        <v>1.00727272727272</v>
      </c>
      <c r="N2410" s="42">
        <v>1.04</v>
      </c>
      <c r="O2410" s="45">
        <v>228.678</v>
      </c>
      <c r="P2410">
        <v>4.444</v>
      </c>
      <c r="Q2410">
        <v>40.942373000000003</v>
      </c>
      <c r="R2410" s="47" t="s">
        <v>147</v>
      </c>
    </row>
    <row r="2411" spans="1:18" x14ac:dyDescent="0.3">
      <c r="A2411" s="2" t="s">
        <v>4470</v>
      </c>
      <c r="B2411" s="43" t="s">
        <v>4469</v>
      </c>
      <c r="C2411" s="21">
        <v>25.516941093636301</v>
      </c>
      <c r="D2411" s="23">
        <v>0.1723365</v>
      </c>
      <c r="E2411" s="25">
        <v>0.80377777777777704</v>
      </c>
      <c r="F2411" s="27">
        <v>7.2499999999999995E-2</v>
      </c>
      <c r="G2411" s="29">
        <v>8.25</v>
      </c>
      <c r="H2411" s="31">
        <v>2.5999999999999999E-2</v>
      </c>
      <c r="I2411">
        <v>0</v>
      </c>
      <c r="J2411" s="34">
        <v>606.4</v>
      </c>
      <c r="L2411" s="38">
        <v>5753.4545454545396</v>
      </c>
      <c r="M2411" s="40">
        <v>1.00727272727272</v>
      </c>
      <c r="N2411" s="42">
        <v>1.04</v>
      </c>
      <c r="O2411" s="45">
        <v>228.678</v>
      </c>
      <c r="P2411">
        <v>4.444</v>
      </c>
      <c r="Q2411">
        <v>40.942373000000003</v>
      </c>
      <c r="R2411" s="47" t="s">
        <v>147</v>
      </c>
    </row>
    <row r="2412" spans="1:18" x14ac:dyDescent="0.3">
      <c r="A2412" s="2" t="s">
        <v>4471</v>
      </c>
      <c r="B2412" s="43" t="s">
        <v>4472</v>
      </c>
      <c r="C2412" s="21">
        <v>0.67933959249999998</v>
      </c>
      <c r="D2412" s="23">
        <v>1.45999999999999E-2</v>
      </c>
      <c r="E2412" s="25">
        <v>1.32471428571428</v>
      </c>
      <c r="F2412" s="27">
        <v>0.1245</v>
      </c>
      <c r="I2412">
        <v>0</v>
      </c>
      <c r="J2412" s="34">
        <v>1831</v>
      </c>
      <c r="L2412" s="38">
        <v>5560.7777777777701</v>
      </c>
      <c r="M2412" s="40">
        <v>0.836666666666666</v>
      </c>
      <c r="N2412" s="42">
        <v>0.91374999999999995</v>
      </c>
      <c r="O2412" s="45">
        <v>569.18499999999995</v>
      </c>
      <c r="P2412">
        <v>4.5612500000000002</v>
      </c>
      <c r="Q2412">
        <v>40.740041900000001</v>
      </c>
      <c r="R2412" s="47" t="s">
        <v>147</v>
      </c>
    </row>
    <row r="2413" spans="1:18" x14ac:dyDescent="0.3">
      <c r="A2413" s="2" t="s">
        <v>4473</v>
      </c>
      <c r="B2413" s="43" t="s">
        <v>4474</v>
      </c>
      <c r="C2413" s="21">
        <v>11.172640476250001</v>
      </c>
      <c r="D2413" s="23">
        <v>9.8119999999999999E-2</v>
      </c>
      <c r="E2413" s="25">
        <v>1.2607142857142799</v>
      </c>
      <c r="F2413" s="27">
        <v>0.124</v>
      </c>
      <c r="I2413">
        <v>0</v>
      </c>
      <c r="J2413" s="34">
        <v>954.6</v>
      </c>
      <c r="L2413" s="38">
        <v>5832.5555555555502</v>
      </c>
      <c r="M2413" s="40">
        <v>1.4722222222222201</v>
      </c>
      <c r="N2413" s="42">
        <v>1.0162500000000001</v>
      </c>
      <c r="O2413" s="45">
        <v>866.33100000000002</v>
      </c>
      <c r="P2413">
        <v>4.1362500000000004</v>
      </c>
      <c r="Q2413">
        <v>43.824444499999998</v>
      </c>
      <c r="R2413" s="47" t="s">
        <v>147</v>
      </c>
    </row>
    <row r="2414" spans="1:18" x14ac:dyDescent="0.3">
      <c r="A2414" s="2" t="s">
        <v>4475</v>
      </c>
      <c r="B2414" s="43" t="s">
        <v>4474</v>
      </c>
      <c r="C2414" s="21">
        <v>2.5357324012500002</v>
      </c>
      <c r="D2414" s="23">
        <v>3.6600000000000001E-2</v>
      </c>
      <c r="E2414" s="25">
        <v>1.1639999999999999</v>
      </c>
      <c r="F2414" s="27">
        <v>0.11699999999999899</v>
      </c>
      <c r="I2414">
        <v>0</v>
      </c>
      <c r="J2414" s="34">
        <v>1562.6</v>
      </c>
      <c r="L2414" s="38">
        <v>5832.5555555555502</v>
      </c>
      <c r="M2414" s="40">
        <v>1.4722222222222201</v>
      </c>
      <c r="N2414" s="42">
        <v>1.0162500000000001</v>
      </c>
      <c r="O2414" s="45">
        <v>866.33100000000002</v>
      </c>
      <c r="P2414">
        <v>4.1362500000000004</v>
      </c>
      <c r="Q2414">
        <v>43.824444499999998</v>
      </c>
      <c r="R2414" s="47" t="s">
        <v>147</v>
      </c>
    </row>
    <row r="2415" spans="1:18" x14ac:dyDescent="0.3">
      <c r="A2415" s="2" t="s">
        <v>4476</v>
      </c>
      <c r="B2415" s="43" t="s">
        <v>4474</v>
      </c>
      <c r="C2415" s="21">
        <v>197.51086974999899</v>
      </c>
      <c r="D2415" s="23">
        <v>0.66623999999999906</v>
      </c>
      <c r="E2415" s="25">
        <v>8.0229999999999997</v>
      </c>
      <c r="F2415" s="27">
        <v>0.86199999999999999</v>
      </c>
      <c r="I2415">
        <v>0</v>
      </c>
      <c r="J2415" s="34">
        <v>366</v>
      </c>
      <c r="L2415" s="38">
        <v>5825.875</v>
      </c>
      <c r="M2415" s="40">
        <v>1.4750000000000001</v>
      </c>
      <c r="N2415" s="42">
        <v>1.0137499999999999</v>
      </c>
      <c r="O2415" s="45">
        <v>866.33100000000002</v>
      </c>
      <c r="P2415">
        <v>4.11625</v>
      </c>
      <c r="Q2415">
        <v>43.824444499999998</v>
      </c>
      <c r="R2415" s="47" t="s">
        <v>147</v>
      </c>
    </row>
    <row r="2416" spans="1:18" x14ac:dyDescent="0.3">
      <c r="A2416" s="2" t="s">
        <v>4477</v>
      </c>
      <c r="B2416" s="43" t="s">
        <v>4478</v>
      </c>
      <c r="C2416" s="21">
        <v>5.4483238166666599</v>
      </c>
      <c r="D2416" s="23">
        <v>5.8560000000000001E-2</v>
      </c>
      <c r="E2416" s="25">
        <v>1.99828571428571</v>
      </c>
      <c r="F2416" s="27">
        <v>0.19</v>
      </c>
      <c r="I2416">
        <v>0</v>
      </c>
      <c r="J2416" s="34">
        <v>938</v>
      </c>
      <c r="L2416" s="38">
        <v>5673.2579999999998</v>
      </c>
      <c r="M2416" s="40">
        <v>0.876</v>
      </c>
      <c r="N2416" s="42">
        <v>0.93777777777777704</v>
      </c>
      <c r="O2416" s="45">
        <v>299.10399999999998</v>
      </c>
      <c r="P2416">
        <v>4.53</v>
      </c>
      <c r="Q2416">
        <v>41.0357494</v>
      </c>
      <c r="R2416" s="47" t="s">
        <v>147</v>
      </c>
    </row>
    <row r="2417" spans="1:18" x14ac:dyDescent="0.3">
      <c r="A2417" s="2" t="s">
        <v>4479</v>
      </c>
      <c r="B2417" s="43" t="s">
        <v>4478</v>
      </c>
      <c r="C2417" s="21">
        <v>1.1161276028571401</v>
      </c>
      <c r="D2417" s="23">
        <v>2.0379999999999999E-2</v>
      </c>
      <c r="E2417" s="25">
        <v>0.91283333333333305</v>
      </c>
      <c r="F2417" s="27">
        <v>9.1999999999999998E-2</v>
      </c>
      <c r="I2417">
        <v>0</v>
      </c>
      <c r="J2417" s="34">
        <v>1589.8</v>
      </c>
      <c r="L2417" s="38">
        <v>5681.83714285714</v>
      </c>
      <c r="M2417" s="40">
        <v>0.85</v>
      </c>
      <c r="N2417" s="42">
        <v>0.92142857142857104</v>
      </c>
      <c r="O2417" s="45">
        <v>299.10399999999998</v>
      </c>
      <c r="P2417">
        <v>4.54571428571428</v>
      </c>
      <c r="Q2417">
        <v>41.0357494</v>
      </c>
      <c r="R2417" s="47" t="s">
        <v>147</v>
      </c>
    </row>
    <row r="2418" spans="1:18" x14ac:dyDescent="0.3">
      <c r="A2418" s="2" t="s">
        <v>4480</v>
      </c>
      <c r="B2418" s="43" t="s">
        <v>4481</v>
      </c>
      <c r="C2418" s="21">
        <v>3.8330898577777699</v>
      </c>
      <c r="D2418" s="23">
        <v>4.564E-2</v>
      </c>
      <c r="E2418" s="25">
        <v>3.0185714285714198</v>
      </c>
      <c r="F2418" s="27">
        <v>0.17399999999999999</v>
      </c>
      <c r="I2418">
        <v>0</v>
      </c>
      <c r="J2418" s="34">
        <v>1340</v>
      </c>
      <c r="L2418" s="38">
        <v>5376.268</v>
      </c>
      <c r="M2418" s="40">
        <v>1.147</v>
      </c>
      <c r="N2418" s="42">
        <v>0.89444444444444404</v>
      </c>
      <c r="O2418" s="45">
        <v>174.23400000000001</v>
      </c>
      <c r="P2418">
        <v>4.2933333333333303</v>
      </c>
      <c r="Q2418">
        <v>42.233276699999998</v>
      </c>
      <c r="R2418" s="47" t="s">
        <v>147</v>
      </c>
    </row>
    <row r="2419" spans="1:18" x14ac:dyDescent="0.3">
      <c r="A2419" s="2" t="s">
        <v>4482</v>
      </c>
      <c r="B2419" s="43" t="s">
        <v>4483</v>
      </c>
      <c r="C2419" s="21">
        <v>5.4247489011111103</v>
      </c>
      <c r="D2419" s="23">
        <v>4.752E-2</v>
      </c>
      <c r="E2419" s="25">
        <v>4.9766666666666604</v>
      </c>
      <c r="F2419" s="27">
        <v>0.45600000000000002</v>
      </c>
      <c r="I2419">
        <v>0</v>
      </c>
      <c r="J2419" s="34">
        <v>578.79999999999995</v>
      </c>
      <c r="L2419" s="38">
        <v>3934.6666666666601</v>
      </c>
      <c r="M2419" s="40">
        <v>0.44444444444444398</v>
      </c>
      <c r="N2419" s="42">
        <v>0.42444444444444401</v>
      </c>
      <c r="P2419">
        <v>4.7922222222222199</v>
      </c>
      <c r="Q2419">
        <v>45.196827399999997</v>
      </c>
      <c r="R2419" s="47" t="s">
        <v>147</v>
      </c>
    </row>
    <row r="2420" spans="1:18" x14ac:dyDescent="0.3">
      <c r="A2420" s="2" t="s">
        <v>4484</v>
      </c>
      <c r="B2420" s="43" t="s">
        <v>4485</v>
      </c>
      <c r="C2420" s="21">
        <v>0.84338051874999997</v>
      </c>
      <c r="D2420" s="23">
        <v>1.6039999999999999E-2</v>
      </c>
      <c r="E2420" s="25">
        <v>1.50057142857142</v>
      </c>
      <c r="F2420" s="27">
        <v>0.1245</v>
      </c>
      <c r="I2420">
        <v>0</v>
      </c>
      <c r="J2420" s="34">
        <v>1504.6</v>
      </c>
      <c r="L2420" s="38">
        <v>4781.9155555555499</v>
      </c>
      <c r="M2420" s="40">
        <v>0.77888888888888796</v>
      </c>
      <c r="N2420" s="42">
        <v>0.77625</v>
      </c>
      <c r="O2420" s="45">
        <v>480.86899999999901</v>
      </c>
      <c r="P2420">
        <v>4.5425000000000004</v>
      </c>
      <c r="Q2420">
        <v>46.0530562</v>
      </c>
      <c r="R2420" s="47" t="s">
        <v>147</v>
      </c>
    </row>
    <row r="2421" spans="1:18" x14ac:dyDescent="0.3">
      <c r="A2421" s="2" t="s">
        <v>4486</v>
      </c>
      <c r="B2421" s="43" t="s">
        <v>4485</v>
      </c>
      <c r="C2421" s="21">
        <v>6.5660678187499997</v>
      </c>
      <c r="D2421" s="23">
        <v>6.3200000000000006E-2</v>
      </c>
      <c r="E2421" s="25">
        <v>1.70566666666666</v>
      </c>
      <c r="F2421" s="27">
        <v>0.16500000000000001</v>
      </c>
      <c r="I2421">
        <v>0</v>
      </c>
      <c r="J2421" s="34">
        <v>757.8</v>
      </c>
      <c r="L2421" s="38">
        <v>4776.78</v>
      </c>
      <c r="M2421" s="40">
        <v>0.80125000000000002</v>
      </c>
      <c r="N2421" s="42">
        <v>0.77749999999999997</v>
      </c>
      <c r="O2421" s="45">
        <v>480.86900000000003</v>
      </c>
      <c r="P2421">
        <v>4.5274999999999999</v>
      </c>
      <c r="Q2421">
        <v>46.0530562</v>
      </c>
      <c r="R2421" s="47" t="s">
        <v>147</v>
      </c>
    </row>
    <row r="2422" spans="1:18" x14ac:dyDescent="0.3">
      <c r="A2422" s="2" t="s">
        <v>4487</v>
      </c>
      <c r="B2422" s="43" t="s">
        <v>4488</v>
      </c>
      <c r="C2422" s="21">
        <v>87.972973056249998</v>
      </c>
      <c r="D2422" s="23">
        <v>0.38175999999999999</v>
      </c>
      <c r="E2422" s="25">
        <v>3.0607142857142802</v>
      </c>
      <c r="F2422" s="27">
        <v>0.314</v>
      </c>
      <c r="I2422">
        <v>0</v>
      </c>
      <c r="J2422" s="34">
        <v>397.2</v>
      </c>
      <c r="L2422" s="38">
        <v>5910.5555555555502</v>
      </c>
      <c r="M2422" s="40">
        <v>1.0322222222222199</v>
      </c>
      <c r="N2422" s="42">
        <v>1.01875</v>
      </c>
      <c r="O2422" s="45">
        <v>800.87099999999998</v>
      </c>
      <c r="P2422">
        <v>4.4437499999999996</v>
      </c>
      <c r="Q2422">
        <v>40.293071400000002</v>
      </c>
      <c r="R2422" s="47" t="s">
        <v>147</v>
      </c>
    </row>
    <row r="2423" spans="1:18" x14ac:dyDescent="0.3">
      <c r="A2423" s="2" t="s">
        <v>4489</v>
      </c>
      <c r="B2423" s="43" t="s">
        <v>4490</v>
      </c>
      <c r="C2423" s="21">
        <v>0.56887442624999995</v>
      </c>
      <c r="D2423" s="23">
        <v>1.29E-2</v>
      </c>
      <c r="E2423" s="25">
        <v>1.4901428571428501</v>
      </c>
      <c r="F2423" s="27">
        <v>0.13500000000000001</v>
      </c>
      <c r="I2423">
        <v>0</v>
      </c>
      <c r="J2423" s="34">
        <v>1776.4</v>
      </c>
      <c r="L2423" s="38">
        <v>5167.5888888888803</v>
      </c>
      <c r="M2423" s="40">
        <v>0.78222222222222204</v>
      </c>
      <c r="N2423" s="42">
        <v>0.85250000000000004</v>
      </c>
      <c r="O2423" s="45">
        <v>728.303</v>
      </c>
      <c r="P2423">
        <v>4.58</v>
      </c>
      <c r="Q2423">
        <v>42.115978699999999</v>
      </c>
      <c r="R2423" s="47" t="s">
        <v>147</v>
      </c>
    </row>
    <row r="2424" spans="1:18" x14ac:dyDescent="0.3">
      <c r="A2424" s="2" t="s">
        <v>4491</v>
      </c>
      <c r="B2424" s="43" t="s">
        <v>4492</v>
      </c>
      <c r="C2424" s="21">
        <v>213.25782809999899</v>
      </c>
      <c r="D2424" s="23">
        <v>0.60660000000000003</v>
      </c>
      <c r="E2424" s="25">
        <v>2.8588571428571399</v>
      </c>
      <c r="F2424" s="27">
        <v>0.27350000000000002</v>
      </c>
      <c r="I2424">
        <v>0</v>
      </c>
      <c r="J2424" s="34">
        <v>201.4</v>
      </c>
      <c r="L2424" s="38">
        <v>4499.8</v>
      </c>
      <c r="M2424" s="40">
        <v>0.67</v>
      </c>
      <c r="N2424" s="42">
        <v>0.681111111111111</v>
      </c>
      <c r="O2424" s="45">
        <v>475.24799999999902</v>
      </c>
      <c r="P2424">
        <v>4.63</v>
      </c>
      <c r="Q2424">
        <v>41.150792799999998</v>
      </c>
      <c r="R2424" s="47" t="s">
        <v>147</v>
      </c>
    </row>
    <row r="2425" spans="1:18" x14ac:dyDescent="0.3">
      <c r="A2425" s="2" t="s">
        <v>4493</v>
      </c>
      <c r="B2425" s="43" t="s">
        <v>4494</v>
      </c>
      <c r="C2425" s="21">
        <v>2.886762429</v>
      </c>
      <c r="D2425" s="23">
        <v>2.6079999999999999E-2</v>
      </c>
      <c r="E2425" s="25">
        <v>1.125875</v>
      </c>
      <c r="F2425" s="27">
        <v>0.12933333333333299</v>
      </c>
      <c r="I2425">
        <v>5.5E-2</v>
      </c>
      <c r="J2425" s="34">
        <v>497</v>
      </c>
      <c r="L2425" s="38">
        <v>3484.1818181818098</v>
      </c>
      <c r="M2425" s="40">
        <v>0.41363636363636302</v>
      </c>
      <c r="N2425" s="42">
        <v>0.40499999999999903</v>
      </c>
      <c r="O2425" s="45">
        <v>103.917</v>
      </c>
      <c r="P2425">
        <v>4.8622222222222202</v>
      </c>
      <c r="Q2425">
        <v>49.366793299999998</v>
      </c>
      <c r="R2425" s="47" t="s">
        <v>147</v>
      </c>
    </row>
    <row r="2426" spans="1:18" x14ac:dyDescent="0.3">
      <c r="A2426" s="2" t="s">
        <v>4495</v>
      </c>
      <c r="B2426" s="43" t="s">
        <v>4496</v>
      </c>
      <c r="C2426" s="21">
        <v>6.1781913190909004</v>
      </c>
      <c r="D2426" s="23">
        <v>6.51428571428571E-2</v>
      </c>
      <c r="E2426" s="25">
        <v>1.25125</v>
      </c>
      <c r="F2426" s="27">
        <v>0.13100000000000001</v>
      </c>
      <c r="I2426">
        <v>0</v>
      </c>
      <c r="J2426" s="34">
        <v>1079</v>
      </c>
      <c r="L2426" s="38">
        <v>5930.7554545454504</v>
      </c>
      <c r="M2426" s="40">
        <v>1.1174999999999999</v>
      </c>
      <c r="N2426" s="42">
        <v>0.96</v>
      </c>
      <c r="O2426" s="45">
        <v>349.54899999999998</v>
      </c>
      <c r="P2426">
        <v>4.3287500000000003</v>
      </c>
      <c r="Q2426">
        <v>41.343037000000002</v>
      </c>
      <c r="R2426" s="47" t="s">
        <v>147</v>
      </c>
    </row>
    <row r="2427" spans="1:18" x14ac:dyDescent="0.3">
      <c r="A2427" s="2" t="s">
        <v>4497</v>
      </c>
      <c r="B2427" s="43" t="s">
        <v>4496</v>
      </c>
      <c r="C2427" s="21">
        <v>6.4149133218181804</v>
      </c>
      <c r="D2427" s="23">
        <v>6.6585714285714206E-2</v>
      </c>
      <c r="E2427" s="25">
        <v>1.4075</v>
      </c>
      <c r="F2427" s="27">
        <v>0.143666666666666</v>
      </c>
      <c r="I2427">
        <v>0</v>
      </c>
      <c r="J2427" s="34">
        <v>1066.5</v>
      </c>
      <c r="L2427" s="38">
        <v>5930.7554545454504</v>
      </c>
      <c r="M2427" s="40">
        <v>1.1174999999999999</v>
      </c>
      <c r="N2427" s="42">
        <v>0.96</v>
      </c>
      <c r="O2427" s="45">
        <v>349.54899999999998</v>
      </c>
      <c r="P2427">
        <v>4.3287500000000003</v>
      </c>
      <c r="Q2427">
        <v>41.343037000000002</v>
      </c>
      <c r="R2427" s="47" t="s">
        <v>147</v>
      </c>
    </row>
    <row r="2428" spans="1:18" x14ac:dyDescent="0.3">
      <c r="A2428" s="2" t="s">
        <v>4498</v>
      </c>
      <c r="B2428" s="43" t="s">
        <v>4496</v>
      </c>
      <c r="C2428" s="21">
        <v>18.0101516963636</v>
      </c>
      <c r="D2428" s="23">
        <v>0.132728571428571</v>
      </c>
      <c r="E2428" s="25">
        <v>1.7250000000000001</v>
      </c>
      <c r="F2428" s="27">
        <v>0.178666666666666</v>
      </c>
      <c r="I2428">
        <v>0</v>
      </c>
      <c r="J2428" s="34">
        <v>755.5</v>
      </c>
      <c r="L2428" s="38">
        <v>5930.7554545454504</v>
      </c>
      <c r="M2428" s="40">
        <v>1.1174999999999999</v>
      </c>
      <c r="N2428" s="42">
        <v>0.96</v>
      </c>
      <c r="O2428" s="45">
        <v>349.54899999999998</v>
      </c>
      <c r="P2428">
        <v>4.3287500000000003</v>
      </c>
      <c r="Q2428">
        <v>41.343037000000002</v>
      </c>
      <c r="R2428" s="47" t="s">
        <v>147</v>
      </c>
    </row>
    <row r="2429" spans="1:18" x14ac:dyDescent="0.3">
      <c r="A2429" s="2" t="s">
        <v>4499</v>
      </c>
      <c r="B2429" s="43" t="s">
        <v>4496</v>
      </c>
      <c r="C2429" s="21">
        <v>110.2868156875</v>
      </c>
      <c r="D2429" s="23">
        <v>0.43817499999999998</v>
      </c>
      <c r="E2429" s="25">
        <v>1.202</v>
      </c>
      <c r="F2429" s="27">
        <v>0.105</v>
      </c>
      <c r="I2429">
        <v>0</v>
      </c>
      <c r="J2429" s="34">
        <v>406.5</v>
      </c>
      <c r="L2429" s="38">
        <v>5928.9137499999997</v>
      </c>
      <c r="M2429" s="40">
        <v>1.0640000000000001</v>
      </c>
      <c r="N2429" s="42">
        <v>0.94399999999999995</v>
      </c>
      <c r="O2429" s="45">
        <v>349.54899999999998</v>
      </c>
      <c r="P2429">
        <v>4.3540000000000001</v>
      </c>
      <c r="Q2429">
        <v>41.343037000000002</v>
      </c>
      <c r="R2429" s="47" t="s">
        <v>147</v>
      </c>
    </row>
    <row r="2430" spans="1:18" x14ac:dyDescent="0.3">
      <c r="A2430" s="2" t="s">
        <v>4500</v>
      </c>
      <c r="B2430" s="43" t="s">
        <v>4501</v>
      </c>
      <c r="C2430" s="21">
        <v>0.868386345</v>
      </c>
      <c r="D2430" s="23">
        <v>1.6299999999999999E-2</v>
      </c>
      <c r="E2430" s="25">
        <v>1.5991428571428501</v>
      </c>
      <c r="F2430" s="27">
        <v>0.13500000000000001</v>
      </c>
      <c r="I2430">
        <v>0</v>
      </c>
      <c r="J2430" s="34">
        <v>1390</v>
      </c>
      <c r="L2430" s="38">
        <v>4739.5555555555502</v>
      </c>
      <c r="M2430" s="40">
        <v>0.69666666666666599</v>
      </c>
      <c r="N2430" s="42">
        <v>0.75624999999999998</v>
      </c>
      <c r="O2430" s="45">
        <v>647.42399999999998</v>
      </c>
      <c r="P2430">
        <v>4.6137499999999996</v>
      </c>
      <c r="Q2430">
        <v>40.380851900000003</v>
      </c>
      <c r="R2430" s="47" t="s">
        <v>147</v>
      </c>
    </row>
    <row r="2431" spans="1:18" x14ac:dyDescent="0.3">
      <c r="A2431" s="2" t="s">
        <v>4502</v>
      </c>
      <c r="B2431" s="43" t="s">
        <v>4503</v>
      </c>
      <c r="C2431" s="21">
        <v>11.128300811111099</v>
      </c>
      <c r="D2431" s="23">
        <v>8.4940000000000002E-2</v>
      </c>
      <c r="E2431" s="25">
        <v>5.7805714285714203</v>
      </c>
      <c r="F2431" s="27">
        <v>0.47899999999999998</v>
      </c>
      <c r="I2431">
        <v>0</v>
      </c>
      <c r="J2431" s="34">
        <v>510.2</v>
      </c>
      <c r="L2431" s="38">
        <v>4084.1</v>
      </c>
      <c r="M2431" s="40">
        <v>0.67599999999999905</v>
      </c>
      <c r="N2431" s="42">
        <v>0.63888888888888795</v>
      </c>
      <c r="O2431" s="45">
        <v>769.14599999999996</v>
      </c>
      <c r="P2431">
        <v>4.5988888888888804</v>
      </c>
      <c r="Q2431">
        <v>46.6408737</v>
      </c>
      <c r="R2431" s="47" t="s">
        <v>147</v>
      </c>
    </row>
    <row r="2432" spans="1:18" x14ac:dyDescent="0.3">
      <c r="A2432" s="2" t="s">
        <v>4504</v>
      </c>
      <c r="B2432" s="43" t="s">
        <v>4503</v>
      </c>
      <c r="C2432" s="21">
        <v>2.2264916622222199</v>
      </c>
      <c r="D2432" s="23">
        <v>2.9059999999999999E-2</v>
      </c>
      <c r="E2432" s="25">
        <v>2.9154285714285701</v>
      </c>
      <c r="F2432" s="27">
        <v>0.24199999999999999</v>
      </c>
      <c r="I2432">
        <v>0</v>
      </c>
      <c r="J2432" s="34">
        <v>872.4</v>
      </c>
      <c r="L2432" s="38">
        <v>4084.1</v>
      </c>
      <c r="M2432" s="40">
        <v>0.67599999999999905</v>
      </c>
      <c r="N2432" s="42">
        <v>0.63888888888888795</v>
      </c>
      <c r="O2432" s="45">
        <v>769.14599999999996</v>
      </c>
      <c r="P2432">
        <v>4.5988888888888804</v>
      </c>
      <c r="Q2432">
        <v>46.6408737</v>
      </c>
      <c r="R2432" s="47" t="s">
        <v>147</v>
      </c>
    </row>
    <row r="2433" spans="1:18" x14ac:dyDescent="0.3">
      <c r="A2433" s="2" t="s">
        <v>4505</v>
      </c>
      <c r="B2433" s="43" t="s">
        <v>4503</v>
      </c>
      <c r="C2433" s="21">
        <v>5.7208668487500001</v>
      </c>
      <c r="D2433" s="23">
        <v>5.4579999999999997E-2</v>
      </c>
      <c r="E2433" s="25">
        <v>2.7246666666666601</v>
      </c>
      <c r="F2433" s="27">
        <v>0.23400000000000001</v>
      </c>
      <c r="I2433">
        <v>0</v>
      </c>
      <c r="J2433" s="34">
        <v>636.6</v>
      </c>
      <c r="L2433" s="38">
        <v>4089.125</v>
      </c>
      <c r="M2433" s="40">
        <v>0.65625</v>
      </c>
      <c r="N2433" s="42">
        <v>0.63624999999999998</v>
      </c>
      <c r="O2433" s="45">
        <v>769.14599999999996</v>
      </c>
      <c r="P2433">
        <v>4.6150000000000002</v>
      </c>
      <c r="Q2433">
        <v>46.6408737</v>
      </c>
      <c r="R2433" s="47" t="s">
        <v>147</v>
      </c>
    </row>
    <row r="2434" spans="1:18" x14ac:dyDescent="0.3">
      <c r="A2434" s="2" t="s">
        <v>4506</v>
      </c>
      <c r="B2434" s="43" t="s">
        <v>4507</v>
      </c>
      <c r="C2434" s="21">
        <v>0.96286684374999998</v>
      </c>
      <c r="D2434" s="23">
        <v>1.8440000000000002E-2</v>
      </c>
      <c r="E2434" s="25">
        <v>1.5567142857142799</v>
      </c>
      <c r="F2434" s="27">
        <v>0.1535</v>
      </c>
      <c r="I2434">
        <v>0</v>
      </c>
      <c r="J2434" s="34">
        <v>1668.2</v>
      </c>
      <c r="L2434" s="38">
        <v>5615.4444444444398</v>
      </c>
      <c r="M2434" s="40">
        <v>0.87888888888888805</v>
      </c>
      <c r="N2434" s="42">
        <v>0.91</v>
      </c>
      <c r="O2434" s="45">
        <v>1350.32</v>
      </c>
      <c r="P2434">
        <v>4.5212500000000002</v>
      </c>
      <c r="Q2434">
        <v>45.435391899999999</v>
      </c>
      <c r="R2434" s="47" t="s">
        <v>147</v>
      </c>
    </row>
    <row r="2435" spans="1:18" x14ac:dyDescent="0.3">
      <c r="A2435" s="2" t="s">
        <v>4508</v>
      </c>
      <c r="B2435" s="43" t="s">
        <v>4507</v>
      </c>
      <c r="C2435" s="21">
        <v>6.4600541085714198</v>
      </c>
      <c r="D2435" s="23">
        <v>6.5500000000000003E-2</v>
      </c>
      <c r="E2435" s="25">
        <v>1.8125</v>
      </c>
      <c r="F2435" s="27">
        <v>0.192</v>
      </c>
      <c r="I2435">
        <v>0</v>
      </c>
      <c r="J2435" s="34">
        <v>885</v>
      </c>
      <c r="L2435" s="38">
        <v>5661.7142857142799</v>
      </c>
      <c r="M2435" s="40">
        <v>0.83714285714285697</v>
      </c>
      <c r="N2435" s="42">
        <v>0.90571428571428503</v>
      </c>
      <c r="O2435" s="45">
        <v>1350.32</v>
      </c>
      <c r="P2435">
        <v>4.54714285714285</v>
      </c>
      <c r="Q2435">
        <v>45.435391899999999</v>
      </c>
      <c r="R2435" s="47" t="s">
        <v>147</v>
      </c>
    </row>
    <row r="2436" spans="1:18" x14ac:dyDescent="0.3">
      <c r="A2436" s="2" t="s">
        <v>4509</v>
      </c>
      <c r="B2436" s="43" t="s">
        <v>4510</v>
      </c>
      <c r="C2436" s="21">
        <v>0.92990618444444395</v>
      </c>
      <c r="D2436" s="23">
        <v>1.9519999999999999E-2</v>
      </c>
      <c r="E2436" s="25">
        <v>1.4841428571428501</v>
      </c>
      <c r="F2436" s="27">
        <v>0.1255</v>
      </c>
      <c r="I2436">
        <v>0</v>
      </c>
      <c r="J2436" s="34">
        <v>2333.4</v>
      </c>
      <c r="L2436" s="38">
        <v>6215.3949999999904</v>
      </c>
      <c r="M2436" s="40">
        <v>1.3220000000000001</v>
      </c>
      <c r="N2436" s="42">
        <v>1.13888888888888</v>
      </c>
      <c r="O2436" s="45">
        <v>465.41699999999997</v>
      </c>
      <c r="P2436">
        <v>4.2466666666666599</v>
      </c>
      <c r="Q2436">
        <v>46.098728999999999</v>
      </c>
      <c r="R2436" s="47" t="s">
        <v>147</v>
      </c>
    </row>
    <row r="2437" spans="1:18" x14ac:dyDescent="0.3">
      <c r="A2437" s="2" t="s">
        <v>4511</v>
      </c>
      <c r="B2437" s="43" t="s">
        <v>4512</v>
      </c>
      <c r="C2437" s="21">
        <v>4.1158475562500003</v>
      </c>
      <c r="D2437" s="23">
        <v>4.6079999999999899E-2</v>
      </c>
      <c r="E2437" s="25">
        <v>1.70628571428571</v>
      </c>
      <c r="F2437" s="27">
        <v>0.13700000000000001</v>
      </c>
      <c r="I2437">
        <v>0</v>
      </c>
      <c r="J2437" s="34">
        <v>876.4</v>
      </c>
      <c r="L2437" s="38">
        <v>4752.2222222222199</v>
      </c>
      <c r="M2437" s="40">
        <v>0.75333333333333297</v>
      </c>
      <c r="N2437" s="42">
        <v>0.76124999999999998</v>
      </c>
      <c r="O2437" s="45">
        <v>481.66699999999997</v>
      </c>
      <c r="P2437">
        <v>4.5512499999999996</v>
      </c>
      <c r="Q2437">
        <v>40.311202299999998</v>
      </c>
      <c r="R2437" s="47" t="s">
        <v>147</v>
      </c>
    </row>
    <row r="2438" spans="1:18" x14ac:dyDescent="0.3">
      <c r="A2438" s="2" t="s">
        <v>4513</v>
      </c>
      <c r="B2438" s="43" t="s">
        <v>4514</v>
      </c>
      <c r="C2438" s="21">
        <v>33.878679382222202</v>
      </c>
      <c r="D2438" s="23">
        <v>0.20261999999999999</v>
      </c>
      <c r="E2438" s="25">
        <v>2.8775714285714198</v>
      </c>
      <c r="F2438" s="27">
        <v>0.26350000000000001</v>
      </c>
      <c r="I2438">
        <v>0</v>
      </c>
      <c r="J2438" s="34">
        <v>529.79999999999995</v>
      </c>
      <c r="L2438" s="38">
        <v>5584.6</v>
      </c>
      <c r="M2438" s="40">
        <v>0.92300000000000004</v>
      </c>
      <c r="N2438" s="42">
        <v>0.95777777777777695</v>
      </c>
      <c r="O2438" s="45">
        <v>973.36800000000005</v>
      </c>
      <c r="P2438">
        <v>4.4911111111111097</v>
      </c>
      <c r="Q2438">
        <v>42.085312000000002</v>
      </c>
      <c r="R2438" s="47" t="s">
        <v>147</v>
      </c>
    </row>
    <row r="2439" spans="1:18" x14ac:dyDescent="0.3">
      <c r="A2439" s="2" t="s">
        <v>4515</v>
      </c>
      <c r="B2439" s="43" t="s">
        <v>4516</v>
      </c>
      <c r="C2439" s="21">
        <v>42.351542253333299</v>
      </c>
      <c r="D2439" s="23">
        <v>0.26282</v>
      </c>
      <c r="E2439" s="25">
        <v>3.96057142857142</v>
      </c>
      <c r="F2439" s="27">
        <v>0.33050000000000002</v>
      </c>
      <c r="I2439">
        <v>0</v>
      </c>
      <c r="J2439" s="34">
        <v>747</v>
      </c>
      <c r="L2439" s="38">
        <v>6806.9</v>
      </c>
      <c r="M2439" s="40">
        <v>1.5309999999999999</v>
      </c>
      <c r="N2439" s="42">
        <v>1.39222222222222</v>
      </c>
      <c r="O2439" s="45">
        <v>698.32600000000002</v>
      </c>
      <c r="P2439">
        <v>4.2233333333333301</v>
      </c>
      <c r="Q2439">
        <v>39.268942000000003</v>
      </c>
      <c r="R2439" s="47" t="s">
        <v>147</v>
      </c>
    </row>
    <row r="2440" spans="1:18" x14ac:dyDescent="0.3">
      <c r="A2440" s="2" t="s">
        <v>4517</v>
      </c>
      <c r="B2440" s="43" t="s">
        <v>4518</v>
      </c>
      <c r="C2440" s="21">
        <v>14.8879341577777</v>
      </c>
      <c r="D2440" s="23">
        <v>0.11907999999999901</v>
      </c>
      <c r="E2440" s="25">
        <v>1.87666666666666</v>
      </c>
      <c r="F2440" s="27">
        <v>0.161</v>
      </c>
      <c r="I2440">
        <v>0</v>
      </c>
      <c r="J2440" s="34">
        <v>831.4</v>
      </c>
      <c r="L2440" s="38">
        <v>5973.0266666666603</v>
      </c>
      <c r="M2440" s="40">
        <v>1.09222222222222</v>
      </c>
      <c r="N2440" s="42">
        <v>1.01555555555555</v>
      </c>
      <c r="O2440" s="45">
        <v>678.06899999999996</v>
      </c>
      <c r="P2440">
        <v>4.36666666666666</v>
      </c>
      <c r="Q2440">
        <v>50.460918300000003</v>
      </c>
      <c r="R2440" s="47" t="s">
        <v>147</v>
      </c>
    </row>
    <row r="2441" spans="1:18" x14ac:dyDescent="0.3">
      <c r="A2441" s="2" t="s">
        <v>4519</v>
      </c>
      <c r="B2441" s="43" t="s">
        <v>4520</v>
      </c>
      <c r="C2441" s="21">
        <v>4.5215857712499998</v>
      </c>
      <c r="D2441" s="23">
        <v>5.3479999999999903E-2</v>
      </c>
      <c r="E2441" s="25">
        <v>1.0717142857142801</v>
      </c>
      <c r="F2441" s="27">
        <v>0.10349999999999999</v>
      </c>
      <c r="I2441">
        <v>0</v>
      </c>
      <c r="J2441" s="34">
        <v>1108</v>
      </c>
      <c r="L2441" s="38">
        <v>5777.5666666666602</v>
      </c>
      <c r="M2441" s="40">
        <v>1.1088888888888799</v>
      </c>
      <c r="N2441" s="42">
        <v>0.99624999999999997</v>
      </c>
      <c r="O2441" s="45">
        <v>813.54300000000001</v>
      </c>
      <c r="P2441">
        <v>4.3812499999999996</v>
      </c>
      <c r="Q2441">
        <v>44.417722500000004</v>
      </c>
      <c r="R2441" s="47" t="s">
        <v>147</v>
      </c>
    </row>
    <row r="2442" spans="1:18" x14ac:dyDescent="0.3">
      <c r="A2442" s="2" t="s">
        <v>4521</v>
      </c>
      <c r="B2442" s="43" t="s">
        <v>4522</v>
      </c>
      <c r="C2442" s="21">
        <v>9.3364819477777701</v>
      </c>
      <c r="D2442" s="23">
        <v>7.4560000000000001E-2</v>
      </c>
      <c r="E2442" s="25">
        <v>2.1591428571428501</v>
      </c>
      <c r="F2442" s="27">
        <v>0.20399999999999999</v>
      </c>
      <c r="I2442">
        <v>0</v>
      </c>
      <c r="J2442" s="34">
        <v>572.20000000000005</v>
      </c>
      <c r="L2442" s="38">
        <v>4456.2</v>
      </c>
      <c r="M2442" s="40">
        <v>0.65999999999999903</v>
      </c>
      <c r="N2442" s="42">
        <v>0.66666666666666596</v>
      </c>
      <c r="O2442" s="45">
        <v>588.03700000000003</v>
      </c>
      <c r="P2442">
        <v>4.6244444444444399</v>
      </c>
      <c r="Q2442">
        <v>48.270952299999998</v>
      </c>
      <c r="R2442" s="47" t="s">
        <v>147</v>
      </c>
    </row>
    <row r="2443" spans="1:18" x14ac:dyDescent="0.3">
      <c r="A2443" s="2" t="s">
        <v>4523</v>
      </c>
      <c r="B2443" s="43" t="s">
        <v>4524</v>
      </c>
      <c r="C2443" s="21">
        <v>8.1299807099999999</v>
      </c>
      <c r="D2443" s="23">
        <v>7.9899999999999999E-2</v>
      </c>
      <c r="E2443" s="25">
        <v>1.9401250000000001</v>
      </c>
      <c r="F2443" s="27">
        <v>0.170333333333333</v>
      </c>
      <c r="I2443">
        <v>0</v>
      </c>
      <c r="J2443" s="34">
        <v>1054.2</v>
      </c>
      <c r="L2443" s="38">
        <v>5668.6390909090896</v>
      </c>
      <c r="M2443" s="40">
        <v>1.5018181818181799</v>
      </c>
      <c r="N2443" s="42">
        <v>1.0122222222222199</v>
      </c>
      <c r="O2443" s="45">
        <v>653.6</v>
      </c>
      <c r="P2443">
        <v>4.1059999999999999</v>
      </c>
      <c r="Q2443">
        <v>48.320354199999997</v>
      </c>
      <c r="R2443" s="47" t="s">
        <v>147</v>
      </c>
    </row>
    <row r="2444" spans="1:18" x14ac:dyDescent="0.3">
      <c r="A2444" s="2" t="s">
        <v>4525</v>
      </c>
      <c r="B2444" s="43" t="s">
        <v>4524</v>
      </c>
      <c r="C2444" s="21">
        <v>31.517785282999998</v>
      </c>
      <c r="D2444" s="23">
        <v>0.19694999999999999</v>
      </c>
      <c r="E2444" s="25">
        <v>2.860125</v>
      </c>
      <c r="F2444" s="27">
        <v>0.25600000000000001</v>
      </c>
      <c r="I2444">
        <v>0</v>
      </c>
      <c r="J2444" s="34">
        <v>671.2</v>
      </c>
      <c r="L2444" s="38">
        <v>5668.6390909090896</v>
      </c>
      <c r="M2444" s="40">
        <v>1.5018181818181799</v>
      </c>
      <c r="N2444" s="42">
        <v>1.0122222222222199</v>
      </c>
      <c r="O2444" s="45">
        <v>653.6</v>
      </c>
      <c r="P2444">
        <v>4.1059999999999999</v>
      </c>
      <c r="Q2444">
        <v>48.320354199999997</v>
      </c>
      <c r="R2444" s="47" t="s">
        <v>147</v>
      </c>
    </row>
    <row r="2445" spans="1:18" x14ac:dyDescent="0.3">
      <c r="A2445" s="2" t="s">
        <v>4526</v>
      </c>
      <c r="B2445" s="43" t="s">
        <v>4527</v>
      </c>
      <c r="C2445" s="21">
        <v>10.1076065488888</v>
      </c>
      <c r="D2445" s="23">
        <v>9.1359999999999997E-2</v>
      </c>
      <c r="E2445" s="25">
        <v>1.95571428571428</v>
      </c>
      <c r="F2445" s="27">
        <v>0.20749999999999999</v>
      </c>
      <c r="I2445">
        <v>0</v>
      </c>
      <c r="J2445" s="34">
        <v>822</v>
      </c>
      <c r="L2445" s="38">
        <v>5588.1</v>
      </c>
      <c r="M2445" s="40">
        <v>1.3109999999999999</v>
      </c>
      <c r="N2445" s="42">
        <v>0.98444444444444401</v>
      </c>
      <c r="O2445" s="45">
        <v>1720.48</v>
      </c>
      <c r="P2445">
        <v>4.27111111111111</v>
      </c>
      <c r="Q2445">
        <v>39.956891300000002</v>
      </c>
      <c r="R2445" s="47" t="s">
        <v>147</v>
      </c>
    </row>
    <row r="2446" spans="1:18" x14ac:dyDescent="0.3">
      <c r="A2446" s="2" t="s">
        <v>4528</v>
      </c>
      <c r="B2446" s="43" t="s">
        <v>4529</v>
      </c>
      <c r="C2446" s="21">
        <v>0.78916149999999996</v>
      </c>
      <c r="D2446" s="23">
        <v>1.4160000000000001E-2</v>
      </c>
      <c r="E2446" s="25">
        <v>0.95</v>
      </c>
      <c r="F2446" s="27">
        <v>8.6999999999999994E-2</v>
      </c>
      <c r="I2446">
        <v>0</v>
      </c>
      <c r="J2446" s="34">
        <v>1229.8</v>
      </c>
      <c r="L2446" s="38">
        <v>4275.7777777777701</v>
      </c>
      <c r="M2446" s="40">
        <v>0.62777777777777699</v>
      </c>
      <c r="N2446" s="42">
        <v>0.63249999999999995</v>
      </c>
      <c r="O2446" s="45">
        <v>319.197</v>
      </c>
      <c r="P2446">
        <v>4.6412499999999897</v>
      </c>
      <c r="Q2446">
        <v>41.224461300000002</v>
      </c>
      <c r="R2446" s="47" t="s">
        <v>147</v>
      </c>
    </row>
    <row r="2447" spans="1:18" x14ac:dyDescent="0.3">
      <c r="A2447" s="2" t="s">
        <v>4530</v>
      </c>
      <c r="B2447" s="43" t="s">
        <v>4531</v>
      </c>
      <c r="C2447" s="21">
        <v>11.8745877166666</v>
      </c>
      <c r="D2447" s="23">
        <v>9.5740000000000006E-2</v>
      </c>
      <c r="E2447" s="25">
        <v>1.2535714285714199</v>
      </c>
      <c r="F2447" s="27">
        <v>0.123</v>
      </c>
      <c r="I2447">
        <v>0</v>
      </c>
      <c r="J2447" s="34">
        <v>709.8</v>
      </c>
      <c r="L2447" s="38">
        <v>5568.6819999999998</v>
      </c>
      <c r="M2447" s="40">
        <v>0.86199999999999999</v>
      </c>
      <c r="N2447" s="42">
        <v>0.89333333333333298</v>
      </c>
      <c r="O2447" s="45">
        <v>528.68499999999995</v>
      </c>
      <c r="P2447">
        <v>4.5288888888888801</v>
      </c>
      <c r="Q2447">
        <v>43.913705499999999</v>
      </c>
      <c r="R2447" s="47" t="s">
        <v>147</v>
      </c>
    </row>
    <row r="2448" spans="1:18" x14ac:dyDescent="0.3">
      <c r="A2448" s="2" t="s">
        <v>4532</v>
      </c>
      <c r="B2448" s="43" t="s">
        <v>4533</v>
      </c>
      <c r="C2448" s="21">
        <v>109.646863555555</v>
      </c>
      <c r="D2448" s="23">
        <v>0.43225999999999998</v>
      </c>
      <c r="E2448" s="25">
        <v>2.98199999999999</v>
      </c>
      <c r="F2448" s="27">
        <v>0.26550000000000001</v>
      </c>
      <c r="I2448">
        <v>0</v>
      </c>
      <c r="J2448" s="34">
        <v>358.4</v>
      </c>
      <c r="L2448" s="38">
        <v>5535.6580000000004</v>
      </c>
      <c r="M2448" s="40">
        <v>0.92100000000000004</v>
      </c>
      <c r="N2448" s="42">
        <v>0.92222222222222205</v>
      </c>
      <c r="O2448" s="45">
        <v>932.44600000000003</v>
      </c>
      <c r="P2448">
        <v>4.4899999999999904</v>
      </c>
      <c r="Q2448">
        <v>41.111393999999997</v>
      </c>
      <c r="R2448" s="47" t="s">
        <v>147</v>
      </c>
    </row>
    <row r="2449" spans="1:18" x14ac:dyDescent="0.3">
      <c r="A2449" s="2" t="s">
        <v>4534</v>
      </c>
      <c r="B2449" s="43" t="s">
        <v>4535</v>
      </c>
      <c r="C2449" s="21">
        <v>15.6459142855555</v>
      </c>
      <c r="D2449" s="23">
        <v>0.122719999999999</v>
      </c>
      <c r="E2449" s="25">
        <v>2.2988571428571398</v>
      </c>
      <c r="F2449" s="27">
        <v>0.21299999999999999</v>
      </c>
      <c r="I2449">
        <v>0</v>
      </c>
      <c r="J2449" s="34">
        <v>707.8</v>
      </c>
      <c r="L2449" s="38">
        <v>5797.7</v>
      </c>
      <c r="M2449" s="40">
        <v>0.97399999999999998</v>
      </c>
      <c r="N2449" s="42">
        <v>1.00111111111111</v>
      </c>
      <c r="O2449" s="45">
        <v>1223.04</v>
      </c>
      <c r="P2449">
        <v>4.4766666666666604</v>
      </c>
      <c r="Q2449">
        <v>51.3209059</v>
      </c>
      <c r="R2449" s="47" t="s">
        <v>147</v>
      </c>
    </row>
    <row r="2450" spans="1:18" x14ac:dyDescent="0.3">
      <c r="A2450" s="2" t="s">
        <v>4536</v>
      </c>
      <c r="B2450" s="43" t="s">
        <v>4537</v>
      </c>
      <c r="C2450" s="21">
        <v>6.2640600825000003</v>
      </c>
      <c r="D2450" s="23">
        <v>6.1199999999999997E-2</v>
      </c>
      <c r="E2450" s="25">
        <v>1.54514285714285</v>
      </c>
      <c r="F2450" s="27">
        <v>0.1265</v>
      </c>
      <c r="I2450">
        <v>0</v>
      </c>
      <c r="J2450" s="34">
        <v>798.8</v>
      </c>
      <c r="L2450" s="38">
        <v>4965.7777777777701</v>
      </c>
      <c r="M2450" s="40">
        <v>0.77444444444444405</v>
      </c>
      <c r="N2450" s="42">
        <v>0.77625</v>
      </c>
      <c r="O2450" s="45">
        <v>621.85299999999995</v>
      </c>
      <c r="P2450">
        <v>4.5487500000000001</v>
      </c>
      <c r="Q2450">
        <v>42.070337100000003</v>
      </c>
      <c r="R2450" s="47" t="s">
        <v>147</v>
      </c>
    </row>
    <row r="2451" spans="1:18" x14ac:dyDescent="0.3">
      <c r="A2451" s="2" t="s">
        <v>4538</v>
      </c>
      <c r="B2451" s="43" t="s">
        <v>4539</v>
      </c>
      <c r="C2451" s="21">
        <v>23.198697564444402</v>
      </c>
      <c r="D2451" s="23">
        <v>0.1573</v>
      </c>
      <c r="E2451" s="25">
        <v>1.7795714285714199</v>
      </c>
      <c r="F2451" s="27">
        <v>0.20749999999999999</v>
      </c>
      <c r="I2451">
        <v>0</v>
      </c>
      <c r="J2451" s="34">
        <v>630.4</v>
      </c>
      <c r="L2451" s="38">
        <v>5561.9809999999998</v>
      </c>
      <c r="M2451" s="40">
        <v>1.373</v>
      </c>
      <c r="N2451" s="42">
        <v>0.95777777777777695</v>
      </c>
      <c r="O2451" s="45">
        <v>1126.6400000000001</v>
      </c>
      <c r="P2451">
        <v>4.2277777777777699</v>
      </c>
      <c r="Q2451">
        <v>46.899800599999999</v>
      </c>
      <c r="R2451" s="47" t="s">
        <v>147</v>
      </c>
    </row>
    <row r="2452" spans="1:18" x14ac:dyDescent="0.3">
      <c r="A2452" s="2" t="s">
        <v>4540</v>
      </c>
      <c r="B2452" s="43" t="s">
        <v>4539</v>
      </c>
      <c r="C2452" s="21">
        <v>5.7772127662499999</v>
      </c>
      <c r="D2452" s="23">
        <v>6.2280000000000002E-2</v>
      </c>
      <c r="E2452" s="25">
        <v>1.4944285714285701</v>
      </c>
      <c r="F2452" s="27">
        <v>0.17499999999999999</v>
      </c>
      <c r="I2452">
        <v>0</v>
      </c>
      <c r="J2452" s="34">
        <v>1001.4</v>
      </c>
      <c r="L2452" s="38">
        <v>5574.5044444444402</v>
      </c>
      <c r="M2452" s="40">
        <v>1.3233333333333299</v>
      </c>
      <c r="N2452" s="42">
        <v>0.95874999999999999</v>
      </c>
      <c r="O2452" s="45">
        <v>1126.6400000000001</v>
      </c>
      <c r="P2452">
        <v>4.2687499999999998</v>
      </c>
      <c r="Q2452">
        <v>46.899800599999999</v>
      </c>
      <c r="R2452" s="47" t="s">
        <v>147</v>
      </c>
    </row>
    <row r="2453" spans="1:18" x14ac:dyDescent="0.3">
      <c r="A2453" s="2" t="s">
        <v>4541</v>
      </c>
      <c r="B2453" s="43" t="s">
        <v>4542</v>
      </c>
      <c r="C2453" s="21">
        <v>24.400285398888801</v>
      </c>
      <c r="D2453" s="23">
        <v>0.14368</v>
      </c>
      <c r="E2453" s="25">
        <v>2.4371428571428502</v>
      </c>
      <c r="F2453" s="27">
        <v>0.221</v>
      </c>
      <c r="I2453">
        <v>0</v>
      </c>
      <c r="J2453" s="34">
        <v>433.6</v>
      </c>
      <c r="L2453" s="38">
        <v>4525.8</v>
      </c>
      <c r="M2453" s="40">
        <v>0.68499999999999905</v>
      </c>
      <c r="N2453" s="42">
        <v>0.67666666666666597</v>
      </c>
      <c r="O2453" s="45">
        <v>601.62900000000002</v>
      </c>
      <c r="P2453">
        <v>4.5999999999999996</v>
      </c>
      <c r="Q2453">
        <v>46.7961229</v>
      </c>
      <c r="R2453" s="47" t="s">
        <v>147</v>
      </c>
    </row>
    <row r="2454" spans="1:18" x14ac:dyDescent="0.3">
      <c r="A2454" s="2" t="s">
        <v>4543</v>
      </c>
      <c r="B2454" s="43" t="s">
        <v>4544</v>
      </c>
      <c r="C2454" s="21">
        <v>0.93511782124999998</v>
      </c>
      <c r="D2454" s="23">
        <v>1.8939999999999999E-2</v>
      </c>
      <c r="E2454" s="25">
        <v>0.95099999999999996</v>
      </c>
      <c r="F2454" s="27">
        <v>8.7499999999999994E-2</v>
      </c>
      <c r="I2454">
        <v>0</v>
      </c>
      <c r="J2454" s="34">
        <v>2037.4</v>
      </c>
      <c r="L2454" s="38">
        <v>5913.7777777777701</v>
      </c>
      <c r="M2454" s="40">
        <v>1.1811111111111099</v>
      </c>
      <c r="N2454" s="42">
        <v>1.03125</v>
      </c>
      <c r="O2454" s="45">
        <v>753.26</v>
      </c>
      <c r="P2454">
        <v>4.3174999999999999</v>
      </c>
      <c r="Q2454">
        <v>41.6990348</v>
      </c>
      <c r="R2454" s="47" t="s">
        <v>147</v>
      </c>
    </row>
    <row r="2455" spans="1:18" x14ac:dyDescent="0.3">
      <c r="A2455" s="2" t="s">
        <v>4545</v>
      </c>
      <c r="B2455" s="43" t="s">
        <v>4546</v>
      </c>
      <c r="C2455" s="21">
        <v>1.3415561199999999</v>
      </c>
      <c r="D2455" s="23">
        <v>2.3259999999999999E-2</v>
      </c>
      <c r="E2455" s="25">
        <v>0.91028571428571403</v>
      </c>
      <c r="F2455" s="27">
        <v>7.4499999999999997E-2</v>
      </c>
      <c r="I2455">
        <v>0</v>
      </c>
      <c r="J2455" s="34">
        <v>1810.6</v>
      </c>
      <c r="L2455" s="38">
        <v>5683.2644444444404</v>
      </c>
      <c r="M2455" s="40">
        <v>1.21333333333333</v>
      </c>
      <c r="N2455" s="42">
        <v>0.94124999999999903</v>
      </c>
      <c r="O2455" s="45">
        <v>371.04899999999998</v>
      </c>
      <c r="P2455">
        <v>4.2612500000000004</v>
      </c>
      <c r="Q2455">
        <v>48.373469</v>
      </c>
      <c r="R2455" s="47" t="s">
        <v>147</v>
      </c>
    </row>
    <row r="2456" spans="1:18" x14ac:dyDescent="0.3">
      <c r="A2456" s="2" t="s">
        <v>4547</v>
      </c>
      <c r="B2456" s="43" t="s">
        <v>4548</v>
      </c>
      <c r="C2456" s="21">
        <v>5.3174363372727198</v>
      </c>
      <c r="D2456" s="23">
        <v>6.1562142857142801E-2</v>
      </c>
      <c r="E2456" s="25">
        <v>2.1240000000000001</v>
      </c>
      <c r="F2456" s="27">
        <v>0.16</v>
      </c>
      <c r="I2456">
        <v>0</v>
      </c>
      <c r="J2456" s="34">
        <v>1222.2</v>
      </c>
      <c r="L2456" s="38">
        <v>5946.01454545454</v>
      </c>
      <c r="M2456" s="40">
        <v>1.1863636363636301</v>
      </c>
      <c r="N2456" s="42">
        <v>1.093</v>
      </c>
      <c r="O2456" s="45">
        <v>334.79700000000003</v>
      </c>
      <c r="P2456">
        <v>4.3239999999999998</v>
      </c>
      <c r="Q2456">
        <v>49.598444800000003</v>
      </c>
      <c r="R2456" s="47" t="s">
        <v>147</v>
      </c>
    </row>
    <row r="2457" spans="1:18" x14ac:dyDescent="0.3">
      <c r="A2457" s="2" t="s">
        <v>4549</v>
      </c>
      <c r="B2457" s="43" t="s">
        <v>4548</v>
      </c>
      <c r="C2457" s="21">
        <v>10.1057488063636</v>
      </c>
      <c r="D2457" s="23">
        <v>9.4431000000000001E-2</v>
      </c>
      <c r="E2457" s="25">
        <v>1.3832222222222199</v>
      </c>
      <c r="F2457" s="27">
        <v>0.10349999999999999</v>
      </c>
      <c r="I2457">
        <v>0</v>
      </c>
      <c r="J2457" s="34">
        <v>986.4</v>
      </c>
      <c r="L2457" s="38">
        <v>5946.01454545454</v>
      </c>
      <c r="M2457" s="40">
        <v>1.1863636363636301</v>
      </c>
      <c r="N2457" s="42">
        <v>1.093</v>
      </c>
      <c r="O2457" s="45">
        <v>334.79700000000003</v>
      </c>
      <c r="P2457">
        <v>4.3239999999999998</v>
      </c>
      <c r="Q2457">
        <v>49.598444800000003</v>
      </c>
      <c r="R2457" s="47" t="s">
        <v>147</v>
      </c>
    </row>
    <row r="2458" spans="1:18" x14ac:dyDescent="0.3">
      <c r="A2458" s="2" t="s">
        <v>4550</v>
      </c>
      <c r="B2458" s="43" t="s">
        <v>4551</v>
      </c>
      <c r="C2458" s="21">
        <v>0.66502646875000004</v>
      </c>
      <c r="D2458" s="23">
        <v>1.512E-2</v>
      </c>
      <c r="E2458" s="25">
        <v>1.0848571428571401</v>
      </c>
      <c r="F2458" s="27">
        <v>0.11600000000000001</v>
      </c>
      <c r="I2458">
        <v>0</v>
      </c>
      <c r="J2458" s="34">
        <v>2084.4</v>
      </c>
      <c r="L2458" s="38">
        <v>5994.8888888888796</v>
      </c>
      <c r="M2458" s="40">
        <v>1.03</v>
      </c>
      <c r="N2458" s="42">
        <v>1.0825</v>
      </c>
      <c r="O2458" s="45">
        <v>981.779</v>
      </c>
      <c r="P2458">
        <v>4.4562499999999998</v>
      </c>
      <c r="Q2458">
        <v>42.472796500000001</v>
      </c>
      <c r="R2458" s="47" t="s">
        <v>147</v>
      </c>
    </row>
    <row r="2459" spans="1:18" x14ac:dyDescent="0.3">
      <c r="A2459" s="2" t="s">
        <v>4552</v>
      </c>
      <c r="B2459" s="43" t="s">
        <v>4553</v>
      </c>
      <c r="C2459" s="21">
        <v>132.99629870000001</v>
      </c>
      <c r="D2459" s="23">
        <v>0.44991999999999999</v>
      </c>
      <c r="E2459" s="25">
        <v>2.6167142857142802</v>
      </c>
      <c r="F2459" s="27">
        <v>0.25800000000000001</v>
      </c>
      <c r="I2459">
        <v>0</v>
      </c>
      <c r="J2459" s="34">
        <v>238.8</v>
      </c>
      <c r="L2459" s="38">
        <v>4552.6000000000004</v>
      </c>
      <c r="M2459" s="40">
        <v>0.70499999999999996</v>
      </c>
      <c r="N2459" s="42">
        <v>0.70444444444444398</v>
      </c>
      <c r="O2459" s="45">
        <v>476.95699999999999</v>
      </c>
      <c r="P2459">
        <v>4.5999999999999996</v>
      </c>
      <c r="Q2459">
        <v>44.1593503</v>
      </c>
      <c r="R2459" s="47" t="s">
        <v>147</v>
      </c>
    </row>
    <row r="2460" spans="1:18" x14ac:dyDescent="0.3">
      <c r="A2460" s="2" t="s">
        <v>4554</v>
      </c>
      <c r="B2460" s="43" t="s">
        <v>4555</v>
      </c>
      <c r="C2460" s="21">
        <v>2.2157122375</v>
      </c>
      <c r="D2460" s="23">
        <v>3.1640000000000001E-2</v>
      </c>
      <c r="E2460" s="25">
        <v>1.6791428571428499</v>
      </c>
      <c r="F2460" s="27">
        <v>0.14449999999999999</v>
      </c>
      <c r="I2460">
        <v>0</v>
      </c>
      <c r="J2460" s="34">
        <v>1276.8</v>
      </c>
      <c r="L2460" s="38">
        <v>5369.5555555555502</v>
      </c>
      <c r="M2460" s="40">
        <v>0.90222222222222204</v>
      </c>
      <c r="N2460" s="42">
        <v>0.88</v>
      </c>
      <c r="O2460" s="45">
        <v>890.72400000000005</v>
      </c>
      <c r="P2460">
        <v>4.4675000000000002</v>
      </c>
      <c r="Q2460">
        <v>43.432538200000003</v>
      </c>
      <c r="R2460" s="47" t="s">
        <v>147</v>
      </c>
    </row>
    <row r="2461" spans="1:18" x14ac:dyDescent="0.3">
      <c r="A2461" s="2" t="s">
        <v>4556</v>
      </c>
      <c r="B2461" s="43" t="s">
        <v>4557</v>
      </c>
      <c r="C2461" s="21">
        <v>3.35183408375</v>
      </c>
      <c r="D2461" s="23">
        <v>4.4920000000000002E-2</v>
      </c>
      <c r="E2461" s="25">
        <v>2.1082857142857101</v>
      </c>
      <c r="F2461" s="27">
        <v>0.1895</v>
      </c>
      <c r="I2461">
        <v>0</v>
      </c>
      <c r="J2461" s="34">
        <v>1297</v>
      </c>
      <c r="L2461" s="38">
        <v>6054.7777777777701</v>
      </c>
      <c r="M2461" s="40">
        <v>1.08111111111111</v>
      </c>
      <c r="N2461" s="42">
        <v>1.0487500000000001</v>
      </c>
      <c r="O2461" s="45">
        <v>1756.71</v>
      </c>
      <c r="P2461">
        <v>4.4112499999999999</v>
      </c>
      <c r="Q2461">
        <v>50.725385000000003</v>
      </c>
      <c r="R2461" s="47" t="s">
        <v>147</v>
      </c>
    </row>
    <row r="2462" spans="1:18" x14ac:dyDescent="0.3">
      <c r="A2462" s="2" t="s">
        <v>4558</v>
      </c>
      <c r="B2462" s="43" t="s">
        <v>4559</v>
      </c>
      <c r="C2462" s="21">
        <v>4.7683020877777702</v>
      </c>
      <c r="D2462" s="23">
        <v>5.6840000000000002E-2</v>
      </c>
      <c r="E2462" s="25">
        <v>1.7949999999999999</v>
      </c>
      <c r="F2462" s="27">
        <v>0.16450000000000001</v>
      </c>
      <c r="I2462">
        <v>0</v>
      </c>
      <c r="J2462" s="34">
        <v>1210.2</v>
      </c>
      <c r="L2462" s="38">
        <v>6025.384</v>
      </c>
      <c r="M2462" s="40">
        <v>1.1379999999999999</v>
      </c>
      <c r="N2462" s="42">
        <v>1.07</v>
      </c>
      <c r="O2462" s="45">
        <v>853.95899999999995</v>
      </c>
      <c r="P2462">
        <v>4.3577777777777698</v>
      </c>
      <c r="Q2462">
        <v>46.945799800000003</v>
      </c>
      <c r="R2462" s="47" t="s">
        <v>147</v>
      </c>
    </row>
    <row r="2463" spans="1:18" x14ac:dyDescent="0.3">
      <c r="A2463" s="2" t="s">
        <v>4560</v>
      </c>
      <c r="B2463" s="43" t="s">
        <v>4561</v>
      </c>
      <c r="C2463" s="21">
        <v>44.616939398888803</v>
      </c>
      <c r="D2463" s="23">
        <v>0.26504</v>
      </c>
      <c r="E2463" s="25">
        <v>2.4332857142857098</v>
      </c>
      <c r="F2463" s="27">
        <v>0.23699999999999999</v>
      </c>
      <c r="I2463">
        <v>0</v>
      </c>
      <c r="J2463" s="34">
        <v>693.2</v>
      </c>
      <c r="L2463" s="38">
        <v>6475.1489999999903</v>
      </c>
      <c r="M2463" s="40">
        <v>1.657</v>
      </c>
      <c r="N2463" s="42">
        <v>1.22</v>
      </c>
      <c r="O2463" s="45">
        <v>1355.02</v>
      </c>
      <c r="P2463">
        <v>4.1033333333333299</v>
      </c>
      <c r="Q2463">
        <v>46.022821</v>
      </c>
      <c r="R2463" s="47" t="s">
        <v>147</v>
      </c>
    </row>
    <row r="2464" spans="1:18" x14ac:dyDescent="0.3">
      <c r="A2464" s="2" t="s">
        <v>4562</v>
      </c>
      <c r="B2464" s="43" t="s">
        <v>4563</v>
      </c>
      <c r="C2464" s="21">
        <v>3.4016525087499998</v>
      </c>
      <c r="D2464" s="23">
        <v>4.4399999999999898E-2</v>
      </c>
      <c r="E2464" s="25">
        <v>1.35957142857142</v>
      </c>
      <c r="F2464" s="27">
        <v>0.1295</v>
      </c>
      <c r="I2464">
        <v>0</v>
      </c>
      <c r="J2464" s="34">
        <v>1247.8</v>
      </c>
      <c r="L2464" s="38">
        <v>6066.8266666666595</v>
      </c>
      <c r="M2464" s="40">
        <v>0.98</v>
      </c>
      <c r="N2464" s="42">
        <v>1.0237499999999999</v>
      </c>
      <c r="O2464" s="45">
        <v>843.70100000000002</v>
      </c>
      <c r="P2464">
        <v>4.4637500000000001</v>
      </c>
      <c r="Q2464">
        <v>45.179184999999997</v>
      </c>
      <c r="R2464" s="47" t="s">
        <v>147</v>
      </c>
    </row>
    <row r="2465" spans="1:18" x14ac:dyDescent="0.3">
      <c r="A2465" s="2" t="s">
        <v>4564</v>
      </c>
      <c r="B2465" s="43" t="s">
        <v>4565</v>
      </c>
      <c r="C2465" s="21">
        <v>14.0094562311111</v>
      </c>
      <c r="D2465" s="23">
        <v>0.10440000000000001</v>
      </c>
      <c r="E2465" s="25">
        <v>0.98666666666666603</v>
      </c>
      <c r="F2465" s="27">
        <v>9.1999999999999998E-2</v>
      </c>
      <c r="I2465">
        <v>0</v>
      </c>
      <c r="J2465" s="34">
        <v>613.6</v>
      </c>
      <c r="L2465" s="38">
        <v>5167.2599999999902</v>
      </c>
      <c r="M2465" s="40">
        <v>0.77777777777777701</v>
      </c>
      <c r="N2465" s="42">
        <v>0.77833333333333299</v>
      </c>
      <c r="P2465">
        <v>4.5650000000000004</v>
      </c>
      <c r="Q2465">
        <v>40.843852599999998</v>
      </c>
      <c r="R2465" s="47" t="s">
        <v>147</v>
      </c>
    </row>
    <row r="2466" spans="1:18" x14ac:dyDescent="0.3">
      <c r="A2466" s="2" t="s">
        <v>4566</v>
      </c>
      <c r="B2466" s="43" t="s">
        <v>4567</v>
      </c>
      <c r="C2466" s="21">
        <v>27.572164125555499</v>
      </c>
      <c r="D2466" s="23">
        <v>0.17604</v>
      </c>
      <c r="E2466" s="25">
        <v>1.7347142857142801</v>
      </c>
      <c r="F2466" s="27">
        <v>0.1845</v>
      </c>
      <c r="I2466">
        <v>0</v>
      </c>
      <c r="J2466" s="34">
        <v>591.4</v>
      </c>
      <c r="L2466" s="38">
        <v>5932.3549999999996</v>
      </c>
      <c r="M2466" s="40">
        <v>1.038</v>
      </c>
      <c r="N2466" s="42">
        <v>1.0022222222222199</v>
      </c>
      <c r="O2466" s="45">
        <v>1213.82</v>
      </c>
      <c r="P2466">
        <v>4.4366666666666603</v>
      </c>
      <c r="Q2466">
        <v>49.788708999999997</v>
      </c>
      <c r="R2466" s="47" t="s">
        <v>147</v>
      </c>
    </row>
    <row r="2467" spans="1:18" x14ac:dyDescent="0.3">
      <c r="A2467" s="2" t="s">
        <v>4568</v>
      </c>
      <c r="B2467" s="43" t="s">
        <v>4569</v>
      </c>
      <c r="C2467" s="21">
        <v>2.1282327599999999</v>
      </c>
      <c r="D2467" s="23">
        <v>3.3699999999999897E-2</v>
      </c>
      <c r="E2467" s="25">
        <v>0.66814285714285704</v>
      </c>
      <c r="F2467" s="27">
        <v>6.2E-2</v>
      </c>
      <c r="I2467">
        <v>0</v>
      </c>
      <c r="J2467" s="34">
        <v>1632.8</v>
      </c>
      <c r="L2467" s="38">
        <v>5963.43777777777</v>
      </c>
      <c r="M2467" s="40">
        <v>1.33666666666666</v>
      </c>
      <c r="N2467" s="42">
        <v>1.1074999999999999</v>
      </c>
      <c r="O2467" s="45">
        <v>276.32299999999998</v>
      </c>
      <c r="P2467">
        <v>4.2374999999999998</v>
      </c>
      <c r="Q2467">
        <v>48.744269699999997</v>
      </c>
      <c r="R2467" s="47" t="s">
        <v>147</v>
      </c>
    </row>
    <row r="2468" spans="1:18" x14ac:dyDescent="0.3">
      <c r="A2468" s="2" t="s">
        <v>4570</v>
      </c>
      <c r="B2468" s="43" t="s">
        <v>4571</v>
      </c>
      <c r="C2468" s="21">
        <v>6.0025398888888803</v>
      </c>
      <c r="D2468" s="23">
        <v>6.8416666666666598E-2</v>
      </c>
      <c r="E2468" s="25">
        <v>1.9237500000000001</v>
      </c>
      <c r="F2468" s="27">
        <v>0.18333333333333299</v>
      </c>
      <c r="I2468">
        <v>0</v>
      </c>
      <c r="J2468" s="34">
        <v>1187</v>
      </c>
      <c r="L2468" s="38">
        <v>6204.134</v>
      </c>
      <c r="M2468" s="40">
        <v>1.337</v>
      </c>
      <c r="N2468" s="42">
        <v>1.1775</v>
      </c>
      <c r="O2468" s="45">
        <v>621.85500000000002</v>
      </c>
      <c r="P2468">
        <v>4.2666666666666604</v>
      </c>
      <c r="Q2468">
        <v>38.795495600000002</v>
      </c>
      <c r="R2468" s="47" t="s">
        <v>147</v>
      </c>
    </row>
    <row r="2469" spans="1:18" x14ac:dyDescent="0.3">
      <c r="A2469" s="2" t="s">
        <v>4572</v>
      </c>
      <c r="B2469" s="43" t="s">
        <v>4571</v>
      </c>
      <c r="C2469" s="21">
        <v>11.448641673333301</v>
      </c>
      <c r="D2469" s="23">
        <v>0.105066666666666</v>
      </c>
      <c r="E2469" s="25">
        <v>1.1777500000000001</v>
      </c>
      <c r="F2469" s="27">
        <v>0.110666666666666</v>
      </c>
      <c r="I2469">
        <v>0</v>
      </c>
      <c r="J2469" s="34">
        <v>957.8</v>
      </c>
      <c r="L2469" s="38">
        <v>6204.134</v>
      </c>
      <c r="M2469" s="40">
        <v>1.337</v>
      </c>
      <c r="N2469" s="42">
        <v>1.1775</v>
      </c>
      <c r="O2469" s="45">
        <v>621.85500000000002</v>
      </c>
      <c r="P2469">
        <v>4.2666666666666604</v>
      </c>
      <c r="Q2469">
        <v>38.795495600000002</v>
      </c>
      <c r="R2469" s="47" t="s">
        <v>147</v>
      </c>
    </row>
    <row r="2470" spans="1:18" x14ac:dyDescent="0.3">
      <c r="A2470" s="2" t="s">
        <v>4573</v>
      </c>
      <c r="B2470" s="43" t="s">
        <v>4574</v>
      </c>
      <c r="C2470" s="21">
        <v>4.4968554300000001</v>
      </c>
      <c r="D2470" s="23">
        <v>4.1439999999999998E-2</v>
      </c>
      <c r="E2470" s="25">
        <v>2.29</v>
      </c>
      <c r="F2470" s="27">
        <v>0.2145</v>
      </c>
      <c r="I2470">
        <v>0</v>
      </c>
      <c r="J2470" s="34">
        <v>557.79999999999995</v>
      </c>
      <c r="L2470" s="38">
        <v>3750.6</v>
      </c>
      <c r="M2470" s="40">
        <v>0.503</v>
      </c>
      <c r="N2470" s="42">
        <v>0.50111111111111095</v>
      </c>
      <c r="O2470" s="45">
        <v>340.69099999999997</v>
      </c>
      <c r="P2470">
        <v>4.7399999999999904</v>
      </c>
      <c r="Q2470">
        <v>46.679484700000003</v>
      </c>
      <c r="R2470" s="47" t="s">
        <v>147</v>
      </c>
    </row>
    <row r="2471" spans="1:18" x14ac:dyDescent="0.3">
      <c r="A2471" s="2" t="s">
        <v>4575</v>
      </c>
      <c r="B2471" s="43" t="s">
        <v>4574</v>
      </c>
      <c r="C2471" s="21">
        <v>1.7667904699999999</v>
      </c>
      <c r="D2471" s="23">
        <v>2.2360000000000001E-2</v>
      </c>
      <c r="E2471" s="25">
        <v>1.61842857142857</v>
      </c>
      <c r="F2471" s="27">
        <v>0.151</v>
      </c>
      <c r="I2471">
        <v>0</v>
      </c>
      <c r="J2471" s="34">
        <v>759.4</v>
      </c>
      <c r="L2471" s="38">
        <v>3746.6666666666601</v>
      </c>
      <c r="M2471" s="40">
        <v>0.5</v>
      </c>
      <c r="N2471" s="42">
        <v>0.4975</v>
      </c>
      <c r="O2471" s="45">
        <v>340.69099999999997</v>
      </c>
      <c r="P2471">
        <v>4.7437499999999897</v>
      </c>
      <c r="Q2471">
        <v>46.679484700000003</v>
      </c>
      <c r="R2471" s="47" t="s">
        <v>147</v>
      </c>
    </row>
    <row r="2472" spans="1:18" x14ac:dyDescent="0.3">
      <c r="A2472" s="2" t="s">
        <v>4576</v>
      </c>
      <c r="B2472" s="43" t="s">
        <v>4577</v>
      </c>
      <c r="C2472" s="21">
        <v>0.91614106125000005</v>
      </c>
      <c r="D2472" s="23">
        <v>1.5679999999999999E-2</v>
      </c>
      <c r="E2472" s="25">
        <v>0.59871428571428498</v>
      </c>
      <c r="F2472" s="27">
        <v>5.3499999999999999E-2</v>
      </c>
      <c r="I2472">
        <v>0</v>
      </c>
      <c r="J2472" s="34">
        <v>1203.2</v>
      </c>
      <c r="L2472" s="38">
        <v>4372.5533333333296</v>
      </c>
      <c r="M2472" s="40">
        <v>0.60111111111111104</v>
      </c>
      <c r="N2472" s="42">
        <v>0.63375000000000004</v>
      </c>
      <c r="O2472" s="45">
        <v>202.78200000000001</v>
      </c>
      <c r="P2472">
        <v>4.6737500000000001</v>
      </c>
      <c r="Q2472">
        <v>42.197874599999999</v>
      </c>
      <c r="R2472" s="47" t="s">
        <v>147</v>
      </c>
    </row>
    <row r="2473" spans="1:18" x14ac:dyDescent="0.3">
      <c r="A2473" s="2" t="s">
        <v>4578</v>
      </c>
      <c r="B2473" s="43" t="s">
        <v>4579</v>
      </c>
      <c r="C2473" s="21">
        <v>1.8778797249999899</v>
      </c>
      <c r="D2473" s="23">
        <v>3.0199999999999901E-2</v>
      </c>
      <c r="E2473" s="25">
        <v>0.83142857142857096</v>
      </c>
      <c r="F2473" s="27">
        <v>7.9000000000000001E-2</v>
      </c>
      <c r="I2473">
        <v>0</v>
      </c>
      <c r="J2473" s="34">
        <v>1720</v>
      </c>
      <c r="L2473" s="38">
        <v>6162.84666666666</v>
      </c>
      <c r="M2473" s="40">
        <v>1.19</v>
      </c>
      <c r="N2473" s="42">
        <v>1.06125</v>
      </c>
      <c r="O2473" s="45">
        <v>670.82899999999995</v>
      </c>
      <c r="P2473">
        <v>4.3174999999999999</v>
      </c>
      <c r="Q2473">
        <v>48.701441699999997</v>
      </c>
      <c r="R2473" s="47" t="s">
        <v>147</v>
      </c>
    </row>
    <row r="2474" spans="1:18" x14ac:dyDescent="0.3">
      <c r="A2474" s="2" t="s">
        <v>4580</v>
      </c>
      <c r="B2474" s="43" t="s">
        <v>4581</v>
      </c>
      <c r="C2474" s="21">
        <v>24.7544234466666</v>
      </c>
      <c r="D2474" s="23">
        <v>0.15160000000000001</v>
      </c>
      <c r="E2474" s="25">
        <v>1.98714285714285</v>
      </c>
      <c r="F2474" s="27">
        <v>0.16350000000000001</v>
      </c>
      <c r="I2474">
        <v>0</v>
      </c>
      <c r="J2474" s="34">
        <v>482.6</v>
      </c>
      <c r="L2474" s="38">
        <v>4785.2</v>
      </c>
      <c r="M2474" s="40">
        <v>0.754</v>
      </c>
      <c r="N2474" s="42">
        <v>0.75666666666666604</v>
      </c>
      <c r="O2474" s="45">
        <v>593.38400000000001</v>
      </c>
      <c r="P2474">
        <v>4.55555555555555</v>
      </c>
      <c r="Q2474">
        <v>42.576231700000001</v>
      </c>
      <c r="R2474" s="47" t="s">
        <v>147</v>
      </c>
    </row>
    <row r="2475" spans="1:18" x14ac:dyDescent="0.3">
      <c r="A2475" s="2" t="s">
        <v>4582</v>
      </c>
      <c r="B2475" s="43" t="s">
        <v>4583</v>
      </c>
      <c r="C2475" s="21">
        <v>76.6137032675</v>
      </c>
      <c r="D2475" s="23">
        <v>0.35433999999999999</v>
      </c>
      <c r="E2475" s="25">
        <v>2.73142857142857</v>
      </c>
      <c r="F2475" s="27">
        <v>0.28399999999999997</v>
      </c>
      <c r="I2475">
        <v>0</v>
      </c>
      <c r="J2475" s="34">
        <v>464.6</v>
      </c>
      <c r="L2475" s="38">
        <v>6099.1177777777702</v>
      </c>
      <c r="M2475" s="40">
        <v>1.1666666666666601</v>
      </c>
      <c r="N2475" s="42">
        <v>1.0375000000000001</v>
      </c>
      <c r="O2475" s="45">
        <v>1119.45</v>
      </c>
      <c r="P2475">
        <v>4.3449999999999998</v>
      </c>
      <c r="Q2475">
        <v>37.7590079</v>
      </c>
      <c r="R2475" s="47" t="s">
        <v>147</v>
      </c>
    </row>
    <row r="2476" spans="1:18" x14ac:dyDescent="0.3">
      <c r="A2476" s="2" t="s">
        <v>4584</v>
      </c>
      <c r="B2476" s="43" t="s">
        <v>4585</v>
      </c>
      <c r="C2476" s="21">
        <v>1.2895897012499999</v>
      </c>
      <c r="D2476" s="23">
        <v>2.232E-2</v>
      </c>
      <c r="E2476" s="25">
        <v>1.3854285714285699</v>
      </c>
      <c r="F2476" s="27">
        <v>0.1235</v>
      </c>
      <c r="I2476">
        <v>0</v>
      </c>
      <c r="J2476" s="34">
        <v>1445.2</v>
      </c>
      <c r="L2476" s="38">
        <v>5406.7777777777701</v>
      </c>
      <c r="M2476" s="40">
        <v>0.80888888888888799</v>
      </c>
      <c r="N2476" s="42">
        <v>0.89624999999999999</v>
      </c>
      <c r="O2476" s="45">
        <v>911.26900000000001</v>
      </c>
      <c r="P2476">
        <v>4.57</v>
      </c>
      <c r="Q2476">
        <v>49.067983300000002</v>
      </c>
      <c r="R2476" s="47" t="s">
        <v>147</v>
      </c>
    </row>
    <row r="2477" spans="1:18" x14ac:dyDescent="0.3">
      <c r="A2477" s="2" t="s">
        <v>4586</v>
      </c>
      <c r="B2477" s="43" t="s">
        <v>4587</v>
      </c>
      <c r="C2477" s="21">
        <v>0.63400285999999995</v>
      </c>
      <c r="D2477" s="23">
        <v>1.3679999999999999E-2</v>
      </c>
      <c r="E2477" s="25">
        <v>1.4088571428571399</v>
      </c>
      <c r="F2477" s="27">
        <v>0.127</v>
      </c>
      <c r="I2477">
        <v>0</v>
      </c>
      <c r="J2477" s="34">
        <v>1682.4</v>
      </c>
      <c r="L2477" s="38">
        <v>5143.7777777777701</v>
      </c>
      <c r="M2477" s="40">
        <v>0.74666666666666603</v>
      </c>
      <c r="N2477" s="42">
        <v>0.84</v>
      </c>
      <c r="O2477" s="45">
        <v>845.22799999999995</v>
      </c>
      <c r="P2477">
        <v>4.6112500000000001</v>
      </c>
      <c r="Q2477">
        <v>43.243879200000002</v>
      </c>
      <c r="R2477" s="47" t="s">
        <v>147</v>
      </c>
    </row>
    <row r="2478" spans="1:18" x14ac:dyDescent="0.3">
      <c r="A2478" s="2" t="s">
        <v>4588</v>
      </c>
      <c r="B2478" s="43" t="s">
        <v>4589</v>
      </c>
      <c r="C2478" s="21">
        <v>3.00912593875</v>
      </c>
      <c r="D2478" s="23">
        <v>3.9800000000000002E-2</v>
      </c>
      <c r="E2478" s="25">
        <v>1.1914285714285699</v>
      </c>
      <c r="F2478" s="27">
        <v>0.1115</v>
      </c>
      <c r="I2478">
        <v>0</v>
      </c>
      <c r="J2478" s="34">
        <v>1177</v>
      </c>
      <c r="L2478" s="38">
        <v>5737.3333333333303</v>
      </c>
      <c r="M2478" s="40">
        <v>0.86444444444444402</v>
      </c>
      <c r="N2478" s="42">
        <v>0.94625000000000004</v>
      </c>
      <c r="O2478" s="45">
        <v>1015.69</v>
      </c>
      <c r="P2478">
        <v>4.5462499999999997</v>
      </c>
      <c r="Q2478">
        <v>50.353258400000001</v>
      </c>
      <c r="R2478" s="47" t="s">
        <v>147</v>
      </c>
    </row>
    <row r="2479" spans="1:18" x14ac:dyDescent="0.3">
      <c r="A2479" s="2" t="s">
        <v>4590</v>
      </c>
      <c r="B2479" s="43" t="s">
        <v>4591</v>
      </c>
      <c r="C2479" s="21">
        <v>7.0631688337499998</v>
      </c>
      <c r="D2479" s="23">
        <v>6.5879999999999994E-2</v>
      </c>
      <c r="E2479" s="25">
        <v>1.1938571428571401</v>
      </c>
      <c r="F2479" s="27">
        <v>0.10100000000000001</v>
      </c>
      <c r="I2479">
        <v>0</v>
      </c>
      <c r="J2479" s="34">
        <v>829</v>
      </c>
      <c r="L2479" s="38">
        <v>5253.7777777777701</v>
      </c>
      <c r="M2479" s="40">
        <v>0.81</v>
      </c>
      <c r="N2479" s="42">
        <v>0.79500000000000004</v>
      </c>
      <c r="O2479" s="45">
        <v>546.99800000000005</v>
      </c>
      <c r="P2479">
        <v>4.5225</v>
      </c>
      <c r="Q2479">
        <v>43.008899999999997</v>
      </c>
      <c r="R2479" s="47" t="s">
        <v>147</v>
      </c>
    </row>
    <row r="2480" spans="1:18" x14ac:dyDescent="0.3">
      <c r="A2480" s="2" t="s">
        <v>4592</v>
      </c>
      <c r="B2480" s="43" t="s">
        <v>4593</v>
      </c>
      <c r="C2480" s="21">
        <v>59.497113536249998</v>
      </c>
      <c r="D2480" s="23">
        <v>0.27871999999999902</v>
      </c>
      <c r="E2480" s="25">
        <v>3.1235714285714198</v>
      </c>
      <c r="F2480" s="27">
        <v>0.22849999999999901</v>
      </c>
      <c r="I2480">
        <v>0</v>
      </c>
      <c r="J2480" s="34">
        <v>373.4</v>
      </c>
      <c r="L2480" s="38">
        <v>4721.1111111111104</v>
      </c>
      <c r="M2480" s="40">
        <v>0.793333333333333</v>
      </c>
      <c r="N2480" s="42">
        <v>0.78749999999999998</v>
      </c>
      <c r="O2480" s="45">
        <v>614.85900000000004</v>
      </c>
      <c r="P2480">
        <v>4.5237499999999997</v>
      </c>
      <c r="Q2480">
        <v>41.892815400000003</v>
      </c>
      <c r="R2480" s="47" t="s">
        <v>147</v>
      </c>
    </row>
    <row r="2481" spans="1:18" x14ac:dyDescent="0.3">
      <c r="A2481" s="2" t="s">
        <v>4594</v>
      </c>
      <c r="B2481" s="43" t="s">
        <v>4595</v>
      </c>
      <c r="C2481" s="21">
        <v>11.578914030909001</v>
      </c>
      <c r="D2481" s="23">
        <v>0.10589999999999999</v>
      </c>
      <c r="E2481" s="25">
        <v>2.0157777777777701</v>
      </c>
      <c r="F2481" s="27">
        <v>0.18425</v>
      </c>
      <c r="G2481" s="29">
        <v>19.8</v>
      </c>
      <c r="H2481" s="31">
        <v>6.2E-2</v>
      </c>
      <c r="I2481">
        <v>0</v>
      </c>
      <c r="J2481" s="34">
        <v>920.2</v>
      </c>
      <c r="L2481" s="38">
        <v>6177.3072727272702</v>
      </c>
      <c r="M2481" s="40">
        <v>1.32</v>
      </c>
      <c r="N2481" s="42">
        <v>1.1850000000000001</v>
      </c>
      <c r="O2481" s="45">
        <v>420.81799999999998</v>
      </c>
      <c r="P2481">
        <v>4.2729999999999997</v>
      </c>
      <c r="Q2481">
        <v>42.5987984</v>
      </c>
      <c r="R2481" s="47" t="s">
        <v>147</v>
      </c>
    </row>
    <row r="2482" spans="1:18" x14ac:dyDescent="0.3">
      <c r="A2482" s="2" t="s">
        <v>4596</v>
      </c>
      <c r="B2482" s="43" t="s">
        <v>4595</v>
      </c>
      <c r="C2482" s="21">
        <v>16.399231082727201</v>
      </c>
      <c r="D2482" s="23">
        <v>0.133283333333333</v>
      </c>
      <c r="E2482" s="25">
        <v>1.9135</v>
      </c>
      <c r="F2482" s="27">
        <v>0.18233333333333299</v>
      </c>
      <c r="I2482">
        <v>0</v>
      </c>
      <c r="J2482" s="34">
        <v>820</v>
      </c>
      <c r="L2482" s="38">
        <v>6177.3072727272702</v>
      </c>
      <c r="M2482" s="40">
        <v>1.32</v>
      </c>
      <c r="N2482" s="42">
        <v>1.1850000000000001</v>
      </c>
      <c r="O2482" s="45">
        <v>420.81799999999998</v>
      </c>
      <c r="P2482">
        <v>4.2729999999999997</v>
      </c>
      <c r="Q2482">
        <v>42.5987984</v>
      </c>
      <c r="R2482" s="47" t="s">
        <v>147</v>
      </c>
    </row>
    <row r="2483" spans="1:18" x14ac:dyDescent="0.3">
      <c r="A2483" s="2" t="s">
        <v>4597</v>
      </c>
      <c r="B2483" s="43" t="s">
        <v>4598</v>
      </c>
      <c r="C2483" s="21">
        <v>40.528771534444402</v>
      </c>
      <c r="D2483" s="23">
        <v>0.25372</v>
      </c>
      <c r="E2483" s="25">
        <v>3.2204285714285699</v>
      </c>
      <c r="F2483" s="27">
        <v>0.33099999999999902</v>
      </c>
      <c r="I2483">
        <v>0</v>
      </c>
      <c r="J2483" s="34">
        <v>656.8</v>
      </c>
      <c r="L2483" s="38">
        <v>6468.95</v>
      </c>
      <c r="M2483" s="40">
        <v>1.798</v>
      </c>
      <c r="N2483" s="42">
        <v>1.3855555555555501</v>
      </c>
      <c r="O2483" s="45">
        <v>1516.27</v>
      </c>
      <c r="P2483">
        <v>4.14333333333333</v>
      </c>
      <c r="Q2483">
        <v>45.6231826</v>
      </c>
      <c r="R2483" s="47" t="s">
        <v>147</v>
      </c>
    </row>
    <row r="2484" spans="1:18" x14ac:dyDescent="0.3">
      <c r="A2484" s="2" t="s">
        <v>4599</v>
      </c>
      <c r="B2484" s="43" t="s">
        <v>4600</v>
      </c>
      <c r="C2484" s="21">
        <v>3.5755405087500001</v>
      </c>
      <c r="D2484" s="23">
        <v>4.2880000000000001E-2</v>
      </c>
      <c r="E2484" s="25">
        <v>0.90271428571428503</v>
      </c>
      <c r="F2484" s="27">
        <v>7.1999999999999995E-2</v>
      </c>
      <c r="I2484">
        <v>0</v>
      </c>
      <c r="J2484" s="34">
        <v>1042.2</v>
      </c>
      <c r="L2484" s="38">
        <v>5132.5222222222201</v>
      </c>
      <c r="M2484" s="40">
        <v>0.84555555555555495</v>
      </c>
      <c r="N2484" s="42">
        <v>0.82374999999999998</v>
      </c>
      <c r="O2484" s="45">
        <v>389.14299999999997</v>
      </c>
      <c r="P2484">
        <v>4.4937499999999897</v>
      </c>
      <c r="Q2484">
        <v>46.904227800000001</v>
      </c>
      <c r="R2484" s="47" t="s">
        <v>147</v>
      </c>
    </row>
    <row r="2485" spans="1:18" x14ac:dyDescent="0.3">
      <c r="A2485" s="2" t="s">
        <v>4601</v>
      </c>
      <c r="B2485" s="43" t="s">
        <v>4602</v>
      </c>
      <c r="C2485" s="21">
        <v>136.20542916666599</v>
      </c>
      <c r="D2485" s="23">
        <v>0.45992</v>
      </c>
      <c r="E2485" s="25">
        <v>2.4355714285714201</v>
      </c>
      <c r="F2485" s="27">
        <v>0.22750000000000001</v>
      </c>
      <c r="I2485">
        <v>0</v>
      </c>
      <c r="J2485" s="34">
        <v>251.2</v>
      </c>
      <c r="L2485" s="38">
        <v>4685.3999999999996</v>
      </c>
      <c r="M2485" s="40">
        <v>0.71899999999999997</v>
      </c>
      <c r="N2485" s="42">
        <v>0.724444444444444</v>
      </c>
      <c r="O2485" s="45">
        <v>731.298</v>
      </c>
      <c r="P2485">
        <v>4.5866666666666598</v>
      </c>
      <c r="Q2485">
        <v>40.877127600000001</v>
      </c>
      <c r="R2485" s="47" t="s">
        <v>147</v>
      </c>
    </row>
    <row r="2486" spans="1:18" x14ac:dyDescent="0.3">
      <c r="A2486" s="2" t="s">
        <v>4603</v>
      </c>
      <c r="B2486" s="43" t="s">
        <v>4604</v>
      </c>
      <c r="C2486" s="21">
        <v>2.9419414687500001</v>
      </c>
      <c r="D2486" s="23">
        <v>3.6240000000000001E-2</v>
      </c>
      <c r="E2486" s="25">
        <v>1.23628571428571</v>
      </c>
      <c r="F2486" s="27">
        <v>0.1065</v>
      </c>
      <c r="I2486">
        <v>0</v>
      </c>
      <c r="J2486" s="34">
        <v>977.8</v>
      </c>
      <c r="L2486" s="38">
        <v>4824.3755555555499</v>
      </c>
      <c r="M2486" s="40">
        <v>0.74111111111111105</v>
      </c>
      <c r="N2486" s="42">
        <v>0.73</v>
      </c>
      <c r="O2486" s="45">
        <v>541.71400000000006</v>
      </c>
      <c r="P2486">
        <v>4.5575000000000001</v>
      </c>
      <c r="Q2486">
        <v>49.2563228</v>
      </c>
      <c r="R2486" s="47" t="s">
        <v>147</v>
      </c>
    </row>
    <row r="2487" spans="1:18" x14ac:dyDescent="0.3">
      <c r="A2487" s="2" t="s">
        <v>4605</v>
      </c>
      <c r="B2487" s="43" t="s">
        <v>4606</v>
      </c>
      <c r="C2487" s="21">
        <v>13.3220095766666</v>
      </c>
      <c r="D2487" s="23">
        <v>0.12393999999999999</v>
      </c>
      <c r="E2487" s="25">
        <v>2.0916666666666601</v>
      </c>
      <c r="F2487" s="27">
        <v>0.192</v>
      </c>
      <c r="I2487">
        <v>0</v>
      </c>
      <c r="J2487" s="34">
        <v>1134.5999999999999</v>
      </c>
      <c r="L2487" s="38">
        <v>6958.8333333333303</v>
      </c>
      <c r="M2487" s="40">
        <v>1.7066666666666599</v>
      </c>
      <c r="N2487" s="42">
        <v>1.4450000000000001</v>
      </c>
      <c r="O2487" s="45">
        <v>1056.9000000000001</v>
      </c>
      <c r="P2487">
        <v>4.1416666666666604</v>
      </c>
      <c r="Q2487">
        <v>49.587617899999998</v>
      </c>
      <c r="R2487" s="47" t="s">
        <v>147</v>
      </c>
    </row>
    <row r="2488" spans="1:18" x14ac:dyDescent="0.3">
      <c r="A2488" s="2" t="s">
        <v>4607</v>
      </c>
      <c r="B2488" s="43" t="s">
        <v>4608</v>
      </c>
      <c r="C2488" s="21">
        <v>7.6999196024999996</v>
      </c>
      <c r="D2488" s="23">
        <v>7.6079999999999995E-2</v>
      </c>
      <c r="E2488" s="25">
        <v>0.90457142857142803</v>
      </c>
      <c r="F2488" s="27">
        <v>0.10199999999999999</v>
      </c>
      <c r="I2488">
        <v>0</v>
      </c>
      <c r="J2488" s="34">
        <v>905.6</v>
      </c>
      <c r="L2488" s="38">
        <v>5752.3933333333298</v>
      </c>
      <c r="M2488" s="40">
        <v>1.2066666666666599</v>
      </c>
      <c r="N2488" s="42">
        <v>0.99624999999999997</v>
      </c>
      <c r="O2488" s="45">
        <v>840.12800000000004</v>
      </c>
      <c r="P2488">
        <v>4.34375</v>
      </c>
      <c r="Q2488">
        <v>42.045994399999998</v>
      </c>
      <c r="R2488" s="47" t="s">
        <v>147</v>
      </c>
    </row>
    <row r="2489" spans="1:18" x14ac:dyDescent="0.3">
      <c r="A2489" s="2" t="s">
        <v>4609</v>
      </c>
      <c r="B2489" s="43" t="s">
        <v>4608</v>
      </c>
      <c r="C2489" s="21">
        <v>4.7746736875</v>
      </c>
      <c r="D2489" s="23">
        <v>5.5379999999999999E-2</v>
      </c>
      <c r="E2489" s="25">
        <v>0.77871428571428503</v>
      </c>
      <c r="F2489" s="27">
        <v>8.8999999999999996E-2</v>
      </c>
      <c r="I2489">
        <v>0</v>
      </c>
      <c r="J2489" s="34">
        <v>1061.2</v>
      </c>
      <c r="L2489" s="38">
        <v>5752.3933333333298</v>
      </c>
      <c r="M2489" s="40">
        <v>1.2066666666666599</v>
      </c>
      <c r="N2489" s="42">
        <v>0.99624999999999997</v>
      </c>
      <c r="O2489" s="45">
        <v>840.12800000000004</v>
      </c>
      <c r="P2489">
        <v>4.34375</v>
      </c>
      <c r="Q2489">
        <v>42.045994399999998</v>
      </c>
      <c r="R2489" s="47" t="s">
        <v>147</v>
      </c>
    </row>
    <row r="2490" spans="1:18" x14ac:dyDescent="0.3">
      <c r="A2490" s="2" t="s">
        <v>4610</v>
      </c>
      <c r="B2490" s="43" t="s">
        <v>4611</v>
      </c>
      <c r="C2490" s="21">
        <v>2.1645682612499999</v>
      </c>
      <c r="D2490" s="23">
        <v>2.7E-2</v>
      </c>
      <c r="E2490" s="25">
        <v>1.3722857142857099</v>
      </c>
      <c r="F2490" s="27">
        <v>0.13400000000000001</v>
      </c>
      <c r="I2490">
        <v>0</v>
      </c>
      <c r="J2490" s="34">
        <v>790.2</v>
      </c>
      <c r="L2490" s="38">
        <v>3949.6666666666601</v>
      </c>
      <c r="M2490" s="40">
        <v>0.60444444444444401</v>
      </c>
      <c r="N2490" s="42">
        <v>0.58625000000000005</v>
      </c>
      <c r="O2490" s="45">
        <v>465.82600000000002</v>
      </c>
      <c r="P2490">
        <v>4.6574999999999998</v>
      </c>
      <c r="Q2490">
        <v>41.554846400000002</v>
      </c>
      <c r="R2490" s="47" t="s">
        <v>147</v>
      </c>
    </row>
    <row r="2491" spans="1:18" x14ac:dyDescent="0.3">
      <c r="A2491" s="2" t="s">
        <v>4612</v>
      </c>
      <c r="B2491" s="43" t="s">
        <v>4613</v>
      </c>
      <c r="C2491" s="21">
        <v>1.57408921875</v>
      </c>
      <c r="D2491" s="23">
        <v>2.232E-2</v>
      </c>
      <c r="E2491" s="25">
        <v>0.874142857142857</v>
      </c>
      <c r="F2491" s="27">
        <v>8.1000000000000003E-2</v>
      </c>
      <c r="I2491">
        <v>0</v>
      </c>
      <c r="J2491" s="34">
        <v>900</v>
      </c>
      <c r="L2491" s="38">
        <v>4086</v>
      </c>
      <c r="M2491" s="40">
        <v>0.61333333333333295</v>
      </c>
      <c r="N2491" s="42">
        <v>0.61</v>
      </c>
      <c r="O2491" s="45">
        <v>401.48399999999998</v>
      </c>
      <c r="P2491">
        <v>4.65625</v>
      </c>
      <c r="Q2491">
        <v>47.8787308</v>
      </c>
      <c r="R2491" s="47" t="s">
        <v>147</v>
      </c>
    </row>
    <row r="2492" spans="1:18" x14ac:dyDescent="0.3">
      <c r="A2492" s="2" t="s">
        <v>4614</v>
      </c>
      <c r="B2492" s="43" t="s">
        <v>4615</v>
      </c>
      <c r="C2492" s="21">
        <v>0.67564934249999997</v>
      </c>
      <c r="D2492" s="23">
        <v>1.5239999999999899E-2</v>
      </c>
      <c r="E2492" s="25">
        <v>1.4379999999999999</v>
      </c>
      <c r="F2492" s="27">
        <v>0.13600000000000001</v>
      </c>
      <c r="I2492">
        <v>0</v>
      </c>
      <c r="J2492" s="34">
        <v>2060.8000000000002</v>
      </c>
      <c r="L2492" s="38">
        <v>5859.4444444444398</v>
      </c>
      <c r="M2492" s="40">
        <v>1.00444444444444</v>
      </c>
      <c r="N2492" s="42">
        <v>1.04</v>
      </c>
      <c r="O2492" s="45">
        <v>1635.82</v>
      </c>
      <c r="P2492">
        <v>4.4474999999999998</v>
      </c>
      <c r="Q2492">
        <v>41.6446434</v>
      </c>
      <c r="R2492" s="47" t="s">
        <v>147</v>
      </c>
    </row>
    <row r="2493" spans="1:18" x14ac:dyDescent="0.3">
      <c r="A2493" s="2" t="s">
        <v>4616</v>
      </c>
      <c r="B2493" s="43" t="s">
        <v>4617</v>
      </c>
      <c r="C2493" s="21">
        <v>25.873115779999999</v>
      </c>
      <c r="D2493" s="23">
        <v>0.17348</v>
      </c>
      <c r="E2493" s="25">
        <v>2.8577142857142799</v>
      </c>
      <c r="F2493" s="27">
        <v>0.23449999999999999</v>
      </c>
      <c r="I2493">
        <v>0</v>
      </c>
      <c r="J2493" s="34">
        <v>665.6</v>
      </c>
      <c r="L2493" s="38">
        <v>5896.6</v>
      </c>
      <c r="M2493" s="40">
        <v>1.0449999999999999</v>
      </c>
      <c r="N2493" s="42">
        <v>1.02444444444444</v>
      </c>
      <c r="O2493" s="45">
        <v>1236.56</v>
      </c>
      <c r="P2493">
        <v>4.4011111111111099</v>
      </c>
      <c r="Q2493">
        <v>40.936192300000002</v>
      </c>
      <c r="R2493" s="47" t="s">
        <v>147</v>
      </c>
    </row>
    <row r="2494" spans="1:18" x14ac:dyDescent="0.3">
      <c r="A2494" s="2" t="s">
        <v>4618</v>
      </c>
      <c r="B2494" s="43" t="s">
        <v>4619</v>
      </c>
      <c r="C2494" s="21">
        <v>8.4363955980000007</v>
      </c>
      <c r="D2494" s="23">
        <v>7.7916666666666606E-2</v>
      </c>
      <c r="E2494" s="25">
        <v>1.6080000000000001</v>
      </c>
      <c r="F2494" s="27">
        <v>0.14199999999999999</v>
      </c>
      <c r="I2494">
        <v>0</v>
      </c>
      <c r="J2494" s="34">
        <v>757.6</v>
      </c>
      <c r="L2494" s="38">
        <v>5277.4545454545396</v>
      </c>
      <c r="M2494" s="40">
        <v>0.83090909090909004</v>
      </c>
      <c r="N2494" s="42">
        <v>0.89111111111111097</v>
      </c>
      <c r="O2494" s="45">
        <v>302.97899999999998</v>
      </c>
      <c r="P2494">
        <v>4.5489999999999897</v>
      </c>
      <c r="Q2494">
        <v>43.039195100000001</v>
      </c>
      <c r="R2494" s="47" t="s">
        <v>147</v>
      </c>
    </row>
    <row r="2495" spans="1:18" x14ac:dyDescent="0.3">
      <c r="A2495" s="2" t="s">
        <v>4620</v>
      </c>
      <c r="B2495" s="43" t="s">
        <v>4619</v>
      </c>
      <c r="C2495" s="21">
        <v>18.735754265555499</v>
      </c>
      <c r="D2495" s="23">
        <v>0.132333333333333</v>
      </c>
      <c r="E2495" s="25">
        <v>2.1284999999999998</v>
      </c>
      <c r="F2495" s="27">
        <v>0.18633333333333299</v>
      </c>
      <c r="I2495">
        <v>0</v>
      </c>
      <c r="J2495" s="34">
        <v>581</v>
      </c>
      <c r="L2495" s="38">
        <v>5278.7</v>
      </c>
      <c r="M2495" s="40">
        <v>0.82799999999999996</v>
      </c>
      <c r="N2495" s="42">
        <v>0.89</v>
      </c>
      <c r="O2495" s="45">
        <v>302.97899999999998</v>
      </c>
      <c r="P2495">
        <v>4.5522222222222197</v>
      </c>
      <c r="Q2495">
        <v>43.039195100000001</v>
      </c>
      <c r="R2495" s="47" t="s">
        <v>147</v>
      </c>
    </row>
    <row r="2496" spans="1:18" x14ac:dyDescent="0.3">
      <c r="A2496" s="2" t="s">
        <v>4621</v>
      </c>
      <c r="B2496" s="43" t="s">
        <v>4622</v>
      </c>
      <c r="C2496" s="21">
        <v>20.264203608888799</v>
      </c>
      <c r="D2496" s="23">
        <v>0.15367999999999901</v>
      </c>
      <c r="E2496" s="25">
        <v>1.95371428571428</v>
      </c>
      <c r="F2496" s="27">
        <v>0.192</v>
      </c>
      <c r="I2496">
        <v>0</v>
      </c>
      <c r="J2496" s="34">
        <v>786</v>
      </c>
      <c r="L2496" s="38">
        <v>6207.6409999999996</v>
      </c>
      <c r="M2496" s="40">
        <v>1.351</v>
      </c>
      <c r="N2496" s="42">
        <v>1.1911111111111099</v>
      </c>
      <c r="O2496" s="45">
        <v>1004.1</v>
      </c>
      <c r="P2496">
        <v>4.26555555555555</v>
      </c>
      <c r="Q2496">
        <v>41.778478100000001</v>
      </c>
      <c r="R2496" s="47" t="s">
        <v>147</v>
      </c>
    </row>
    <row r="2497" spans="1:18" x14ac:dyDescent="0.3">
      <c r="A2497" s="2" t="s">
        <v>4623</v>
      </c>
      <c r="B2497" s="43" t="s">
        <v>4622</v>
      </c>
      <c r="C2497" s="21">
        <v>7.4413855637499999</v>
      </c>
      <c r="D2497" s="23">
        <v>7.8799999999999995E-2</v>
      </c>
      <c r="E2497" s="25">
        <v>1.2641428571428499</v>
      </c>
      <c r="F2497" s="27">
        <v>0.125</v>
      </c>
      <c r="I2497">
        <v>0</v>
      </c>
      <c r="J2497" s="34">
        <v>1097.8</v>
      </c>
      <c r="L2497" s="38">
        <v>6207.1044444444397</v>
      </c>
      <c r="M2497" s="40">
        <v>1.3388888888888799</v>
      </c>
      <c r="N2497" s="42">
        <v>1.19</v>
      </c>
      <c r="O2497" s="45">
        <v>1004.09999999999</v>
      </c>
      <c r="P2497">
        <v>4.2750000000000004</v>
      </c>
      <c r="Q2497">
        <v>41.778478100000001</v>
      </c>
      <c r="R2497" s="47" t="s">
        <v>147</v>
      </c>
    </row>
    <row r="2498" spans="1:18" x14ac:dyDescent="0.3">
      <c r="A2498" s="2" t="s">
        <v>4624</v>
      </c>
      <c r="B2498" s="43" t="s">
        <v>4625</v>
      </c>
      <c r="C2498" s="21">
        <v>3.4462017550000001</v>
      </c>
      <c r="D2498" s="23">
        <v>3.984E-2</v>
      </c>
      <c r="E2498" s="25">
        <v>0.746142857142857</v>
      </c>
      <c r="F2498" s="27">
        <v>7.4499999999999997E-2</v>
      </c>
      <c r="I2498">
        <v>0</v>
      </c>
      <c r="J2498" s="34">
        <v>1033</v>
      </c>
      <c r="L2498" s="38">
        <v>5370.9844444444398</v>
      </c>
      <c r="M2498" s="40">
        <v>0.82111111111111101</v>
      </c>
      <c r="N2498" s="42">
        <v>0.78625</v>
      </c>
      <c r="O2498" s="45">
        <v>515.33399999999995</v>
      </c>
      <c r="P2498">
        <v>4.5225</v>
      </c>
      <c r="Q2498">
        <v>47.551975300000002</v>
      </c>
      <c r="R2498" s="47" t="s">
        <v>147</v>
      </c>
    </row>
    <row r="2499" spans="1:18" x14ac:dyDescent="0.3">
      <c r="A2499" s="2" t="s">
        <v>4626</v>
      </c>
      <c r="B2499" s="43" t="s">
        <v>4625</v>
      </c>
      <c r="C2499" s="21">
        <v>2.00541262</v>
      </c>
      <c r="D2499" s="23">
        <v>2.7720000000000002E-2</v>
      </c>
      <c r="E2499" s="25">
        <v>0.63085714285714201</v>
      </c>
      <c r="F2499" s="27">
        <v>6.7000000000000004E-2</v>
      </c>
      <c r="I2499">
        <v>0</v>
      </c>
      <c r="J2499" s="34">
        <v>1238.8</v>
      </c>
      <c r="L2499" s="38">
        <v>5369.99125</v>
      </c>
      <c r="M2499" s="40">
        <v>0.80874999999999997</v>
      </c>
      <c r="N2499" s="42">
        <v>0.76571428571428501</v>
      </c>
      <c r="O2499" s="45">
        <v>515.33399999999995</v>
      </c>
      <c r="P2499">
        <v>4.5285714285714196</v>
      </c>
      <c r="Q2499">
        <v>47.551975300000002</v>
      </c>
      <c r="R2499" s="47" t="s">
        <v>147</v>
      </c>
    </row>
    <row r="2500" spans="1:18" x14ac:dyDescent="0.3">
      <c r="A2500" s="2" t="s">
        <v>4627</v>
      </c>
      <c r="B2500" s="43" t="s">
        <v>4628</v>
      </c>
      <c r="C2500" s="21">
        <v>1.3115580437499901</v>
      </c>
      <c r="D2500" s="23">
        <v>2.3799999999999901E-2</v>
      </c>
      <c r="E2500" s="25">
        <v>1.22657142857142</v>
      </c>
      <c r="F2500" s="27">
        <v>0.113</v>
      </c>
      <c r="I2500">
        <v>0</v>
      </c>
      <c r="J2500" s="34">
        <v>1646.4</v>
      </c>
      <c r="L2500" s="38">
        <v>5812.5555555555502</v>
      </c>
      <c r="M2500" s="40">
        <v>0.99333333333333296</v>
      </c>
      <c r="N2500" s="42">
        <v>1.0275000000000001</v>
      </c>
      <c r="O2500" s="45">
        <v>1303.22</v>
      </c>
      <c r="P2500">
        <v>4.4625000000000004</v>
      </c>
      <c r="Q2500">
        <v>44.839467200000001</v>
      </c>
      <c r="R2500" s="47" t="s">
        <v>147</v>
      </c>
    </row>
    <row r="2501" spans="1:18" x14ac:dyDescent="0.3">
      <c r="A2501" s="2" t="s">
        <v>4629</v>
      </c>
      <c r="B2501" s="43" t="s">
        <v>4630</v>
      </c>
      <c r="C2501" s="21">
        <v>1.2912352462500001</v>
      </c>
      <c r="D2501" s="23">
        <v>2.3980000000000001E-2</v>
      </c>
      <c r="E2501" s="25">
        <v>1.034</v>
      </c>
      <c r="F2501" s="27">
        <v>0.128</v>
      </c>
      <c r="I2501">
        <v>0</v>
      </c>
      <c r="J2501" s="34">
        <v>1859.8</v>
      </c>
      <c r="L2501" s="38">
        <v>6337.1111111111104</v>
      </c>
      <c r="M2501" s="40">
        <v>1.41444444444444</v>
      </c>
      <c r="N2501" s="42">
        <v>1.15625</v>
      </c>
      <c r="O2501" s="45">
        <v>1699.46</v>
      </c>
      <c r="P2501">
        <v>4.2887500000000003</v>
      </c>
      <c r="Q2501">
        <v>39.2491731</v>
      </c>
      <c r="R2501" s="47" t="s">
        <v>147</v>
      </c>
    </row>
    <row r="2502" spans="1:18" x14ac:dyDescent="0.3">
      <c r="A2502" s="2" t="s">
        <v>4631</v>
      </c>
      <c r="B2502" s="43" t="s">
        <v>4632</v>
      </c>
      <c r="C2502" s="21">
        <v>10.6527872111111</v>
      </c>
      <c r="D2502" s="23">
        <v>9.1840000000000005E-2</v>
      </c>
      <c r="E2502" s="25">
        <v>2.19857142857142</v>
      </c>
      <c r="F2502" s="27">
        <v>0.1925</v>
      </c>
      <c r="I2502">
        <v>0</v>
      </c>
      <c r="J2502" s="34">
        <v>712.2</v>
      </c>
      <c r="L2502" s="38">
        <v>5472.3</v>
      </c>
      <c r="M2502" s="40">
        <v>0.77500000000000002</v>
      </c>
      <c r="N2502" s="42">
        <v>0.90777777777777702</v>
      </c>
      <c r="O2502" s="45">
        <v>1078.46</v>
      </c>
      <c r="P2502">
        <v>4.62</v>
      </c>
      <c r="Q2502">
        <v>45.172252100000001</v>
      </c>
      <c r="R2502" s="47" t="s">
        <v>147</v>
      </c>
    </row>
    <row r="2503" spans="1:18" x14ac:dyDescent="0.3">
      <c r="A2503" s="2" t="s">
        <v>4633</v>
      </c>
      <c r="B2503" s="43" t="s">
        <v>4634</v>
      </c>
      <c r="C2503" s="21">
        <v>3.3004214087500001</v>
      </c>
      <c r="D2503" s="23">
        <v>4.512E-2</v>
      </c>
      <c r="E2503" s="25">
        <v>1.4484285714285701</v>
      </c>
      <c r="F2503" s="27">
        <v>0.17199999999999999</v>
      </c>
      <c r="I2503">
        <v>0</v>
      </c>
      <c r="J2503" s="34">
        <v>1463.8</v>
      </c>
      <c r="L2503" s="38">
        <v>6392.62</v>
      </c>
      <c r="M2503" s="40">
        <v>1.58222222222222</v>
      </c>
      <c r="N2503" s="42">
        <v>1.2224999999999999</v>
      </c>
      <c r="O2503" s="45">
        <v>1430.84</v>
      </c>
      <c r="P2503">
        <v>4.1862500000000002</v>
      </c>
      <c r="Q2503">
        <v>43.403218899999999</v>
      </c>
      <c r="R2503" s="47" t="s">
        <v>147</v>
      </c>
    </row>
    <row r="2504" spans="1:18" x14ac:dyDescent="0.3">
      <c r="A2504" s="2" t="s">
        <v>4635</v>
      </c>
      <c r="B2504" s="43" t="s">
        <v>4636</v>
      </c>
      <c r="C2504" s="21">
        <v>5.3087832849999996</v>
      </c>
      <c r="D2504" s="23">
        <v>5.9639999999999999E-2</v>
      </c>
      <c r="E2504" s="25">
        <v>1.06785714285714</v>
      </c>
      <c r="F2504" s="27">
        <v>9.5000000000000001E-2</v>
      </c>
      <c r="I2504">
        <v>0</v>
      </c>
      <c r="J2504" s="34">
        <v>1040.5999999999999</v>
      </c>
      <c r="L2504" s="38">
        <v>5795.7777777777701</v>
      </c>
      <c r="M2504" s="40">
        <v>0.96333333333333304</v>
      </c>
      <c r="N2504" s="42">
        <v>0.99249999999999905</v>
      </c>
      <c r="O2504" s="45">
        <v>868.05600000000004</v>
      </c>
      <c r="P2504">
        <v>4.4637500000000001</v>
      </c>
      <c r="Q2504">
        <v>42.541409000000002</v>
      </c>
      <c r="R2504" s="47" t="s">
        <v>147</v>
      </c>
    </row>
    <row r="2505" spans="1:18" x14ac:dyDescent="0.3">
      <c r="A2505" s="2" t="s">
        <v>4637</v>
      </c>
      <c r="B2505" s="43" t="s">
        <v>4638</v>
      </c>
      <c r="C2505" s="21">
        <v>0.74092768625000005</v>
      </c>
      <c r="D2505" s="23">
        <v>1.5239999999999899E-2</v>
      </c>
      <c r="E2505" s="25">
        <v>1.3049999999999999</v>
      </c>
      <c r="F2505" s="27">
        <v>0.112</v>
      </c>
      <c r="I2505">
        <v>0</v>
      </c>
      <c r="J2505" s="34">
        <v>1879.6</v>
      </c>
      <c r="L2505" s="38">
        <v>5480.625</v>
      </c>
      <c r="M2505" s="40">
        <v>0.86375000000000002</v>
      </c>
      <c r="N2505" s="42">
        <v>0.87875000000000003</v>
      </c>
      <c r="O2505" s="45">
        <v>1146.0999999999999</v>
      </c>
      <c r="P2505">
        <v>4.5075000000000003</v>
      </c>
      <c r="Q2505">
        <v>46.651605500000002</v>
      </c>
      <c r="R2505" s="47" t="s">
        <v>147</v>
      </c>
    </row>
    <row r="2506" spans="1:18" x14ac:dyDescent="0.3">
      <c r="A2506" s="2" t="s">
        <v>4639</v>
      </c>
      <c r="B2506" s="43" t="s">
        <v>4640</v>
      </c>
      <c r="C2506" s="21">
        <v>11.9539985533333</v>
      </c>
      <c r="D2506" s="23">
        <v>8.8399999999999895E-2</v>
      </c>
      <c r="E2506" s="25">
        <v>2.1619999999999999</v>
      </c>
      <c r="F2506" s="27">
        <v>0.1835</v>
      </c>
      <c r="I2506">
        <v>0</v>
      </c>
      <c r="J2506" s="34">
        <v>526</v>
      </c>
      <c r="L2506" s="38">
        <v>4316.8999999999996</v>
      </c>
      <c r="M2506" s="40">
        <v>0.65800000000000003</v>
      </c>
      <c r="N2506" s="42">
        <v>0.66</v>
      </c>
      <c r="O2506" s="45">
        <v>506.43400000000003</v>
      </c>
      <c r="P2506">
        <v>4.6122222222222202</v>
      </c>
      <c r="Q2506">
        <v>40.366398599999997</v>
      </c>
      <c r="R2506" s="47" t="s">
        <v>147</v>
      </c>
    </row>
    <row r="2507" spans="1:18" x14ac:dyDescent="0.3">
      <c r="A2507" s="2" t="s">
        <v>4641</v>
      </c>
      <c r="B2507" s="43" t="s">
        <v>4642</v>
      </c>
      <c r="C2507" s="21">
        <v>0.88184119500000002</v>
      </c>
      <c r="D2507" s="23">
        <v>1.728E-2</v>
      </c>
      <c r="E2507" s="25">
        <v>1.29114285714285</v>
      </c>
      <c r="F2507" s="27">
        <v>0.11699999999999899</v>
      </c>
      <c r="I2507">
        <v>0</v>
      </c>
      <c r="J2507" s="34">
        <v>1548.2</v>
      </c>
      <c r="L2507" s="38">
        <v>5219.3111111111102</v>
      </c>
      <c r="M2507" s="40">
        <v>0.78444444444444394</v>
      </c>
      <c r="N2507" s="42">
        <v>0.87</v>
      </c>
      <c r="O2507" s="45">
        <v>971.32500000000005</v>
      </c>
      <c r="P2507">
        <v>4.5949999999999998</v>
      </c>
      <c r="Q2507">
        <v>41.410210499999998</v>
      </c>
      <c r="R2507" s="47" t="s">
        <v>147</v>
      </c>
    </row>
    <row r="2508" spans="1:18" x14ac:dyDescent="0.3">
      <c r="A2508" s="2" t="s">
        <v>4643</v>
      </c>
      <c r="B2508" s="43" t="s">
        <v>4644</v>
      </c>
      <c r="C2508" s="21">
        <v>10.3129031230769</v>
      </c>
      <c r="D2508" s="23">
        <v>7.5124999999999997E-2</v>
      </c>
      <c r="E2508" s="25">
        <v>0.624571428571428</v>
      </c>
      <c r="F2508" s="27">
        <v>5.5777777777777697E-2</v>
      </c>
      <c r="G2508" s="29">
        <v>0.20574999999999999</v>
      </c>
      <c r="H2508" s="31">
        <v>7.5500000000000003E-4</v>
      </c>
      <c r="I2508">
        <v>3.2499999999999999E-3</v>
      </c>
      <c r="J2508" s="34">
        <v>450.5</v>
      </c>
      <c r="L2508" s="38">
        <v>3858.6923076922999</v>
      </c>
      <c r="M2508" s="40">
        <v>0.52400000000000002</v>
      </c>
      <c r="N2508" s="42">
        <v>0.53538461538461501</v>
      </c>
      <c r="O2508" s="45">
        <v>66.862399999999994</v>
      </c>
      <c r="P2508">
        <v>4.7300000000000004</v>
      </c>
      <c r="Q2508">
        <v>43.2930645</v>
      </c>
      <c r="R2508" s="47" t="s">
        <v>147</v>
      </c>
    </row>
    <row r="2509" spans="1:18" x14ac:dyDescent="0.3">
      <c r="A2509" s="2" t="s">
        <v>4645</v>
      </c>
      <c r="B2509" s="43" t="s">
        <v>4644</v>
      </c>
      <c r="C2509" s="21">
        <v>13.781185619375</v>
      </c>
      <c r="D2509" s="23">
        <v>9.0774999999999995E-2</v>
      </c>
      <c r="E2509" s="25">
        <v>1.50046666666666</v>
      </c>
      <c r="F2509" s="27">
        <v>0.1353</v>
      </c>
      <c r="G2509" s="29">
        <v>2.98</v>
      </c>
      <c r="H2509" s="31">
        <v>9.3600000000000003E-3</v>
      </c>
      <c r="I2509">
        <v>9.7777777777777793E-3</v>
      </c>
      <c r="J2509" s="34">
        <v>407.142857142857</v>
      </c>
      <c r="K2509" s="36" t="s">
        <v>589</v>
      </c>
      <c r="L2509" s="38">
        <v>3847.25</v>
      </c>
      <c r="M2509" s="40">
        <v>0.52500000000000002</v>
      </c>
      <c r="N2509" s="42">
        <v>0.53705882352941103</v>
      </c>
      <c r="O2509" s="45">
        <v>66.862399999999994</v>
      </c>
      <c r="P2509">
        <v>4.72384615384615</v>
      </c>
      <c r="Q2509">
        <v>43.2930645</v>
      </c>
      <c r="R2509" s="47" t="s">
        <v>147</v>
      </c>
    </row>
    <row r="2510" spans="1:18" x14ac:dyDescent="0.3">
      <c r="A2510" s="2" t="s">
        <v>4646</v>
      </c>
      <c r="B2510" s="43" t="s">
        <v>4644</v>
      </c>
      <c r="C2510" s="21">
        <v>23.089616080714201</v>
      </c>
      <c r="D2510" s="23">
        <v>0.12802625000000001</v>
      </c>
      <c r="E2510" s="25">
        <v>1.51028571428571</v>
      </c>
      <c r="F2510" s="27">
        <v>0.13166666666666599</v>
      </c>
      <c r="G2510" s="29">
        <v>1.23</v>
      </c>
      <c r="H2510" s="31">
        <v>3.8249999999999998E-3</v>
      </c>
      <c r="I2510">
        <v>7.8888888888888897E-3</v>
      </c>
      <c r="J2510" s="34">
        <v>342.71428571428498</v>
      </c>
      <c r="K2510" s="36" t="s">
        <v>589</v>
      </c>
      <c r="L2510" s="38">
        <v>3845.0666666666598</v>
      </c>
      <c r="M2510" s="40">
        <v>0.52249999999999996</v>
      </c>
      <c r="N2510" s="42">
        <v>0.53333333333333299</v>
      </c>
      <c r="O2510" s="45">
        <v>66.862399999999994</v>
      </c>
      <c r="P2510">
        <v>4.7258333333333304</v>
      </c>
      <c r="Q2510">
        <v>43.2930645</v>
      </c>
      <c r="R2510" s="47" t="s">
        <v>147</v>
      </c>
    </row>
    <row r="2511" spans="1:18" x14ac:dyDescent="0.3">
      <c r="A2511" s="2" t="s">
        <v>4647</v>
      </c>
      <c r="B2511" s="43" t="s">
        <v>4644</v>
      </c>
      <c r="C2511" s="21">
        <v>38.229999999999997</v>
      </c>
      <c r="D2511" s="23">
        <v>0.18029999999999999</v>
      </c>
      <c r="G2511" s="29">
        <v>0.43</v>
      </c>
      <c r="H2511" s="31">
        <v>1.3500000000000001E-3</v>
      </c>
      <c r="I2511">
        <v>0.112</v>
      </c>
      <c r="J2511" s="34">
        <v>292</v>
      </c>
      <c r="L2511" s="38">
        <v>3841</v>
      </c>
      <c r="M2511" s="40">
        <v>0.54</v>
      </c>
      <c r="N2511" s="42">
        <v>0.54</v>
      </c>
      <c r="O2511" s="45">
        <v>66.862399999999994</v>
      </c>
      <c r="P2511">
        <v>4.71</v>
      </c>
      <c r="Q2511">
        <v>43.2930645</v>
      </c>
      <c r="R2511" s="47" t="s">
        <v>150</v>
      </c>
    </row>
    <row r="2512" spans="1:18" x14ac:dyDescent="0.3">
      <c r="A2512" s="2" t="s">
        <v>4648</v>
      </c>
      <c r="B2512" s="43" t="s">
        <v>4649</v>
      </c>
      <c r="C2512" s="21">
        <v>10.310752101249999</v>
      </c>
      <c r="D2512" s="23">
        <v>9.1359999999999997E-2</v>
      </c>
      <c r="E2512" s="25">
        <v>1.6074285714285701</v>
      </c>
      <c r="F2512" s="27">
        <v>0.186</v>
      </c>
      <c r="I2512">
        <v>0</v>
      </c>
      <c r="J2512" s="34">
        <v>783.6</v>
      </c>
      <c r="L2512" s="38">
        <v>5602.8888888888796</v>
      </c>
      <c r="M2512" s="40">
        <v>1.26111111111111</v>
      </c>
      <c r="N2512" s="42">
        <v>0.95125000000000004</v>
      </c>
      <c r="O2512" s="45">
        <v>2462.94</v>
      </c>
      <c r="P2512">
        <v>4.3337500000000002</v>
      </c>
      <c r="Q2512">
        <v>42.440383199999999</v>
      </c>
      <c r="R2512" s="47" t="s">
        <v>147</v>
      </c>
    </row>
    <row r="2513" spans="1:18" x14ac:dyDescent="0.3">
      <c r="A2513" s="2" t="s">
        <v>4650</v>
      </c>
      <c r="B2513" s="43" t="s">
        <v>4651</v>
      </c>
      <c r="C2513" s="21">
        <v>25.3841863811111</v>
      </c>
      <c r="D2513" s="23">
        <v>0.17283999999999999</v>
      </c>
      <c r="E2513" s="25">
        <v>2.33814285714285</v>
      </c>
      <c r="F2513" s="27">
        <v>0.192</v>
      </c>
      <c r="I2513">
        <v>0</v>
      </c>
      <c r="J2513" s="34">
        <v>647.79999999999995</v>
      </c>
      <c r="L2513" s="38">
        <v>5956.8</v>
      </c>
      <c r="M2513" s="40">
        <v>0.94099999999999995</v>
      </c>
      <c r="N2513" s="42">
        <v>1.0388888888888801</v>
      </c>
      <c r="O2513" s="45">
        <v>1197.04</v>
      </c>
      <c r="P2513">
        <v>4.4933333333333296</v>
      </c>
      <c r="Q2513">
        <v>48.727783000000002</v>
      </c>
      <c r="R2513" s="47" t="s">
        <v>147</v>
      </c>
    </row>
    <row r="2514" spans="1:18" x14ac:dyDescent="0.3">
      <c r="A2514" s="2" t="s">
        <v>4652</v>
      </c>
      <c r="B2514" s="43" t="s">
        <v>4653</v>
      </c>
      <c r="C2514" s="21">
        <v>16.358313236249899</v>
      </c>
      <c r="D2514" s="23">
        <v>0.13189999999999999</v>
      </c>
      <c r="E2514" s="25">
        <v>1.5392857142857099</v>
      </c>
      <c r="F2514" s="27">
        <v>0.183</v>
      </c>
      <c r="I2514">
        <v>0</v>
      </c>
      <c r="J2514" s="34">
        <v>778.8</v>
      </c>
      <c r="L2514" s="38">
        <v>6073.5555555555502</v>
      </c>
      <c r="M2514" s="40">
        <v>1.41222222222222</v>
      </c>
      <c r="N2514" s="42">
        <v>1.17</v>
      </c>
      <c r="O2514" s="45">
        <v>738.26099999999997</v>
      </c>
      <c r="P2514">
        <v>4.2662500000000003</v>
      </c>
      <c r="Q2514">
        <v>39.048036500000002</v>
      </c>
      <c r="R2514" s="47" t="s">
        <v>147</v>
      </c>
    </row>
    <row r="2515" spans="1:18" x14ac:dyDescent="0.3">
      <c r="A2515" s="2" t="s">
        <v>4654</v>
      </c>
      <c r="B2515" s="43" t="s">
        <v>4655</v>
      </c>
      <c r="C2515" s="21">
        <v>13.909343764999999</v>
      </c>
      <c r="D2515" s="23">
        <v>0.1138</v>
      </c>
      <c r="E2515" s="25">
        <v>1.29714285714285</v>
      </c>
      <c r="F2515" s="27">
        <v>0.13</v>
      </c>
      <c r="I2515">
        <v>0</v>
      </c>
      <c r="J2515" s="34">
        <v>918.6</v>
      </c>
      <c r="L2515" s="38">
        <v>6217.4955555555498</v>
      </c>
      <c r="M2515" s="40">
        <v>1.41888888888888</v>
      </c>
      <c r="N2515" s="42">
        <v>1.0825</v>
      </c>
      <c r="O2515" s="45">
        <v>1027.21</v>
      </c>
      <c r="P2515">
        <v>4.1862500000000002</v>
      </c>
      <c r="Q2515">
        <v>42.1918449</v>
      </c>
      <c r="R2515" s="47" t="s">
        <v>147</v>
      </c>
    </row>
    <row r="2516" spans="1:18" x14ac:dyDescent="0.3">
      <c r="A2516" s="2" t="s">
        <v>4656</v>
      </c>
      <c r="B2516" s="43" t="s">
        <v>4657</v>
      </c>
      <c r="C2516" s="21">
        <v>15.3626035233333</v>
      </c>
      <c r="D2516" s="23">
        <v>0.11348</v>
      </c>
      <c r="E2516" s="25">
        <v>2.1949999999999998</v>
      </c>
      <c r="F2516" s="27">
        <v>0.17299999999999999</v>
      </c>
      <c r="I2516">
        <v>0</v>
      </c>
      <c r="J2516" s="34">
        <v>610.79999999999995</v>
      </c>
      <c r="L2516" s="38">
        <v>4965.1666666666597</v>
      </c>
      <c r="M2516" s="40">
        <v>0.85666666666666602</v>
      </c>
      <c r="N2516" s="42">
        <v>0.82166666666666599</v>
      </c>
      <c r="P2516">
        <v>4.4866666666666601</v>
      </c>
      <c r="Q2516">
        <v>39.5270248</v>
      </c>
      <c r="R2516" s="47" t="s">
        <v>147</v>
      </c>
    </row>
    <row r="2517" spans="1:18" x14ac:dyDescent="0.3">
      <c r="A2517" s="2" t="s">
        <v>4658</v>
      </c>
      <c r="B2517" s="43" t="s">
        <v>4659</v>
      </c>
      <c r="C2517" s="21">
        <v>2.8887954462500001</v>
      </c>
      <c r="D2517" s="23">
        <v>3.95E-2</v>
      </c>
      <c r="E2517" s="25">
        <v>0.70957142857142796</v>
      </c>
      <c r="F2517" s="27">
        <v>8.5499999999999896E-2</v>
      </c>
      <c r="I2517">
        <v>0</v>
      </c>
      <c r="J2517" s="34">
        <v>1233.8</v>
      </c>
      <c r="L2517" s="38">
        <v>5697.74</v>
      </c>
      <c r="M2517" s="40">
        <v>1.2588888888888801</v>
      </c>
      <c r="N2517" s="42">
        <v>1.0037499999999999</v>
      </c>
      <c r="O2517" s="45">
        <v>688.79499999999996</v>
      </c>
      <c r="P2517">
        <v>4.32125</v>
      </c>
      <c r="Q2517">
        <v>46.481022000000003</v>
      </c>
      <c r="R2517" s="47" t="s">
        <v>147</v>
      </c>
    </row>
    <row r="2518" spans="1:18" x14ac:dyDescent="0.3">
      <c r="A2518" s="2" t="s">
        <v>4660</v>
      </c>
      <c r="B2518" s="43" t="s">
        <v>4661</v>
      </c>
      <c r="C2518" s="21">
        <v>6.7397461349999999</v>
      </c>
      <c r="D2518" s="23">
        <v>6.9139999999999993E-2</v>
      </c>
      <c r="E2518" s="25">
        <v>1.2032857142857101</v>
      </c>
      <c r="F2518" s="27">
        <v>0.114</v>
      </c>
      <c r="I2518">
        <v>0</v>
      </c>
      <c r="J2518" s="34">
        <v>943</v>
      </c>
      <c r="L2518" s="38">
        <v>5655.2222222222199</v>
      </c>
      <c r="M2518" s="40">
        <v>1.01444444444444</v>
      </c>
      <c r="N2518" s="42">
        <v>0.97875000000000001</v>
      </c>
      <c r="O2518" s="45">
        <v>835.88199999999995</v>
      </c>
      <c r="P2518">
        <v>4.4237500000000001</v>
      </c>
      <c r="Q2518">
        <v>42.636051799999997</v>
      </c>
      <c r="R2518" s="47" t="s">
        <v>147</v>
      </c>
    </row>
    <row r="2519" spans="1:18" x14ac:dyDescent="0.3">
      <c r="A2519" s="2" t="s">
        <v>4662</v>
      </c>
      <c r="B2519" s="43" t="s">
        <v>4663</v>
      </c>
      <c r="C2519" s="21">
        <v>2.2795264462499998</v>
      </c>
      <c r="D2519" s="23">
        <v>3.0800000000000001E-2</v>
      </c>
      <c r="E2519" s="25">
        <v>0.89571428571428502</v>
      </c>
      <c r="F2519" s="27">
        <v>7.6499999999999999E-2</v>
      </c>
      <c r="I2519">
        <v>0</v>
      </c>
      <c r="J2519" s="34">
        <v>1113.4000000000001</v>
      </c>
      <c r="L2519" s="38">
        <v>5008.4066666666604</v>
      </c>
      <c r="M2519" s="40">
        <v>0.75555555555555498</v>
      </c>
      <c r="N2519" s="42">
        <v>0.77874999999999905</v>
      </c>
      <c r="O2519" s="45">
        <v>455.35799999999898</v>
      </c>
      <c r="P2519">
        <v>4.57</v>
      </c>
      <c r="Q2519">
        <v>43.209345599999999</v>
      </c>
      <c r="R2519" s="47" t="s">
        <v>147</v>
      </c>
    </row>
    <row r="2520" spans="1:18" x14ac:dyDescent="0.3">
      <c r="A2520" s="2" t="s">
        <v>4664</v>
      </c>
      <c r="B2520" s="43" t="s">
        <v>4665</v>
      </c>
      <c r="C2520" s="21">
        <v>12.2854895188888</v>
      </c>
      <c r="D2520" s="23">
        <v>8.5440000000000002E-2</v>
      </c>
      <c r="E2520" s="25">
        <v>2.2847142857142799</v>
      </c>
      <c r="F2520" s="27">
        <v>0.20050000000000001</v>
      </c>
      <c r="I2520">
        <v>0</v>
      </c>
      <c r="J2520" s="34">
        <v>437.2</v>
      </c>
      <c r="L2520" s="38">
        <v>4055.4</v>
      </c>
      <c r="M2520" s="40">
        <v>0.56100000000000005</v>
      </c>
      <c r="N2520" s="42">
        <v>0.57111111111111101</v>
      </c>
      <c r="O2520" s="45">
        <v>453.79499999999899</v>
      </c>
      <c r="P2520">
        <v>4.68333333333333</v>
      </c>
      <c r="Q2520">
        <v>47.174449899999999</v>
      </c>
      <c r="R2520" s="47" t="s">
        <v>147</v>
      </c>
    </row>
    <row r="2521" spans="1:18" x14ac:dyDescent="0.3">
      <c r="A2521" s="2" t="s">
        <v>4666</v>
      </c>
      <c r="B2521" s="43" t="s">
        <v>4665</v>
      </c>
      <c r="C2521" s="21">
        <v>5.53608959777777</v>
      </c>
      <c r="D2521" s="23">
        <v>5.0180000000000002E-2</v>
      </c>
      <c r="E2521" s="25">
        <v>2.0764285714285702</v>
      </c>
      <c r="F2521" s="27">
        <v>0.1855</v>
      </c>
      <c r="I2521">
        <v>0</v>
      </c>
      <c r="J2521" s="34">
        <v>570.6</v>
      </c>
      <c r="L2521" s="38">
        <v>4055.4</v>
      </c>
      <c r="M2521" s="40">
        <v>0.56100000000000005</v>
      </c>
      <c r="N2521" s="42">
        <v>0.57111111111111101</v>
      </c>
      <c r="O2521" s="45">
        <v>453.79499999999899</v>
      </c>
      <c r="P2521">
        <v>4.68333333333333</v>
      </c>
      <c r="Q2521">
        <v>47.174449899999999</v>
      </c>
      <c r="R2521" s="47" t="s">
        <v>147</v>
      </c>
    </row>
    <row r="2522" spans="1:18" x14ac:dyDescent="0.3">
      <c r="A2522" s="2" t="s">
        <v>4667</v>
      </c>
      <c r="B2522" s="43" t="s">
        <v>4665</v>
      </c>
      <c r="C2522" s="21">
        <v>20.95688599</v>
      </c>
      <c r="D2522" s="23">
        <v>0.12293333333333301</v>
      </c>
      <c r="E2522" s="25">
        <v>2.42959999999999</v>
      </c>
      <c r="F2522" s="27">
        <v>0.219</v>
      </c>
      <c r="I2522">
        <v>0</v>
      </c>
      <c r="J2522" s="34">
        <v>359</v>
      </c>
      <c r="L2522" s="38">
        <v>4103.2857142857101</v>
      </c>
      <c r="M2522" s="40">
        <v>0.55571428571428505</v>
      </c>
      <c r="N2522" s="42">
        <v>0.581666666666666</v>
      </c>
      <c r="O2522" s="45">
        <v>453.79500000000002</v>
      </c>
      <c r="P2522">
        <v>4.6950000000000003</v>
      </c>
      <c r="Q2522">
        <v>47.174449899999999</v>
      </c>
      <c r="R2522" s="47" t="s">
        <v>147</v>
      </c>
    </row>
    <row r="2523" spans="1:18" x14ac:dyDescent="0.3">
      <c r="A2523" s="2" t="s">
        <v>4668</v>
      </c>
      <c r="B2523" s="43" t="s">
        <v>4665</v>
      </c>
      <c r="C2523" s="21">
        <v>37.633210501666603</v>
      </c>
      <c r="D2523" s="23">
        <v>0.18156666666666599</v>
      </c>
      <c r="E2523" s="25">
        <v>2.1654</v>
      </c>
      <c r="F2523" s="27">
        <v>0.19600000000000001</v>
      </c>
      <c r="I2523">
        <v>0</v>
      </c>
      <c r="J2523" s="34">
        <v>295.666666666666</v>
      </c>
      <c r="L2523" s="38">
        <v>4103.2857142857101</v>
      </c>
      <c r="M2523" s="40">
        <v>0.55571428571428505</v>
      </c>
      <c r="N2523" s="42">
        <v>0.581666666666666</v>
      </c>
      <c r="O2523" s="45">
        <v>453.79500000000002</v>
      </c>
      <c r="P2523">
        <v>4.6950000000000003</v>
      </c>
      <c r="Q2523">
        <v>47.174449899999999</v>
      </c>
      <c r="R2523" s="47" t="s">
        <v>147</v>
      </c>
    </row>
    <row r="2524" spans="1:18" x14ac:dyDescent="0.3">
      <c r="A2524" s="2" t="s">
        <v>4669</v>
      </c>
      <c r="B2524" s="43" t="s">
        <v>4670</v>
      </c>
      <c r="C2524" s="21">
        <v>99.252884863333307</v>
      </c>
      <c r="D2524" s="23">
        <v>0.38428000000000001</v>
      </c>
      <c r="E2524" s="25">
        <v>1.86728571428571</v>
      </c>
      <c r="F2524" s="27">
        <v>0.17649999999999999</v>
      </c>
      <c r="I2524">
        <v>0</v>
      </c>
      <c r="J2524" s="34">
        <v>311.2</v>
      </c>
      <c r="L2524" s="38">
        <v>5023.5</v>
      </c>
      <c r="M2524" s="40">
        <v>0.73699999999999999</v>
      </c>
      <c r="N2524" s="42">
        <v>0.78555555555555501</v>
      </c>
      <c r="O2524" s="45">
        <v>497.09300000000002</v>
      </c>
      <c r="P2524">
        <v>4.5911111111111103</v>
      </c>
      <c r="Q2524">
        <v>44.758348699999999</v>
      </c>
      <c r="R2524" s="47" t="s">
        <v>147</v>
      </c>
    </row>
    <row r="2525" spans="1:18" x14ac:dyDescent="0.3">
      <c r="A2525" s="2" t="s">
        <v>4671</v>
      </c>
      <c r="B2525" s="43" t="s">
        <v>4672</v>
      </c>
      <c r="C2525" s="21">
        <v>15.771101176363601</v>
      </c>
      <c r="D2525" s="23">
        <v>0.12544271428571399</v>
      </c>
      <c r="E2525" s="25">
        <v>2.63811111111111</v>
      </c>
      <c r="F2525" s="27">
        <v>0.22975000000000001</v>
      </c>
      <c r="G2525" s="29">
        <v>5.2878999999999996</v>
      </c>
      <c r="H2525" s="31">
        <v>1.6639999999999999E-2</v>
      </c>
      <c r="I2525">
        <v>0</v>
      </c>
      <c r="J2525" s="34">
        <v>762.8</v>
      </c>
      <c r="L2525" s="38">
        <v>5604</v>
      </c>
      <c r="M2525" s="40">
        <v>1.15363636363636</v>
      </c>
      <c r="N2525" s="42">
        <v>1.0289999999999999</v>
      </c>
      <c r="O2525" s="45">
        <v>391.03800000000001</v>
      </c>
      <c r="P2525">
        <v>4.3209999999999997</v>
      </c>
      <c r="Q2525">
        <v>43.889416699999998</v>
      </c>
      <c r="R2525" s="47" t="s">
        <v>147</v>
      </c>
    </row>
    <row r="2526" spans="1:18" x14ac:dyDescent="0.3">
      <c r="A2526" s="2" t="s">
        <v>4673</v>
      </c>
      <c r="B2526" s="43" t="s">
        <v>4672</v>
      </c>
      <c r="C2526" s="21">
        <v>157.06657414545401</v>
      </c>
      <c r="D2526" s="23">
        <v>0.58076599999999901</v>
      </c>
      <c r="E2526" s="25">
        <v>2.7417777777777701</v>
      </c>
      <c r="F2526" s="27">
        <v>0.24124999999999999</v>
      </c>
      <c r="G2526" s="29">
        <v>23.255800000000001</v>
      </c>
      <c r="H2526" s="31">
        <v>7.3169999999999999E-2</v>
      </c>
      <c r="I2526">
        <v>0</v>
      </c>
      <c r="J2526" s="34">
        <v>354.4</v>
      </c>
      <c r="L2526" s="38">
        <v>5604</v>
      </c>
      <c r="M2526" s="40">
        <v>1.15363636363636</v>
      </c>
      <c r="N2526" s="42">
        <v>1.0289999999999999</v>
      </c>
      <c r="O2526" s="45">
        <v>391.03800000000001</v>
      </c>
      <c r="P2526">
        <v>4.3209999999999997</v>
      </c>
      <c r="Q2526">
        <v>43.889416699999998</v>
      </c>
      <c r="R2526" s="47" t="s">
        <v>147</v>
      </c>
    </row>
    <row r="2527" spans="1:18" x14ac:dyDescent="0.3">
      <c r="A2527" s="2" t="s">
        <v>4674</v>
      </c>
      <c r="B2527" s="43" t="s">
        <v>4672</v>
      </c>
      <c r="C2527" s="21">
        <v>7.3057011962500003</v>
      </c>
      <c r="D2527" s="23">
        <v>7.5058833333333297E-2</v>
      </c>
      <c r="E2527" s="25">
        <v>1.9675</v>
      </c>
      <c r="F2527" s="27">
        <v>0.151</v>
      </c>
      <c r="G2527" s="29">
        <v>4.65808</v>
      </c>
      <c r="H2527" s="31">
        <v>1.4659999999999999E-2</v>
      </c>
      <c r="I2527">
        <v>0</v>
      </c>
      <c r="J2527" s="34">
        <v>984.8</v>
      </c>
      <c r="L2527" s="38">
        <v>5598.5714285714203</v>
      </c>
      <c r="M2527" s="40">
        <v>1.1599999999999999</v>
      </c>
      <c r="N2527" s="42">
        <v>1.0325</v>
      </c>
      <c r="O2527" s="45">
        <v>391.03800000000001</v>
      </c>
      <c r="P2527">
        <v>4.3228571428571403</v>
      </c>
      <c r="Q2527">
        <v>43.889416699999998</v>
      </c>
      <c r="R2527" s="47" t="s">
        <v>147</v>
      </c>
    </row>
    <row r="2528" spans="1:18" x14ac:dyDescent="0.3">
      <c r="A2528" s="2" t="s">
        <v>4675</v>
      </c>
      <c r="B2528" s="43" t="s">
        <v>4672</v>
      </c>
      <c r="C2528" s="21">
        <v>2047.6353730000001</v>
      </c>
      <c r="D2528" s="23">
        <v>3.2357960000000001</v>
      </c>
      <c r="G2528" s="29">
        <v>426.11581999999999</v>
      </c>
      <c r="H2528" s="31">
        <v>1.3407100000000001</v>
      </c>
      <c r="I2528">
        <v>1.3121000000000001E-2</v>
      </c>
      <c r="N2528" s="42">
        <v>1.08</v>
      </c>
      <c r="O2528" s="45">
        <v>391.03800000000001</v>
      </c>
      <c r="Q2528">
        <v>43.889416699999998</v>
      </c>
      <c r="R2528" s="47" t="s">
        <v>21</v>
      </c>
    </row>
    <row r="2529" spans="1:18" x14ac:dyDescent="0.3">
      <c r="A2529" s="2" t="s">
        <v>4676</v>
      </c>
      <c r="B2529" s="43" t="s">
        <v>4677</v>
      </c>
      <c r="C2529" s="21">
        <v>6.4802168599999996</v>
      </c>
      <c r="D2529" s="23">
        <v>6.5459999999999893E-2</v>
      </c>
      <c r="E2529" s="25">
        <v>1.075</v>
      </c>
      <c r="F2529" s="27">
        <v>0.107</v>
      </c>
      <c r="I2529">
        <v>0</v>
      </c>
      <c r="J2529" s="34">
        <v>888.2</v>
      </c>
      <c r="L2529" s="38">
        <v>5578.8377777777696</v>
      </c>
      <c r="M2529" s="40">
        <v>0.90666666666666595</v>
      </c>
      <c r="N2529" s="42">
        <v>0.91374999999999995</v>
      </c>
      <c r="O2529" s="45">
        <v>723.43100000000004</v>
      </c>
      <c r="P2529">
        <v>4.4937500000000004</v>
      </c>
      <c r="Q2529">
        <v>48.248865899999998</v>
      </c>
      <c r="R2529" s="47" t="s">
        <v>147</v>
      </c>
    </row>
    <row r="2530" spans="1:18" x14ac:dyDescent="0.3">
      <c r="A2530" s="2" t="s">
        <v>4678</v>
      </c>
      <c r="B2530" s="43" t="s">
        <v>4679</v>
      </c>
      <c r="C2530" s="21">
        <v>54.409577057777703</v>
      </c>
      <c r="D2530" s="23">
        <v>0.27932000000000001</v>
      </c>
      <c r="E2530" s="25">
        <v>1.5714285714285701</v>
      </c>
      <c r="F2530" s="27">
        <v>0.17299999999999999</v>
      </c>
      <c r="I2530">
        <v>0</v>
      </c>
      <c r="J2530" s="34">
        <v>473.6</v>
      </c>
      <c r="L2530" s="38">
        <v>5763.8389999999999</v>
      </c>
      <c r="M2530" s="40">
        <v>1.274</v>
      </c>
      <c r="N2530" s="42">
        <v>0.98444444444444401</v>
      </c>
      <c r="O2530" s="45">
        <v>1038.3499999999999</v>
      </c>
      <c r="P2530">
        <v>4.28666666666666</v>
      </c>
      <c r="Q2530">
        <v>46.659576800000004</v>
      </c>
      <c r="R2530" s="47" t="s">
        <v>147</v>
      </c>
    </row>
    <row r="2531" spans="1:18" x14ac:dyDescent="0.3">
      <c r="A2531" s="2" t="s">
        <v>4680</v>
      </c>
      <c r="B2531" s="43" t="s">
        <v>4681</v>
      </c>
      <c r="C2531" s="21">
        <v>15.141037855555499</v>
      </c>
      <c r="D2531" s="23">
        <v>0.11932</v>
      </c>
      <c r="E2531" s="25">
        <v>2.0350000000000001</v>
      </c>
      <c r="F2531" s="27">
        <v>0.17499999999999999</v>
      </c>
      <c r="I2531">
        <v>0</v>
      </c>
      <c r="J2531" s="34">
        <v>704</v>
      </c>
      <c r="L2531" s="38">
        <v>5808</v>
      </c>
      <c r="M2531" s="40">
        <v>0.87666666666666604</v>
      </c>
      <c r="N2531" s="42">
        <v>0.97333333333333305</v>
      </c>
      <c r="P2531">
        <v>4.54</v>
      </c>
      <c r="Q2531">
        <v>46.394449700000003</v>
      </c>
      <c r="R2531" s="47" t="s">
        <v>147</v>
      </c>
    </row>
    <row r="2532" spans="1:18" x14ac:dyDescent="0.3">
      <c r="A2532" s="2" t="s">
        <v>4682</v>
      </c>
      <c r="B2532" s="43" t="s">
        <v>4683</v>
      </c>
      <c r="C2532" s="21">
        <v>2.4435790937499999</v>
      </c>
      <c r="D2532" s="23">
        <v>3.4380000000000001E-2</v>
      </c>
      <c r="E2532" s="25">
        <v>0.71666666666666601</v>
      </c>
      <c r="F2532" s="27">
        <v>7.0999999999999994E-2</v>
      </c>
      <c r="I2532">
        <v>0</v>
      </c>
      <c r="J2532" s="34">
        <v>1252.4000000000001</v>
      </c>
      <c r="L2532" s="38">
        <v>5727.3333333333303</v>
      </c>
      <c r="M2532" s="40">
        <v>0.85333333333333306</v>
      </c>
      <c r="N2532" s="42">
        <v>0.918333333333333</v>
      </c>
      <c r="O2532" s="45">
        <v>544.45600000000002</v>
      </c>
      <c r="P2532">
        <v>4.53666666666666</v>
      </c>
      <c r="Q2532">
        <v>40.142475599999997</v>
      </c>
      <c r="R2532" s="47" t="s">
        <v>147</v>
      </c>
    </row>
    <row r="2533" spans="1:18" x14ac:dyDescent="0.3">
      <c r="A2533" s="2" t="s">
        <v>4684</v>
      </c>
      <c r="B2533" s="43" t="s">
        <v>4685</v>
      </c>
      <c r="C2533" s="21">
        <v>3.937669155</v>
      </c>
      <c r="D2533" s="23">
        <v>5.4059999999999997E-2</v>
      </c>
      <c r="E2533" s="25">
        <v>0.96757142857142797</v>
      </c>
      <c r="F2533" s="27">
        <v>0.1065</v>
      </c>
      <c r="I2533">
        <v>0</v>
      </c>
      <c r="J2533" s="34">
        <v>1653.8</v>
      </c>
      <c r="L2533" s="38">
        <v>6573.6666666666597</v>
      </c>
      <c r="M2533" s="40">
        <v>1.92888888888888</v>
      </c>
      <c r="N2533" s="42">
        <v>1.3925000000000001</v>
      </c>
      <c r="O2533" s="45">
        <v>640.40899999999999</v>
      </c>
      <c r="P2533">
        <v>4.0350000000000001</v>
      </c>
      <c r="Q2533">
        <v>45.084072900000002</v>
      </c>
      <c r="R2533" s="47" t="s">
        <v>147</v>
      </c>
    </row>
    <row r="2534" spans="1:18" x14ac:dyDescent="0.3">
      <c r="A2534" s="2" t="s">
        <v>4686</v>
      </c>
      <c r="B2534" s="43" t="s">
        <v>4687</v>
      </c>
      <c r="C2534" s="21">
        <v>3.7847195375</v>
      </c>
      <c r="D2534" s="23">
        <v>5.1619999999999999E-2</v>
      </c>
      <c r="E2534" s="25">
        <v>0.995285714285714</v>
      </c>
      <c r="F2534" s="27">
        <v>6.6500000000000004E-2</v>
      </c>
      <c r="I2534">
        <v>0</v>
      </c>
      <c r="J2534" s="34">
        <v>1659.6</v>
      </c>
      <c r="L2534" s="38">
        <v>6245.4288888888796</v>
      </c>
      <c r="M2534" s="40">
        <v>1.5522222222222199</v>
      </c>
      <c r="N2534" s="42">
        <v>1.2324999999999999</v>
      </c>
      <c r="O2534" s="45">
        <v>492.89400000000001</v>
      </c>
      <c r="P2534">
        <v>4.1449999999999996</v>
      </c>
      <c r="Q2534">
        <v>47.6641732</v>
      </c>
      <c r="R2534" s="47" t="s">
        <v>147</v>
      </c>
    </row>
    <row r="2535" spans="1:18" x14ac:dyDescent="0.3">
      <c r="A2535" s="2" t="s">
        <v>4688</v>
      </c>
      <c r="B2535" s="43" t="s">
        <v>4689</v>
      </c>
      <c r="C2535" s="21">
        <v>18.220666445555501</v>
      </c>
      <c r="D2535" s="23">
        <v>0.13994000000000001</v>
      </c>
      <c r="E2535" s="25">
        <v>1.69714285714285</v>
      </c>
      <c r="F2535" s="27">
        <v>0.16349999999999901</v>
      </c>
      <c r="I2535">
        <v>0</v>
      </c>
      <c r="J2535" s="34">
        <v>755</v>
      </c>
      <c r="L2535" s="38">
        <v>6067.8729999999996</v>
      </c>
      <c r="M2535" s="40">
        <v>1.143</v>
      </c>
      <c r="N2535" s="42">
        <v>1.0955555555555501</v>
      </c>
      <c r="O2535" s="45">
        <v>1066.46</v>
      </c>
      <c r="P2535">
        <v>4.3622222222222202</v>
      </c>
      <c r="Q2535">
        <v>44.918229599999997</v>
      </c>
      <c r="R2535" s="47" t="s">
        <v>147</v>
      </c>
    </row>
    <row r="2536" spans="1:18" x14ac:dyDescent="0.3">
      <c r="A2536" s="2" t="s">
        <v>4690</v>
      </c>
      <c r="B2536" s="43" t="s">
        <v>4691</v>
      </c>
      <c r="C2536" s="21">
        <v>47.449514217777697</v>
      </c>
      <c r="D2536" s="23">
        <v>0.25009999999999999</v>
      </c>
      <c r="E2536" s="25">
        <v>1.6497142857142799</v>
      </c>
      <c r="F2536" s="27">
        <v>0.1895</v>
      </c>
      <c r="I2536">
        <v>0</v>
      </c>
      <c r="J2536" s="34">
        <v>511.4</v>
      </c>
      <c r="L2536" s="38">
        <v>6028.6</v>
      </c>
      <c r="M2536" s="40">
        <v>1.2849999999999999</v>
      </c>
      <c r="N2536" s="42">
        <v>1.0322222222222199</v>
      </c>
      <c r="O2536" s="45">
        <v>1198.25</v>
      </c>
      <c r="P2536">
        <v>4.3</v>
      </c>
      <c r="Q2536">
        <v>47.075823399999997</v>
      </c>
      <c r="R2536" s="47" t="s">
        <v>147</v>
      </c>
    </row>
    <row r="2537" spans="1:18" x14ac:dyDescent="0.3">
      <c r="A2537" s="2" t="s">
        <v>4692</v>
      </c>
      <c r="B2537" s="43" t="s">
        <v>4693</v>
      </c>
      <c r="C2537" s="21">
        <v>2.78815978625</v>
      </c>
      <c r="D2537" s="23">
        <v>3.9239999999999997E-2</v>
      </c>
      <c r="E2537" s="25">
        <v>0.85428571428571398</v>
      </c>
      <c r="F2537" s="27">
        <v>8.2999999999999893E-2</v>
      </c>
      <c r="I2537">
        <v>0</v>
      </c>
      <c r="J2537" s="34">
        <v>1414.6</v>
      </c>
      <c r="L2537" s="38">
        <v>6094.1555555555497</v>
      </c>
      <c r="M2537" s="40">
        <v>1.16888888888888</v>
      </c>
      <c r="N2537" s="42">
        <v>1.0662499999999999</v>
      </c>
      <c r="O2537" s="45">
        <v>852.20399999999995</v>
      </c>
      <c r="P2537">
        <v>4.3512500000000003</v>
      </c>
      <c r="Q2537">
        <v>48.638992299999998</v>
      </c>
      <c r="R2537" s="47" t="s">
        <v>147</v>
      </c>
    </row>
    <row r="2538" spans="1:18" x14ac:dyDescent="0.3">
      <c r="A2538" s="2" t="s">
        <v>4694</v>
      </c>
      <c r="B2538" s="43" t="s">
        <v>4693</v>
      </c>
      <c r="C2538" s="21">
        <v>4.1382770237499997</v>
      </c>
      <c r="D2538" s="23">
        <v>5.1079999999999903E-2</v>
      </c>
      <c r="E2538" s="25">
        <v>0.94114285714285695</v>
      </c>
      <c r="F2538" s="27">
        <v>9.2999999999999999E-2</v>
      </c>
      <c r="I2538">
        <v>0</v>
      </c>
      <c r="J2538" s="34">
        <v>1240</v>
      </c>
      <c r="L2538" s="38">
        <v>6094.1555555555497</v>
      </c>
      <c r="M2538" s="40">
        <v>1.16888888888888</v>
      </c>
      <c r="N2538" s="42">
        <v>1.0662499999999999</v>
      </c>
      <c r="O2538" s="45">
        <v>852.20399999999995</v>
      </c>
      <c r="P2538">
        <v>4.3512500000000003</v>
      </c>
      <c r="Q2538">
        <v>48.638992299999998</v>
      </c>
      <c r="R2538" s="47" t="s">
        <v>147</v>
      </c>
    </row>
    <row r="2539" spans="1:18" x14ac:dyDescent="0.3">
      <c r="A2539" s="2" t="s">
        <v>4695</v>
      </c>
      <c r="B2539" s="43" t="s">
        <v>4696</v>
      </c>
      <c r="C2539" s="21">
        <v>1.6386493</v>
      </c>
      <c r="D2539" s="23">
        <v>2.768E-2</v>
      </c>
      <c r="E2539" s="25">
        <v>1.3129999999999999</v>
      </c>
      <c r="F2539" s="27">
        <v>0.11549999999999901</v>
      </c>
      <c r="I2539">
        <v>0</v>
      </c>
      <c r="J2539" s="34">
        <v>1591.6</v>
      </c>
      <c r="L2539" s="38">
        <v>5921.2222222222199</v>
      </c>
      <c r="M2539" s="40">
        <v>1.00444444444444</v>
      </c>
      <c r="N2539" s="42">
        <v>1.02125</v>
      </c>
      <c r="O2539" s="45">
        <v>1385.7</v>
      </c>
      <c r="P2539">
        <v>4.4437499999999996</v>
      </c>
      <c r="Q2539">
        <v>46.041651600000002</v>
      </c>
      <c r="R2539" s="47" t="s">
        <v>147</v>
      </c>
    </row>
    <row r="2540" spans="1:18" x14ac:dyDescent="0.3">
      <c r="A2540" s="2" t="s">
        <v>4697</v>
      </c>
      <c r="B2540" s="43" t="s">
        <v>4698</v>
      </c>
      <c r="C2540" s="21">
        <v>6.7901217209090898</v>
      </c>
      <c r="D2540" s="23">
        <v>7.8016666666666595E-2</v>
      </c>
      <c r="E2540" s="25">
        <v>11.81925</v>
      </c>
      <c r="F2540" s="27">
        <v>1.1319999999999999</v>
      </c>
      <c r="G2540" s="29">
        <v>2555.2972</v>
      </c>
      <c r="H2540" s="31">
        <v>8.0399999999999991</v>
      </c>
      <c r="I2540">
        <v>5.8333333333333301E-3</v>
      </c>
      <c r="J2540" s="34">
        <v>1444</v>
      </c>
      <c r="L2540" s="38">
        <v>6390.5454545454504</v>
      </c>
      <c r="M2540" s="40">
        <v>2.0154545454545398</v>
      </c>
      <c r="N2540" s="42">
        <v>1.4</v>
      </c>
      <c r="P2540">
        <v>3.9762499999999998</v>
      </c>
      <c r="Q2540">
        <v>47.33305</v>
      </c>
      <c r="R2540" s="47" t="s">
        <v>147</v>
      </c>
    </row>
    <row r="2541" spans="1:18" x14ac:dyDescent="0.3">
      <c r="A2541" s="2" t="s">
        <v>4699</v>
      </c>
      <c r="B2541" s="43" t="s">
        <v>4700</v>
      </c>
      <c r="C2541" s="21">
        <v>3.25427412999999</v>
      </c>
      <c r="D2541" s="23">
        <v>4.505E-2</v>
      </c>
      <c r="E2541" s="25">
        <v>1.4470000000000001</v>
      </c>
      <c r="F2541" s="27">
        <v>0.137333333333333</v>
      </c>
      <c r="I2541">
        <v>0</v>
      </c>
      <c r="J2541" s="34">
        <v>1329.6</v>
      </c>
      <c r="L2541" s="38">
        <v>6107.9299999999903</v>
      </c>
      <c r="M2541" s="40">
        <v>1.1490909090909001</v>
      </c>
      <c r="N2541" s="42">
        <v>1.1499999999999999</v>
      </c>
      <c r="O2541" s="45">
        <v>583.85900000000004</v>
      </c>
      <c r="P2541">
        <v>4.3810000000000002</v>
      </c>
      <c r="Q2541">
        <v>46.768147300000003</v>
      </c>
      <c r="R2541" s="47" t="s">
        <v>147</v>
      </c>
    </row>
    <row r="2542" spans="1:18" x14ac:dyDescent="0.3">
      <c r="A2542" s="2" t="s">
        <v>4701</v>
      </c>
      <c r="B2542" s="43" t="s">
        <v>4700</v>
      </c>
      <c r="C2542" s="21">
        <v>91.351840386999996</v>
      </c>
      <c r="D2542" s="23">
        <v>0.41561666666666602</v>
      </c>
      <c r="E2542" s="25">
        <v>1.6259999999999999</v>
      </c>
      <c r="F2542" s="27">
        <v>0.15266666666666601</v>
      </c>
      <c r="I2542">
        <v>0</v>
      </c>
      <c r="J2542" s="34">
        <v>437.6</v>
      </c>
      <c r="L2542" s="38">
        <v>6107.9299999999903</v>
      </c>
      <c r="M2542" s="40">
        <v>1.1490909090909001</v>
      </c>
      <c r="N2542" s="42">
        <v>1.1499999999999999</v>
      </c>
      <c r="O2542" s="45">
        <v>583.85900000000004</v>
      </c>
      <c r="P2542">
        <v>4.3810000000000002</v>
      </c>
      <c r="Q2542">
        <v>46.768147300000003</v>
      </c>
      <c r="R2542" s="47" t="s">
        <v>147</v>
      </c>
    </row>
    <row r="2543" spans="1:18" x14ac:dyDescent="0.3">
      <c r="A2543" s="2" t="s">
        <v>4702</v>
      </c>
      <c r="B2543" s="43" t="s">
        <v>4703</v>
      </c>
      <c r="C2543" s="21">
        <v>9.0668814775000008</v>
      </c>
      <c r="D2543" s="23">
        <v>7.8280000000000002E-2</v>
      </c>
      <c r="E2543" s="25">
        <v>1.7544285714285699</v>
      </c>
      <c r="F2543" s="27">
        <v>0.14249999999999999</v>
      </c>
      <c r="I2543">
        <v>0</v>
      </c>
      <c r="J2543" s="34">
        <v>726.4</v>
      </c>
      <c r="L2543" s="38">
        <v>5057.4444444444398</v>
      </c>
      <c r="M2543" s="40">
        <v>0.77111111111111097</v>
      </c>
      <c r="N2543" s="42">
        <v>0.79</v>
      </c>
      <c r="O2543" s="45">
        <v>752.23699999999997</v>
      </c>
      <c r="P2543">
        <v>4.5462499999999997</v>
      </c>
      <c r="Q2543">
        <v>45.440805500000003</v>
      </c>
      <c r="R2543" s="47" t="s">
        <v>147</v>
      </c>
    </row>
    <row r="2544" spans="1:18" x14ac:dyDescent="0.3">
      <c r="A2544" s="2" t="s">
        <v>4704</v>
      </c>
      <c r="B2544" s="43" t="s">
        <v>4705</v>
      </c>
      <c r="C2544" s="21">
        <v>11.2004735571428</v>
      </c>
      <c r="D2544" s="23">
        <v>9.8000000000000004E-2</v>
      </c>
      <c r="E2544" s="25">
        <v>1.45333333333333</v>
      </c>
      <c r="F2544" s="27">
        <v>0.15</v>
      </c>
      <c r="I2544">
        <v>0</v>
      </c>
      <c r="J2544" s="34">
        <v>811.6</v>
      </c>
      <c r="L2544" s="38">
        <v>6028.8333333333303</v>
      </c>
      <c r="M2544" s="40">
        <v>0.94166666666666599</v>
      </c>
      <c r="N2544" s="42">
        <v>1.0066666666666599</v>
      </c>
      <c r="O2544" s="45">
        <v>1425.43</v>
      </c>
      <c r="P2544">
        <v>4.4950000000000001</v>
      </c>
      <c r="Q2544">
        <v>40.758420000000001</v>
      </c>
      <c r="R2544" s="47" t="s">
        <v>147</v>
      </c>
    </row>
    <row r="2545" spans="1:18" x14ac:dyDescent="0.3">
      <c r="A2545" s="2" t="s">
        <v>4706</v>
      </c>
      <c r="B2545" s="43" t="s">
        <v>4707</v>
      </c>
      <c r="C2545" s="21">
        <v>2.03387791875</v>
      </c>
      <c r="D2545" s="23">
        <v>3.0499999999999999E-2</v>
      </c>
      <c r="E2545" s="25">
        <v>0.97942857142857098</v>
      </c>
      <c r="F2545" s="27">
        <v>0.1065</v>
      </c>
      <c r="I2545">
        <v>0</v>
      </c>
      <c r="J2545" s="34">
        <v>1343.8</v>
      </c>
      <c r="L2545" s="38">
        <v>5361.6666666666597</v>
      </c>
      <c r="M2545" s="40">
        <v>1.3188888888888799</v>
      </c>
      <c r="N2545" s="42">
        <v>0.91249999999999998</v>
      </c>
      <c r="O2545" s="45">
        <v>1493.64</v>
      </c>
      <c r="P2545">
        <v>4.2912499999999998</v>
      </c>
      <c r="Q2545">
        <v>48.968166400000001</v>
      </c>
      <c r="R2545" s="47" t="s">
        <v>147</v>
      </c>
    </row>
    <row r="2546" spans="1:18" x14ac:dyDescent="0.3">
      <c r="A2546" s="2" t="s">
        <v>4708</v>
      </c>
      <c r="B2546" s="43" t="s">
        <v>4709</v>
      </c>
      <c r="C2546" s="21">
        <v>5.1949284950000001</v>
      </c>
      <c r="D2546" s="23">
        <v>6.3519999999999993E-2</v>
      </c>
      <c r="E2546" s="25">
        <v>2.1779999999999999</v>
      </c>
      <c r="F2546" s="27">
        <v>0.19600000000000001</v>
      </c>
      <c r="I2546">
        <v>0</v>
      </c>
      <c r="J2546" s="34">
        <v>1232.4000000000001</v>
      </c>
      <c r="L2546" s="38">
        <v>6294</v>
      </c>
      <c r="M2546" s="40">
        <v>1.26</v>
      </c>
      <c r="N2546" s="42">
        <v>1.2124999999999999</v>
      </c>
      <c r="O2546" s="45">
        <v>2163.9</v>
      </c>
      <c r="P2546">
        <v>4.33</v>
      </c>
      <c r="Q2546">
        <v>38.960077900000002</v>
      </c>
      <c r="R2546" s="47" t="s">
        <v>147</v>
      </c>
    </row>
    <row r="2547" spans="1:18" x14ac:dyDescent="0.3">
      <c r="A2547" s="2" t="s">
        <v>4710</v>
      </c>
      <c r="B2547" s="43" t="s">
        <v>4711</v>
      </c>
      <c r="C2547" s="21">
        <v>15.9314260677777</v>
      </c>
      <c r="D2547" s="23">
        <v>0.11506</v>
      </c>
      <c r="E2547" s="25">
        <v>5.06671428571428</v>
      </c>
      <c r="F2547" s="27">
        <v>0.17949999999999999</v>
      </c>
      <c r="I2547">
        <v>0</v>
      </c>
      <c r="J2547" s="34">
        <v>605</v>
      </c>
      <c r="L2547" s="38">
        <v>5298.1</v>
      </c>
      <c r="M2547" s="40">
        <v>0.78300000000000003</v>
      </c>
      <c r="N2547" s="42">
        <v>0.82555555555555504</v>
      </c>
      <c r="O2547" s="45">
        <v>962.18299999999999</v>
      </c>
      <c r="P2547">
        <v>4.5744444444444401</v>
      </c>
      <c r="Q2547">
        <v>50.498392899999999</v>
      </c>
      <c r="R2547" s="47" t="s">
        <v>147</v>
      </c>
    </row>
    <row r="2548" spans="1:18" x14ac:dyDescent="0.3">
      <c r="A2548" s="2" t="s">
        <v>4712</v>
      </c>
      <c r="B2548" s="43" t="s">
        <v>4713</v>
      </c>
      <c r="C2548" s="21">
        <v>28.2274390377777</v>
      </c>
      <c r="D2548" s="23">
        <v>0.17807999999999999</v>
      </c>
      <c r="E2548" s="25">
        <v>3.19457142857142</v>
      </c>
      <c r="F2548" s="27">
        <v>0.32550000000000001</v>
      </c>
      <c r="I2548">
        <v>0</v>
      </c>
      <c r="J2548" s="34">
        <v>566.6</v>
      </c>
      <c r="L2548" s="38">
        <v>5807.1</v>
      </c>
      <c r="M2548" s="40">
        <v>0.95399999999999996</v>
      </c>
      <c r="N2548" s="42">
        <v>0.97555555555555495</v>
      </c>
      <c r="O2548" s="45">
        <v>1530.3</v>
      </c>
      <c r="P2548">
        <v>4.4788888888888803</v>
      </c>
      <c r="Q2548">
        <v>39.256127399999997</v>
      </c>
      <c r="R2548" s="47" t="s">
        <v>147</v>
      </c>
    </row>
    <row r="2549" spans="1:18" x14ac:dyDescent="0.3">
      <c r="A2549" s="2" t="s">
        <v>4714</v>
      </c>
      <c r="B2549" s="43" t="s">
        <v>4715</v>
      </c>
      <c r="C2549" s="21">
        <v>11.629049592499999</v>
      </c>
      <c r="D2549" s="23">
        <v>9.9779999999999994E-2</v>
      </c>
      <c r="E2549" s="25">
        <v>1.1583333333333301</v>
      </c>
      <c r="F2549" s="27">
        <v>9.8000000000000004E-2</v>
      </c>
      <c r="I2549">
        <v>0</v>
      </c>
      <c r="J2549" s="34">
        <v>880.8</v>
      </c>
      <c r="L2549" s="38">
        <v>5977.3333333333303</v>
      </c>
      <c r="M2549" s="40">
        <v>1.10666666666666</v>
      </c>
      <c r="N2549" s="42">
        <v>0.98333333333333295</v>
      </c>
      <c r="O2549" s="45">
        <v>572.40300000000002</v>
      </c>
      <c r="P2549">
        <v>4.34</v>
      </c>
      <c r="Q2549">
        <v>38.9149472</v>
      </c>
      <c r="R2549" s="47" t="s">
        <v>147</v>
      </c>
    </row>
    <row r="2550" spans="1:18" x14ac:dyDescent="0.3">
      <c r="A2550" s="2" t="s">
        <v>4716</v>
      </c>
      <c r="B2550" s="43" t="s">
        <v>4717</v>
      </c>
      <c r="C2550" s="21">
        <v>20.0710540811111</v>
      </c>
      <c r="D2550" s="23">
        <v>0.14948</v>
      </c>
      <c r="E2550" s="25">
        <v>2.40471428571428</v>
      </c>
      <c r="F2550" s="27">
        <v>0.221</v>
      </c>
      <c r="I2550">
        <v>0</v>
      </c>
      <c r="J2550" s="34">
        <v>747</v>
      </c>
      <c r="L2550" s="38">
        <v>5928.3</v>
      </c>
      <c r="M2550" s="40">
        <v>1.246</v>
      </c>
      <c r="N2550" s="42">
        <v>1.08111111111111</v>
      </c>
      <c r="O2550" s="45">
        <v>1396.41</v>
      </c>
      <c r="P2550">
        <v>4.28666666666666</v>
      </c>
      <c r="Q2550">
        <v>41.471553499999999</v>
      </c>
      <c r="R2550" s="47" t="s">
        <v>147</v>
      </c>
    </row>
    <row r="2551" spans="1:18" x14ac:dyDescent="0.3">
      <c r="A2551" s="2" t="s">
        <v>4718</v>
      </c>
      <c r="B2551" s="43" t="s">
        <v>4719</v>
      </c>
      <c r="C2551" s="21">
        <v>2.9979273237499999</v>
      </c>
      <c r="D2551" s="23">
        <v>4.1919999999999999E-2</v>
      </c>
      <c r="E2551" s="25">
        <v>0.93685714285714194</v>
      </c>
      <c r="F2551" s="27">
        <v>9.2499999999999999E-2</v>
      </c>
      <c r="I2551">
        <v>0</v>
      </c>
      <c r="J2551" s="34">
        <v>1522.2</v>
      </c>
      <c r="L2551" s="38">
        <v>6120.84666666666</v>
      </c>
      <c r="M2551" s="40">
        <v>1.47444444444444</v>
      </c>
      <c r="N2551" s="42">
        <v>1.11625</v>
      </c>
      <c r="O2551" s="45">
        <v>535.048</v>
      </c>
      <c r="P2551">
        <v>4.1775000000000002</v>
      </c>
      <c r="Q2551">
        <v>45.425788400000002</v>
      </c>
      <c r="R2551" s="47" t="s">
        <v>147</v>
      </c>
    </row>
    <row r="2552" spans="1:18" x14ac:dyDescent="0.3">
      <c r="A2552" s="2" t="s">
        <v>4720</v>
      </c>
      <c r="B2552" s="43" t="s">
        <v>4721</v>
      </c>
      <c r="C2552" s="21">
        <v>0.76486456624999999</v>
      </c>
      <c r="D2552" s="23">
        <v>1.516E-2</v>
      </c>
      <c r="E2552" s="25">
        <v>1.0509999999999999</v>
      </c>
      <c r="F2552" s="27">
        <v>8.7999999999999995E-2</v>
      </c>
      <c r="I2552">
        <v>0</v>
      </c>
      <c r="J2552" s="34">
        <v>1721.2</v>
      </c>
      <c r="L2552" s="38">
        <v>5159.70444444444</v>
      </c>
      <c r="M2552" s="40">
        <v>0.82222222222222197</v>
      </c>
      <c r="N2552" s="42">
        <v>0.81499999999999995</v>
      </c>
      <c r="O2552" s="45">
        <v>694.89</v>
      </c>
      <c r="P2552">
        <v>4.5125000000000002</v>
      </c>
      <c r="Q2552">
        <v>51.208614400000002</v>
      </c>
      <c r="R2552" s="47" t="s">
        <v>147</v>
      </c>
    </row>
    <row r="2553" spans="1:18" x14ac:dyDescent="0.3">
      <c r="A2553" s="2" t="s">
        <v>4722</v>
      </c>
      <c r="B2553" s="43" t="s">
        <v>4723</v>
      </c>
      <c r="C2553" s="21">
        <v>3.1076278655555498</v>
      </c>
      <c r="D2553" s="23">
        <v>4.0466666666666602E-2</v>
      </c>
      <c r="E2553" s="25">
        <v>8.6031250000000004</v>
      </c>
      <c r="F2553" s="27">
        <v>6.3333333333333297E-2</v>
      </c>
      <c r="I2553">
        <v>0</v>
      </c>
      <c r="J2553" s="34">
        <v>3343.4</v>
      </c>
      <c r="L2553" s="38">
        <v>4615.04</v>
      </c>
      <c r="M2553" s="40">
        <v>8.0860000000000003</v>
      </c>
      <c r="N2553" s="42">
        <v>0.88249999999999995</v>
      </c>
      <c r="O2553" s="45">
        <v>301.18299999999999</v>
      </c>
      <c r="P2553">
        <v>3.34666666666666</v>
      </c>
      <c r="Q2553">
        <v>47.731604099999998</v>
      </c>
      <c r="R2553" s="47" t="s">
        <v>147</v>
      </c>
    </row>
    <row r="2554" spans="1:18" x14ac:dyDescent="0.3">
      <c r="A2554" s="2" t="s">
        <v>4724</v>
      </c>
      <c r="B2554" s="43" t="s">
        <v>4723</v>
      </c>
      <c r="C2554" s="21">
        <v>7.0106262570000002</v>
      </c>
      <c r="D2554" s="23">
        <v>6.9516666666666602E-2</v>
      </c>
      <c r="E2554" s="25">
        <v>19.905125000000002</v>
      </c>
      <c r="F2554" s="27">
        <v>0.13500000000000001</v>
      </c>
      <c r="I2554">
        <v>0</v>
      </c>
      <c r="J2554" s="34">
        <v>2550.8000000000002</v>
      </c>
      <c r="L2554" s="38">
        <v>4636.1454545454499</v>
      </c>
      <c r="M2554" s="40">
        <v>7.4281818181818098</v>
      </c>
      <c r="N2554" s="42">
        <v>0.87222222222222201</v>
      </c>
      <c r="O2554" s="45">
        <v>301.18299999999999</v>
      </c>
      <c r="P2554">
        <v>3.46</v>
      </c>
      <c r="Q2554">
        <v>47.731604099999998</v>
      </c>
      <c r="R2554" s="47" t="s">
        <v>147</v>
      </c>
    </row>
    <row r="2555" spans="1:18" x14ac:dyDescent="0.3">
      <c r="A2555" s="2" t="s">
        <v>4725</v>
      </c>
      <c r="B2555" s="43" t="s">
        <v>4726</v>
      </c>
      <c r="C2555" s="21">
        <v>60.866783697000002</v>
      </c>
      <c r="D2555" s="23">
        <v>0.24863333333333301</v>
      </c>
      <c r="E2555" s="25">
        <v>1.63</v>
      </c>
      <c r="F2555" s="27">
        <v>0.17549999999999999</v>
      </c>
      <c r="I2555">
        <v>0</v>
      </c>
      <c r="J2555" s="34">
        <v>258.5</v>
      </c>
      <c r="L2555" s="38">
        <v>3976.2750000000001</v>
      </c>
      <c r="M2555" s="40">
        <v>0.54</v>
      </c>
      <c r="N2555" s="42">
        <v>0.56285714285714294</v>
      </c>
      <c r="P2555">
        <v>4.7214285714285698</v>
      </c>
      <c r="Q2555">
        <v>38.743501000000002</v>
      </c>
      <c r="R2555" s="47" t="s">
        <v>147</v>
      </c>
    </row>
    <row r="2556" spans="1:18" x14ac:dyDescent="0.3">
      <c r="A2556" s="2" t="s">
        <v>4727</v>
      </c>
      <c r="B2556" s="43" t="s">
        <v>4728</v>
      </c>
      <c r="C2556" s="21">
        <v>86.115462454444398</v>
      </c>
      <c r="D2556" s="23">
        <v>0.39789999999999998</v>
      </c>
      <c r="E2556" s="25">
        <v>3.12014285714285</v>
      </c>
      <c r="F2556" s="27">
        <v>0.26400000000000001</v>
      </c>
      <c r="I2556">
        <v>0</v>
      </c>
      <c r="J2556" s="34">
        <v>433</v>
      </c>
      <c r="L2556" s="38">
        <v>5971.2</v>
      </c>
      <c r="M2556" s="40">
        <v>1.022</v>
      </c>
      <c r="N2556" s="42">
        <v>1.0788888888888799</v>
      </c>
      <c r="O2556" s="45">
        <v>1660.48</v>
      </c>
      <c r="P2556">
        <v>4.4522222222222201</v>
      </c>
      <c r="Q2556">
        <v>42.963888900000001</v>
      </c>
      <c r="R2556" s="47" t="s">
        <v>147</v>
      </c>
    </row>
    <row r="2557" spans="1:18" x14ac:dyDescent="0.3">
      <c r="A2557" s="2" t="s">
        <v>4729</v>
      </c>
      <c r="B2557" s="43" t="s">
        <v>4730</v>
      </c>
      <c r="C2557" s="21">
        <v>3.6146049974999999</v>
      </c>
      <c r="D2557" s="23">
        <v>4.496E-2</v>
      </c>
      <c r="E2557" s="25">
        <v>0.746428571428571</v>
      </c>
      <c r="F2557" s="27">
        <v>8.1999999999999906E-2</v>
      </c>
      <c r="I2557">
        <v>0</v>
      </c>
      <c r="J2557" s="34">
        <v>1251</v>
      </c>
      <c r="L2557" s="38">
        <v>5912.4577777777704</v>
      </c>
      <c r="M2557" s="40">
        <v>1.22</v>
      </c>
      <c r="N2557" s="42">
        <v>0.97124999999999995</v>
      </c>
      <c r="O2557" s="45">
        <v>755.678</v>
      </c>
      <c r="P2557">
        <v>4.3025000000000002</v>
      </c>
      <c r="Q2557">
        <v>49.202480999999999</v>
      </c>
      <c r="R2557" s="47" t="s">
        <v>147</v>
      </c>
    </row>
    <row r="2558" spans="1:18" x14ac:dyDescent="0.3">
      <c r="A2558" s="2" t="s">
        <v>4731</v>
      </c>
      <c r="B2558" s="43" t="s">
        <v>4732</v>
      </c>
      <c r="C2558" s="21">
        <v>13.182947840000001</v>
      </c>
      <c r="D2558" s="23">
        <v>0.10647999999999901</v>
      </c>
      <c r="E2558" s="25">
        <v>1.83042857142857</v>
      </c>
      <c r="F2558" s="27">
        <v>0.161</v>
      </c>
      <c r="I2558">
        <v>0</v>
      </c>
      <c r="J2558" s="34">
        <v>644.4</v>
      </c>
      <c r="L2558" s="38">
        <v>5272.4444444444398</v>
      </c>
      <c r="M2558" s="40">
        <v>0.80555555555555503</v>
      </c>
      <c r="N2558" s="42">
        <v>0.89624999999999999</v>
      </c>
      <c r="O2558" s="45">
        <v>1167.49</v>
      </c>
      <c r="P2558">
        <v>4.5824999999999996</v>
      </c>
      <c r="Q2558">
        <v>46.498762399999997</v>
      </c>
      <c r="R2558" s="47" t="s">
        <v>147</v>
      </c>
    </row>
    <row r="2559" spans="1:18" x14ac:dyDescent="0.3">
      <c r="A2559" s="2" t="s">
        <v>4733</v>
      </c>
      <c r="B2559" s="43" t="s">
        <v>4734</v>
      </c>
      <c r="C2559" s="21">
        <v>3.5157622774999999</v>
      </c>
      <c r="D2559" s="23">
        <v>4.2879999999999897E-2</v>
      </c>
      <c r="E2559" s="25">
        <v>1.6422857142857099</v>
      </c>
      <c r="F2559" s="27">
        <v>0.1085</v>
      </c>
      <c r="I2559">
        <v>0</v>
      </c>
      <c r="J2559" s="34">
        <v>1117.5999999999999</v>
      </c>
      <c r="L2559" s="38">
        <v>5023.5555555555502</v>
      </c>
      <c r="M2559" s="40">
        <v>0.96777777777777696</v>
      </c>
      <c r="N2559" s="42">
        <v>0.83250000000000002</v>
      </c>
      <c r="O2559" s="45">
        <v>570.83500000000004</v>
      </c>
      <c r="P2559">
        <v>4.41</v>
      </c>
      <c r="Q2559">
        <v>42.4223085</v>
      </c>
      <c r="R2559" s="47" t="s">
        <v>147</v>
      </c>
    </row>
    <row r="2560" spans="1:18" x14ac:dyDescent="0.3">
      <c r="A2560" s="2" t="s">
        <v>4735</v>
      </c>
      <c r="B2560" s="43" t="s">
        <v>4736</v>
      </c>
      <c r="C2560" s="21">
        <v>0.63642444624999905</v>
      </c>
      <c r="D2560" s="23">
        <v>1.41199999999999E-2</v>
      </c>
      <c r="E2560" s="25">
        <v>1.3148571428571401</v>
      </c>
      <c r="F2560" s="27">
        <v>0.1115</v>
      </c>
      <c r="I2560">
        <v>0</v>
      </c>
      <c r="J2560" s="34">
        <v>1826.4</v>
      </c>
      <c r="L2560" s="38">
        <v>5245.8888888888796</v>
      </c>
      <c r="M2560" s="40">
        <v>0.86666666666666603</v>
      </c>
      <c r="N2560" s="42">
        <v>0.91874999999999996</v>
      </c>
      <c r="O2560" s="45">
        <v>1043.56</v>
      </c>
      <c r="P2560">
        <v>4.5212500000000002</v>
      </c>
      <c r="Q2560">
        <v>47.873251199999999</v>
      </c>
      <c r="R2560" s="47" t="s">
        <v>147</v>
      </c>
    </row>
    <row r="2561" spans="1:18" x14ac:dyDescent="0.3">
      <c r="A2561" s="2" t="s">
        <v>4737</v>
      </c>
      <c r="B2561" s="43" t="s">
        <v>4738</v>
      </c>
      <c r="C2561" s="21">
        <v>1.49515009714285</v>
      </c>
      <c r="D2561" s="23">
        <v>2.50199999999999E-2</v>
      </c>
      <c r="E2561" s="25">
        <v>1.06842857142857</v>
      </c>
      <c r="F2561" s="27">
        <v>0.10100000000000001</v>
      </c>
      <c r="I2561">
        <v>0</v>
      </c>
      <c r="J2561" s="34">
        <v>1752</v>
      </c>
      <c r="L2561" s="38">
        <v>5710.1312500000004</v>
      </c>
      <c r="M2561" s="40">
        <v>1.2687499999999901</v>
      </c>
      <c r="N2561" s="42">
        <v>0.95857142857142796</v>
      </c>
      <c r="O2561" s="45">
        <v>949.59</v>
      </c>
      <c r="P2561">
        <v>4.2271428571428498</v>
      </c>
      <c r="Q2561">
        <v>43.894059300000002</v>
      </c>
      <c r="R2561" s="47" t="s">
        <v>147</v>
      </c>
    </row>
    <row r="2562" spans="1:18" x14ac:dyDescent="0.3">
      <c r="A2562" s="2" t="s">
        <v>4739</v>
      </c>
      <c r="B2562" s="43" t="s">
        <v>4740</v>
      </c>
      <c r="C2562" s="21">
        <v>20.350552016249999</v>
      </c>
      <c r="D2562" s="23">
        <v>0.14368</v>
      </c>
      <c r="E2562" s="25">
        <v>1.0931428571428501</v>
      </c>
      <c r="F2562" s="27">
        <v>0.11549999999999901</v>
      </c>
      <c r="I2562">
        <v>0</v>
      </c>
      <c r="J2562" s="34">
        <v>696</v>
      </c>
      <c r="L2562" s="38">
        <v>5867.0933333333296</v>
      </c>
      <c r="M2562" s="40">
        <v>1.2</v>
      </c>
      <c r="N2562" s="42">
        <v>0.97875000000000001</v>
      </c>
      <c r="O2562" s="45">
        <v>991.844999999999</v>
      </c>
      <c r="P2562">
        <v>4.3224999999999998</v>
      </c>
      <c r="Q2562">
        <v>40.605196999999997</v>
      </c>
      <c r="R2562" s="47" t="s">
        <v>147</v>
      </c>
    </row>
    <row r="2563" spans="1:18" x14ac:dyDescent="0.3">
      <c r="A2563" s="2" t="s">
        <v>4741</v>
      </c>
      <c r="B2563" s="43" t="s">
        <v>4742</v>
      </c>
      <c r="C2563" s="21">
        <v>22.476520943333298</v>
      </c>
      <c r="D2563" s="23">
        <v>0.13233999999999899</v>
      </c>
      <c r="E2563" s="25">
        <v>1.3683333333333301</v>
      </c>
      <c r="F2563" s="27">
        <v>0.14799999999999999</v>
      </c>
      <c r="I2563">
        <v>0</v>
      </c>
      <c r="J2563" s="34">
        <v>422.2</v>
      </c>
      <c r="L2563" s="38">
        <v>4614.1666666666597</v>
      </c>
      <c r="M2563" s="40">
        <v>0.60166666666666602</v>
      </c>
      <c r="N2563" s="42">
        <v>0.63666666666666605</v>
      </c>
      <c r="P2563">
        <v>4.6849999999999996</v>
      </c>
      <c r="Q2563">
        <v>41.67859</v>
      </c>
      <c r="R2563" s="47" t="s">
        <v>147</v>
      </c>
    </row>
    <row r="2564" spans="1:18" x14ac:dyDescent="0.3">
      <c r="A2564" s="2" t="s">
        <v>4743</v>
      </c>
      <c r="B2564" s="43" t="s">
        <v>4744</v>
      </c>
      <c r="C2564" s="21">
        <v>42.521745595555501</v>
      </c>
      <c r="D2564" s="23">
        <v>0.23907999999999999</v>
      </c>
      <c r="E2564" s="25">
        <v>2.64528571428571</v>
      </c>
      <c r="F2564" s="27">
        <v>0.2525</v>
      </c>
      <c r="I2564">
        <v>0</v>
      </c>
      <c r="J2564" s="34">
        <v>509.2</v>
      </c>
      <c r="L2564" s="38">
        <v>5828.2</v>
      </c>
      <c r="M2564" s="40">
        <v>0.98699999999999999</v>
      </c>
      <c r="N2564" s="42">
        <v>1.01</v>
      </c>
      <c r="O2564" s="45">
        <v>1498.58</v>
      </c>
      <c r="P2564">
        <v>4.4611111111111104</v>
      </c>
      <c r="Q2564">
        <v>37.971375999999999</v>
      </c>
      <c r="R2564" s="47" t="s">
        <v>147</v>
      </c>
    </row>
    <row r="2565" spans="1:18" x14ac:dyDescent="0.3">
      <c r="A2565" s="2" t="s">
        <v>4745</v>
      </c>
      <c r="B2565" s="43" t="s">
        <v>4746</v>
      </c>
      <c r="C2565" s="21">
        <v>2.0241441760000001</v>
      </c>
      <c r="D2565" s="23">
        <v>3.1033333333333302E-2</v>
      </c>
      <c r="E2565" s="25">
        <v>1.9297500000000001</v>
      </c>
      <c r="F2565" s="27">
        <v>0.16966666666666599</v>
      </c>
      <c r="I2565">
        <v>0</v>
      </c>
      <c r="J2565" s="34">
        <v>1593.4</v>
      </c>
      <c r="L2565" s="38">
        <v>5779.3636363636297</v>
      </c>
      <c r="M2565" s="40">
        <v>1.18363636363636</v>
      </c>
      <c r="N2565" s="42">
        <v>0.99555555555555497</v>
      </c>
      <c r="O2565" s="45">
        <v>548.68600000000004</v>
      </c>
      <c r="P2565">
        <v>4.29</v>
      </c>
      <c r="Q2565">
        <v>48.4813635</v>
      </c>
      <c r="R2565" s="47" t="s">
        <v>147</v>
      </c>
    </row>
    <row r="2566" spans="1:18" x14ac:dyDescent="0.3">
      <c r="A2566" s="2" t="s">
        <v>4747</v>
      </c>
      <c r="B2566" s="43" t="s">
        <v>4746</v>
      </c>
      <c r="C2566" s="21">
        <v>4.7617042310000004</v>
      </c>
      <c r="D2566" s="23">
        <v>5.5016666666666603E-2</v>
      </c>
      <c r="E2566" s="25">
        <v>2.7146249999999998</v>
      </c>
      <c r="F2566" s="27">
        <v>0.23599999999999999</v>
      </c>
      <c r="I2566">
        <v>0</v>
      </c>
      <c r="J2566" s="34">
        <v>1197.4000000000001</v>
      </c>
      <c r="L2566" s="38">
        <v>5779.3636363636297</v>
      </c>
      <c r="M2566" s="40">
        <v>1.18363636363636</v>
      </c>
      <c r="N2566" s="42">
        <v>0.99555555555555497</v>
      </c>
      <c r="O2566" s="45">
        <v>548.68600000000004</v>
      </c>
      <c r="P2566">
        <v>4.29</v>
      </c>
      <c r="Q2566">
        <v>48.4813635</v>
      </c>
      <c r="R2566" s="47" t="s">
        <v>147</v>
      </c>
    </row>
    <row r="2567" spans="1:18" x14ac:dyDescent="0.3">
      <c r="A2567" s="2" t="s">
        <v>4748</v>
      </c>
      <c r="B2567" s="43" t="s">
        <v>4746</v>
      </c>
      <c r="C2567" s="21">
        <v>41.809014519000002</v>
      </c>
      <c r="D2567" s="23">
        <v>0.2341</v>
      </c>
      <c r="E2567" s="25">
        <v>1.5794999999999999</v>
      </c>
      <c r="F2567" s="27">
        <v>0.15166666666666601</v>
      </c>
      <c r="I2567">
        <v>0</v>
      </c>
      <c r="J2567" s="34">
        <v>580.4</v>
      </c>
      <c r="L2567" s="38">
        <v>5779.3636363636297</v>
      </c>
      <c r="M2567" s="40">
        <v>1.18363636363636</v>
      </c>
      <c r="N2567" s="42">
        <v>0.99555555555555497</v>
      </c>
      <c r="O2567" s="45">
        <v>548.68600000000004</v>
      </c>
      <c r="P2567">
        <v>4.29</v>
      </c>
      <c r="Q2567">
        <v>48.4813635</v>
      </c>
      <c r="R2567" s="47" t="s">
        <v>147</v>
      </c>
    </row>
    <row r="2568" spans="1:18" x14ac:dyDescent="0.3">
      <c r="A2568" s="2" t="s">
        <v>4749</v>
      </c>
      <c r="B2568" s="43" t="s">
        <v>4750</v>
      </c>
      <c r="C2568" s="21">
        <v>6.6995970087499996</v>
      </c>
      <c r="D2568" s="23">
        <v>6.6559999999999994E-2</v>
      </c>
      <c r="E2568" s="25">
        <v>1.3072857142857099</v>
      </c>
      <c r="F2568" s="27">
        <v>0.121</v>
      </c>
      <c r="I2568">
        <v>0</v>
      </c>
      <c r="J2568" s="34">
        <v>797</v>
      </c>
      <c r="L2568" s="38">
        <v>5285.4444444444398</v>
      </c>
      <c r="M2568" s="40">
        <v>0.82111111111111101</v>
      </c>
      <c r="N2568" s="42">
        <v>0.88375000000000004</v>
      </c>
      <c r="O2568" s="45">
        <v>1054.3699999999999</v>
      </c>
      <c r="P2568">
        <v>4.5724999999999998</v>
      </c>
      <c r="Q2568">
        <v>42.7778165</v>
      </c>
      <c r="R2568" s="47" t="s">
        <v>147</v>
      </c>
    </row>
    <row r="2569" spans="1:18" x14ac:dyDescent="0.3">
      <c r="A2569" s="2" t="s">
        <v>4751</v>
      </c>
      <c r="B2569" s="43" t="s">
        <v>4752</v>
      </c>
      <c r="C2569" s="21">
        <v>6.9130392599999997</v>
      </c>
      <c r="D2569" s="23">
        <v>7.5380000000000003E-2</v>
      </c>
      <c r="E2569" s="25">
        <v>0.82099999999999995</v>
      </c>
      <c r="F2569" s="27">
        <v>8.8999999999999996E-2</v>
      </c>
      <c r="I2569">
        <v>0</v>
      </c>
      <c r="J2569" s="34">
        <v>1148.8</v>
      </c>
      <c r="L2569" s="38">
        <v>6395.3622222222202</v>
      </c>
      <c r="M2569" s="40">
        <v>1.3955555555555501</v>
      </c>
      <c r="N2569" s="42">
        <v>1.2075</v>
      </c>
      <c r="O2569" s="45">
        <v>783.40099999999995</v>
      </c>
      <c r="P2569">
        <v>4.2637499999999999</v>
      </c>
      <c r="Q2569">
        <v>48.544231199999999</v>
      </c>
      <c r="R2569" s="47" t="s">
        <v>147</v>
      </c>
    </row>
    <row r="2570" spans="1:18" x14ac:dyDescent="0.3">
      <c r="A2570" s="2" t="s">
        <v>4753</v>
      </c>
      <c r="B2570" s="43" t="s">
        <v>4754</v>
      </c>
      <c r="C2570" s="21">
        <v>18.605017858749999</v>
      </c>
      <c r="D2570" s="23">
        <v>0.14848</v>
      </c>
      <c r="E2570" s="25">
        <v>1.9678571428571401</v>
      </c>
      <c r="F2570" s="27">
        <v>0.1905</v>
      </c>
      <c r="I2570">
        <v>0</v>
      </c>
      <c r="J2570" s="34">
        <v>813</v>
      </c>
      <c r="L2570" s="38">
        <v>6408</v>
      </c>
      <c r="M2570" s="40">
        <v>1.2944444444444401</v>
      </c>
      <c r="N2570" s="42">
        <v>1.2137500000000001</v>
      </c>
      <c r="O2570" s="45">
        <v>2465.84</v>
      </c>
      <c r="P2570">
        <v>4.3262499999999999</v>
      </c>
      <c r="Q2570">
        <v>48.336092600000001</v>
      </c>
      <c r="R2570" s="47" t="s">
        <v>147</v>
      </c>
    </row>
    <row r="2571" spans="1:18" x14ac:dyDescent="0.3">
      <c r="A2571" s="2" t="s">
        <v>4755</v>
      </c>
      <c r="B2571" s="43" t="s">
        <v>4756</v>
      </c>
      <c r="C2571" s="21">
        <v>23.955392503749898</v>
      </c>
      <c r="D2571" s="23">
        <v>0.15848000000000001</v>
      </c>
      <c r="E2571" s="25">
        <v>2.5266666666666602</v>
      </c>
      <c r="F2571" s="27">
        <v>9.5000000000000001E-2</v>
      </c>
      <c r="I2571">
        <v>0</v>
      </c>
      <c r="J2571" s="34">
        <v>749.8</v>
      </c>
      <c r="L2571" s="38">
        <v>4986.1666666666597</v>
      </c>
      <c r="M2571" s="40">
        <v>1.65333333333333</v>
      </c>
      <c r="N2571" s="42">
        <v>0.90500000000000003</v>
      </c>
      <c r="P2571">
        <v>3.9933333333333301</v>
      </c>
      <c r="Q2571">
        <v>41.110065499999997</v>
      </c>
      <c r="R2571" s="47" t="s">
        <v>147</v>
      </c>
    </row>
    <row r="2572" spans="1:18" x14ac:dyDescent="0.3">
      <c r="A2572" s="2" t="s">
        <v>4757</v>
      </c>
      <c r="B2572" s="43" t="s">
        <v>4758</v>
      </c>
      <c r="C2572" s="21">
        <v>29.609375767500001</v>
      </c>
      <c r="D2572" s="23">
        <v>0.18168000000000001</v>
      </c>
      <c r="E2572" s="25">
        <v>1.11666666666666</v>
      </c>
      <c r="F2572" s="27">
        <v>0.10299999999999999</v>
      </c>
      <c r="I2572">
        <v>0</v>
      </c>
      <c r="J2572" s="34">
        <v>565.20000000000005</v>
      </c>
      <c r="L2572" s="38">
        <v>5867.1350000000002</v>
      </c>
      <c r="M2572" s="40">
        <v>0.91</v>
      </c>
      <c r="N2572" s="42">
        <v>0.93</v>
      </c>
      <c r="O2572" s="45">
        <v>661.42100000000005</v>
      </c>
      <c r="P2572">
        <v>4.4983333333333304</v>
      </c>
      <c r="Q2572">
        <v>40.229334700000003</v>
      </c>
      <c r="R2572" s="47" t="s">
        <v>147</v>
      </c>
    </row>
    <row r="2573" spans="1:18" x14ac:dyDescent="0.3">
      <c r="A2573" s="2" t="s">
        <v>4759</v>
      </c>
      <c r="B2573" s="43" t="s">
        <v>4760</v>
      </c>
      <c r="C2573" s="21">
        <v>14.454118116249999</v>
      </c>
      <c r="D2573" s="23">
        <v>0.10544000000000001</v>
      </c>
      <c r="E2573" s="25">
        <v>0.92357142857142804</v>
      </c>
      <c r="F2573" s="27">
        <v>0.1115</v>
      </c>
      <c r="I2573">
        <v>0</v>
      </c>
      <c r="J2573" s="34">
        <v>684.2</v>
      </c>
      <c r="L2573" s="38">
        <v>5561.5288888888799</v>
      </c>
      <c r="M2573" s="40">
        <v>1.13777777777777</v>
      </c>
      <c r="N2573" s="42">
        <v>0.82750000000000001</v>
      </c>
      <c r="O2573" s="45">
        <v>863.87300000000005</v>
      </c>
      <c r="P2573">
        <v>4.3499999999999996</v>
      </c>
      <c r="Q2573">
        <v>43.012434800000001</v>
      </c>
      <c r="R2573" s="47" t="s">
        <v>147</v>
      </c>
    </row>
    <row r="2574" spans="1:18" x14ac:dyDescent="0.3">
      <c r="A2574" s="2" t="s">
        <v>4761</v>
      </c>
      <c r="B2574" s="43" t="s">
        <v>4762</v>
      </c>
      <c r="C2574" s="21">
        <v>14.256297200000001</v>
      </c>
      <c r="D2574" s="23">
        <v>0.11856</v>
      </c>
      <c r="E2574" s="25">
        <v>1.61333333333333</v>
      </c>
      <c r="F2574" s="27">
        <v>0.13900000000000001</v>
      </c>
      <c r="I2574">
        <v>0</v>
      </c>
      <c r="J2574" s="34">
        <v>791.4</v>
      </c>
      <c r="L2574" s="38">
        <v>6079.1666666666597</v>
      </c>
      <c r="M2574" s="40">
        <v>1.0149999999999999</v>
      </c>
      <c r="N2574" s="42">
        <v>1.075</v>
      </c>
      <c r="O2574" s="45">
        <v>1697.81</v>
      </c>
      <c r="P2574">
        <v>4.4583333333333304</v>
      </c>
      <c r="Q2574">
        <v>49.416898099999997</v>
      </c>
      <c r="R2574" s="47" t="s">
        <v>147</v>
      </c>
    </row>
    <row r="2575" spans="1:18" x14ac:dyDescent="0.3">
      <c r="A2575" s="2" t="s">
        <v>4763</v>
      </c>
      <c r="B2575" s="43" t="s">
        <v>4764</v>
      </c>
      <c r="C2575" s="21">
        <v>0.96897369749999995</v>
      </c>
      <c r="D2575" s="23">
        <v>1.9699999999999999E-2</v>
      </c>
      <c r="E2575" s="25">
        <v>1.11666666666666</v>
      </c>
      <c r="F2575" s="27">
        <v>9.8000000000000004E-2</v>
      </c>
      <c r="I2575">
        <v>0</v>
      </c>
      <c r="J2575" s="34">
        <v>1828</v>
      </c>
      <c r="L2575" s="38">
        <v>5738.3275000000003</v>
      </c>
      <c r="M2575" s="40">
        <v>1.0049999999999999</v>
      </c>
      <c r="N2575" s="42">
        <v>1.05833333333333</v>
      </c>
      <c r="P2575">
        <v>4.46</v>
      </c>
      <c r="Q2575">
        <v>45.114537200000001</v>
      </c>
      <c r="R2575" s="47" t="s">
        <v>147</v>
      </c>
    </row>
    <row r="2576" spans="1:18" x14ac:dyDescent="0.3">
      <c r="A2576" s="2" t="s">
        <v>4765</v>
      </c>
      <c r="B2576" s="43" t="s">
        <v>4766</v>
      </c>
      <c r="C2576" s="21">
        <v>10.6761387455555</v>
      </c>
      <c r="D2576" s="23">
        <v>9.9879999999999997E-2</v>
      </c>
      <c r="E2576" s="25">
        <v>1.96257142857142</v>
      </c>
      <c r="F2576" s="27">
        <v>0.215499999999999</v>
      </c>
      <c r="I2576">
        <v>0</v>
      </c>
      <c r="J2576" s="34">
        <v>1068.5999999999999</v>
      </c>
      <c r="L2576" s="38">
        <v>6293.8099999999904</v>
      </c>
      <c r="M2576" s="40">
        <v>1.879</v>
      </c>
      <c r="N2576" s="42">
        <v>1.2022222222222201</v>
      </c>
      <c r="O2576" s="45">
        <v>1530.32</v>
      </c>
      <c r="P2576">
        <v>4.0433333333333303</v>
      </c>
      <c r="Q2576">
        <v>49.594957999999998</v>
      </c>
      <c r="R2576" s="47" t="s">
        <v>147</v>
      </c>
    </row>
    <row r="2577" spans="1:18" x14ac:dyDescent="0.3">
      <c r="A2577" s="2" t="s">
        <v>4767</v>
      </c>
      <c r="B2577" s="43" t="s">
        <v>4768</v>
      </c>
      <c r="C2577" s="21">
        <v>4.48489886625</v>
      </c>
      <c r="D2577" s="23">
        <v>5.4940000000000003E-2</v>
      </c>
      <c r="E2577" s="25">
        <v>1.2695714285714199</v>
      </c>
      <c r="F2577" s="27">
        <v>0.11600000000000001</v>
      </c>
      <c r="I2577">
        <v>0</v>
      </c>
      <c r="J2577" s="34">
        <v>1189.4000000000001</v>
      </c>
      <c r="L2577" s="38">
        <v>6106.3333333333303</v>
      </c>
      <c r="M2577" s="40">
        <v>1.06555555555555</v>
      </c>
      <c r="N2577" s="42">
        <v>1.0825</v>
      </c>
      <c r="O2577" s="45">
        <v>1214.0899999999999</v>
      </c>
      <c r="P2577">
        <v>4.4225000000000003</v>
      </c>
      <c r="Q2577">
        <v>49.044817199999997</v>
      </c>
      <c r="R2577" s="47" t="s">
        <v>147</v>
      </c>
    </row>
    <row r="2578" spans="1:18" x14ac:dyDescent="0.3">
      <c r="A2578" s="2" t="s">
        <v>4769</v>
      </c>
      <c r="B2578" s="43" t="s">
        <v>4770</v>
      </c>
      <c r="C2578" s="21">
        <v>16.0075072375</v>
      </c>
      <c r="D2578" s="23">
        <v>0.124633333333333</v>
      </c>
      <c r="E2578" s="25">
        <v>2.2866249999999999</v>
      </c>
      <c r="F2578" s="27">
        <v>0.22666666666666599</v>
      </c>
      <c r="I2578">
        <v>0</v>
      </c>
      <c r="J2578" s="34">
        <v>782.2</v>
      </c>
      <c r="L2578" s="38">
        <v>5920.9455555555496</v>
      </c>
      <c r="M2578" s="40">
        <v>1.1966666666666601</v>
      </c>
      <c r="N2578" s="42">
        <v>1.01142857142857</v>
      </c>
      <c r="O2578" s="45">
        <v>809.46699999999998</v>
      </c>
      <c r="P2578">
        <v>4.3087499999999999</v>
      </c>
      <c r="Q2578">
        <v>49.412540999999997</v>
      </c>
      <c r="R2578" s="47" t="s">
        <v>147</v>
      </c>
    </row>
    <row r="2579" spans="1:18" x14ac:dyDescent="0.3">
      <c r="A2579" s="2" t="s">
        <v>4771</v>
      </c>
      <c r="B2579" s="43" t="s">
        <v>4770</v>
      </c>
      <c r="C2579" s="21">
        <v>27.082422558888801</v>
      </c>
      <c r="D2579" s="23">
        <v>0.17698333333333299</v>
      </c>
      <c r="E2579" s="25">
        <v>2.7561249999999999</v>
      </c>
      <c r="F2579" s="27">
        <v>0.28199999999999997</v>
      </c>
      <c r="I2579">
        <v>0</v>
      </c>
      <c r="J2579" s="34">
        <v>656.8</v>
      </c>
      <c r="L2579" s="38">
        <v>5912.5020000000004</v>
      </c>
      <c r="M2579" s="40">
        <v>1.214</v>
      </c>
      <c r="N2579" s="42">
        <v>1.0162500000000001</v>
      </c>
      <c r="O2579" s="45">
        <v>809.46699999999998</v>
      </c>
      <c r="P2579">
        <v>4.2955555555555502</v>
      </c>
      <c r="Q2579">
        <v>49.412540999999997</v>
      </c>
      <c r="R2579" s="47" t="s">
        <v>147</v>
      </c>
    </row>
    <row r="2580" spans="1:18" x14ac:dyDescent="0.3">
      <c r="A2580" s="2" t="s">
        <v>4772</v>
      </c>
      <c r="B2580" s="43" t="s">
        <v>4773</v>
      </c>
      <c r="C2580" s="21">
        <v>2.4605125425000001</v>
      </c>
      <c r="D2580" s="23">
        <v>3.1119999999999998E-2</v>
      </c>
      <c r="E2580" s="25">
        <v>1.1316666666666599</v>
      </c>
      <c r="F2580" s="27">
        <v>0.105</v>
      </c>
      <c r="I2580">
        <v>0</v>
      </c>
      <c r="J2580" s="34">
        <v>987.6</v>
      </c>
      <c r="L2580" s="38">
        <v>4781.1666666666597</v>
      </c>
      <c r="M2580" s="40">
        <v>0.69166666666666599</v>
      </c>
      <c r="N2580" s="42">
        <v>0.68166666666666598</v>
      </c>
      <c r="O2580" s="45">
        <v>875.52300000000002</v>
      </c>
      <c r="P2580">
        <v>4.5966666666666596</v>
      </c>
      <c r="Q2580">
        <v>43.371958100000001</v>
      </c>
      <c r="R2580" s="47" t="s">
        <v>147</v>
      </c>
    </row>
    <row r="2581" spans="1:18" x14ac:dyDescent="0.3">
      <c r="A2581" s="2" t="s">
        <v>4774</v>
      </c>
      <c r="B2581" s="43" t="s">
        <v>4775</v>
      </c>
      <c r="C2581" s="21">
        <v>5.8660168287500003</v>
      </c>
      <c r="D2581" s="23">
        <v>6.4640000000000003E-2</v>
      </c>
      <c r="E2581" s="25">
        <v>1.5275714285714199</v>
      </c>
      <c r="F2581" s="27">
        <v>0.14599999999999999</v>
      </c>
      <c r="I2581">
        <v>0</v>
      </c>
      <c r="J2581" s="34">
        <v>1059.8</v>
      </c>
      <c r="L2581" s="38">
        <v>5906.09111111111</v>
      </c>
      <c r="M2581" s="40">
        <v>1.1399999999999999</v>
      </c>
      <c r="N2581" s="42">
        <v>1.0287500000000001</v>
      </c>
      <c r="O2581" s="45">
        <v>1623.24</v>
      </c>
      <c r="P2581">
        <v>4.3587499999999997</v>
      </c>
      <c r="Q2581">
        <v>49.865152199999997</v>
      </c>
      <c r="R2581" s="47" t="s">
        <v>147</v>
      </c>
    </row>
    <row r="2582" spans="1:18" x14ac:dyDescent="0.3">
      <c r="A2582" s="2" t="s">
        <v>4776</v>
      </c>
      <c r="B2582" s="43" t="s">
        <v>4777</v>
      </c>
      <c r="C2582" s="21">
        <v>23.91070086625</v>
      </c>
      <c r="D2582" s="23">
        <v>0.16811999999999999</v>
      </c>
      <c r="E2582" s="25">
        <v>2.2104285714285701</v>
      </c>
      <c r="F2582" s="27">
        <v>0.2185</v>
      </c>
      <c r="I2582">
        <v>0</v>
      </c>
      <c r="J2582" s="34">
        <v>715.2</v>
      </c>
      <c r="L2582" s="38">
        <v>6197.1111111111104</v>
      </c>
      <c r="M2582" s="40">
        <v>1.2677777777777699</v>
      </c>
      <c r="N2582" s="42">
        <v>1.09375</v>
      </c>
      <c r="O2582" s="45">
        <v>2171.87</v>
      </c>
      <c r="P2582">
        <v>4.3062500000000004</v>
      </c>
      <c r="Q2582">
        <v>49.829521100000001</v>
      </c>
      <c r="R2582" s="47" t="s">
        <v>147</v>
      </c>
    </row>
    <row r="2583" spans="1:18" x14ac:dyDescent="0.3">
      <c r="A2583" s="2" t="s">
        <v>4778</v>
      </c>
      <c r="B2583" s="43" t="s">
        <v>4779</v>
      </c>
      <c r="C2583" s="21">
        <v>4.1359247937500001</v>
      </c>
      <c r="D2583" s="23">
        <v>5.21E-2</v>
      </c>
      <c r="E2583" s="25">
        <v>1.7752857142857099</v>
      </c>
      <c r="F2583" s="27">
        <v>0.255</v>
      </c>
      <c r="I2583">
        <v>0</v>
      </c>
      <c r="J2583" s="34">
        <v>1211</v>
      </c>
      <c r="L2583" s="38">
        <v>6073.1428571428496</v>
      </c>
      <c r="M2583" s="40">
        <v>1.3985714285714199</v>
      </c>
      <c r="N2583" s="42">
        <v>1.1033333333333299</v>
      </c>
      <c r="P2583">
        <v>4.4183333333333303</v>
      </c>
      <c r="Q2583">
        <v>49.456864899999999</v>
      </c>
      <c r="R2583" s="47" t="s">
        <v>147</v>
      </c>
    </row>
    <row r="2584" spans="1:18" x14ac:dyDescent="0.3">
      <c r="A2584" s="2" t="s">
        <v>4780</v>
      </c>
      <c r="B2584" s="43" t="s">
        <v>4781</v>
      </c>
      <c r="C2584" s="21">
        <v>8.0532883212499993</v>
      </c>
      <c r="D2584" s="23">
        <v>8.2860000000000003E-2</v>
      </c>
      <c r="E2584" s="25">
        <v>1.0711428571428501</v>
      </c>
      <c r="F2584" s="27">
        <v>0.1135</v>
      </c>
      <c r="I2584">
        <v>0</v>
      </c>
      <c r="J2584" s="34">
        <v>1216.5999999999999</v>
      </c>
      <c r="L2584" s="38">
        <v>6255.8377777777696</v>
      </c>
      <c r="M2584" s="40">
        <v>1.91</v>
      </c>
      <c r="N2584" s="42">
        <v>1.2012499999999999</v>
      </c>
      <c r="O2584" s="45">
        <v>775.529</v>
      </c>
      <c r="P2584">
        <v>3.9975000000000001</v>
      </c>
      <c r="Q2584">
        <v>51.203000199999998</v>
      </c>
      <c r="R2584" s="47" t="s">
        <v>147</v>
      </c>
    </row>
    <row r="2585" spans="1:18" x14ac:dyDescent="0.3">
      <c r="A2585" s="2" t="s">
        <v>4782</v>
      </c>
      <c r="B2585" s="43" t="s">
        <v>4783</v>
      </c>
      <c r="C2585" s="21">
        <v>4.4534296599999896</v>
      </c>
      <c r="D2585" s="23">
        <v>5.6399999999999999E-2</v>
      </c>
      <c r="E2585" s="25">
        <v>0.91757142857142804</v>
      </c>
      <c r="F2585" s="27">
        <v>8.2999999999999893E-2</v>
      </c>
      <c r="I2585">
        <v>0</v>
      </c>
      <c r="J2585" s="34">
        <v>1398</v>
      </c>
      <c r="L2585" s="38">
        <v>6466.4866666666603</v>
      </c>
      <c r="M2585" s="40">
        <v>1.3433333333333299</v>
      </c>
      <c r="N2585" s="42">
        <v>1.2237499999999999</v>
      </c>
      <c r="O2585" s="45">
        <v>704.21100000000001</v>
      </c>
      <c r="P2585">
        <v>4.2712500000000002</v>
      </c>
      <c r="Q2585">
        <v>44.921083600000003</v>
      </c>
      <c r="R2585" s="47" t="s">
        <v>147</v>
      </c>
    </row>
    <row r="2586" spans="1:18" x14ac:dyDescent="0.3">
      <c r="A2586" s="2" t="s">
        <v>4784</v>
      </c>
      <c r="B2586" s="43" t="s">
        <v>4785</v>
      </c>
      <c r="C2586" s="21">
        <v>9.7056671428571395</v>
      </c>
      <c r="D2586" s="23">
        <v>8.9399999999999993E-2</v>
      </c>
      <c r="E2586" s="25">
        <v>1.7629999999999999</v>
      </c>
      <c r="F2586" s="27">
        <v>0.22450000000000001</v>
      </c>
      <c r="I2586">
        <v>0</v>
      </c>
      <c r="J2586" s="34">
        <v>958.4</v>
      </c>
      <c r="L2586" s="38">
        <v>6031.875</v>
      </c>
      <c r="M2586" s="40">
        <v>1.4624999999999999</v>
      </c>
      <c r="N2586" s="42">
        <v>1.02571428571428</v>
      </c>
      <c r="O2586" s="45">
        <v>2530.62</v>
      </c>
      <c r="P2586">
        <v>4.25142857142857</v>
      </c>
      <c r="Q2586">
        <v>46.767981599999999</v>
      </c>
      <c r="R2586" s="47" t="s">
        <v>147</v>
      </c>
    </row>
    <row r="2587" spans="1:18" x14ac:dyDescent="0.3">
      <c r="A2587" s="2" t="s">
        <v>4786</v>
      </c>
      <c r="B2587" s="43" t="s">
        <v>4787</v>
      </c>
      <c r="C2587" s="21">
        <v>10.9295404362499</v>
      </c>
      <c r="D2587" s="23">
        <v>9.5460000000000003E-2</v>
      </c>
      <c r="E2587" s="25">
        <v>1.48228571428571</v>
      </c>
      <c r="F2587" s="27">
        <v>0.16449999999999901</v>
      </c>
      <c r="I2587">
        <v>0</v>
      </c>
      <c r="J2587" s="34">
        <v>771.2</v>
      </c>
      <c r="L2587" s="38">
        <v>5711</v>
      </c>
      <c r="M2587" s="40">
        <v>0.98571428571428499</v>
      </c>
      <c r="N2587" s="42">
        <v>0.961666666666666</v>
      </c>
      <c r="O2587" s="45">
        <v>2101.69</v>
      </c>
      <c r="P2587">
        <v>4.5383333333333304</v>
      </c>
      <c r="Q2587">
        <v>49.325868999999997</v>
      </c>
      <c r="R2587" s="47" t="s">
        <v>147</v>
      </c>
    </row>
    <row r="2588" spans="1:18" x14ac:dyDescent="0.3">
      <c r="A2588" s="2" t="s">
        <v>4788</v>
      </c>
      <c r="B2588" s="43" t="s">
        <v>4789</v>
      </c>
      <c r="C2588" s="21">
        <v>2.3194191662499999</v>
      </c>
      <c r="D2588" s="23">
        <v>3.3320000000000002E-2</v>
      </c>
      <c r="E2588" s="25">
        <v>0.94</v>
      </c>
      <c r="F2588" s="27">
        <v>8.4000000000000005E-2</v>
      </c>
      <c r="I2588">
        <v>0</v>
      </c>
      <c r="J2588" s="34">
        <v>1288.5999999999999</v>
      </c>
      <c r="L2588" s="38">
        <v>5517.75</v>
      </c>
      <c r="M2588" s="40">
        <v>1.0275000000000001</v>
      </c>
      <c r="N2588" s="42">
        <v>0.92749999999999999</v>
      </c>
      <c r="O2588" s="45">
        <v>1154.1300000000001</v>
      </c>
      <c r="P2588">
        <v>4.3975</v>
      </c>
      <c r="Q2588">
        <v>40.681626199999997</v>
      </c>
      <c r="R2588" s="47" t="s">
        <v>147</v>
      </c>
    </row>
    <row r="2589" spans="1:18" x14ac:dyDescent="0.3">
      <c r="A2589" s="2" t="s">
        <v>4790</v>
      </c>
      <c r="B2589" s="43" t="s">
        <v>4791</v>
      </c>
      <c r="C2589" s="21">
        <v>8.0739441033333303</v>
      </c>
      <c r="D2589" s="23">
        <v>5.9020000000000003E-2</v>
      </c>
      <c r="E2589" s="25">
        <v>1.54514285714285</v>
      </c>
      <c r="F2589" s="27">
        <v>0.14399999999999999</v>
      </c>
      <c r="I2589">
        <v>0</v>
      </c>
      <c r="J2589" s="34">
        <v>425.6</v>
      </c>
      <c r="L2589" s="38">
        <v>3566.8</v>
      </c>
      <c r="M2589" s="40">
        <v>0.44299999999999901</v>
      </c>
      <c r="N2589" s="42">
        <v>0.43333333333333302</v>
      </c>
      <c r="O2589" s="45">
        <v>225.39299999999901</v>
      </c>
      <c r="P2589">
        <v>4.7955555555555502</v>
      </c>
      <c r="Q2589">
        <v>40.979868799999998</v>
      </c>
      <c r="R2589" s="47" t="s">
        <v>147</v>
      </c>
    </row>
    <row r="2590" spans="1:18" x14ac:dyDescent="0.3">
      <c r="A2590" s="2" t="s">
        <v>4792</v>
      </c>
      <c r="B2590" s="43" t="s">
        <v>4793</v>
      </c>
      <c r="C2590" s="21">
        <v>5.8852467399999897</v>
      </c>
      <c r="D2590" s="23">
        <v>6.5757142857142806E-2</v>
      </c>
      <c r="E2590" s="25">
        <v>1.3612222222222199</v>
      </c>
      <c r="F2590" s="27">
        <v>0.13500000000000001</v>
      </c>
      <c r="I2590">
        <v>0</v>
      </c>
      <c r="J2590" s="34">
        <v>1167.6666666666599</v>
      </c>
      <c r="L2590" s="38">
        <v>6195.9283333333296</v>
      </c>
      <c r="M2590" s="40">
        <v>1.2283333333333299</v>
      </c>
      <c r="N2590" s="42">
        <v>1.113</v>
      </c>
      <c r="O2590" s="45">
        <v>384.91699999999997</v>
      </c>
      <c r="P2590">
        <v>4.3127272727272699</v>
      </c>
      <c r="Q2590">
        <v>42.775553500000001</v>
      </c>
      <c r="R2590" s="47" t="s">
        <v>147</v>
      </c>
    </row>
    <row r="2591" spans="1:18" x14ac:dyDescent="0.3">
      <c r="A2591" s="2" t="s">
        <v>4794</v>
      </c>
      <c r="B2591" s="43" t="s">
        <v>4793</v>
      </c>
      <c r="C2591" s="21">
        <v>10.104661809090899</v>
      </c>
      <c r="D2591" s="23">
        <v>9.4199999999999895E-2</v>
      </c>
      <c r="E2591" s="25">
        <v>1.3421111111111099</v>
      </c>
      <c r="F2591" s="27">
        <v>0.13200000000000001</v>
      </c>
      <c r="I2591">
        <v>0</v>
      </c>
      <c r="J2591" s="34">
        <v>974.83333333333303</v>
      </c>
      <c r="L2591" s="38">
        <v>6195.9283333333296</v>
      </c>
      <c r="M2591" s="40">
        <v>1.2283333333333299</v>
      </c>
      <c r="N2591" s="42">
        <v>1.113</v>
      </c>
      <c r="O2591" s="45">
        <v>384.91699999999997</v>
      </c>
      <c r="P2591">
        <v>4.3127272727272699</v>
      </c>
      <c r="Q2591">
        <v>42.775553500000001</v>
      </c>
      <c r="R2591" s="47" t="s">
        <v>147</v>
      </c>
    </row>
    <row r="2592" spans="1:18" x14ac:dyDescent="0.3">
      <c r="A2592" s="2" t="s">
        <v>4795</v>
      </c>
      <c r="B2592" s="43" t="s">
        <v>4796</v>
      </c>
      <c r="C2592" s="21">
        <v>39.859249937777697</v>
      </c>
      <c r="D2592" s="23">
        <v>0.22538</v>
      </c>
      <c r="E2592" s="25">
        <v>1.4787142857142801</v>
      </c>
      <c r="F2592" s="27">
        <v>0.14499999999999999</v>
      </c>
      <c r="I2592">
        <v>0</v>
      </c>
      <c r="J2592" s="34">
        <v>575.4</v>
      </c>
      <c r="L2592" s="38">
        <v>5764.6</v>
      </c>
      <c r="M2592" s="40">
        <v>1.2929999999999999</v>
      </c>
      <c r="N2592" s="42">
        <v>0.97888888888888803</v>
      </c>
      <c r="O2592" s="45">
        <v>1115.3499999999999</v>
      </c>
      <c r="P2592">
        <v>4.2399999999999904</v>
      </c>
      <c r="Q2592">
        <v>48.312228300000001</v>
      </c>
      <c r="R2592" s="47" t="s">
        <v>147</v>
      </c>
    </row>
    <row r="2593" spans="1:18" x14ac:dyDescent="0.3">
      <c r="A2593" s="2" t="s">
        <v>4797</v>
      </c>
      <c r="B2593" s="43" t="s">
        <v>4798</v>
      </c>
      <c r="C2593" s="21">
        <v>39.441576938888801</v>
      </c>
      <c r="D2593" s="23">
        <v>0.22378000000000001</v>
      </c>
      <c r="E2593" s="25">
        <v>1.47628571428571</v>
      </c>
      <c r="F2593" s="27">
        <v>0.14849999999999999</v>
      </c>
      <c r="I2593">
        <v>0</v>
      </c>
      <c r="J2593" s="34">
        <v>531.4</v>
      </c>
      <c r="L2593" s="38">
        <v>5638.5389999999998</v>
      </c>
      <c r="M2593" s="40">
        <v>1.246</v>
      </c>
      <c r="N2593" s="42">
        <v>0.97222222222222199</v>
      </c>
      <c r="O2593" s="45">
        <v>1110.48</v>
      </c>
      <c r="P2593">
        <v>4.3022222222222197</v>
      </c>
      <c r="Q2593">
        <v>43.1245756</v>
      </c>
      <c r="R2593" s="47" t="s">
        <v>147</v>
      </c>
    </row>
    <row r="2594" spans="1:18" x14ac:dyDescent="0.3">
      <c r="A2594" s="2" t="s">
        <v>4799</v>
      </c>
      <c r="B2594" s="43" t="s">
        <v>4800</v>
      </c>
      <c r="C2594" s="21">
        <v>81.41640165375</v>
      </c>
      <c r="D2594" s="23">
        <v>0.38432500000000003</v>
      </c>
      <c r="E2594" s="25">
        <v>3.8331666666666599</v>
      </c>
      <c r="F2594" s="27">
        <v>0.42349999999999999</v>
      </c>
      <c r="I2594">
        <v>0</v>
      </c>
      <c r="J2594" s="34">
        <v>496.5</v>
      </c>
      <c r="L2594" s="38">
        <v>6441</v>
      </c>
      <c r="M2594" s="40">
        <v>1.4322222222222201</v>
      </c>
      <c r="N2594" s="42">
        <v>1.22875</v>
      </c>
      <c r="O2594" s="45">
        <v>608.67999999999995</v>
      </c>
      <c r="P2594">
        <v>4.2487499999999896</v>
      </c>
      <c r="Q2594">
        <v>48.846917099999999</v>
      </c>
      <c r="R2594" s="47" t="s">
        <v>147</v>
      </c>
    </row>
    <row r="2595" spans="1:18" x14ac:dyDescent="0.3">
      <c r="A2595" s="2" t="s">
        <v>4801</v>
      </c>
      <c r="B2595" s="43" t="s">
        <v>4802</v>
      </c>
      <c r="C2595" s="21">
        <v>2.4181089442857102</v>
      </c>
      <c r="D2595" s="23">
        <v>3.5900000000000001E-2</v>
      </c>
      <c r="E2595" s="25">
        <v>0.88349999999999995</v>
      </c>
      <c r="F2595" s="27">
        <v>9.2999999999999999E-2</v>
      </c>
      <c r="I2595">
        <v>0</v>
      </c>
      <c r="J2595" s="34">
        <v>1579.5</v>
      </c>
      <c r="L2595" s="38">
        <v>6340.25</v>
      </c>
      <c r="M2595" s="40">
        <v>1.3274999999999999</v>
      </c>
      <c r="N2595" s="42">
        <v>1.1342857142857099</v>
      </c>
      <c r="O2595" s="45">
        <v>593.64599999999996</v>
      </c>
      <c r="P2595">
        <v>4.2814285714285703</v>
      </c>
      <c r="Q2595">
        <v>47.066798300000002</v>
      </c>
      <c r="R2595" s="47" t="s">
        <v>147</v>
      </c>
    </row>
    <row r="2596" spans="1:18" x14ac:dyDescent="0.3">
      <c r="A2596" s="2" t="s">
        <v>4803</v>
      </c>
      <c r="B2596" s="43" t="s">
        <v>4804</v>
      </c>
      <c r="C2596" s="21">
        <v>33.420337413749998</v>
      </c>
      <c r="D2596" s="23">
        <v>0.202325</v>
      </c>
      <c r="E2596" s="25">
        <v>2.0748333333333302</v>
      </c>
      <c r="F2596" s="27">
        <v>0.19900000000000001</v>
      </c>
      <c r="I2596">
        <v>0</v>
      </c>
      <c r="J2596" s="34">
        <v>551.75</v>
      </c>
      <c r="L2596" s="38">
        <v>5773.5877777777696</v>
      </c>
      <c r="M2596" s="40">
        <v>0.99888888888888805</v>
      </c>
      <c r="N2596" s="42">
        <v>1.00125</v>
      </c>
      <c r="O2596" s="45">
        <v>319.67500000000001</v>
      </c>
      <c r="P2596">
        <v>4.4412500000000001</v>
      </c>
      <c r="Q2596">
        <v>42.040501599999999</v>
      </c>
      <c r="R2596" s="47" t="s">
        <v>147</v>
      </c>
    </row>
    <row r="2597" spans="1:18" x14ac:dyDescent="0.3">
      <c r="A2597" s="2" t="s">
        <v>4805</v>
      </c>
      <c r="B2597" s="43" t="s">
        <v>4806</v>
      </c>
      <c r="C2597" s="21">
        <v>10.600515531428499</v>
      </c>
      <c r="D2597" s="23">
        <v>9.4875000000000001E-2</v>
      </c>
      <c r="E2597" s="25">
        <v>0.96566666666666601</v>
      </c>
      <c r="F2597" s="27">
        <v>9.35E-2</v>
      </c>
      <c r="I2597">
        <v>0</v>
      </c>
      <c r="J2597" s="34">
        <v>930</v>
      </c>
      <c r="L2597" s="38">
        <v>6108.4025000000001</v>
      </c>
      <c r="M2597" s="40">
        <v>1.22</v>
      </c>
      <c r="N2597" s="42">
        <v>1.0757142857142801</v>
      </c>
      <c r="O2597" s="45">
        <v>506.35700000000003</v>
      </c>
      <c r="P2597">
        <v>4.3114285714285696</v>
      </c>
      <c r="Q2597">
        <v>43.915066500000002</v>
      </c>
      <c r="R2597" s="47" t="s">
        <v>147</v>
      </c>
    </row>
    <row r="2598" spans="1:18" x14ac:dyDescent="0.3">
      <c r="A2598" s="2" t="s">
        <v>4807</v>
      </c>
      <c r="B2598" s="43" t="s">
        <v>4808</v>
      </c>
      <c r="C2598" s="21">
        <v>0.68996785125000004</v>
      </c>
      <c r="D2598" s="23">
        <v>1.485E-2</v>
      </c>
      <c r="E2598" s="25">
        <v>1.3221666666666601</v>
      </c>
      <c r="F2598" s="27">
        <v>7.0000000000000007E-2</v>
      </c>
      <c r="I2598">
        <v>0</v>
      </c>
      <c r="J2598" s="34">
        <v>2112.75</v>
      </c>
      <c r="L2598" s="38">
        <v>4835.1355555555501</v>
      </c>
      <c r="M2598" s="40">
        <v>1.05555555555555</v>
      </c>
      <c r="N2598" s="42">
        <v>0.85499999999999998</v>
      </c>
      <c r="O2598" s="45">
        <v>152.07499999999999</v>
      </c>
      <c r="P2598">
        <v>4.3737500000000002</v>
      </c>
      <c r="Q2598">
        <v>46.726082300000002</v>
      </c>
      <c r="R2598" s="47" t="s">
        <v>147</v>
      </c>
    </row>
    <row r="2599" spans="1:18" x14ac:dyDescent="0.3">
      <c r="A2599" s="2" t="s">
        <v>4809</v>
      </c>
      <c r="B2599" s="43" t="s">
        <v>4810</v>
      </c>
      <c r="C2599" s="21">
        <v>56.6746650925</v>
      </c>
      <c r="D2599" s="23">
        <v>0.289825</v>
      </c>
      <c r="E2599" s="25">
        <v>3.08299999999999</v>
      </c>
      <c r="F2599" s="27">
        <v>0.26650000000000001</v>
      </c>
      <c r="I2599">
        <v>0</v>
      </c>
      <c r="J2599" s="34">
        <v>481.5</v>
      </c>
      <c r="L2599" s="38">
        <v>5715.6666666666597</v>
      </c>
      <c r="M2599" s="40">
        <v>1.00555555555555</v>
      </c>
      <c r="N2599" s="42">
        <v>1</v>
      </c>
      <c r="O2599" s="45">
        <v>890.29600000000005</v>
      </c>
      <c r="P2599">
        <v>4.4349999999999996</v>
      </c>
      <c r="Q2599">
        <v>50.727015999999999</v>
      </c>
      <c r="R2599" s="47" t="s">
        <v>147</v>
      </c>
    </row>
    <row r="2600" spans="1:18" x14ac:dyDescent="0.3">
      <c r="A2600" s="2" t="s">
        <v>4811</v>
      </c>
      <c r="B2600" s="43" t="s">
        <v>4812</v>
      </c>
      <c r="C2600" s="21">
        <v>12.27063887375</v>
      </c>
      <c r="D2600" s="23">
        <v>0.10580000000000001</v>
      </c>
      <c r="E2600" s="25">
        <v>1.66566666666666</v>
      </c>
      <c r="F2600" s="27">
        <v>0.14000000000000001</v>
      </c>
      <c r="I2600">
        <v>0</v>
      </c>
      <c r="J2600" s="34">
        <v>811</v>
      </c>
      <c r="L2600" s="38">
        <v>5945.8077777777698</v>
      </c>
      <c r="M2600" s="40">
        <v>0.94</v>
      </c>
      <c r="N2600" s="42">
        <v>1.0337499999999999</v>
      </c>
      <c r="O2600" s="45">
        <v>768.90300000000002</v>
      </c>
      <c r="P2600">
        <v>4.5049999999999999</v>
      </c>
      <c r="Q2600">
        <v>50.595584600000002</v>
      </c>
      <c r="R2600" s="47" t="s">
        <v>147</v>
      </c>
    </row>
    <row r="2601" spans="1:18" x14ac:dyDescent="0.3">
      <c r="A2601" s="2" t="s">
        <v>4813</v>
      </c>
      <c r="B2601" s="43" t="s">
        <v>4814</v>
      </c>
      <c r="C2601" s="21">
        <v>13.2274549214285</v>
      </c>
      <c r="D2601" s="23">
        <v>0.1176</v>
      </c>
      <c r="E2601" s="25">
        <v>1.9226666666666601</v>
      </c>
      <c r="F2601" s="27">
        <v>0.19800000000000001</v>
      </c>
      <c r="I2601">
        <v>0</v>
      </c>
      <c r="J2601" s="34">
        <v>867</v>
      </c>
      <c r="L2601" s="38">
        <v>6122.125</v>
      </c>
      <c r="M2601" s="40">
        <v>1.365</v>
      </c>
      <c r="N2601" s="42">
        <v>1.1628571428571399</v>
      </c>
      <c r="O2601" s="45">
        <v>2006.48</v>
      </c>
      <c r="P2601">
        <v>4.2814285714285703</v>
      </c>
      <c r="Q2601">
        <v>50.567834499999996</v>
      </c>
      <c r="R2601" s="47" t="s">
        <v>147</v>
      </c>
    </row>
    <row r="2602" spans="1:18" x14ac:dyDescent="0.3">
      <c r="A2602" s="2" t="s">
        <v>4815</v>
      </c>
      <c r="B2602" s="43" t="s">
        <v>4816</v>
      </c>
      <c r="C2602" s="21">
        <v>22.9506801225</v>
      </c>
      <c r="D2602" s="23">
        <v>0.17240649999999999</v>
      </c>
      <c r="E2602" s="25">
        <v>2.3454000000000002</v>
      </c>
      <c r="F2602" s="27">
        <v>0.21459999999999901</v>
      </c>
      <c r="G2602" s="29">
        <v>37.1</v>
      </c>
      <c r="H2602" s="31">
        <v>0.11700000000000001</v>
      </c>
      <c r="I2602">
        <v>6.1428571428571402E-2</v>
      </c>
      <c r="J2602" s="34">
        <v>886.6</v>
      </c>
      <c r="L2602" s="38">
        <v>6111.7636363636302</v>
      </c>
      <c r="M2602" s="40">
        <v>1.91</v>
      </c>
      <c r="N2602" s="42">
        <v>1.2533333333333301</v>
      </c>
      <c r="O2602" s="45">
        <v>566.85</v>
      </c>
      <c r="P2602">
        <v>3.9681818181818098</v>
      </c>
      <c r="Q2602">
        <v>44.5290465</v>
      </c>
      <c r="R2602" s="47" t="s">
        <v>147</v>
      </c>
    </row>
    <row r="2603" spans="1:18" x14ac:dyDescent="0.3">
      <c r="A2603" s="2" t="s">
        <v>4817</v>
      </c>
      <c r="B2603" s="43" t="s">
        <v>4816</v>
      </c>
      <c r="C2603" s="21">
        <v>42.882375875000001</v>
      </c>
      <c r="D2603" s="23">
        <v>0.26154183333333297</v>
      </c>
      <c r="E2603" s="25">
        <v>3.9331</v>
      </c>
      <c r="F2603" s="27">
        <v>0.35539999999999999</v>
      </c>
      <c r="G2603" s="29">
        <v>79.400000000000006</v>
      </c>
      <c r="H2603" s="31">
        <v>0.25</v>
      </c>
      <c r="I2603">
        <v>1.5714285714285701E-2</v>
      </c>
      <c r="J2603" s="34">
        <v>719.6</v>
      </c>
      <c r="L2603" s="38">
        <v>6111.7636363636302</v>
      </c>
      <c r="M2603" s="40">
        <v>1.91</v>
      </c>
      <c r="N2603" s="42">
        <v>1.2533333333333301</v>
      </c>
      <c r="O2603" s="45">
        <v>566.85</v>
      </c>
      <c r="P2603">
        <v>3.9681818181818098</v>
      </c>
      <c r="Q2603">
        <v>44.5290465</v>
      </c>
      <c r="R2603" s="47" t="s">
        <v>147</v>
      </c>
    </row>
    <row r="2604" spans="1:18" x14ac:dyDescent="0.3">
      <c r="A2604" s="2" t="s">
        <v>4818</v>
      </c>
      <c r="B2604" s="43" t="s">
        <v>4819</v>
      </c>
      <c r="C2604" s="21">
        <v>54.509222985000001</v>
      </c>
      <c r="D2604" s="23">
        <v>0.239425</v>
      </c>
      <c r="E2604" s="25">
        <v>1.7714999999999901</v>
      </c>
      <c r="F2604" s="27">
        <v>0.18049999999999999</v>
      </c>
      <c r="I2604">
        <v>0</v>
      </c>
      <c r="J2604" s="34">
        <v>309.5</v>
      </c>
      <c r="L2604" s="38">
        <v>4477.6233333333303</v>
      </c>
      <c r="M2604" s="40">
        <v>0.64555555555555499</v>
      </c>
      <c r="N2604" s="42">
        <v>0.66500000000000004</v>
      </c>
      <c r="O2604" s="45">
        <v>505.82900000000001</v>
      </c>
      <c r="P2604">
        <v>4.6574999999999998</v>
      </c>
      <c r="Q2604">
        <v>45.081301099999997</v>
      </c>
      <c r="R2604" s="47" t="s">
        <v>147</v>
      </c>
    </row>
    <row r="2605" spans="1:18" x14ac:dyDescent="0.3">
      <c r="A2605" s="2" t="s">
        <v>4820</v>
      </c>
      <c r="B2605" s="43" t="s">
        <v>4821</v>
      </c>
      <c r="C2605" s="21">
        <v>35.622319388571398</v>
      </c>
      <c r="D2605" s="23">
        <v>0.20979999999999999</v>
      </c>
      <c r="E2605" s="25">
        <v>2.7650000000000001</v>
      </c>
      <c r="F2605" s="27">
        <v>0.252</v>
      </c>
      <c r="I2605">
        <v>0</v>
      </c>
      <c r="J2605" s="34">
        <v>521.5</v>
      </c>
      <c r="L2605" s="38">
        <v>5740.625</v>
      </c>
      <c r="M2605" s="40">
        <v>0.90500000000000003</v>
      </c>
      <c r="N2605" s="42">
        <v>0.97714285714285698</v>
      </c>
      <c r="O2605" s="45">
        <v>1058.72</v>
      </c>
      <c r="P2605">
        <v>4.5128571428571398</v>
      </c>
      <c r="Q2605">
        <v>40.409881300000002</v>
      </c>
      <c r="R2605" s="47" t="s">
        <v>147</v>
      </c>
    </row>
    <row r="2606" spans="1:18" x14ac:dyDescent="0.3">
      <c r="A2606" s="2" t="s">
        <v>4822</v>
      </c>
      <c r="B2606" s="43" t="s">
        <v>4823</v>
      </c>
      <c r="C2606" s="21">
        <v>42.91377622625</v>
      </c>
      <c r="D2606" s="23">
        <v>0.25169999999999998</v>
      </c>
      <c r="E2606" s="25">
        <v>2.2486666666666602</v>
      </c>
      <c r="F2606" s="27">
        <v>0.24149999999999999</v>
      </c>
      <c r="I2606">
        <v>0</v>
      </c>
      <c r="J2606" s="34">
        <v>655.5</v>
      </c>
      <c r="L2606" s="38">
        <v>6035.1</v>
      </c>
      <c r="M2606" s="40">
        <v>1.8788888888888799</v>
      </c>
      <c r="N2606" s="42">
        <v>1.15625</v>
      </c>
      <c r="O2606" s="45">
        <v>996.32</v>
      </c>
      <c r="P2606">
        <v>3.9987499999999998</v>
      </c>
      <c r="Q2606">
        <v>38.266282400000001</v>
      </c>
      <c r="R2606" s="47" t="s">
        <v>147</v>
      </c>
    </row>
    <row r="2607" spans="1:18" x14ac:dyDescent="0.3">
      <c r="A2607" s="2" t="s">
        <v>4824</v>
      </c>
      <c r="B2607" s="43" t="s">
        <v>4825</v>
      </c>
      <c r="C2607" s="21">
        <v>47.161105495000001</v>
      </c>
      <c r="D2607" s="23">
        <v>0.26200000000000001</v>
      </c>
      <c r="E2607" s="25">
        <v>2.6258333333333299</v>
      </c>
      <c r="F2607" s="27">
        <v>0.220999999999999</v>
      </c>
      <c r="I2607">
        <v>0</v>
      </c>
      <c r="J2607" s="34">
        <v>503</v>
      </c>
      <c r="L2607" s="38">
        <v>5794.6666666666597</v>
      </c>
      <c r="M2607" s="40">
        <v>0.92555555555555502</v>
      </c>
      <c r="N2607" s="42">
        <v>1.0275000000000001</v>
      </c>
      <c r="O2607" s="45">
        <v>1196.04</v>
      </c>
      <c r="P2607">
        <v>4.5049999999999999</v>
      </c>
      <c r="Q2607">
        <v>47.947558600000001</v>
      </c>
      <c r="R2607" s="47" t="s">
        <v>147</v>
      </c>
    </row>
    <row r="2608" spans="1:18" x14ac:dyDescent="0.3">
      <c r="A2608" s="2" t="s">
        <v>4826</v>
      </c>
      <c r="B2608" s="43" t="s">
        <v>4827</v>
      </c>
      <c r="C2608" s="21">
        <v>47.031606672499997</v>
      </c>
      <c r="D2608" s="23">
        <v>0.24065</v>
      </c>
      <c r="E2608" s="25">
        <v>1.7625</v>
      </c>
      <c r="F2608" s="27">
        <v>0.156</v>
      </c>
      <c r="I2608">
        <v>0</v>
      </c>
      <c r="J2608" s="34">
        <v>450.75</v>
      </c>
      <c r="L2608" s="38">
        <v>5443.4444444444398</v>
      </c>
      <c r="M2608" s="40">
        <v>0.844444444444444</v>
      </c>
      <c r="N2608" s="42">
        <v>0.88249999999999995</v>
      </c>
      <c r="O2608" s="45">
        <v>780.56600000000003</v>
      </c>
      <c r="P2608">
        <v>4.5362499999999999</v>
      </c>
      <c r="Q2608">
        <v>48.831722900000003</v>
      </c>
      <c r="R2608" s="47" t="s">
        <v>147</v>
      </c>
    </row>
    <row r="2609" spans="1:18" x14ac:dyDescent="0.3">
      <c r="A2609" s="2" t="s">
        <v>4828</v>
      </c>
      <c r="B2609" s="43" t="s">
        <v>4829</v>
      </c>
      <c r="C2609" s="21">
        <v>49.276749133333297</v>
      </c>
      <c r="D2609" s="23">
        <v>0.21467999999999901</v>
      </c>
      <c r="E2609" s="25">
        <v>1.9512857142857101</v>
      </c>
      <c r="F2609" s="27">
        <v>0.17833333333333301</v>
      </c>
      <c r="I2609">
        <v>0</v>
      </c>
      <c r="J2609" s="34">
        <v>277</v>
      </c>
      <c r="L2609" s="38">
        <v>3926.4</v>
      </c>
      <c r="M2609" s="40">
        <v>0.55899999999999905</v>
      </c>
      <c r="N2609" s="42">
        <v>0.56111111111111101</v>
      </c>
      <c r="O2609" s="45">
        <v>357.62099999999998</v>
      </c>
      <c r="P2609">
        <v>4.6966666666666601</v>
      </c>
      <c r="Q2609">
        <v>50.502757199999998</v>
      </c>
      <c r="R2609" s="47" t="s">
        <v>147</v>
      </c>
    </row>
    <row r="2610" spans="1:18" x14ac:dyDescent="0.3">
      <c r="A2610" s="2" t="s">
        <v>4830</v>
      </c>
      <c r="B2610" s="43" t="s">
        <v>4831</v>
      </c>
      <c r="C2610" s="21">
        <v>18.137409002857101</v>
      </c>
      <c r="D2610" s="23">
        <v>0.1132</v>
      </c>
      <c r="E2610" s="25">
        <v>1.2286666666666599</v>
      </c>
      <c r="F2610" s="27">
        <v>0.113499999999999</v>
      </c>
      <c r="I2610">
        <v>0</v>
      </c>
      <c r="J2610" s="34">
        <v>433</v>
      </c>
      <c r="L2610" s="38">
        <v>4218</v>
      </c>
      <c r="M2610" s="40">
        <v>0.61499999999999999</v>
      </c>
      <c r="N2610" s="42">
        <v>0.61142857142857099</v>
      </c>
      <c r="O2610" s="45">
        <v>370.31200000000001</v>
      </c>
      <c r="P2610">
        <v>4.6414285714285697</v>
      </c>
      <c r="Q2610">
        <v>43.822802299999999</v>
      </c>
      <c r="R2610" s="47" t="s">
        <v>147</v>
      </c>
    </row>
    <row r="2611" spans="1:18" x14ac:dyDescent="0.3">
      <c r="A2611" s="2" t="s">
        <v>4832</v>
      </c>
      <c r="B2611" s="43" t="s">
        <v>4833</v>
      </c>
      <c r="C2611" s="21">
        <v>51.110741363749902</v>
      </c>
      <c r="D2611" s="23">
        <v>0.26679999999999998</v>
      </c>
      <c r="E2611" s="25">
        <v>1.8553333333333299</v>
      </c>
      <c r="F2611" s="27">
        <v>0.191</v>
      </c>
      <c r="I2611">
        <v>0</v>
      </c>
      <c r="J2611" s="34">
        <v>478</v>
      </c>
      <c r="L2611" s="38">
        <v>5900.7777777777701</v>
      </c>
      <c r="M2611" s="40">
        <v>1.06</v>
      </c>
      <c r="N2611" s="42">
        <v>1.0049999999999999</v>
      </c>
      <c r="O2611" s="45">
        <v>889.88499999999999</v>
      </c>
      <c r="P2611">
        <v>4.4162499999999998</v>
      </c>
      <c r="Q2611">
        <v>42.027203</v>
      </c>
      <c r="R2611" s="47" t="s">
        <v>147</v>
      </c>
    </row>
    <row r="2612" spans="1:18" x14ac:dyDescent="0.3">
      <c r="A2612" s="2" t="s">
        <v>4834</v>
      </c>
      <c r="B2612" s="43" t="s">
        <v>4835</v>
      </c>
      <c r="C2612" s="21">
        <v>47.987145667500002</v>
      </c>
      <c r="D2612" s="23">
        <v>0.2495</v>
      </c>
      <c r="E2612" s="25">
        <v>2.94933333333333</v>
      </c>
      <c r="F2612" s="27">
        <v>0.2475</v>
      </c>
      <c r="I2612">
        <v>0</v>
      </c>
      <c r="J2612" s="34">
        <v>493</v>
      </c>
      <c r="L2612" s="38">
        <v>5596.1111111111104</v>
      </c>
      <c r="M2612" s="40">
        <v>0.90111111111111097</v>
      </c>
      <c r="N2612" s="42">
        <v>0.9375</v>
      </c>
      <c r="O2612" s="45">
        <v>544.45000000000005</v>
      </c>
      <c r="P2612">
        <v>4.4937500000000004</v>
      </c>
      <c r="Q2612">
        <v>41.038013499999998</v>
      </c>
      <c r="R2612" s="47" t="s">
        <v>147</v>
      </c>
    </row>
    <row r="2613" spans="1:18" x14ac:dyDescent="0.3">
      <c r="A2613" s="2" t="s">
        <v>4836</v>
      </c>
      <c r="B2613" s="43" t="s">
        <v>4837</v>
      </c>
      <c r="C2613" s="21">
        <v>62.869185952499997</v>
      </c>
      <c r="D2613" s="23">
        <v>0.2883</v>
      </c>
      <c r="E2613" s="25">
        <v>1.6688333333333301</v>
      </c>
      <c r="F2613" s="27">
        <v>0.14749999999999999</v>
      </c>
      <c r="I2613">
        <v>0</v>
      </c>
      <c r="J2613" s="34">
        <v>370</v>
      </c>
      <c r="L2613" s="38">
        <v>4822</v>
      </c>
      <c r="M2613" s="40">
        <v>0.81555555555555503</v>
      </c>
      <c r="N2613" s="42">
        <v>0.78500000000000003</v>
      </c>
      <c r="O2613" s="45">
        <v>455.47899999999998</v>
      </c>
      <c r="P2613">
        <v>4.5112500000000004</v>
      </c>
      <c r="Q2613">
        <v>46.013976100000001</v>
      </c>
      <c r="R2613" s="47" t="s">
        <v>147</v>
      </c>
    </row>
    <row r="2614" spans="1:18" x14ac:dyDescent="0.3">
      <c r="A2614" s="2" t="s">
        <v>4838</v>
      </c>
      <c r="B2614" s="43" t="s">
        <v>4839</v>
      </c>
      <c r="C2614" s="21">
        <v>31.158777575999999</v>
      </c>
      <c r="D2614" s="23">
        <v>0.19568333333333299</v>
      </c>
      <c r="E2614" s="25">
        <v>3.3867500000000001</v>
      </c>
      <c r="F2614" s="27">
        <v>0.31066666666666598</v>
      </c>
      <c r="I2614">
        <v>0</v>
      </c>
      <c r="J2614" s="34">
        <v>641.4</v>
      </c>
      <c r="L2614" s="38">
        <v>6044.23545454545</v>
      </c>
      <c r="M2614" s="40">
        <v>1.11363636363636</v>
      </c>
      <c r="N2614" s="42">
        <v>1.04555555555555</v>
      </c>
      <c r="O2614" s="45">
        <v>716.79700000000003</v>
      </c>
      <c r="P2614">
        <v>4.3609999999999998</v>
      </c>
      <c r="Q2614">
        <v>38.710222199999997</v>
      </c>
      <c r="R2614" s="47" t="s">
        <v>147</v>
      </c>
    </row>
    <row r="2615" spans="1:18" x14ac:dyDescent="0.3">
      <c r="A2615" s="2" t="s">
        <v>4840</v>
      </c>
      <c r="B2615" s="43" t="s">
        <v>4839</v>
      </c>
      <c r="C2615" s="21">
        <v>76.732530200909096</v>
      </c>
      <c r="D2615" s="23">
        <v>0.35659999999999997</v>
      </c>
      <c r="E2615" s="25">
        <v>2.9953750000000001</v>
      </c>
      <c r="F2615" s="27">
        <v>0.26899999999999902</v>
      </c>
      <c r="I2615">
        <v>0</v>
      </c>
      <c r="J2615" s="34">
        <v>475.2</v>
      </c>
      <c r="L2615" s="38">
        <v>6033.5933333333296</v>
      </c>
      <c r="M2615" s="40">
        <v>1.115</v>
      </c>
      <c r="N2615" s="42">
        <v>1.0489999999999999</v>
      </c>
      <c r="O2615" s="45">
        <v>716.79700000000003</v>
      </c>
      <c r="P2615">
        <v>4.3618181818181796</v>
      </c>
      <c r="Q2615">
        <v>38.710222199999997</v>
      </c>
      <c r="R2615" s="47" t="s">
        <v>147</v>
      </c>
    </row>
    <row r="2616" spans="1:18" x14ac:dyDescent="0.3">
      <c r="A2616" s="2" t="s">
        <v>4841</v>
      </c>
      <c r="B2616" s="43" t="s">
        <v>4842</v>
      </c>
      <c r="C2616" s="21">
        <v>29.963254636249999</v>
      </c>
      <c r="D2616" s="23">
        <v>0.16139999999999999</v>
      </c>
      <c r="E2616" s="25">
        <v>2.0145</v>
      </c>
      <c r="F2616" s="27">
        <v>0.1865</v>
      </c>
      <c r="I2616">
        <v>0</v>
      </c>
      <c r="J2616" s="34">
        <v>391</v>
      </c>
      <c r="L2616" s="38">
        <v>4422</v>
      </c>
      <c r="M2616" s="40">
        <v>0.65222222222222204</v>
      </c>
      <c r="N2616" s="42">
        <v>0.65249999999999997</v>
      </c>
      <c r="O2616" s="45">
        <v>553.21799999999996</v>
      </c>
      <c r="P2616">
        <v>4.6224999999999996</v>
      </c>
      <c r="Q2616">
        <v>44.010822099999999</v>
      </c>
      <c r="R2616" s="47" t="s">
        <v>147</v>
      </c>
    </row>
    <row r="2617" spans="1:18" x14ac:dyDescent="0.3">
      <c r="A2617" s="2" t="s">
        <v>4843</v>
      </c>
      <c r="B2617" s="43" t="s">
        <v>4844</v>
      </c>
      <c r="C2617" s="21">
        <v>29.34942778125</v>
      </c>
      <c r="D2617" s="23">
        <v>0.17105000000000001</v>
      </c>
      <c r="E2617" s="25">
        <v>1.9744999999999999</v>
      </c>
      <c r="F2617" s="27">
        <v>0.17599999999999999</v>
      </c>
      <c r="I2617">
        <v>0</v>
      </c>
      <c r="J2617" s="34">
        <v>451.75</v>
      </c>
      <c r="L2617" s="38">
        <v>4923.8888888888796</v>
      </c>
      <c r="M2617" s="40">
        <v>0.70555555555555505</v>
      </c>
      <c r="N2617" s="42">
        <v>0.77749999999999997</v>
      </c>
      <c r="O2617" s="45">
        <v>679.10599999999999</v>
      </c>
      <c r="P2617">
        <v>4.6275000000000004</v>
      </c>
      <c r="Q2617">
        <v>43.198377000000001</v>
      </c>
      <c r="R2617" s="47" t="s">
        <v>147</v>
      </c>
    </row>
    <row r="2618" spans="1:18" x14ac:dyDescent="0.3">
      <c r="A2618" s="2" t="s">
        <v>4845</v>
      </c>
      <c r="B2618" s="43" t="s">
        <v>4846</v>
      </c>
      <c r="C2618" s="21">
        <v>65.648888804999999</v>
      </c>
      <c r="D2618" s="23">
        <v>0.30940000000000001</v>
      </c>
      <c r="E2618" s="25">
        <v>3.0241666666666598</v>
      </c>
      <c r="F2618" s="27">
        <v>0.27400000000000002</v>
      </c>
      <c r="I2618">
        <v>0</v>
      </c>
      <c r="J2618" s="34">
        <v>390</v>
      </c>
      <c r="L2618" s="38">
        <v>5459.6666666666597</v>
      </c>
      <c r="M2618" s="40">
        <v>0.82666666666666599</v>
      </c>
      <c r="N2618" s="42">
        <v>0.9375</v>
      </c>
      <c r="O2618" s="45">
        <v>1017.82</v>
      </c>
      <c r="P2618">
        <v>4.57</v>
      </c>
      <c r="Q2618">
        <v>42.396927300000002</v>
      </c>
      <c r="R2618" s="47" t="s">
        <v>147</v>
      </c>
    </row>
    <row r="2619" spans="1:18" x14ac:dyDescent="0.3">
      <c r="A2619" s="2" t="s">
        <v>4847</v>
      </c>
      <c r="B2619" s="43" t="s">
        <v>4848</v>
      </c>
      <c r="C2619" s="21">
        <v>25.158650172857101</v>
      </c>
      <c r="D2619" s="23">
        <v>0.1694</v>
      </c>
      <c r="E2619" s="25">
        <v>1.8963333333333301</v>
      </c>
      <c r="F2619" s="27">
        <v>0.184</v>
      </c>
      <c r="I2619">
        <v>0</v>
      </c>
      <c r="J2619" s="34">
        <v>619</v>
      </c>
      <c r="L2619" s="38">
        <v>5838.125</v>
      </c>
      <c r="M2619" s="40">
        <v>1.0362499999999999</v>
      </c>
      <c r="N2619" s="42">
        <v>1</v>
      </c>
      <c r="O2619" s="45">
        <v>1687.47</v>
      </c>
      <c r="P2619">
        <v>4.4385714285714197</v>
      </c>
      <c r="Q2619">
        <v>42.006906399999998</v>
      </c>
      <c r="R2619" s="47" t="s">
        <v>147</v>
      </c>
    </row>
    <row r="2620" spans="1:18" x14ac:dyDescent="0.3">
      <c r="A2620" s="2" t="s">
        <v>4849</v>
      </c>
      <c r="B2620" s="43" t="s">
        <v>4850</v>
      </c>
      <c r="C2620" s="21">
        <v>31.77863170625</v>
      </c>
      <c r="D2620" s="23">
        <v>0.18029999999999999</v>
      </c>
      <c r="E2620" s="25">
        <v>1.7415</v>
      </c>
      <c r="F2620" s="27">
        <v>0.19450000000000001</v>
      </c>
      <c r="I2620">
        <v>0</v>
      </c>
      <c r="J2620" s="34">
        <v>564</v>
      </c>
      <c r="L2620" s="38">
        <v>5687.4444444444398</v>
      </c>
      <c r="M2620" s="40">
        <v>1.28111111111111</v>
      </c>
      <c r="N2620" s="42">
        <v>0.88749999999999996</v>
      </c>
      <c r="O2620" s="45">
        <v>1151.73</v>
      </c>
      <c r="P2620">
        <v>4.2387499999999996</v>
      </c>
      <c r="Q2620">
        <v>38.754082400000001</v>
      </c>
      <c r="R2620" s="47" t="s">
        <v>147</v>
      </c>
    </row>
    <row r="2621" spans="1:18" x14ac:dyDescent="0.3">
      <c r="A2621" s="2" t="s">
        <v>4851</v>
      </c>
      <c r="B2621" s="43" t="s">
        <v>4850</v>
      </c>
      <c r="C2621" s="21">
        <v>5.3278522428571398</v>
      </c>
      <c r="D2621" s="23">
        <v>5.4800000000000001E-2</v>
      </c>
      <c r="E2621" s="25">
        <v>1.0126666666666599</v>
      </c>
      <c r="F2621" s="27">
        <v>0.1135</v>
      </c>
      <c r="I2621">
        <v>0</v>
      </c>
      <c r="J2621" s="34">
        <v>1023</v>
      </c>
      <c r="L2621" s="38">
        <v>5691.625</v>
      </c>
      <c r="M2621" s="40">
        <v>1.2275</v>
      </c>
      <c r="N2621" s="42">
        <v>0.871428571428571</v>
      </c>
      <c r="O2621" s="45">
        <v>1151.73</v>
      </c>
      <c r="P2621">
        <v>4.2771428571428496</v>
      </c>
      <c r="Q2621">
        <v>38.754082400000001</v>
      </c>
      <c r="R2621" s="47" t="s">
        <v>147</v>
      </c>
    </row>
    <row r="2622" spans="1:18" x14ac:dyDescent="0.3">
      <c r="A2622" s="2" t="s">
        <v>4852</v>
      </c>
      <c r="B2622" s="43" t="s">
        <v>4853</v>
      </c>
      <c r="C2622" s="21">
        <v>31.827682731428499</v>
      </c>
      <c r="D2622" s="23">
        <v>0.17762499999999901</v>
      </c>
      <c r="E2622" s="25">
        <v>2.3078333333333299</v>
      </c>
      <c r="F2622" s="27">
        <v>0.16250000000000001</v>
      </c>
      <c r="I2622">
        <v>0</v>
      </c>
      <c r="J2622" s="34">
        <v>477.5</v>
      </c>
      <c r="L2622" s="38">
        <v>4683</v>
      </c>
      <c r="M2622" s="40">
        <v>0.87124999999999997</v>
      </c>
      <c r="N2622" s="42">
        <v>0.73714285714285699</v>
      </c>
      <c r="O2622" s="45">
        <v>359.49700000000001</v>
      </c>
      <c r="P2622">
        <v>4.4757142857142798</v>
      </c>
      <c r="Q2622">
        <v>51.904854100000001</v>
      </c>
      <c r="R2622" s="47" t="s">
        <v>147</v>
      </c>
    </row>
    <row r="2623" spans="1:18" x14ac:dyDescent="0.3">
      <c r="A2623" s="2" t="s">
        <v>4854</v>
      </c>
      <c r="B2623" s="43" t="s">
        <v>4855</v>
      </c>
      <c r="C2623" s="21">
        <v>31.174976403749898</v>
      </c>
      <c r="D2623" s="23">
        <v>0.19420000000000001</v>
      </c>
      <c r="E2623" s="25">
        <v>1.39916666666666</v>
      </c>
      <c r="F2623" s="27">
        <v>0.13100000000000001</v>
      </c>
      <c r="I2623">
        <v>0</v>
      </c>
      <c r="J2623" s="34">
        <v>585</v>
      </c>
      <c r="L2623" s="38">
        <v>5859.2288888888797</v>
      </c>
      <c r="M2623" s="40">
        <v>0.97111111111111104</v>
      </c>
      <c r="N2623" s="42">
        <v>1.00125</v>
      </c>
      <c r="O2623" s="45">
        <v>631.94899999999996</v>
      </c>
      <c r="P2623">
        <v>4.4662499999999996</v>
      </c>
      <c r="Q2623">
        <v>44.609841500000002</v>
      </c>
      <c r="R2623" s="47" t="s">
        <v>147</v>
      </c>
    </row>
    <row r="2624" spans="1:18" x14ac:dyDescent="0.3">
      <c r="A2624" s="2" t="s">
        <v>4856</v>
      </c>
      <c r="B2624" s="43" t="s">
        <v>4857</v>
      </c>
      <c r="C2624" s="21">
        <v>47.056890607500002</v>
      </c>
      <c r="D2624" s="23">
        <v>0.23857499999999901</v>
      </c>
      <c r="E2624" s="25">
        <v>3.0308333333333302</v>
      </c>
      <c r="F2624" s="27">
        <v>0.28399999999999997</v>
      </c>
      <c r="I2624">
        <v>0</v>
      </c>
      <c r="J2624" s="34">
        <v>412.5</v>
      </c>
      <c r="L2624" s="38">
        <v>5301.6511111111104</v>
      </c>
      <c r="M2624" s="40">
        <v>0.775555555555555</v>
      </c>
      <c r="N2624" s="42">
        <v>0.86</v>
      </c>
      <c r="O2624" s="45">
        <v>852.88800000000003</v>
      </c>
      <c r="P2624">
        <v>4.5949999999999998</v>
      </c>
      <c r="Q2624">
        <v>45.342678100000001</v>
      </c>
      <c r="R2624" s="47" t="s">
        <v>147</v>
      </c>
    </row>
    <row r="2625" spans="1:18" x14ac:dyDescent="0.3">
      <c r="A2625" s="2" t="s">
        <v>4858</v>
      </c>
      <c r="B2625" s="43" t="s">
        <v>4859</v>
      </c>
      <c r="C2625" s="21">
        <v>8.2398407075000009</v>
      </c>
      <c r="D2625" s="23">
        <v>8.0799999999999997E-2</v>
      </c>
      <c r="E2625" s="25">
        <v>1.9406666666666601</v>
      </c>
      <c r="F2625" s="27">
        <v>0.20150000000000001</v>
      </c>
      <c r="I2625">
        <v>0</v>
      </c>
      <c r="J2625" s="34">
        <v>961</v>
      </c>
      <c r="L2625" s="38">
        <v>5858.3988888888798</v>
      </c>
      <c r="M2625" s="40">
        <v>1.4211111111111101</v>
      </c>
      <c r="N2625" s="42">
        <v>1.0325</v>
      </c>
      <c r="O2625" s="45">
        <v>1899.24</v>
      </c>
      <c r="P2625">
        <v>4.2137500000000001</v>
      </c>
      <c r="Q2625">
        <v>41.277367099999999</v>
      </c>
      <c r="R2625" s="47" t="s">
        <v>147</v>
      </c>
    </row>
    <row r="2626" spans="1:18" x14ac:dyDescent="0.3">
      <c r="A2626" s="2" t="s">
        <v>4860</v>
      </c>
      <c r="B2626" s="43" t="s">
        <v>4859</v>
      </c>
      <c r="C2626" s="21">
        <v>3.5455251214285699</v>
      </c>
      <c r="D2626" s="23">
        <v>4.6074999999999998E-2</v>
      </c>
      <c r="E2626" s="25">
        <v>1.31833333333333</v>
      </c>
      <c r="F2626" s="27">
        <v>0.13749999999999901</v>
      </c>
      <c r="I2626">
        <v>0</v>
      </c>
      <c r="J2626" s="34">
        <v>1273.25</v>
      </c>
      <c r="L2626" s="38">
        <v>5868.8824999999997</v>
      </c>
      <c r="M2626" s="40">
        <v>1.3687499999999999</v>
      </c>
      <c r="N2626" s="42">
        <v>1.03285714285714</v>
      </c>
      <c r="O2626" s="45">
        <v>1899.24</v>
      </c>
      <c r="P2626">
        <v>4.25571428571428</v>
      </c>
      <c r="Q2626">
        <v>41.277367099999999</v>
      </c>
      <c r="R2626" s="47" t="s">
        <v>147</v>
      </c>
    </row>
    <row r="2627" spans="1:18" x14ac:dyDescent="0.3">
      <c r="A2627" s="2" t="s">
        <v>4861</v>
      </c>
      <c r="B2627" s="43" t="s">
        <v>4859</v>
      </c>
      <c r="C2627" s="21">
        <v>19.5906100457142</v>
      </c>
      <c r="D2627" s="23">
        <v>0.14394999999999999</v>
      </c>
      <c r="E2627" s="25">
        <v>2.2143999999999999</v>
      </c>
      <c r="F2627" s="27">
        <v>0.29699999999999999</v>
      </c>
      <c r="I2627">
        <v>0</v>
      </c>
      <c r="J2627" s="34">
        <v>720</v>
      </c>
      <c r="L2627" s="38">
        <v>5865.1514285714202</v>
      </c>
      <c r="M2627" s="40">
        <v>1.3742857142857099</v>
      </c>
      <c r="N2627" s="42">
        <v>1.03714285714285</v>
      </c>
      <c r="O2627" s="45">
        <v>1899.24</v>
      </c>
      <c r="P2627">
        <v>4.21285714285714</v>
      </c>
      <c r="Q2627">
        <v>41.277367099999999</v>
      </c>
      <c r="R2627" s="47" t="s">
        <v>147</v>
      </c>
    </row>
    <row r="2628" spans="1:18" x14ac:dyDescent="0.3">
      <c r="A2628" s="2" t="s">
        <v>4862</v>
      </c>
      <c r="B2628" s="43" t="s">
        <v>4863</v>
      </c>
      <c r="C2628" s="21">
        <v>21.86352114</v>
      </c>
      <c r="D2628" s="23">
        <v>0.14645</v>
      </c>
      <c r="E2628" s="25">
        <v>2.5306666666666602</v>
      </c>
      <c r="F2628" s="27">
        <v>0.23699999999999999</v>
      </c>
      <c r="I2628">
        <v>0</v>
      </c>
      <c r="J2628" s="34">
        <v>554</v>
      </c>
      <c r="L2628" s="38">
        <v>5343.8888888888796</v>
      </c>
      <c r="M2628" s="40">
        <v>0.84333333333333305</v>
      </c>
      <c r="N2628" s="42">
        <v>0.88624999999999998</v>
      </c>
      <c r="O2628" s="45">
        <v>1159.3</v>
      </c>
      <c r="P2628">
        <v>4.5350000000000001</v>
      </c>
      <c r="Q2628">
        <v>39.391338500000003</v>
      </c>
      <c r="R2628" s="47" t="s">
        <v>147</v>
      </c>
    </row>
    <row r="2629" spans="1:18" x14ac:dyDescent="0.3">
      <c r="A2629" s="2" t="s">
        <v>4864</v>
      </c>
      <c r="B2629" s="43" t="s">
        <v>4865</v>
      </c>
      <c r="C2629" s="21">
        <v>12.611164624444401</v>
      </c>
      <c r="D2629" s="23">
        <v>0.109383333333333</v>
      </c>
      <c r="E2629" s="25">
        <v>1.3503750000000001</v>
      </c>
      <c r="F2629" s="27">
        <v>0.127</v>
      </c>
      <c r="I2629">
        <v>0</v>
      </c>
      <c r="J2629" s="34">
        <v>905.4</v>
      </c>
      <c r="L2629" s="38">
        <v>5968.5739999999996</v>
      </c>
      <c r="M2629" s="40">
        <v>1.389</v>
      </c>
      <c r="N2629" s="42">
        <v>1.08375</v>
      </c>
      <c r="O2629" s="45">
        <v>1042.02</v>
      </c>
      <c r="P2629">
        <v>4.2055555555555504</v>
      </c>
      <c r="Q2629">
        <v>39.087167999999998</v>
      </c>
      <c r="R2629" s="47" t="s">
        <v>147</v>
      </c>
    </row>
    <row r="2630" spans="1:18" x14ac:dyDescent="0.3">
      <c r="A2630" s="2" t="s">
        <v>4866</v>
      </c>
      <c r="B2630" s="43" t="s">
        <v>4865</v>
      </c>
      <c r="C2630" s="21">
        <v>33.416228723000003</v>
      </c>
      <c r="D2630" s="23">
        <v>0.209433333333333</v>
      </c>
      <c r="E2630" s="25">
        <v>2.7014999999999998</v>
      </c>
      <c r="F2630" s="27">
        <v>0.252</v>
      </c>
      <c r="I2630">
        <v>0</v>
      </c>
      <c r="J2630" s="34">
        <v>654.6</v>
      </c>
      <c r="L2630" s="38">
        <v>5961.19181818181</v>
      </c>
      <c r="M2630" s="40">
        <v>1.40545454545454</v>
      </c>
      <c r="N2630" s="42">
        <v>1.08222222222222</v>
      </c>
      <c r="O2630" s="45">
        <v>1042.02</v>
      </c>
      <c r="P2630">
        <v>4.1920000000000002</v>
      </c>
      <c r="Q2630">
        <v>39.087167999999998</v>
      </c>
      <c r="R2630" s="47" t="s">
        <v>147</v>
      </c>
    </row>
    <row r="2631" spans="1:18" x14ac:dyDescent="0.3">
      <c r="A2631" s="2" t="s">
        <v>4867</v>
      </c>
      <c r="B2631" s="43" t="s">
        <v>4868</v>
      </c>
      <c r="C2631" s="21">
        <v>16.2950898371428</v>
      </c>
      <c r="D2631" s="23">
        <v>0.11584999999999999</v>
      </c>
      <c r="E2631" s="25">
        <v>1.14516666666666</v>
      </c>
      <c r="F2631" s="27">
        <v>9.7000000000000003E-2</v>
      </c>
      <c r="I2631">
        <v>0</v>
      </c>
      <c r="J2631" s="34">
        <v>579.25</v>
      </c>
      <c r="L2631" s="38">
        <v>4937.75</v>
      </c>
      <c r="M2631" s="40">
        <v>0.79874999999999996</v>
      </c>
      <c r="N2631" s="42">
        <v>0.78857142857142803</v>
      </c>
      <c r="O2631" s="45">
        <v>590.601</v>
      </c>
      <c r="P2631">
        <v>4.53</v>
      </c>
      <c r="Q2631">
        <v>39.883080200000002</v>
      </c>
      <c r="R2631" s="47" t="s">
        <v>147</v>
      </c>
    </row>
    <row r="2632" spans="1:18" x14ac:dyDescent="0.3">
      <c r="A2632" s="2" t="s">
        <v>4869</v>
      </c>
      <c r="B2632" s="43" t="s">
        <v>4870</v>
      </c>
      <c r="C2632" s="21">
        <v>3.6389959785714199</v>
      </c>
      <c r="D2632" s="23">
        <v>4.3499999999999997E-2</v>
      </c>
      <c r="E2632" s="25">
        <v>1.38533333333333</v>
      </c>
      <c r="F2632" s="27">
        <v>0.1195</v>
      </c>
      <c r="I2632">
        <v>0</v>
      </c>
      <c r="J2632" s="34">
        <v>1174.25</v>
      </c>
      <c r="L2632" s="38">
        <v>5671.4724999999999</v>
      </c>
      <c r="M2632" s="40">
        <v>0.91125</v>
      </c>
      <c r="N2632" s="42">
        <v>0.88142857142857101</v>
      </c>
      <c r="O2632" s="45">
        <v>978.678</v>
      </c>
      <c r="P2632">
        <v>4.46857142857142</v>
      </c>
      <c r="Q2632">
        <v>50.020061200000001</v>
      </c>
      <c r="R2632" s="47" t="s">
        <v>147</v>
      </c>
    </row>
    <row r="2633" spans="1:18" x14ac:dyDescent="0.3">
      <c r="A2633" s="2" t="s">
        <v>4871</v>
      </c>
      <c r="B2633" s="43" t="s">
        <v>4870</v>
      </c>
      <c r="C2633" s="21">
        <v>11.6044807033333</v>
      </c>
      <c r="D2633" s="23">
        <v>9.4200000000000006E-2</v>
      </c>
      <c r="E2633" s="25">
        <v>1.7007999999999901</v>
      </c>
      <c r="F2633" s="27">
        <v>0.2</v>
      </c>
      <c r="I2633">
        <v>0</v>
      </c>
      <c r="J2633" s="34">
        <v>798.25</v>
      </c>
      <c r="L2633" s="38">
        <v>5701.4816666666602</v>
      </c>
      <c r="M2633" s="40">
        <v>0.961666666666666</v>
      </c>
      <c r="N2633" s="42">
        <v>0.86499999999999999</v>
      </c>
      <c r="O2633" s="45">
        <v>978.678</v>
      </c>
      <c r="P2633">
        <v>4.4233333333333302</v>
      </c>
      <c r="Q2633">
        <v>50.020061200000001</v>
      </c>
      <c r="R2633" s="47" t="s">
        <v>147</v>
      </c>
    </row>
    <row r="2634" spans="1:18" x14ac:dyDescent="0.3">
      <c r="A2634" s="2" t="s">
        <v>4872</v>
      </c>
      <c r="B2634" s="43" t="s">
        <v>4873</v>
      </c>
      <c r="C2634" s="21">
        <v>38.130894824999999</v>
      </c>
      <c r="D2634" s="23">
        <v>0.23317499999999999</v>
      </c>
      <c r="E2634" s="25">
        <v>1.8118333333333301</v>
      </c>
      <c r="F2634" s="27">
        <v>0.17449999999999999</v>
      </c>
      <c r="I2634">
        <v>0</v>
      </c>
      <c r="J2634" s="34">
        <v>628</v>
      </c>
      <c r="L2634" s="38">
        <v>6271</v>
      </c>
      <c r="M2634" s="40">
        <v>1.29555555555555</v>
      </c>
      <c r="N2634" s="42">
        <v>1.15499999999999</v>
      </c>
      <c r="O2634" s="45">
        <v>1479.14</v>
      </c>
      <c r="P2634">
        <v>4.2925000000000004</v>
      </c>
      <c r="Q2634">
        <v>49.057446800000001</v>
      </c>
      <c r="R2634" s="47" t="s">
        <v>147</v>
      </c>
    </row>
    <row r="2635" spans="1:18" x14ac:dyDescent="0.3">
      <c r="A2635" s="2" t="s">
        <v>4874</v>
      </c>
      <c r="B2635" s="43" t="s">
        <v>4875</v>
      </c>
      <c r="C2635" s="21">
        <v>14.427343965714201</v>
      </c>
      <c r="D2635" s="23">
        <v>0.11600000000000001</v>
      </c>
      <c r="E2635" s="25">
        <v>1.3158333333333301</v>
      </c>
      <c r="F2635" s="27">
        <v>0.13</v>
      </c>
      <c r="I2635">
        <v>0</v>
      </c>
      <c r="J2635" s="34">
        <v>783</v>
      </c>
      <c r="L2635" s="38">
        <v>5934.0124999999998</v>
      </c>
      <c r="M2635" s="40">
        <v>1.1000000000000001</v>
      </c>
      <c r="N2635" s="42">
        <v>1.03285714285714</v>
      </c>
      <c r="O2635" s="45">
        <v>652.25300000000004</v>
      </c>
      <c r="P2635">
        <v>4.3742857142857101</v>
      </c>
      <c r="Q2635">
        <v>48.9961494</v>
      </c>
      <c r="R2635" s="47" t="s">
        <v>147</v>
      </c>
    </row>
    <row r="2636" spans="1:18" x14ac:dyDescent="0.3">
      <c r="A2636" s="2" t="s">
        <v>4876</v>
      </c>
      <c r="B2636" s="43" t="s">
        <v>4877</v>
      </c>
      <c r="C2636" s="21">
        <v>36.433484905</v>
      </c>
      <c r="D2636" s="23">
        <v>0.22017500000000001</v>
      </c>
      <c r="E2636" s="25">
        <v>2.2959999999999998</v>
      </c>
      <c r="F2636" s="27">
        <v>0.19</v>
      </c>
      <c r="I2636">
        <v>0</v>
      </c>
      <c r="J2636" s="34">
        <v>594.75</v>
      </c>
      <c r="L2636" s="38">
        <v>5781.69888888888</v>
      </c>
      <c r="M2636" s="40">
        <v>1.10111111111111</v>
      </c>
      <c r="N2636" s="42">
        <v>1.0387500000000001</v>
      </c>
      <c r="O2636" s="45">
        <v>1180.9000000000001</v>
      </c>
      <c r="P2636">
        <v>4.3674999999999997</v>
      </c>
      <c r="Q2636">
        <v>45.866809000000003</v>
      </c>
      <c r="R2636" s="47" t="s">
        <v>147</v>
      </c>
    </row>
    <row r="2637" spans="1:18" x14ac:dyDescent="0.3">
      <c r="A2637" s="2" t="s">
        <v>4878</v>
      </c>
      <c r="B2637" s="43" t="s">
        <v>4879</v>
      </c>
      <c r="C2637" s="21">
        <v>82.176349298749997</v>
      </c>
      <c r="D2637" s="23">
        <v>0.373</v>
      </c>
      <c r="E2637" s="25">
        <v>2.4201666666666601</v>
      </c>
      <c r="F2637" s="27">
        <v>0.2535</v>
      </c>
      <c r="I2637">
        <v>0</v>
      </c>
      <c r="J2637" s="34">
        <v>441</v>
      </c>
      <c r="L2637" s="38">
        <v>6191.4444444444398</v>
      </c>
      <c r="M2637" s="40">
        <v>1.0988888888888799</v>
      </c>
      <c r="N2637" s="42">
        <v>1.085</v>
      </c>
      <c r="O2637" s="45">
        <v>1568.38</v>
      </c>
      <c r="P2637">
        <v>4.4050000000000002</v>
      </c>
      <c r="Q2637">
        <v>44.753095999999999</v>
      </c>
      <c r="R2637" s="47" t="s">
        <v>147</v>
      </c>
    </row>
    <row r="2638" spans="1:18" x14ac:dyDescent="0.3">
      <c r="A2638" s="2" t="s">
        <v>4880</v>
      </c>
      <c r="B2638" s="43" t="s">
        <v>4881</v>
      </c>
      <c r="C2638" s="21">
        <v>10.358605495714199</v>
      </c>
      <c r="D2638" s="23">
        <v>9.3200000000000005E-2</v>
      </c>
      <c r="E2638" s="25">
        <v>1.6723333333333299</v>
      </c>
      <c r="F2638" s="27">
        <v>0.13200000000000001</v>
      </c>
      <c r="I2638">
        <v>0</v>
      </c>
      <c r="J2638" s="34">
        <v>860</v>
      </c>
      <c r="L2638" s="38">
        <v>5758.75</v>
      </c>
      <c r="M2638" s="40">
        <v>0.9375</v>
      </c>
      <c r="N2638" s="42">
        <v>0.98571428571428499</v>
      </c>
      <c r="O2638" s="45">
        <v>1002.74</v>
      </c>
      <c r="P2638">
        <v>4.47</v>
      </c>
      <c r="Q2638">
        <v>43.9898971</v>
      </c>
      <c r="R2638" s="47" t="s">
        <v>147</v>
      </c>
    </row>
    <row r="2639" spans="1:18" x14ac:dyDescent="0.3">
      <c r="A2639" s="2" t="s">
        <v>4882</v>
      </c>
      <c r="B2639" s="43" t="s">
        <v>4883</v>
      </c>
      <c r="C2639" s="21">
        <v>11.555462682857099</v>
      </c>
      <c r="D2639" s="23">
        <v>9.11E-2</v>
      </c>
      <c r="E2639" s="25">
        <v>1.4686666666666599</v>
      </c>
      <c r="F2639" s="27">
        <v>0.14849999999999999</v>
      </c>
      <c r="I2639">
        <v>0</v>
      </c>
      <c r="J2639" s="34">
        <v>674</v>
      </c>
      <c r="L2639" s="38">
        <v>5121.625</v>
      </c>
      <c r="M2639" s="40">
        <v>0.88375000000000004</v>
      </c>
      <c r="N2639" s="42">
        <v>0.79285714285714204</v>
      </c>
      <c r="O2639" s="45">
        <v>680.82799999999997</v>
      </c>
      <c r="P2639">
        <v>4.4714285714285698</v>
      </c>
      <c r="Q2639">
        <v>42.685672699999998</v>
      </c>
      <c r="R2639" s="47" t="s">
        <v>147</v>
      </c>
    </row>
    <row r="2640" spans="1:18" x14ac:dyDescent="0.3">
      <c r="A2640" s="2" t="s">
        <v>4884</v>
      </c>
      <c r="B2640" s="43" t="s">
        <v>4885</v>
      </c>
      <c r="C2640" s="21">
        <v>26.0840351442857</v>
      </c>
      <c r="D2640" s="23">
        <v>0.1681</v>
      </c>
      <c r="E2640" s="25">
        <v>1.59033333333333</v>
      </c>
      <c r="F2640" s="27">
        <v>0.17799999999999999</v>
      </c>
      <c r="I2640">
        <v>0</v>
      </c>
      <c r="J2640" s="34">
        <v>598</v>
      </c>
      <c r="L2640" s="38">
        <v>5992.625</v>
      </c>
      <c r="M2640" s="40">
        <v>1.0725</v>
      </c>
      <c r="N2640" s="42">
        <v>0.97714285714285698</v>
      </c>
      <c r="O2640" s="45">
        <v>1845.58</v>
      </c>
      <c r="P2640">
        <v>4.4242857142857099</v>
      </c>
      <c r="Q2640">
        <v>41.746184</v>
      </c>
      <c r="R2640" s="47" t="s">
        <v>147</v>
      </c>
    </row>
    <row r="2641" spans="1:18" x14ac:dyDescent="0.3">
      <c r="A2641" s="2" t="s">
        <v>4886</v>
      </c>
      <c r="B2641" s="43" t="s">
        <v>4887</v>
      </c>
      <c r="C2641" s="21">
        <v>14.532594357499899</v>
      </c>
      <c r="D2641" s="23">
        <v>0.1173</v>
      </c>
      <c r="E2641" s="25">
        <v>1.8118333333333301</v>
      </c>
      <c r="F2641" s="27">
        <v>0.17799999999999999</v>
      </c>
      <c r="I2641">
        <v>0</v>
      </c>
      <c r="J2641" s="34">
        <v>746</v>
      </c>
      <c r="L2641" s="38">
        <v>5893.5555555555502</v>
      </c>
      <c r="M2641" s="40">
        <v>1.0377777777777699</v>
      </c>
      <c r="N2641" s="42">
        <v>1.0275000000000001</v>
      </c>
      <c r="O2641" s="45">
        <v>728.66800000000001</v>
      </c>
      <c r="P2641">
        <v>4.4349999999999996</v>
      </c>
      <c r="Q2641">
        <v>49.706757400000001</v>
      </c>
      <c r="R2641" s="47" t="s">
        <v>147</v>
      </c>
    </row>
    <row r="2642" spans="1:18" x14ac:dyDescent="0.3">
      <c r="A2642" s="2" t="s">
        <v>4888</v>
      </c>
      <c r="B2642" s="43" t="s">
        <v>4889</v>
      </c>
      <c r="C2642" s="21">
        <v>1.729367823</v>
      </c>
      <c r="D2642" s="23">
        <v>2.7099999999999999E-2</v>
      </c>
      <c r="E2642" s="25">
        <v>1.8025</v>
      </c>
      <c r="F2642" s="27">
        <v>0.159</v>
      </c>
      <c r="I2642">
        <v>0</v>
      </c>
      <c r="J2642" s="34">
        <v>1281.2</v>
      </c>
      <c r="L2642" s="38">
        <v>5177.5454545454504</v>
      </c>
      <c r="M2642" s="40">
        <v>0.83272727272727198</v>
      </c>
      <c r="N2642" s="42">
        <v>0.85333333333333306</v>
      </c>
      <c r="O2642" s="45">
        <v>791.16300000000001</v>
      </c>
      <c r="P2642">
        <v>4.532</v>
      </c>
      <c r="Q2642">
        <v>46.858817600000002</v>
      </c>
      <c r="R2642" s="47" t="s">
        <v>147</v>
      </c>
    </row>
    <row r="2643" spans="1:18" x14ac:dyDescent="0.3">
      <c r="A2643" s="2" t="s">
        <v>4890</v>
      </c>
      <c r="B2643" s="43" t="s">
        <v>4889</v>
      </c>
      <c r="C2643" s="21">
        <v>4.1800558749999999</v>
      </c>
      <c r="D2643" s="23">
        <v>4.8783333333333297E-2</v>
      </c>
      <c r="E2643" s="25">
        <v>3.4486249999999998</v>
      </c>
      <c r="F2643" s="27">
        <v>0.30933333333333302</v>
      </c>
      <c r="I2643">
        <v>0</v>
      </c>
      <c r="J2643" s="34">
        <v>954.4</v>
      </c>
      <c r="L2643" s="38">
        <v>5177.5454545454504</v>
      </c>
      <c r="M2643" s="40">
        <v>0.83272727272727198</v>
      </c>
      <c r="N2643" s="42">
        <v>0.85333333333333306</v>
      </c>
      <c r="O2643" s="45">
        <v>791.16300000000001</v>
      </c>
      <c r="P2643">
        <v>4.532</v>
      </c>
      <c r="Q2643">
        <v>46.858817600000002</v>
      </c>
      <c r="R2643" s="47" t="s">
        <v>147</v>
      </c>
    </row>
    <row r="2644" spans="1:18" x14ac:dyDescent="0.3">
      <c r="A2644" s="2" t="s">
        <v>4891</v>
      </c>
      <c r="B2644" s="43" t="s">
        <v>4889</v>
      </c>
      <c r="C2644" s="21">
        <v>51.846889553333298</v>
      </c>
      <c r="D2644" s="23">
        <v>0.25951999999999997</v>
      </c>
      <c r="E2644" s="25">
        <v>8.6915714285714198</v>
      </c>
      <c r="F2644" s="27">
        <v>0.76549999999999996</v>
      </c>
      <c r="I2644">
        <v>0</v>
      </c>
      <c r="J2644" s="34">
        <v>412.8</v>
      </c>
      <c r="L2644" s="38">
        <v>5168.1000000000004</v>
      </c>
      <c r="M2644" s="40">
        <v>0.83099999999999996</v>
      </c>
      <c r="N2644" s="42">
        <v>0.85333333333333306</v>
      </c>
      <c r="O2644" s="45">
        <v>791.16300000000001</v>
      </c>
      <c r="P2644">
        <v>4.5299999999999896</v>
      </c>
      <c r="Q2644">
        <v>46.858817600000002</v>
      </c>
      <c r="R2644" s="47" t="s">
        <v>147</v>
      </c>
    </row>
    <row r="2645" spans="1:18" x14ac:dyDescent="0.3">
      <c r="A2645" s="2" t="s">
        <v>4892</v>
      </c>
      <c r="B2645" s="43" t="s">
        <v>4893</v>
      </c>
      <c r="C2645" s="21">
        <v>22.126861854999898</v>
      </c>
      <c r="D2645" s="23">
        <v>0.1525</v>
      </c>
      <c r="E2645" s="25">
        <v>2.7501666666666602</v>
      </c>
      <c r="F2645" s="27">
        <v>0.16299999999999901</v>
      </c>
      <c r="I2645">
        <v>0</v>
      </c>
      <c r="J2645" s="34">
        <v>721</v>
      </c>
      <c r="L2645" s="38">
        <v>5186.7577777777697</v>
      </c>
      <c r="M2645" s="40">
        <v>1.08222222222222</v>
      </c>
      <c r="N2645" s="42">
        <v>0.89749999999999996</v>
      </c>
      <c r="O2645" s="45">
        <v>500.892</v>
      </c>
      <c r="P2645">
        <v>4.3262499999999999</v>
      </c>
      <c r="Q2645">
        <v>49.301832099999999</v>
      </c>
      <c r="R2645" s="47" t="s">
        <v>147</v>
      </c>
    </row>
    <row r="2646" spans="1:18" x14ac:dyDescent="0.3">
      <c r="A2646" s="2" t="s">
        <v>4894</v>
      </c>
      <c r="B2646" s="43" t="s">
        <v>4895</v>
      </c>
      <c r="C2646" s="21">
        <v>5.9422409428571399</v>
      </c>
      <c r="D2646" s="23">
        <v>5.885E-2</v>
      </c>
      <c r="E2646" s="25">
        <v>1.2230000000000001</v>
      </c>
      <c r="F2646" s="27">
        <v>0.10249999999999999</v>
      </c>
      <c r="I2646">
        <v>0</v>
      </c>
      <c r="J2646" s="34">
        <v>797.75</v>
      </c>
      <c r="L2646" s="38">
        <v>4855.32</v>
      </c>
      <c r="M2646" s="40">
        <v>0.77500000000000002</v>
      </c>
      <c r="N2646" s="42">
        <v>0.77</v>
      </c>
      <c r="O2646" s="45">
        <v>459.07600000000002</v>
      </c>
      <c r="P2646">
        <v>4.5371428571428503</v>
      </c>
      <c r="Q2646">
        <v>49.731222600000002</v>
      </c>
      <c r="R2646" s="47" t="s">
        <v>147</v>
      </c>
    </row>
    <row r="2647" spans="1:18" x14ac:dyDescent="0.3">
      <c r="A2647" s="2" t="s">
        <v>4896</v>
      </c>
      <c r="B2647" s="43" t="s">
        <v>4897</v>
      </c>
      <c r="C2647" s="21">
        <v>12.253845695000001</v>
      </c>
      <c r="D2647" s="23">
        <v>9.5733333333333295E-2</v>
      </c>
      <c r="E2647" s="25">
        <v>0.99619999999999997</v>
      </c>
      <c r="F2647" s="27">
        <v>0.10349999999999999</v>
      </c>
      <c r="I2647">
        <v>0</v>
      </c>
      <c r="J2647" s="34">
        <v>654</v>
      </c>
      <c r="L2647" s="38">
        <v>5438.5428571428502</v>
      </c>
      <c r="M2647" s="40">
        <v>0.86714285714285699</v>
      </c>
      <c r="N2647" s="42">
        <v>0.86499999999999899</v>
      </c>
      <c r="O2647" s="45">
        <v>567.55600000000004</v>
      </c>
      <c r="P2647">
        <v>4.5433333333333303</v>
      </c>
      <c r="Q2647">
        <v>48.725270000000002</v>
      </c>
      <c r="R2647" s="47" t="s">
        <v>147</v>
      </c>
    </row>
    <row r="2648" spans="1:18" x14ac:dyDescent="0.3">
      <c r="A2648" s="2" t="s">
        <v>4898</v>
      </c>
      <c r="B2648" s="43" t="s">
        <v>4899</v>
      </c>
      <c r="C2648" s="21">
        <v>9.5085084257142807</v>
      </c>
      <c r="D2648" s="23">
        <v>9.1374999999999998E-2</v>
      </c>
      <c r="E2648" s="25">
        <v>1.2909999999999999</v>
      </c>
      <c r="F2648" s="27">
        <v>0.129</v>
      </c>
      <c r="I2648">
        <v>0</v>
      </c>
      <c r="J2648" s="34">
        <v>985.5</v>
      </c>
      <c r="L2648" s="38">
        <v>6245.125</v>
      </c>
      <c r="M2648" s="40">
        <v>1.2775000000000001</v>
      </c>
      <c r="N2648" s="42">
        <v>1.1599999999999999</v>
      </c>
      <c r="O2648" s="45">
        <v>1273.78</v>
      </c>
      <c r="P2648">
        <v>4.3128571428571396</v>
      </c>
      <c r="Q2648">
        <v>42.150793499999999</v>
      </c>
      <c r="R2648" s="47" t="s">
        <v>147</v>
      </c>
    </row>
    <row r="2649" spans="1:18" x14ac:dyDescent="0.3">
      <c r="A2649" s="2" t="s">
        <v>4900</v>
      </c>
      <c r="B2649" s="43" t="s">
        <v>4901</v>
      </c>
      <c r="C2649" s="21">
        <v>30.4547131775</v>
      </c>
      <c r="D2649" s="23">
        <v>0.19389999999999999</v>
      </c>
      <c r="E2649" s="25">
        <v>2.3220000000000001</v>
      </c>
      <c r="F2649" s="27">
        <v>0.188</v>
      </c>
      <c r="I2649">
        <v>0</v>
      </c>
      <c r="J2649" s="34">
        <v>624</v>
      </c>
      <c r="L2649" s="38">
        <v>5957.5737499999996</v>
      </c>
      <c r="M2649" s="40">
        <v>1.6025</v>
      </c>
      <c r="N2649" s="42">
        <v>1.0137499999999999</v>
      </c>
      <c r="O2649" s="45">
        <v>2879.83</v>
      </c>
      <c r="P2649">
        <v>4.1425000000000001</v>
      </c>
      <c r="Q2649">
        <v>38.1262604</v>
      </c>
      <c r="R2649" s="47" t="s">
        <v>147</v>
      </c>
    </row>
    <row r="2650" spans="1:18" x14ac:dyDescent="0.3">
      <c r="A2650" s="2" t="s">
        <v>4902</v>
      </c>
      <c r="B2650" s="43" t="s">
        <v>4903</v>
      </c>
      <c r="C2650" s="21">
        <v>19.9156524375</v>
      </c>
      <c r="D2650" s="23">
        <v>0.14737500000000001</v>
      </c>
      <c r="E2650" s="25">
        <v>1.4628333333333301</v>
      </c>
      <c r="F2650" s="27">
        <v>0.13850000000000001</v>
      </c>
      <c r="I2650">
        <v>0</v>
      </c>
      <c r="J2650" s="34">
        <v>726.5</v>
      </c>
      <c r="L2650" s="38">
        <v>6028</v>
      </c>
      <c r="M2650" s="40">
        <v>1.1755555555555499</v>
      </c>
      <c r="N2650" s="42">
        <v>1.085</v>
      </c>
      <c r="O2650" s="45">
        <v>615.66</v>
      </c>
      <c r="P2650">
        <v>4.3449999999999998</v>
      </c>
      <c r="Q2650">
        <v>44.737061199999999</v>
      </c>
      <c r="R2650" s="47" t="s">
        <v>147</v>
      </c>
    </row>
    <row r="2651" spans="1:18" x14ac:dyDescent="0.3">
      <c r="A2651" s="2" t="s">
        <v>4904</v>
      </c>
      <c r="B2651" s="43" t="s">
        <v>4905</v>
      </c>
      <c r="C2651" s="21">
        <v>54.65007427375</v>
      </c>
      <c r="D2651" s="23">
        <v>0.28849999999999998</v>
      </c>
      <c r="E2651" s="25">
        <v>2.4220000000000002</v>
      </c>
      <c r="F2651" s="27">
        <v>0.22799999999999901</v>
      </c>
      <c r="I2651">
        <v>0</v>
      </c>
      <c r="J2651" s="34">
        <v>522.25</v>
      </c>
      <c r="L2651" s="38">
        <v>5897.5555555555502</v>
      </c>
      <c r="M2651" s="40">
        <v>1.25444444444444</v>
      </c>
      <c r="N2651" s="42">
        <v>1.0549999999999999</v>
      </c>
      <c r="O2651" s="45">
        <v>1769.14</v>
      </c>
      <c r="P2651">
        <v>4.2824999999999998</v>
      </c>
      <c r="Q2651">
        <v>45.439695499999999</v>
      </c>
      <c r="R2651" s="47" t="s">
        <v>147</v>
      </c>
    </row>
    <row r="2652" spans="1:18" x14ac:dyDescent="0.3">
      <c r="A2652" s="2" t="s">
        <v>4906</v>
      </c>
      <c r="B2652" s="43" t="s">
        <v>4907</v>
      </c>
      <c r="C2652" s="21">
        <v>7.3193821885714199</v>
      </c>
      <c r="D2652" s="23">
        <v>7.8475000000000003E-2</v>
      </c>
      <c r="E2652" s="25">
        <v>2.16316666666666</v>
      </c>
      <c r="F2652" s="27">
        <v>0.1875</v>
      </c>
      <c r="I2652">
        <v>0</v>
      </c>
      <c r="J2652" s="34">
        <v>1183.25</v>
      </c>
      <c r="L2652" s="38">
        <v>6273</v>
      </c>
      <c r="M2652" s="40">
        <v>1.6475</v>
      </c>
      <c r="N2652" s="42">
        <v>1.26428571428571</v>
      </c>
      <c r="O2652" s="45">
        <v>1014.62</v>
      </c>
      <c r="P2652">
        <v>4.21</v>
      </c>
      <c r="Q2652">
        <v>38.644449899999998</v>
      </c>
      <c r="R2652" s="47" t="s">
        <v>147</v>
      </c>
    </row>
    <row r="2653" spans="1:18" x14ac:dyDescent="0.3">
      <c r="A2653" s="2" t="s">
        <v>4908</v>
      </c>
      <c r="B2653" s="43" t="s">
        <v>4907</v>
      </c>
      <c r="C2653" s="21">
        <v>35.801161802857102</v>
      </c>
      <c r="D2653" s="23">
        <v>0.2261</v>
      </c>
      <c r="E2653" s="25">
        <v>5.1977999999999902</v>
      </c>
      <c r="F2653" s="27">
        <v>0.79900000000000004</v>
      </c>
      <c r="I2653">
        <v>0</v>
      </c>
      <c r="J2653" s="34">
        <v>697</v>
      </c>
      <c r="L2653" s="38">
        <v>6234</v>
      </c>
      <c r="M2653" s="40">
        <v>1.98285714285714</v>
      </c>
      <c r="N2653" s="42">
        <v>1.3242857142857101</v>
      </c>
      <c r="O2653" s="45">
        <v>1014.62</v>
      </c>
      <c r="P2653">
        <v>4.1157142857142803</v>
      </c>
      <c r="Q2653">
        <v>38.644449899999998</v>
      </c>
      <c r="R2653" s="47" t="s">
        <v>147</v>
      </c>
    </row>
    <row r="2654" spans="1:18" x14ac:dyDescent="0.3">
      <c r="A2654" s="2" t="s">
        <v>4909</v>
      </c>
      <c r="B2654" s="43" t="s">
        <v>4910</v>
      </c>
      <c r="C2654" s="21">
        <v>39.819034969999997</v>
      </c>
      <c r="D2654" s="23">
        <v>0.22797500000000001</v>
      </c>
      <c r="E2654" s="25">
        <v>1.9506666666666601</v>
      </c>
      <c r="F2654" s="27">
        <v>0.21</v>
      </c>
      <c r="I2654">
        <v>0</v>
      </c>
      <c r="J2654" s="34">
        <v>608</v>
      </c>
      <c r="L2654" s="38">
        <v>5856.2522222222196</v>
      </c>
      <c r="M2654" s="40">
        <v>1.5699999999999901</v>
      </c>
      <c r="N2654" s="42">
        <v>1.0137499999999999</v>
      </c>
      <c r="O2654" s="45">
        <v>905.82500000000005</v>
      </c>
      <c r="P2654">
        <v>4.1074999999999999</v>
      </c>
      <c r="Q2654">
        <v>49.937773499999999</v>
      </c>
      <c r="R2654" s="47" t="s">
        <v>147</v>
      </c>
    </row>
    <row r="2655" spans="1:18" x14ac:dyDescent="0.3">
      <c r="A2655" s="2" t="s">
        <v>4911</v>
      </c>
      <c r="B2655" s="43" t="s">
        <v>4910</v>
      </c>
      <c r="C2655" s="21">
        <v>6.1582780933333297</v>
      </c>
      <c r="D2655" s="23">
        <v>6.565E-2</v>
      </c>
      <c r="E2655" s="25">
        <v>1.0924</v>
      </c>
      <c r="F2655" s="27">
        <v>0.14699999999999999</v>
      </c>
      <c r="I2655">
        <v>0</v>
      </c>
      <c r="J2655" s="34">
        <v>1133.25</v>
      </c>
      <c r="L2655" s="38">
        <v>5880.3483333333297</v>
      </c>
      <c r="M2655" s="40">
        <v>1.4066666666666601</v>
      </c>
      <c r="N2655" s="42">
        <v>1</v>
      </c>
      <c r="O2655" s="45">
        <v>905.82500000000005</v>
      </c>
      <c r="P2655">
        <v>4.165</v>
      </c>
      <c r="Q2655">
        <v>49.937773499999999</v>
      </c>
      <c r="R2655" s="47" t="s">
        <v>147</v>
      </c>
    </row>
    <row r="2656" spans="1:18" x14ac:dyDescent="0.3">
      <c r="A2656" s="2" t="s">
        <v>4912</v>
      </c>
      <c r="B2656" s="43" t="s">
        <v>4913</v>
      </c>
      <c r="C2656" s="21">
        <v>82.293991430000005</v>
      </c>
      <c r="D2656" s="23">
        <v>0.3604</v>
      </c>
      <c r="E2656" s="25">
        <v>1.8578333333333299</v>
      </c>
      <c r="F2656" s="27">
        <v>0.1925</v>
      </c>
      <c r="I2656">
        <v>0</v>
      </c>
      <c r="J2656" s="34">
        <v>406</v>
      </c>
      <c r="L2656" s="38">
        <v>5765</v>
      </c>
      <c r="M2656" s="40">
        <v>1.07555555555555</v>
      </c>
      <c r="N2656" s="42">
        <v>0.95125000000000004</v>
      </c>
      <c r="O2656" s="45">
        <v>1283.05</v>
      </c>
      <c r="P2656">
        <v>4.3962500000000002</v>
      </c>
      <c r="Q2656">
        <v>44.465406299999998</v>
      </c>
      <c r="R2656" s="47" t="s">
        <v>147</v>
      </c>
    </row>
    <row r="2657" spans="1:18" x14ac:dyDescent="0.3">
      <c r="A2657" s="2" t="s">
        <v>4914</v>
      </c>
      <c r="B2657" s="43" t="s">
        <v>4915</v>
      </c>
      <c r="C2657" s="21">
        <v>29.1989714688888</v>
      </c>
      <c r="D2657" s="23">
        <v>0.17876666666666599</v>
      </c>
      <c r="E2657" s="25">
        <v>4.4263750000000002</v>
      </c>
      <c r="F2657" s="27">
        <v>0.37833333333333302</v>
      </c>
      <c r="I2657">
        <v>0</v>
      </c>
      <c r="J2657" s="34">
        <v>566.6</v>
      </c>
      <c r="L2657" s="38">
        <v>5429.9979999999996</v>
      </c>
      <c r="M2657" s="40">
        <v>0.98499999999999999</v>
      </c>
      <c r="N2657" s="42">
        <v>0.89624999999999999</v>
      </c>
      <c r="O2657" s="45">
        <v>571.03399999999999</v>
      </c>
      <c r="P2657">
        <v>4.4222222222222198</v>
      </c>
      <c r="Q2657">
        <v>38.384091599999998</v>
      </c>
      <c r="R2657" s="47" t="s">
        <v>147</v>
      </c>
    </row>
    <row r="2658" spans="1:18" x14ac:dyDescent="0.3">
      <c r="A2658" s="2" t="s">
        <v>4916</v>
      </c>
      <c r="B2658" s="43" t="s">
        <v>4915</v>
      </c>
      <c r="C2658" s="21">
        <v>55.328766952999999</v>
      </c>
      <c r="D2658" s="23">
        <v>0.27353333333333302</v>
      </c>
      <c r="E2658" s="25">
        <v>1.805375</v>
      </c>
      <c r="F2658" s="27">
        <v>0.15266666666666601</v>
      </c>
      <c r="I2658">
        <v>0</v>
      </c>
      <c r="J2658" s="34">
        <v>458</v>
      </c>
      <c r="L2658" s="38">
        <v>5425.4972727272698</v>
      </c>
      <c r="M2658" s="40">
        <v>0.986363636363636</v>
      </c>
      <c r="N2658" s="42">
        <v>0.89999999999999902</v>
      </c>
      <c r="O2658" s="45">
        <v>571.03399999999999</v>
      </c>
      <c r="P2658">
        <v>4.42</v>
      </c>
      <c r="Q2658">
        <v>38.384091599999998</v>
      </c>
      <c r="R2658" s="47" t="s">
        <v>147</v>
      </c>
    </row>
    <row r="2659" spans="1:18" x14ac:dyDescent="0.3">
      <c r="A2659" s="2" t="s">
        <v>4917</v>
      </c>
      <c r="B2659" s="43" t="s">
        <v>4915</v>
      </c>
      <c r="C2659" s="21">
        <v>160.01923927999999</v>
      </c>
      <c r="D2659" s="23">
        <v>0.55551666666666599</v>
      </c>
      <c r="E2659" s="25">
        <v>4.3147500000000001</v>
      </c>
      <c r="F2659" s="27">
        <v>0.36599999999999999</v>
      </c>
      <c r="I2659">
        <v>0</v>
      </c>
      <c r="J2659" s="34">
        <v>321.2</v>
      </c>
      <c r="L2659" s="38">
        <v>5425.4972727272698</v>
      </c>
      <c r="M2659" s="40">
        <v>0.986363636363636</v>
      </c>
      <c r="N2659" s="42">
        <v>0.89999999999999902</v>
      </c>
      <c r="O2659" s="45">
        <v>571.03399999999999</v>
      </c>
      <c r="P2659">
        <v>4.42</v>
      </c>
      <c r="Q2659">
        <v>38.384091599999998</v>
      </c>
      <c r="R2659" s="47" t="s">
        <v>147</v>
      </c>
    </row>
    <row r="2660" spans="1:18" x14ac:dyDescent="0.3">
      <c r="A2660" s="2" t="s">
        <v>4918</v>
      </c>
      <c r="B2660" s="43" t="s">
        <v>4919</v>
      </c>
      <c r="C2660" s="21">
        <v>92.436562258750001</v>
      </c>
      <c r="D2660" s="23">
        <v>0.37267499999999998</v>
      </c>
      <c r="E2660" s="25">
        <v>2.7871666666666601</v>
      </c>
      <c r="F2660" s="27">
        <v>0.27050000000000002</v>
      </c>
      <c r="I2660">
        <v>0</v>
      </c>
      <c r="J2660" s="34">
        <v>348.75</v>
      </c>
      <c r="L2660" s="38">
        <v>5543.3333333333303</v>
      </c>
      <c r="M2660" s="40">
        <v>0.767777777777777</v>
      </c>
      <c r="N2660" s="42">
        <v>0.87749999999999995</v>
      </c>
      <c r="O2660" s="45">
        <v>862.92</v>
      </c>
      <c r="P2660">
        <v>4.6062499999999904</v>
      </c>
      <c r="Q2660">
        <v>42.609454300000003</v>
      </c>
      <c r="R2660" s="47" t="s">
        <v>147</v>
      </c>
    </row>
    <row r="2661" spans="1:18" x14ac:dyDescent="0.3">
      <c r="A2661" s="2" t="s">
        <v>4920</v>
      </c>
      <c r="B2661" s="43" t="s">
        <v>4921</v>
      </c>
      <c r="C2661" s="21">
        <v>16.586095454285701</v>
      </c>
      <c r="D2661" s="23">
        <v>0.12759999999999999</v>
      </c>
      <c r="E2661" s="25">
        <v>1.68983333333333</v>
      </c>
      <c r="F2661" s="27">
        <v>0.17299999999999999</v>
      </c>
      <c r="I2661">
        <v>0</v>
      </c>
      <c r="J2661" s="34">
        <v>726.5</v>
      </c>
      <c r="L2661" s="38">
        <v>5714.2075000000004</v>
      </c>
      <c r="M2661" s="40">
        <v>1.2475000000000001</v>
      </c>
      <c r="N2661" s="42">
        <v>0.997142857142857</v>
      </c>
      <c r="O2661" s="45">
        <v>2065.59</v>
      </c>
      <c r="P2661">
        <v>4.3114285714285696</v>
      </c>
      <c r="Q2661">
        <v>45.740629300000002</v>
      </c>
      <c r="R2661" s="47" t="s">
        <v>147</v>
      </c>
    </row>
    <row r="2662" spans="1:18" x14ac:dyDescent="0.3">
      <c r="A2662" s="2" t="s">
        <v>4922</v>
      </c>
      <c r="B2662" s="43" t="s">
        <v>4921</v>
      </c>
      <c r="C2662" s="21">
        <v>61.569410740000002</v>
      </c>
      <c r="D2662" s="23">
        <v>0.30576666666666602</v>
      </c>
      <c r="E2662" s="25">
        <v>2.2014999999999998</v>
      </c>
      <c r="F2662" s="27">
        <v>0.27900000000000003</v>
      </c>
      <c r="I2662">
        <v>0</v>
      </c>
      <c r="J2662" s="34">
        <v>476</v>
      </c>
      <c r="L2662" s="38">
        <v>5712.0659999999998</v>
      </c>
      <c r="M2662" s="40">
        <v>1.25</v>
      </c>
      <c r="N2662" s="42">
        <v>0.996</v>
      </c>
      <c r="O2662" s="45">
        <v>2065.59</v>
      </c>
      <c r="P2662">
        <v>4.2699999999999996</v>
      </c>
      <c r="Q2662">
        <v>45.740629300000002</v>
      </c>
      <c r="R2662" s="47" t="s">
        <v>147</v>
      </c>
    </row>
    <row r="2663" spans="1:18" x14ac:dyDescent="0.3">
      <c r="A2663" s="2" t="s">
        <v>4923</v>
      </c>
      <c r="B2663" s="43" t="s">
        <v>4924</v>
      </c>
      <c r="C2663" s="21">
        <v>16.752513516250001</v>
      </c>
      <c r="D2663" s="23">
        <v>0.12620000000000001</v>
      </c>
      <c r="E2663" s="25">
        <v>2.91166666666666</v>
      </c>
      <c r="F2663" s="27">
        <v>0.1225</v>
      </c>
      <c r="I2663">
        <v>0</v>
      </c>
      <c r="J2663" s="34">
        <v>801</v>
      </c>
      <c r="L2663" s="38">
        <v>4701.5555555555502</v>
      </c>
      <c r="M2663" s="40">
        <v>1.1755555555555499</v>
      </c>
      <c r="N2663" s="42">
        <v>0.83749999999999902</v>
      </c>
      <c r="O2663" s="45">
        <v>331.553</v>
      </c>
      <c r="P2663">
        <v>4.2649999999999997</v>
      </c>
      <c r="Q2663">
        <v>41.036325400000003</v>
      </c>
      <c r="R2663" s="47" t="s">
        <v>147</v>
      </c>
    </row>
    <row r="2664" spans="1:18" x14ac:dyDescent="0.3">
      <c r="A2664" s="2" t="s">
        <v>4925</v>
      </c>
      <c r="B2664" s="43" t="s">
        <v>4926</v>
      </c>
      <c r="C2664" s="21">
        <v>15.02185102</v>
      </c>
      <c r="D2664" s="23">
        <v>0.109875</v>
      </c>
      <c r="E2664" s="25">
        <v>1.1399999999999999</v>
      </c>
      <c r="F2664" s="27">
        <v>0.126</v>
      </c>
      <c r="I2664">
        <v>0</v>
      </c>
      <c r="J2664" s="34">
        <v>726.25</v>
      </c>
      <c r="L2664" s="38">
        <v>5719.6171428571397</v>
      </c>
      <c r="M2664" s="40">
        <v>1.014</v>
      </c>
      <c r="N2664" s="42">
        <v>0.84</v>
      </c>
      <c r="O2664" s="45">
        <v>555.05100000000004</v>
      </c>
      <c r="P2664">
        <v>4.3739999999999997</v>
      </c>
      <c r="Q2664">
        <v>38.565197300000001</v>
      </c>
      <c r="R2664" s="47" t="s">
        <v>147</v>
      </c>
    </row>
    <row r="2665" spans="1:18" x14ac:dyDescent="0.3">
      <c r="A2665" s="2" t="s">
        <v>4927</v>
      </c>
      <c r="B2665" s="43" t="s">
        <v>4928</v>
      </c>
      <c r="C2665" s="21">
        <v>91.079956045000003</v>
      </c>
      <c r="D2665" s="23">
        <v>0.3982</v>
      </c>
      <c r="E2665" s="25">
        <v>3.3435000000000001</v>
      </c>
      <c r="F2665" s="27">
        <v>0.30249999999999999</v>
      </c>
      <c r="I2665">
        <v>0</v>
      </c>
      <c r="J2665" s="34">
        <v>415</v>
      </c>
      <c r="L2665" s="38">
        <v>5802</v>
      </c>
      <c r="M2665" s="40">
        <v>1.06111111111111</v>
      </c>
      <c r="N2665" s="42">
        <v>1.0037499999999999</v>
      </c>
      <c r="O2665" s="45">
        <v>1285.48</v>
      </c>
      <c r="P2665">
        <v>4.4037499999999996</v>
      </c>
      <c r="Q2665">
        <v>43.162533400000001</v>
      </c>
      <c r="R2665" s="47" t="s">
        <v>147</v>
      </c>
    </row>
    <row r="2666" spans="1:18" x14ac:dyDescent="0.3">
      <c r="A2666" s="2" t="s">
        <v>4929</v>
      </c>
      <c r="B2666" s="43" t="s">
        <v>4930</v>
      </c>
      <c r="C2666" s="21">
        <v>85.273142451428498</v>
      </c>
      <c r="D2666" s="23">
        <v>0.36770000000000003</v>
      </c>
      <c r="E2666" s="25">
        <v>3.1640000000000001</v>
      </c>
      <c r="F2666" s="27">
        <v>0.26200000000000001</v>
      </c>
      <c r="I2666">
        <v>0</v>
      </c>
      <c r="J2666" s="34">
        <v>443</v>
      </c>
      <c r="L2666" s="38">
        <v>5903.8</v>
      </c>
      <c r="M2666" s="40">
        <v>1.056</v>
      </c>
      <c r="N2666" s="42">
        <v>0.93399999999999905</v>
      </c>
      <c r="O2666" s="45">
        <v>1355.53999999999</v>
      </c>
      <c r="P2666">
        <v>4.3639999999999999</v>
      </c>
      <c r="Q2666">
        <v>38.779549400000001</v>
      </c>
      <c r="R2666" s="47" t="s">
        <v>147</v>
      </c>
    </row>
    <row r="2667" spans="1:18" x14ac:dyDescent="0.3">
      <c r="A2667" s="2" t="s">
        <v>4931</v>
      </c>
      <c r="B2667" s="43" t="s">
        <v>4932</v>
      </c>
      <c r="C2667" s="21">
        <v>64.658792879999993</v>
      </c>
      <c r="D2667" s="23">
        <v>0.32440000000000002</v>
      </c>
      <c r="E2667" s="25">
        <v>1.96333333333333</v>
      </c>
      <c r="F2667" s="27">
        <v>0.1915</v>
      </c>
      <c r="I2667">
        <v>0</v>
      </c>
      <c r="J2667" s="34">
        <v>499</v>
      </c>
      <c r="L2667" s="38">
        <v>5990.5644444444397</v>
      </c>
      <c r="M2667" s="40">
        <v>1.25444444444444</v>
      </c>
      <c r="N2667" s="42">
        <v>1.085</v>
      </c>
      <c r="O2667" s="45">
        <v>1307.6600000000001</v>
      </c>
      <c r="P2667">
        <v>4.29</v>
      </c>
      <c r="Q2667">
        <v>45.3507167</v>
      </c>
      <c r="R2667" s="47" t="s">
        <v>147</v>
      </c>
    </row>
    <row r="2668" spans="1:18" x14ac:dyDescent="0.3">
      <c r="A2668" s="2" t="s">
        <v>4933</v>
      </c>
      <c r="B2668" s="43" t="s">
        <v>4934</v>
      </c>
      <c r="C2668" s="21">
        <v>8.7419700857142804</v>
      </c>
      <c r="D2668" s="23">
        <v>8.2824999999999996E-2</v>
      </c>
      <c r="E2668" s="25">
        <v>1.734</v>
      </c>
      <c r="F2668" s="27">
        <v>0.14799999999999999</v>
      </c>
      <c r="I2668">
        <v>0</v>
      </c>
      <c r="J2668" s="34">
        <v>904.5</v>
      </c>
      <c r="L2668" s="38">
        <v>5781</v>
      </c>
      <c r="M2668" s="40">
        <v>1.02</v>
      </c>
      <c r="N2668" s="42">
        <v>0.98199999999999998</v>
      </c>
      <c r="P2668">
        <v>4.4180000000000001</v>
      </c>
      <c r="Q2668">
        <v>45.634312399999999</v>
      </c>
      <c r="R2668" s="47" t="s">
        <v>147</v>
      </c>
    </row>
    <row r="2669" spans="1:18" x14ac:dyDescent="0.3">
      <c r="A2669" s="2" t="s">
        <v>4935</v>
      </c>
      <c r="B2669" s="43" t="s">
        <v>4936</v>
      </c>
      <c r="C2669" s="21">
        <v>48.051547306250001</v>
      </c>
      <c r="D2669" s="23">
        <v>0.24560000000000001</v>
      </c>
      <c r="E2669" s="25">
        <v>1.6140000000000001</v>
      </c>
      <c r="F2669" s="27">
        <v>0.11899999999999999</v>
      </c>
      <c r="I2669">
        <v>0</v>
      </c>
      <c r="J2669" s="34">
        <v>480</v>
      </c>
      <c r="L2669" s="38">
        <v>5333</v>
      </c>
      <c r="M2669" s="40">
        <v>0.98599999999999999</v>
      </c>
      <c r="N2669" s="42">
        <v>0.85599999999999998</v>
      </c>
      <c r="P2669">
        <v>4.4039999999999999</v>
      </c>
      <c r="Q2669">
        <v>44.916751300000001</v>
      </c>
      <c r="R2669" s="47" t="s">
        <v>147</v>
      </c>
    </row>
    <row r="2670" spans="1:18" x14ac:dyDescent="0.3">
      <c r="A2670" s="2" t="s">
        <v>4937</v>
      </c>
      <c r="B2670" s="43" t="s">
        <v>4938</v>
      </c>
      <c r="C2670" s="21">
        <v>44.20165573125</v>
      </c>
      <c r="D2670" s="23">
        <v>0.21959999999999999</v>
      </c>
      <c r="E2670" s="25">
        <v>1.18116666666666</v>
      </c>
      <c r="F2670" s="27">
        <v>0.106</v>
      </c>
      <c r="I2670">
        <v>0</v>
      </c>
      <c r="J2670" s="34">
        <v>409</v>
      </c>
      <c r="L2670" s="38">
        <v>4995.4633333333304</v>
      </c>
      <c r="M2670" s="40">
        <v>0.77333333333333298</v>
      </c>
      <c r="N2670" s="42">
        <v>0.76624999999999999</v>
      </c>
      <c r="O2670" s="45">
        <v>309.86900000000003</v>
      </c>
      <c r="P2670">
        <v>4.5449999999999999</v>
      </c>
      <c r="Q2670">
        <v>41.650509100000001</v>
      </c>
      <c r="R2670" s="47" t="s">
        <v>147</v>
      </c>
    </row>
    <row r="2671" spans="1:18" x14ac:dyDescent="0.3">
      <c r="A2671" s="2" t="s">
        <v>4939</v>
      </c>
      <c r="B2671" s="43" t="s">
        <v>4940</v>
      </c>
      <c r="C2671" s="21">
        <v>4.9427829799999996</v>
      </c>
      <c r="D2671" s="23">
        <v>5.738625E-2</v>
      </c>
      <c r="E2671" s="25">
        <v>11.519600000000001</v>
      </c>
      <c r="F2671" s="27">
        <v>1.0760000000000001</v>
      </c>
      <c r="G2671" s="29">
        <v>210.71869000000001</v>
      </c>
      <c r="H2671" s="31">
        <v>0.66299999999999903</v>
      </c>
      <c r="I2671">
        <v>1.82857142857142E-2</v>
      </c>
      <c r="J2671" s="34">
        <v>1063.3333333333301</v>
      </c>
      <c r="L2671" s="38">
        <v>5570.6761538461496</v>
      </c>
      <c r="M2671" s="40">
        <v>1.11230769230769</v>
      </c>
      <c r="N2671" s="42">
        <v>1.02</v>
      </c>
      <c r="O2671" s="45">
        <v>739.41200000000003</v>
      </c>
      <c r="P2671">
        <v>4.3636363636363598</v>
      </c>
      <c r="Q2671">
        <v>49.140030400000001</v>
      </c>
      <c r="R2671" s="47" t="s">
        <v>147</v>
      </c>
    </row>
    <row r="2672" spans="1:18" x14ac:dyDescent="0.3">
      <c r="A2672" s="2" t="s">
        <v>4941</v>
      </c>
      <c r="B2672" s="43" t="s">
        <v>4942</v>
      </c>
      <c r="C2672" s="21">
        <v>3.4280584144444401</v>
      </c>
      <c r="D2672" s="23">
        <v>4.3833333333333301E-2</v>
      </c>
      <c r="E2672" s="25">
        <v>1.278875</v>
      </c>
      <c r="F2672" s="27">
        <v>0.11033333333333301</v>
      </c>
      <c r="I2672">
        <v>0</v>
      </c>
      <c r="J2672" s="34">
        <v>1178</v>
      </c>
      <c r="L2672" s="38">
        <v>5679.3</v>
      </c>
      <c r="M2672" s="40">
        <v>0.91899999999999904</v>
      </c>
      <c r="N2672" s="42">
        <v>0.95374999999999999</v>
      </c>
      <c r="O2672" s="45">
        <v>891.09199999999998</v>
      </c>
      <c r="P2672">
        <v>4.4855555555555497</v>
      </c>
      <c r="Q2672">
        <v>40.520896999999998</v>
      </c>
      <c r="R2672" s="47" t="s">
        <v>147</v>
      </c>
    </row>
    <row r="2673" spans="1:18" x14ac:dyDescent="0.3">
      <c r="A2673" s="2" t="s">
        <v>4943</v>
      </c>
      <c r="B2673" s="43" t="s">
        <v>4942</v>
      </c>
      <c r="C2673" s="21">
        <v>7.3819809520000002</v>
      </c>
      <c r="D2673" s="23">
        <v>7.2933333333333294E-2</v>
      </c>
      <c r="E2673" s="25">
        <v>3.5976249999999999</v>
      </c>
      <c r="F2673" s="27">
        <v>0.314</v>
      </c>
      <c r="I2673">
        <v>0</v>
      </c>
      <c r="J2673" s="34">
        <v>913.4</v>
      </c>
      <c r="L2673" s="38">
        <v>5665.5454545454504</v>
      </c>
      <c r="M2673" s="40">
        <v>0.91818181818181799</v>
      </c>
      <c r="N2673" s="42">
        <v>0.95555555555555505</v>
      </c>
      <c r="O2673" s="45">
        <v>891.09199999999998</v>
      </c>
      <c r="P2673">
        <v>4.4880000000000004</v>
      </c>
      <c r="Q2673">
        <v>40.520896999999998</v>
      </c>
      <c r="R2673" s="47" t="s">
        <v>147</v>
      </c>
    </row>
    <row r="2674" spans="1:18" x14ac:dyDescent="0.3">
      <c r="A2674" s="2" t="s">
        <v>4944</v>
      </c>
      <c r="B2674" s="43" t="s">
        <v>4942</v>
      </c>
      <c r="C2674" s="21">
        <v>12.560944418</v>
      </c>
      <c r="D2674" s="23">
        <v>0.104099999999999</v>
      </c>
      <c r="E2674" s="25">
        <v>2.8108749999999998</v>
      </c>
      <c r="F2674" s="27">
        <v>0.24399999999999999</v>
      </c>
      <c r="I2674">
        <v>0</v>
      </c>
      <c r="J2674" s="34">
        <v>764.4</v>
      </c>
      <c r="L2674" s="38">
        <v>5665.5454545454504</v>
      </c>
      <c r="M2674" s="40">
        <v>0.91818181818181799</v>
      </c>
      <c r="N2674" s="42">
        <v>0.95555555555555505</v>
      </c>
      <c r="O2674" s="45">
        <v>891.09199999999998</v>
      </c>
      <c r="P2674">
        <v>4.4880000000000004</v>
      </c>
      <c r="Q2674">
        <v>40.520896999999998</v>
      </c>
      <c r="R2674" s="47" t="s">
        <v>147</v>
      </c>
    </row>
    <row r="2675" spans="1:18" x14ac:dyDescent="0.3">
      <c r="A2675" s="2" t="s">
        <v>4945</v>
      </c>
      <c r="B2675" s="43" t="s">
        <v>4942</v>
      </c>
      <c r="C2675" s="21">
        <v>30.826363464</v>
      </c>
      <c r="D2675" s="23">
        <v>0.18940000000000001</v>
      </c>
      <c r="E2675" s="25">
        <v>2.9616250000000002</v>
      </c>
      <c r="F2675" s="27">
        <v>0.26933333333333298</v>
      </c>
      <c r="I2675">
        <v>0</v>
      </c>
      <c r="J2675" s="34">
        <v>566.4</v>
      </c>
      <c r="L2675" s="38">
        <v>5665.5454545454504</v>
      </c>
      <c r="M2675" s="40">
        <v>0.91818181818181799</v>
      </c>
      <c r="N2675" s="42">
        <v>0.95555555555555505</v>
      </c>
      <c r="O2675" s="45">
        <v>891.09199999999998</v>
      </c>
      <c r="P2675">
        <v>4.4880000000000004</v>
      </c>
      <c r="Q2675">
        <v>40.520896999999998</v>
      </c>
      <c r="R2675" s="47" t="s">
        <v>147</v>
      </c>
    </row>
    <row r="2676" spans="1:18" x14ac:dyDescent="0.3">
      <c r="A2676" s="2" t="s">
        <v>4946</v>
      </c>
      <c r="B2676" s="43" t="s">
        <v>4942</v>
      </c>
      <c r="C2676" s="21">
        <v>637.20929999999998</v>
      </c>
      <c r="D2676" s="23">
        <v>1.24</v>
      </c>
      <c r="E2676" s="25">
        <v>3.64</v>
      </c>
      <c r="F2676" s="27">
        <v>0.32500000000000001</v>
      </c>
      <c r="L2676" s="38">
        <v>5528</v>
      </c>
      <c r="M2676" s="40">
        <v>0.91</v>
      </c>
      <c r="N2676" s="42">
        <v>0.97</v>
      </c>
      <c r="O2676" s="45">
        <v>891.09199999999998</v>
      </c>
      <c r="P2676">
        <v>4.51</v>
      </c>
      <c r="Q2676">
        <v>40.520896999999998</v>
      </c>
      <c r="R2676" s="47" t="s">
        <v>147</v>
      </c>
    </row>
    <row r="2677" spans="1:18" x14ac:dyDescent="0.3">
      <c r="A2677" s="2" t="s">
        <v>4947</v>
      </c>
      <c r="B2677" s="43" t="s">
        <v>4948</v>
      </c>
      <c r="C2677" s="21">
        <v>15.0329888071428</v>
      </c>
      <c r="D2677" s="23">
        <v>0.1152</v>
      </c>
      <c r="E2677" s="25">
        <v>1.4183333333333299</v>
      </c>
      <c r="F2677" s="27">
        <v>0.13800000000000001</v>
      </c>
      <c r="I2677">
        <v>0</v>
      </c>
      <c r="J2677" s="34">
        <v>802</v>
      </c>
      <c r="L2677" s="38">
        <v>5935.875</v>
      </c>
      <c r="M2677" s="40">
        <v>1.16875</v>
      </c>
      <c r="N2677" s="42">
        <v>0.97</v>
      </c>
      <c r="O2677" s="45">
        <v>1217.82</v>
      </c>
      <c r="P2677">
        <v>4.3314285714285701</v>
      </c>
      <c r="Q2677">
        <v>39.744654699999998</v>
      </c>
      <c r="R2677" s="47" t="s">
        <v>147</v>
      </c>
    </row>
    <row r="2678" spans="1:18" x14ac:dyDescent="0.3">
      <c r="A2678" s="2" t="s">
        <v>4949</v>
      </c>
      <c r="B2678" s="43" t="s">
        <v>4950</v>
      </c>
      <c r="C2678" s="21">
        <v>14.556511187142799</v>
      </c>
      <c r="D2678" s="23">
        <v>0.1237</v>
      </c>
      <c r="E2678" s="25">
        <v>1.3213333333333299</v>
      </c>
      <c r="F2678" s="27">
        <v>0.1205</v>
      </c>
      <c r="I2678">
        <v>0</v>
      </c>
      <c r="J2678" s="34">
        <v>853.75</v>
      </c>
      <c r="L2678" s="38">
        <v>6251.375</v>
      </c>
      <c r="M2678" s="40">
        <v>1.155</v>
      </c>
      <c r="N2678" s="42">
        <v>1.19428571428571</v>
      </c>
      <c r="O2678" s="45">
        <v>749.06</v>
      </c>
      <c r="P2678">
        <v>4.3885714285714199</v>
      </c>
      <c r="Q2678">
        <v>42.001427999999997</v>
      </c>
      <c r="R2678" s="47" t="s">
        <v>147</v>
      </c>
    </row>
    <row r="2679" spans="1:18" x14ac:dyDescent="0.3">
      <c r="A2679" s="2" t="s">
        <v>4951</v>
      </c>
      <c r="B2679" s="43" t="s">
        <v>4952</v>
      </c>
      <c r="C2679" s="21">
        <v>41.708552179999998</v>
      </c>
      <c r="D2679" s="23">
        <v>0.2482</v>
      </c>
      <c r="E2679" s="25">
        <v>2.5113333333333299</v>
      </c>
      <c r="F2679" s="27">
        <v>0.29199999999999998</v>
      </c>
      <c r="I2679">
        <v>0</v>
      </c>
      <c r="J2679" s="34">
        <v>611.75</v>
      </c>
      <c r="L2679" s="38">
        <v>6567.3333333333303</v>
      </c>
      <c r="M2679" s="40">
        <v>1.4722222222222201</v>
      </c>
      <c r="N2679" s="42">
        <v>1.3049999999999999</v>
      </c>
      <c r="O2679" s="45">
        <v>1514.02</v>
      </c>
      <c r="P2679">
        <v>4.2524999999999897</v>
      </c>
      <c r="Q2679">
        <v>39.319920099999997</v>
      </c>
      <c r="R2679" s="47" t="s">
        <v>147</v>
      </c>
    </row>
    <row r="2680" spans="1:18" x14ac:dyDescent="0.3">
      <c r="A2680" s="2" t="s">
        <v>4953</v>
      </c>
      <c r="B2680" s="43" t="s">
        <v>4954</v>
      </c>
      <c r="C2680" s="21">
        <v>96.169283337500005</v>
      </c>
      <c r="D2680" s="23">
        <v>0.37574999999999997</v>
      </c>
      <c r="E2680" s="25">
        <v>2.3091666666666599</v>
      </c>
      <c r="F2680" s="27">
        <v>0.23949999999999999</v>
      </c>
      <c r="I2680">
        <v>0</v>
      </c>
      <c r="J2680" s="34">
        <v>323.25</v>
      </c>
      <c r="L2680" s="38">
        <v>5123.95</v>
      </c>
      <c r="M2680" s="40">
        <v>0.92333333333333301</v>
      </c>
      <c r="N2680" s="42">
        <v>0.76749999999999996</v>
      </c>
      <c r="O2680" s="45">
        <v>1225.57</v>
      </c>
      <c r="P2680">
        <v>4.4375</v>
      </c>
      <c r="Q2680">
        <v>42.806711900000003</v>
      </c>
      <c r="R2680" s="47" t="s">
        <v>147</v>
      </c>
    </row>
    <row r="2681" spans="1:18" x14ac:dyDescent="0.3">
      <c r="A2681" s="2" t="s">
        <v>4955</v>
      </c>
      <c r="B2681" s="43" t="s">
        <v>4956</v>
      </c>
      <c r="C2681" s="21">
        <v>82.304853539999996</v>
      </c>
      <c r="D2681" s="23">
        <v>0.35975000000000001</v>
      </c>
      <c r="E2681" s="25">
        <v>3.2671666666666601</v>
      </c>
      <c r="F2681" s="27">
        <v>0.3715</v>
      </c>
      <c r="I2681">
        <v>0</v>
      </c>
      <c r="J2681" s="34">
        <v>414.5</v>
      </c>
      <c r="L2681" s="38">
        <v>5597.3144444444397</v>
      </c>
      <c r="M2681" s="40">
        <v>1.3788888888888799</v>
      </c>
      <c r="N2681" s="42">
        <v>0.92874999999999996</v>
      </c>
      <c r="O2681" s="45">
        <v>2435.94</v>
      </c>
      <c r="P2681">
        <v>4.2387499999999996</v>
      </c>
      <c r="Q2681">
        <v>50.128226499999997</v>
      </c>
      <c r="R2681" s="47" t="s">
        <v>147</v>
      </c>
    </row>
    <row r="2682" spans="1:18" x14ac:dyDescent="0.3">
      <c r="A2682" s="2" t="s">
        <v>4957</v>
      </c>
      <c r="B2682" s="43" t="s">
        <v>4958</v>
      </c>
      <c r="C2682" s="21">
        <v>30.8609266725</v>
      </c>
      <c r="D2682" s="23">
        <v>0.18964999999999901</v>
      </c>
      <c r="E2682" s="25">
        <v>1.16516666666666</v>
      </c>
      <c r="F2682" s="27">
        <v>0.112499999999999</v>
      </c>
      <c r="I2682">
        <v>0</v>
      </c>
      <c r="J2682" s="34">
        <v>600</v>
      </c>
      <c r="L2682" s="38">
        <v>5738.7633333333297</v>
      </c>
      <c r="M2682" s="40">
        <v>1.09666666666666</v>
      </c>
      <c r="N2682" s="42">
        <v>0.96375</v>
      </c>
      <c r="O2682" s="45">
        <v>495.14800000000002</v>
      </c>
      <c r="P2682">
        <v>4.3612500000000001</v>
      </c>
      <c r="Q2682">
        <v>41.786963900000003</v>
      </c>
      <c r="R2682" s="47" t="s">
        <v>147</v>
      </c>
    </row>
    <row r="2683" spans="1:18" x14ac:dyDescent="0.3">
      <c r="A2683" s="2" t="s">
        <v>4959</v>
      </c>
      <c r="B2683" s="43" t="s">
        <v>4960</v>
      </c>
      <c r="C2683" s="21">
        <v>14.0327853728571</v>
      </c>
      <c r="D2683" s="23">
        <v>0.1168</v>
      </c>
      <c r="E2683" s="25">
        <v>1.5845</v>
      </c>
      <c r="F2683" s="27">
        <v>0.16399999999999901</v>
      </c>
      <c r="I2683">
        <v>0</v>
      </c>
      <c r="J2683" s="34">
        <v>783</v>
      </c>
      <c r="L2683" s="38">
        <v>5906.5</v>
      </c>
      <c r="M2683" s="40">
        <v>1.25</v>
      </c>
      <c r="N2683" s="42">
        <v>1.03857142857142</v>
      </c>
      <c r="O2683" s="45">
        <v>2366.02</v>
      </c>
      <c r="P2683">
        <v>4.33</v>
      </c>
      <c r="Q2683">
        <v>41.4645625</v>
      </c>
      <c r="R2683" s="47" t="s">
        <v>147</v>
      </c>
    </row>
    <row r="2684" spans="1:18" x14ac:dyDescent="0.3">
      <c r="A2684" s="2" t="s">
        <v>4961</v>
      </c>
      <c r="B2684" s="43" t="s">
        <v>4962</v>
      </c>
      <c r="C2684" s="21">
        <v>16.05056691875</v>
      </c>
      <c r="D2684" s="23">
        <v>0.117475</v>
      </c>
      <c r="E2684" s="25">
        <v>0.83866666666666601</v>
      </c>
      <c r="F2684" s="27">
        <v>7.1999999999999995E-2</v>
      </c>
      <c r="I2684">
        <v>0</v>
      </c>
      <c r="J2684" s="34">
        <v>663</v>
      </c>
      <c r="L2684" s="38">
        <v>5383.0544444444404</v>
      </c>
      <c r="M2684" s="40">
        <v>0.85222222222222199</v>
      </c>
      <c r="N2684" s="42">
        <v>0.87749999999999995</v>
      </c>
      <c r="O2684" s="45">
        <v>320.47800000000001</v>
      </c>
      <c r="P2684">
        <v>4.5149999999999997</v>
      </c>
      <c r="Q2684">
        <v>46.536124700000002</v>
      </c>
      <c r="R2684" s="47" t="s">
        <v>147</v>
      </c>
    </row>
    <row r="2685" spans="1:18" x14ac:dyDescent="0.3">
      <c r="A2685" s="2" t="s">
        <v>4963</v>
      </c>
      <c r="B2685" s="43" t="s">
        <v>4964</v>
      </c>
      <c r="C2685" s="21">
        <v>20.7056720333333</v>
      </c>
      <c r="D2685" s="23">
        <v>0.14422499999999999</v>
      </c>
      <c r="E2685" s="25">
        <v>1.64916666666666</v>
      </c>
      <c r="F2685" s="27">
        <v>0.16699999999999901</v>
      </c>
      <c r="I2685">
        <v>0</v>
      </c>
      <c r="J2685" s="34">
        <v>733</v>
      </c>
      <c r="L2685" s="38">
        <v>5823.2857142857101</v>
      </c>
      <c r="M2685" s="40">
        <v>1.42</v>
      </c>
      <c r="N2685" s="42">
        <v>1.01</v>
      </c>
      <c r="O2685" s="45">
        <v>1260.28</v>
      </c>
      <c r="P2685">
        <v>4.2316666666666602</v>
      </c>
      <c r="Q2685">
        <v>40.3750316</v>
      </c>
      <c r="R2685" s="47" t="s">
        <v>147</v>
      </c>
    </row>
    <row r="2686" spans="1:18" x14ac:dyDescent="0.3">
      <c r="A2686" s="2" t="s">
        <v>4965</v>
      </c>
      <c r="B2686" s="43" t="s">
        <v>4966</v>
      </c>
      <c r="C2686" s="21">
        <v>25.43357215875</v>
      </c>
      <c r="D2686" s="23">
        <v>0.17265</v>
      </c>
      <c r="E2686" s="25">
        <v>2.04066666666666</v>
      </c>
      <c r="F2686" s="27">
        <v>0.20150000000000001</v>
      </c>
      <c r="I2686">
        <v>0</v>
      </c>
      <c r="J2686" s="34">
        <v>656.5</v>
      </c>
      <c r="L2686" s="38">
        <v>5902.3333333333303</v>
      </c>
      <c r="M2686" s="40">
        <v>1.27</v>
      </c>
      <c r="N2686" s="42">
        <v>1.0475000000000001</v>
      </c>
      <c r="O2686" s="45">
        <v>2002.96</v>
      </c>
      <c r="P2686">
        <v>4.2949999999999999</v>
      </c>
      <c r="Q2686">
        <v>46.931013900000004</v>
      </c>
      <c r="R2686" s="47" t="s">
        <v>147</v>
      </c>
    </row>
    <row r="2687" spans="1:18" x14ac:dyDescent="0.3">
      <c r="A2687" s="2" t="s">
        <v>4967</v>
      </c>
      <c r="B2687" s="43" t="s">
        <v>4968</v>
      </c>
      <c r="C2687" s="21">
        <v>15.22896038</v>
      </c>
      <c r="D2687" s="23">
        <v>0.11498333333333299</v>
      </c>
      <c r="E2687" s="25">
        <v>2.9809999999999999</v>
      </c>
      <c r="F2687" s="27">
        <v>0.27100000000000002</v>
      </c>
      <c r="I2687">
        <v>0</v>
      </c>
      <c r="J2687" s="34">
        <v>641.20000000000005</v>
      </c>
      <c r="L2687" s="38">
        <v>5405.3881818181799</v>
      </c>
      <c r="M2687" s="40">
        <v>0.81818181818181801</v>
      </c>
      <c r="N2687" s="42">
        <v>0.88333333333333297</v>
      </c>
      <c r="O2687" s="45">
        <v>649.91899999999998</v>
      </c>
      <c r="P2687">
        <v>4.5599999999999996</v>
      </c>
      <c r="Q2687">
        <v>41.023194699999998</v>
      </c>
      <c r="R2687" s="47" t="s">
        <v>147</v>
      </c>
    </row>
    <row r="2688" spans="1:18" x14ac:dyDescent="0.3">
      <c r="A2688" s="2" t="s">
        <v>4969</v>
      </c>
      <c r="B2688" s="43" t="s">
        <v>4968</v>
      </c>
      <c r="C2688" s="21">
        <v>24.674622045</v>
      </c>
      <c r="D2688" s="23">
        <v>0.158783333333333</v>
      </c>
      <c r="E2688" s="25">
        <v>2.1675</v>
      </c>
      <c r="F2688" s="27">
        <v>0.194333333333333</v>
      </c>
      <c r="I2688">
        <v>0</v>
      </c>
      <c r="J2688" s="34">
        <v>545.4</v>
      </c>
      <c r="L2688" s="38">
        <v>5405.3881818181799</v>
      </c>
      <c r="M2688" s="40">
        <v>0.81818181818181801</v>
      </c>
      <c r="N2688" s="42">
        <v>0.88333333333333297</v>
      </c>
      <c r="O2688" s="45">
        <v>649.91899999999998</v>
      </c>
      <c r="P2688">
        <v>4.5599999999999996</v>
      </c>
      <c r="Q2688">
        <v>41.023194699999998</v>
      </c>
      <c r="R2688" s="47" t="s">
        <v>147</v>
      </c>
    </row>
    <row r="2689" spans="1:18" x14ac:dyDescent="0.3">
      <c r="A2689" s="2" t="s">
        <v>4970</v>
      </c>
      <c r="B2689" s="43" t="s">
        <v>4971</v>
      </c>
      <c r="C2689" s="21">
        <v>84.704307541249904</v>
      </c>
      <c r="D2689" s="23">
        <v>0.39382499999999998</v>
      </c>
      <c r="E2689" s="25">
        <v>3.32833333333333</v>
      </c>
      <c r="F2689" s="27">
        <v>0.3075</v>
      </c>
      <c r="I2689">
        <v>0</v>
      </c>
      <c r="J2689" s="34">
        <v>489</v>
      </c>
      <c r="L2689" s="38">
        <v>6156.5555555555502</v>
      </c>
      <c r="M2689" s="40">
        <v>1.3199999999999901</v>
      </c>
      <c r="N2689" s="42">
        <v>1.1399999999999999</v>
      </c>
      <c r="O2689" s="45">
        <v>1696.25</v>
      </c>
      <c r="P2689">
        <v>4.2649999999999997</v>
      </c>
      <c r="Q2689">
        <v>48.2578295</v>
      </c>
      <c r="R2689" s="47" t="s">
        <v>147</v>
      </c>
    </row>
    <row r="2690" spans="1:18" x14ac:dyDescent="0.3">
      <c r="A2690" s="2" t="s">
        <v>4972</v>
      </c>
      <c r="B2690" s="43" t="s">
        <v>4973</v>
      </c>
      <c r="C2690" s="21">
        <v>23.23834850375</v>
      </c>
      <c r="D2690" s="23">
        <v>0.17530000000000001</v>
      </c>
      <c r="E2690" s="25">
        <v>2.2183333333333302</v>
      </c>
      <c r="F2690" s="27">
        <v>0.1915</v>
      </c>
      <c r="I2690">
        <v>0</v>
      </c>
      <c r="J2690" s="34">
        <v>903</v>
      </c>
      <c r="L2690" s="38">
        <v>6571.6144444444399</v>
      </c>
      <c r="M2690" s="40">
        <v>1.7722222222222199</v>
      </c>
      <c r="N2690" s="42">
        <v>1.34</v>
      </c>
      <c r="O2690" s="45">
        <v>1475.6</v>
      </c>
      <c r="P2690">
        <v>4.09</v>
      </c>
      <c r="Q2690">
        <v>43.179772999999997</v>
      </c>
      <c r="R2690" s="47" t="s">
        <v>147</v>
      </c>
    </row>
    <row r="2691" spans="1:18" x14ac:dyDescent="0.3">
      <c r="A2691" s="2" t="s">
        <v>4974</v>
      </c>
      <c r="B2691" s="43" t="s">
        <v>4975</v>
      </c>
      <c r="C2691" s="21">
        <v>20.3597433277777</v>
      </c>
      <c r="D2691" s="23">
        <v>0.12007999999999899</v>
      </c>
      <c r="E2691" s="25">
        <v>1.0833333333333299</v>
      </c>
      <c r="F2691" s="27">
        <v>8.7999999999999995E-2</v>
      </c>
      <c r="I2691">
        <v>0</v>
      </c>
      <c r="J2691" s="34">
        <v>404</v>
      </c>
      <c r="L2691" s="38">
        <v>4281.4244444444403</v>
      </c>
      <c r="M2691" s="40">
        <v>0.63555555555555499</v>
      </c>
      <c r="N2691" s="42">
        <v>0.6</v>
      </c>
      <c r="P2691">
        <v>4.6966666666666601</v>
      </c>
      <c r="Q2691">
        <v>44.470405599999999</v>
      </c>
      <c r="R2691" s="47" t="s">
        <v>147</v>
      </c>
    </row>
    <row r="2692" spans="1:18" x14ac:dyDescent="0.3">
      <c r="A2692" s="2" t="s">
        <v>4976</v>
      </c>
      <c r="B2692" s="43" t="s">
        <v>4977</v>
      </c>
      <c r="C2692" s="21">
        <v>160.88454859999999</v>
      </c>
      <c r="D2692" s="23">
        <v>0.54159999999999997</v>
      </c>
      <c r="E2692" s="25">
        <v>8.7834285714285691</v>
      </c>
      <c r="F2692" s="27">
        <v>0.74099999999999999</v>
      </c>
      <c r="G2692" s="29">
        <v>48.309919999999998</v>
      </c>
      <c r="H2692" s="31">
        <v>0.152</v>
      </c>
      <c r="I2692">
        <v>6.1199999999999997E-2</v>
      </c>
      <c r="J2692" s="34">
        <v>346</v>
      </c>
      <c r="K2692" s="36" t="s">
        <v>851</v>
      </c>
      <c r="L2692" s="38">
        <v>5550.57</v>
      </c>
      <c r="M2692" s="40">
        <v>0.97399999999999998</v>
      </c>
      <c r="N2692" s="42">
        <v>0.89555555555555499</v>
      </c>
      <c r="O2692" s="45">
        <v>349.24700000000001</v>
      </c>
      <c r="P2692">
        <v>4.4000000000000004</v>
      </c>
      <c r="Q2692">
        <v>39.285265500000001</v>
      </c>
      <c r="R2692" s="47" t="s">
        <v>147</v>
      </c>
    </row>
    <row r="2693" spans="1:18" x14ac:dyDescent="0.3">
      <c r="A2693" s="2" t="s">
        <v>4978</v>
      </c>
      <c r="B2693" s="43" t="s">
        <v>4977</v>
      </c>
      <c r="C2693" s="21">
        <v>841.4</v>
      </c>
      <c r="G2693" s="29">
        <v>84.542360000000002</v>
      </c>
      <c r="H2693" s="31">
        <v>0.26600000000000001</v>
      </c>
      <c r="I2693">
        <v>0.125</v>
      </c>
      <c r="K2693" s="36" t="s">
        <v>851</v>
      </c>
      <c r="L2693" s="38">
        <v>5491</v>
      </c>
      <c r="M2693" s="40">
        <v>0.95</v>
      </c>
      <c r="N2693" s="42">
        <v>0.94</v>
      </c>
      <c r="O2693" s="45">
        <v>349.24700000000001</v>
      </c>
      <c r="P2693">
        <v>4.46</v>
      </c>
      <c r="Q2693">
        <v>39.285265500000001</v>
      </c>
      <c r="R2693" s="47" t="s">
        <v>150</v>
      </c>
    </row>
    <row r="2694" spans="1:18" x14ac:dyDescent="0.3">
      <c r="A2694" s="2" t="s">
        <v>4979</v>
      </c>
      <c r="B2694" s="43" t="s">
        <v>4980</v>
      </c>
      <c r="C2694" s="21">
        <v>217.832032555555</v>
      </c>
      <c r="D2694" s="23">
        <v>0.73997999999999997</v>
      </c>
      <c r="E2694" s="25">
        <v>16.236428571428501</v>
      </c>
      <c r="F2694" s="27">
        <v>1.0833333333333299</v>
      </c>
      <c r="G2694" s="29">
        <v>1678.1424</v>
      </c>
      <c r="H2694" s="31">
        <v>5.28</v>
      </c>
      <c r="I2694">
        <v>8.0199999999999994E-2</v>
      </c>
      <c r="J2694" s="34">
        <v>444.4</v>
      </c>
      <c r="L2694" s="38">
        <v>6253.9740000000002</v>
      </c>
      <c r="M2694" s="40">
        <v>1.587</v>
      </c>
      <c r="N2694" s="42">
        <v>1.15888888888888</v>
      </c>
      <c r="O2694" s="45">
        <v>397.29199999999997</v>
      </c>
      <c r="P2694">
        <v>4.1133333333333297</v>
      </c>
      <c r="Q2694">
        <v>37.860165299999998</v>
      </c>
      <c r="R2694" s="47" t="s">
        <v>147</v>
      </c>
    </row>
    <row r="2695" spans="1:18" x14ac:dyDescent="0.3">
      <c r="A2695" s="2" t="s">
        <v>4981</v>
      </c>
      <c r="B2695" s="43" t="s">
        <v>4980</v>
      </c>
      <c r="C2695" s="21">
        <v>10.514188228749999</v>
      </c>
      <c r="D2695" s="23">
        <v>9.8080000000000001E-2</v>
      </c>
      <c r="E2695" s="25">
        <v>1.58433333333333</v>
      </c>
      <c r="F2695" s="27">
        <v>0.111499999999999</v>
      </c>
      <c r="I2695">
        <v>6.4000000000000001E-2</v>
      </c>
      <c r="J2695" s="34">
        <v>1220.2</v>
      </c>
      <c r="L2695" s="38">
        <v>6261.8424999999997</v>
      </c>
      <c r="M2695" s="40">
        <v>1.6725000000000001</v>
      </c>
      <c r="N2695" s="42">
        <v>1.1525000000000001</v>
      </c>
      <c r="O2695" s="45">
        <v>397.29199999999997</v>
      </c>
      <c r="P2695">
        <v>4.0837500000000002</v>
      </c>
      <c r="Q2695">
        <v>37.860165299999998</v>
      </c>
      <c r="R2695" s="47" t="s">
        <v>147</v>
      </c>
    </row>
    <row r="2696" spans="1:18" x14ac:dyDescent="0.3">
      <c r="A2696" s="2" t="s">
        <v>4982</v>
      </c>
      <c r="B2696" s="43" t="s">
        <v>4983</v>
      </c>
      <c r="C2696" s="21">
        <v>214.31163425</v>
      </c>
      <c r="D2696" s="23">
        <v>0.75049999999999994</v>
      </c>
      <c r="E2696" s="25">
        <v>9.5414999999999992</v>
      </c>
      <c r="F2696" s="27">
        <v>0.89599999999999902</v>
      </c>
      <c r="I2696">
        <v>0</v>
      </c>
      <c r="J2696" s="34">
        <v>387.5</v>
      </c>
      <c r="L2696" s="38">
        <v>6468.39777777777</v>
      </c>
      <c r="M2696" s="40">
        <v>1.45444444444444</v>
      </c>
      <c r="N2696" s="42">
        <v>1.2662500000000001</v>
      </c>
      <c r="O2696" s="45">
        <v>539.32100000000003</v>
      </c>
      <c r="P2696">
        <v>4.2262500000000003</v>
      </c>
      <c r="Q2696">
        <v>48.178205900000002</v>
      </c>
      <c r="R2696" s="47" t="s">
        <v>147</v>
      </c>
    </row>
    <row r="2697" spans="1:18" x14ac:dyDescent="0.3">
      <c r="A2697" s="2" t="s">
        <v>4984</v>
      </c>
      <c r="B2697" s="43" t="s">
        <v>4985</v>
      </c>
      <c r="C2697" s="21">
        <v>7.2593108187500004</v>
      </c>
      <c r="D2697" s="23">
        <v>7.1800000000000003E-2</v>
      </c>
      <c r="E2697" s="25">
        <v>1.8089999999999999</v>
      </c>
      <c r="F2697" s="27">
        <v>0.19850000000000001</v>
      </c>
      <c r="I2697">
        <v>0</v>
      </c>
      <c r="J2697" s="34">
        <v>967</v>
      </c>
      <c r="L2697" s="38">
        <v>5859</v>
      </c>
      <c r="M2697" s="40">
        <v>1.3077777777777699</v>
      </c>
      <c r="N2697" s="42">
        <v>0.98624999999999996</v>
      </c>
      <c r="O2697" s="45">
        <v>1358.95</v>
      </c>
      <c r="P2697">
        <v>4.26</v>
      </c>
      <c r="Q2697">
        <v>44.523422699999998</v>
      </c>
      <c r="R2697" s="47" t="s">
        <v>147</v>
      </c>
    </row>
    <row r="2698" spans="1:18" x14ac:dyDescent="0.3">
      <c r="A2698" s="2" t="s">
        <v>4986</v>
      </c>
      <c r="B2698" s="43" t="s">
        <v>4987</v>
      </c>
      <c r="C2698" s="21">
        <v>5.5460837075000002</v>
      </c>
      <c r="D2698" s="23">
        <v>7.8E-2</v>
      </c>
      <c r="E2698" s="25">
        <v>17.188833333333299</v>
      </c>
      <c r="F2698" s="27">
        <v>0.89849999999999997</v>
      </c>
      <c r="I2698">
        <v>0</v>
      </c>
      <c r="J2698" s="34">
        <v>2335.25</v>
      </c>
      <c r="L2698" s="38">
        <v>7187.0644444444397</v>
      </c>
      <c r="M2698" s="40">
        <v>2.85111111111111</v>
      </c>
      <c r="N2698" s="42">
        <v>1.7962499999999999</v>
      </c>
      <c r="O2698" s="45">
        <v>847.29899999999998</v>
      </c>
      <c r="P2698">
        <v>3.80375</v>
      </c>
      <c r="Q2698">
        <v>43.188800800000003</v>
      </c>
      <c r="R2698" s="47" t="s">
        <v>147</v>
      </c>
    </row>
    <row r="2699" spans="1:18" x14ac:dyDescent="0.3">
      <c r="A2699" s="2" t="s">
        <v>4988</v>
      </c>
      <c r="B2699" s="43" t="s">
        <v>4989</v>
      </c>
      <c r="C2699" s="21">
        <v>5.1117693040000001</v>
      </c>
      <c r="D2699" s="23">
        <v>5.9299999999999999E-2</v>
      </c>
      <c r="E2699" s="25">
        <v>2.7298</v>
      </c>
      <c r="F2699" s="27">
        <v>0.28249999999999997</v>
      </c>
      <c r="I2699">
        <v>0</v>
      </c>
      <c r="J2699" s="34">
        <v>1351</v>
      </c>
      <c r="L2699" s="38">
        <v>6570.9966666666596</v>
      </c>
      <c r="M2699" s="40">
        <v>1.5066666666666599</v>
      </c>
      <c r="N2699" s="42">
        <v>1.242</v>
      </c>
      <c r="O2699" s="45">
        <v>903.50999999999897</v>
      </c>
      <c r="P2699">
        <v>4.1859999999999999</v>
      </c>
      <c r="Q2699">
        <v>44.986106499999998</v>
      </c>
      <c r="R2699" s="47" t="s">
        <v>147</v>
      </c>
    </row>
    <row r="2700" spans="1:18" x14ac:dyDescent="0.3">
      <c r="A2700" s="2" t="s">
        <v>4990</v>
      </c>
      <c r="B2700" s="43" t="s">
        <v>4989</v>
      </c>
      <c r="C2700" s="21">
        <v>9.6309775099999992</v>
      </c>
      <c r="D2700" s="23">
        <v>9.04999999999999E-2</v>
      </c>
      <c r="E2700" s="25">
        <v>2.9862500000000001</v>
      </c>
      <c r="F2700" s="27">
        <v>0.21299999999999999</v>
      </c>
      <c r="I2700">
        <v>0</v>
      </c>
      <c r="J2700" s="34">
        <v>1094</v>
      </c>
      <c r="L2700" s="38">
        <v>6516.9960000000001</v>
      </c>
      <c r="M2700" s="40">
        <v>1.3859999999999999</v>
      </c>
      <c r="N2700" s="42">
        <v>1.1459999999999999</v>
      </c>
      <c r="O2700" s="45">
        <v>903.51</v>
      </c>
      <c r="P2700">
        <v>4.2119999999999997</v>
      </c>
      <c r="Q2700">
        <v>44.986106499999998</v>
      </c>
      <c r="R2700" s="47" t="s">
        <v>147</v>
      </c>
    </row>
    <row r="2701" spans="1:18" x14ac:dyDescent="0.3">
      <c r="A2701" s="2" t="s">
        <v>4991</v>
      </c>
      <c r="B2701" s="43" t="s">
        <v>4992</v>
      </c>
      <c r="C2701" s="21">
        <v>240.79875798750001</v>
      </c>
      <c r="D2701" s="23">
        <v>0.75455000000000005</v>
      </c>
      <c r="E2701" s="25">
        <v>8.2186666666666603</v>
      </c>
      <c r="F2701" s="27">
        <v>0.82450000000000001</v>
      </c>
      <c r="I2701">
        <v>0</v>
      </c>
      <c r="J2701" s="34">
        <v>297.75</v>
      </c>
      <c r="L2701" s="38">
        <v>5753.1111111111104</v>
      </c>
      <c r="M2701" s="40">
        <v>1.2322222222222201</v>
      </c>
      <c r="N2701" s="42">
        <v>0.98499999999999999</v>
      </c>
      <c r="O2701" s="45">
        <v>1441.63</v>
      </c>
      <c r="P2701">
        <v>4.3087499999999999</v>
      </c>
      <c r="Q2701">
        <v>49.461777400000003</v>
      </c>
      <c r="R2701" s="47" t="s">
        <v>147</v>
      </c>
    </row>
    <row r="2702" spans="1:18" x14ac:dyDescent="0.3">
      <c r="A2702" s="2" t="s">
        <v>4993</v>
      </c>
      <c r="B2702" s="43" t="s">
        <v>4994</v>
      </c>
      <c r="C2702" s="21">
        <v>18.207966690999999</v>
      </c>
      <c r="D2702" s="23">
        <v>0.126766666666666</v>
      </c>
      <c r="E2702" s="25">
        <v>3.0434999999999999</v>
      </c>
      <c r="F2702" s="27">
        <v>0.267666666666666</v>
      </c>
      <c r="I2702">
        <v>0</v>
      </c>
      <c r="J2702" s="34">
        <v>561.6</v>
      </c>
      <c r="L2702" s="38">
        <v>5159.0909090908999</v>
      </c>
      <c r="M2702" s="40">
        <v>0.75181818181818105</v>
      </c>
      <c r="N2702" s="42">
        <v>0.84</v>
      </c>
      <c r="O2702" s="45">
        <v>441.09</v>
      </c>
      <c r="P2702">
        <v>4.6049999999999898</v>
      </c>
      <c r="Q2702">
        <v>41.9889571</v>
      </c>
      <c r="R2702" s="47" t="s">
        <v>147</v>
      </c>
    </row>
    <row r="2703" spans="1:18" x14ac:dyDescent="0.3">
      <c r="A2703" s="2" t="s">
        <v>4995</v>
      </c>
      <c r="B2703" s="43" t="s">
        <v>4994</v>
      </c>
      <c r="C2703" s="21">
        <v>88.255297169999906</v>
      </c>
      <c r="D2703" s="23">
        <v>0.36345</v>
      </c>
      <c r="E2703" s="25">
        <v>2.68912499999999</v>
      </c>
      <c r="F2703" s="27">
        <v>0.23699999999999999</v>
      </c>
      <c r="I2703">
        <v>0</v>
      </c>
      <c r="J2703" s="34">
        <v>331.8</v>
      </c>
      <c r="L2703" s="38">
        <v>5159.0909090908999</v>
      </c>
      <c r="M2703" s="40">
        <v>0.75181818181818105</v>
      </c>
      <c r="N2703" s="42">
        <v>0.84</v>
      </c>
      <c r="O2703" s="45">
        <v>441.09</v>
      </c>
      <c r="P2703">
        <v>4.6049999999999898</v>
      </c>
      <c r="Q2703">
        <v>41.9889571</v>
      </c>
      <c r="R2703" s="47" t="s">
        <v>147</v>
      </c>
    </row>
    <row r="2704" spans="1:18" x14ac:dyDescent="0.3">
      <c r="A2704" s="2" t="s">
        <v>4996</v>
      </c>
      <c r="B2704" s="43" t="s">
        <v>4997</v>
      </c>
      <c r="C2704" s="21">
        <v>0.65355358428571397</v>
      </c>
      <c r="D2704" s="23">
        <v>1.29E-2</v>
      </c>
      <c r="E2704" s="25">
        <v>11.5051666666666</v>
      </c>
      <c r="F2704" s="27">
        <v>1.3434999999999999</v>
      </c>
      <c r="I2704">
        <v>0</v>
      </c>
      <c r="J2704" s="34">
        <v>1436.25</v>
      </c>
      <c r="L2704" s="38">
        <v>4571.125</v>
      </c>
      <c r="M2704" s="40">
        <v>0.68874999999999997</v>
      </c>
      <c r="N2704" s="42">
        <v>0.69714285714285695</v>
      </c>
      <c r="O2704" s="45">
        <v>607.91700000000003</v>
      </c>
      <c r="P2704">
        <v>4.6014285714285696</v>
      </c>
      <c r="Q2704">
        <v>51.504765599999999</v>
      </c>
      <c r="R2704" s="47" t="s">
        <v>147</v>
      </c>
    </row>
    <row r="2705" spans="1:18" x14ac:dyDescent="0.3">
      <c r="A2705" s="2" t="s">
        <v>4998</v>
      </c>
      <c r="B2705" s="43" t="s">
        <v>4999</v>
      </c>
      <c r="C2705" s="21">
        <v>47.148430140000002</v>
      </c>
      <c r="D2705" s="23">
        <v>0.25135000000000002</v>
      </c>
      <c r="E2705" s="25">
        <v>4.4850000000000003</v>
      </c>
      <c r="F2705" s="27">
        <v>0.221</v>
      </c>
      <c r="I2705">
        <v>0</v>
      </c>
      <c r="J2705" s="34">
        <v>559.75</v>
      </c>
      <c r="L2705" s="38">
        <v>5026.71</v>
      </c>
      <c r="M2705" s="40">
        <v>1.12666666666666</v>
      </c>
      <c r="N2705" s="42">
        <v>0.88875000000000004</v>
      </c>
      <c r="O2705" s="45">
        <v>206.983</v>
      </c>
      <c r="P2705">
        <v>4.3487499999999999</v>
      </c>
      <c r="Q2705">
        <v>37.835054900000003</v>
      </c>
      <c r="R2705" s="47" t="s">
        <v>147</v>
      </c>
    </row>
    <row r="2706" spans="1:18" x14ac:dyDescent="0.3">
      <c r="A2706" s="2" t="s">
        <v>5000</v>
      </c>
      <c r="B2706" s="43" t="s">
        <v>5001</v>
      </c>
      <c r="C2706" s="21">
        <v>1.8478898475000001</v>
      </c>
      <c r="D2706" s="23">
        <v>2.8874999999999901E-2</v>
      </c>
      <c r="E2706" s="25">
        <v>1.65566666666666</v>
      </c>
      <c r="F2706" s="27">
        <v>0.16699999999999901</v>
      </c>
      <c r="I2706">
        <v>0</v>
      </c>
      <c r="J2706" s="34">
        <v>1380.75</v>
      </c>
      <c r="L2706" s="38">
        <v>5730.1577777777702</v>
      </c>
      <c r="M2706" s="40">
        <v>0.98777777777777698</v>
      </c>
      <c r="N2706" s="42">
        <v>0.96875</v>
      </c>
      <c r="O2706" s="45">
        <v>814.125</v>
      </c>
      <c r="P2706">
        <v>4.4574999999999996</v>
      </c>
      <c r="Q2706">
        <v>52.070209400000003</v>
      </c>
      <c r="R2706" s="47" t="s">
        <v>147</v>
      </c>
    </row>
    <row r="2707" spans="1:18" x14ac:dyDescent="0.3">
      <c r="A2707" s="2" t="s">
        <v>5002</v>
      </c>
      <c r="B2707" s="43" t="s">
        <v>5003</v>
      </c>
      <c r="C2707" s="21">
        <v>0.93874997857142795</v>
      </c>
      <c r="D2707" s="23">
        <v>1.8800000000000001E-2</v>
      </c>
      <c r="E2707" s="25">
        <v>1.54016666666666</v>
      </c>
      <c r="F2707" s="27">
        <v>0.13950000000000001</v>
      </c>
      <c r="I2707">
        <v>0</v>
      </c>
      <c r="J2707" s="34">
        <v>1766</v>
      </c>
      <c r="L2707" s="38">
        <v>5649.2375000000002</v>
      </c>
      <c r="M2707" s="40">
        <v>0.94125000000000003</v>
      </c>
      <c r="N2707" s="42">
        <v>0.98714285714285699</v>
      </c>
      <c r="O2707" s="45">
        <v>865.596</v>
      </c>
      <c r="P2707">
        <v>4.4871428571428504</v>
      </c>
      <c r="Q2707">
        <v>45.827044700000002</v>
      </c>
      <c r="R2707" s="47" t="s">
        <v>147</v>
      </c>
    </row>
    <row r="2708" spans="1:18" x14ac:dyDescent="0.3">
      <c r="A2708" s="2" t="s">
        <v>5004</v>
      </c>
      <c r="B2708" s="43" t="s">
        <v>5005</v>
      </c>
      <c r="C2708" s="21">
        <v>70.967336554285694</v>
      </c>
      <c r="D2708" s="23">
        <v>0.32569999999999999</v>
      </c>
      <c r="E2708" s="25">
        <v>2.9586666666666601</v>
      </c>
      <c r="F2708" s="27">
        <v>0.28249999999999997</v>
      </c>
      <c r="I2708">
        <v>0</v>
      </c>
      <c r="J2708" s="34">
        <v>454.5</v>
      </c>
      <c r="L2708" s="38">
        <v>5889.5775000000003</v>
      </c>
      <c r="M2708" s="40">
        <v>1.02125</v>
      </c>
      <c r="N2708" s="42">
        <v>0.98857142857142799</v>
      </c>
      <c r="O2708" s="45">
        <v>381.77300000000002</v>
      </c>
      <c r="P2708">
        <v>4.4071428571428504</v>
      </c>
      <c r="Q2708">
        <v>39.519834799999998</v>
      </c>
      <c r="R2708" s="47" t="s">
        <v>147</v>
      </c>
    </row>
    <row r="2709" spans="1:18" x14ac:dyDescent="0.3">
      <c r="A2709" s="2" t="s">
        <v>5006</v>
      </c>
      <c r="B2709" s="43" t="s">
        <v>5007</v>
      </c>
      <c r="C2709" s="21">
        <v>2.4166008614285701</v>
      </c>
      <c r="D2709" s="23">
        <v>3.5549999999999998E-2</v>
      </c>
      <c r="E2709" s="25">
        <v>0.87866666666666604</v>
      </c>
      <c r="F2709" s="27">
        <v>8.1500000000000003E-2</v>
      </c>
      <c r="I2709">
        <v>0</v>
      </c>
      <c r="J2709" s="34">
        <v>1317.5</v>
      </c>
      <c r="L2709" s="38">
        <v>5707.0775000000003</v>
      </c>
      <c r="M2709" s="40">
        <v>0.99624999999999997</v>
      </c>
      <c r="N2709" s="42">
        <v>1.01857142857142</v>
      </c>
      <c r="O2709" s="45">
        <v>382.98899999999998</v>
      </c>
      <c r="P2709">
        <v>4.4528571428571402</v>
      </c>
      <c r="Q2709">
        <v>49.942862900000002</v>
      </c>
      <c r="R2709" s="47" t="s">
        <v>147</v>
      </c>
    </row>
    <row r="2710" spans="1:18" x14ac:dyDescent="0.3">
      <c r="A2710" s="2" t="s">
        <v>5008</v>
      </c>
      <c r="B2710" s="43" t="s">
        <v>5009</v>
      </c>
      <c r="C2710" s="21">
        <v>3.9086350537499999</v>
      </c>
      <c r="D2710" s="23">
        <v>4.1799999999999997E-2</v>
      </c>
      <c r="E2710" s="25">
        <v>2.1931666666666598</v>
      </c>
      <c r="F2710" s="27">
        <v>0.19500000000000001</v>
      </c>
      <c r="I2710">
        <v>0</v>
      </c>
      <c r="J2710" s="34">
        <v>787.75</v>
      </c>
      <c r="L2710" s="38">
        <v>4537.2222222222199</v>
      </c>
      <c r="M2710" s="40">
        <v>0.67777777777777704</v>
      </c>
      <c r="N2710" s="42">
        <v>0.68125000000000002</v>
      </c>
      <c r="O2710" s="45">
        <v>555.57399999999996</v>
      </c>
      <c r="P2710">
        <v>4.6037499999999998</v>
      </c>
      <c r="Q2710">
        <v>38.866461800000003</v>
      </c>
      <c r="R2710" s="47" t="s">
        <v>147</v>
      </c>
    </row>
    <row r="2711" spans="1:18" x14ac:dyDescent="0.3">
      <c r="A2711" s="2" t="s">
        <v>5010</v>
      </c>
      <c r="B2711" s="43" t="s">
        <v>5011</v>
      </c>
      <c r="C2711" s="21">
        <v>160.13059366249999</v>
      </c>
      <c r="D2711" s="23">
        <v>0.58860000000000001</v>
      </c>
      <c r="E2711" s="25">
        <v>4.53433333333333</v>
      </c>
      <c r="F2711" s="27">
        <v>0.48</v>
      </c>
      <c r="I2711">
        <v>0</v>
      </c>
      <c r="J2711" s="34">
        <v>366</v>
      </c>
      <c r="L2711" s="38">
        <v>6043</v>
      </c>
      <c r="M2711" s="40">
        <v>1.37777777777777</v>
      </c>
      <c r="N2711" s="42">
        <v>1.0874999999999999</v>
      </c>
      <c r="O2711" s="45">
        <v>1842.13</v>
      </c>
      <c r="P2711">
        <v>4.2437500000000004</v>
      </c>
      <c r="Q2711">
        <v>46.060807699999998</v>
      </c>
      <c r="R2711" s="47" t="s">
        <v>147</v>
      </c>
    </row>
    <row r="2712" spans="1:18" x14ac:dyDescent="0.3">
      <c r="A2712" s="2" t="s">
        <v>5012</v>
      </c>
      <c r="B2712" s="43" t="s">
        <v>5013</v>
      </c>
      <c r="C2712" s="21">
        <v>1.7911109614285701</v>
      </c>
      <c r="D2712" s="23">
        <v>2.9600000000000001E-2</v>
      </c>
      <c r="E2712" s="25">
        <v>1.3476666666666599</v>
      </c>
      <c r="F2712" s="27">
        <v>0.11699999999999899</v>
      </c>
      <c r="I2712">
        <v>0</v>
      </c>
      <c r="J2712" s="34">
        <v>1548.25</v>
      </c>
      <c r="L2712" s="38">
        <v>5947.875</v>
      </c>
      <c r="M2712" s="40">
        <v>0.97375</v>
      </c>
      <c r="N2712" s="42">
        <v>1.05285714285714</v>
      </c>
      <c r="O2712" s="45">
        <v>817.53399999999999</v>
      </c>
      <c r="P2712">
        <v>4.4757142857142798</v>
      </c>
      <c r="Q2712">
        <v>46.574008399999997</v>
      </c>
      <c r="R2712" s="47" t="s">
        <v>147</v>
      </c>
    </row>
    <row r="2713" spans="1:18" x14ac:dyDescent="0.3">
      <c r="A2713" s="2" t="s">
        <v>5014</v>
      </c>
      <c r="B2713" s="43" t="s">
        <v>5015</v>
      </c>
      <c r="C2713" s="21">
        <v>5.3390529412500003</v>
      </c>
      <c r="D2713" s="23">
        <v>5.2499999999999998E-2</v>
      </c>
      <c r="E2713" s="25">
        <v>1.96783333333333</v>
      </c>
      <c r="F2713" s="27">
        <v>0.182</v>
      </c>
      <c r="I2713">
        <v>0</v>
      </c>
      <c r="J2713" s="34">
        <v>817</v>
      </c>
      <c r="L2713" s="38">
        <v>5003.6666666666597</v>
      </c>
      <c r="M2713" s="40">
        <v>0.732222222222222</v>
      </c>
      <c r="N2713" s="42">
        <v>0.74124999999999996</v>
      </c>
      <c r="O2713" s="45">
        <v>661.01400000000001</v>
      </c>
      <c r="P2713">
        <v>4.5750000000000002</v>
      </c>
      <c r="Q2713">
        <v>41.040748200000003</v>
      </c>
      <c r="R2713" s="47" t="s">
        <v>147</v>
      </c>
    </row>
    <row r="2714" spans="1:18" x14ac:dyDescent="0.3">
      <c r="A2714" s="2" t="s">
        <v>5016</v>
      </c>
      <c r="B2714" s="43" t="s">
        <v>5017</v>
      </c>
      <c r="C2714" s="21">
        <v>18.870216374000002</v>
      </c>
      <c r="D2714" s="23">
        <v>0.12809999999999999</v>
      </c>
      <c r="E2714" s="25">
        <v>2.8202500000000001</v>
      </c>
      <c r="F2714" s="27">
        <v>0.23599999999999999</v>
      </c>
      <c r="I2714">
        <v>0</v>
      </c>
      <c r="J2714" s="34">
        <v>623.20000000000005</v>
      </c>
      <c r="L2714" s="38">
        <v>5339.2727272727197</v>
      </c>
      <c r="M2714" s="40">
        <v>0.81</v>
      </c>
      <c r="N2714" s="42">
        <v>0.82888888888888801</v>
      </c>
      <c r="O2714" s="45">
        <v>459.36799999999999</v>
      </c>
      <c r="P2714">
        <v>4.532</v>
      </c>
      <c r="Q2714">
        <v>48.257029299999999</v>
      </c>
      <c r="R2714" s="47" t="s">
        <v>147</v>
      </c>
    </row>
    <row r="2715" spans="1:18" x14ac:dyDescent="0.3">
      <c r="A2715" s="2" t="s">
        <v>5018</v>
      </c>
      <c r="B2715" s="43" t="s">
        <v>5017</v>
      </c>
      <c r="C2715" s="21">
        <v>46.902481132999903</v>
      </c>
      <c r="D2715" s="23">
        <v>0.23496666666666599</v>
      </c>
      <c r="E2715" s="25">
        <v>2.4881250000000001</v>
      </c>
      <c r="F2715" s="27">
        <v>0.208666666666666</v>
      </c>
      <c r="I2715">
        <v>0</v>
      </c>
      <c r="J2715" s="34">
        <v>459.8</v>
      </c>
      <c r="L2715" s="38">
        <v>5339.2727272727197</v>
      </c>
      <c r="M2715" s="40">
        <v>0.81</v>
      </c>
      <c r="N2715" s="42">
        <v>0.82888888888888801</v>
      </c>
      <c r="O2715" s="45">
        <v>459.36799999999999</v>
      </c>
      <c r="P2715">
        <v>4.532</v>
      </c>
      <c r="Q2715">
        <v>48.257029299999999</v>
      </c>
      <c r="R2715" s="47" t="s">
        <v>147</v>
      </c>
    </row>
    <row r="2716" spans="1:18" x14ac:dyDescent="0.3">
      <c r="A2716" s="2" t="s">
        <v>5019</v>
      </c>
      <c r="B2716" s="43" t="s">
        <v>5020</v>
      </c>
      <c r="C2716" s="21">
        <v>2.5904135524999998</v>
      </c>
      <c r="D2716" s="23">
        <v>3.7100000000000001E-2</v>
      </c>
      <c r="E2716" s="25">
        <v>2.1668333333333298</v>
      </c>
      <c r="F2716" s="27">
        <v>0.14349999999999999</v>
      </c>
      <c r="I2716">
        <v>0</v>
      </c>
      <c r="J2716" s="34">
        <v>1484</v>
      </c>
      <c r="L2716" s="38">
        <v>5508.4122222222204</v>
      </c>
      <c r="M2716" s="40">
        <v>1.0388888888888801</v>
      </c>
      <c r="N2716" s="42">
        <v>0.96499999999999997</v>
      </c>
      <c r="O2716" s="45">
        <v>489.87599999999998</v>
      </c>
      <c r="P2716">
        <v>4.3875000000000002</v>
      </c>
      <c r="Q2716">
        <v>48.165152999999997</v>
      </c>
      <c r="R2716" s="47" t="s">
        <v>147</v>
      </c>
    </row>
    <row r="2717" spans="1:18" x14ac:dyDescent="0.3">
      <c r="A2717" s="2" t="s">
        <v>5021</v>
      </c>
      <c r="B2717" s="43" t="s">
        <v>5020</v>
      </c>
      <c r="C2717" s="21">
        <v>5.3232826112499998</v>
      </c>
      <c r="D2717" s="23">
        <v>0.06</v>
      </c>
      <c r="E2717" s="25">
        <v>2.2008333333333301</v>
      </c>
      <c r="F2717" s="27">
        <v>0.14799999999999999</v>
      </c>
      <c r="I2717">
        <v>0</v>
      </c>
      <c r="J2717" s="34">
        <v>1167</v>
      </c>
      <c r="L2717" s="38">
        <v>5508.4122222222204</v>
      </c>
      <c r="M2717" s="40">
        <v>1.0388888888888801</v>
      </c>
      <c r="N2717" s="42">
        <v>0.96499999999999997</v>
      </c>
      <c r="O2717" s="45">
        <v>489.87599999999998</v>
      </c>
      <c r="P2717">
        <v>4.3875000000000002</v>
      </c>
      <c r="Q2717">
        <v>48.165152999999997</v>
      </c>
      <c r="R2717" s="47" t="s">
        <v>147</v>
      </c>
    </row>
    <row r="2718" spans="1:18" x14ac:dyDescent="0.3">
      <c r="A2718" s="2" t="s">
        <v>5022</v>
      </c>
      <c r="B2718" s="43" t="s">
        <v>5020</v>
      </c>
      <c r="C2718" s="21">
        <v>9.2077463214285693</v>
      </c>
      <c r="D2718" s="23">
        <v>8.6499999999999994E-2</v>
      </c>
      <c r="E2718" s="25">
        <v>4.6958000000000002</v>
      </c>
      <c r="F2718" s="27">
        <v>0.29299999999999998</v>
      </c>
      <c r="I2718">
        <v>0</v>
      </c>
      <c r="J2718" s="34">
        <v>972</v>
      </c>
      <c r="L2718" s="38">
        <v>5581.0199999999904</v>
      </c>
      <c r="M2718" s="40">
        <v>1.1628571428571399</v>
      </c>
      <c r="N2718" s="42">
        <v>0.98428571428571399</v>
      </c>
      <c r="O2718" s="45">
        <v>489.87599999999901</v>
      </c>
      <c r="P2718">
        <v>4.3157142857142796</v>
      </c>
      <c r="Q2718">
        <v>48.165152999999997</v>
      </c>
      <c r="R2718" s="47" t="s">
        <v>147</v>
      </c>
    </row>
    <row r="2719" spans="1:18" x14ac:dyDescent="0.3">
      <c r="A2719" s="2" t="s">
        <v>5023</v>
      </c>
      <c r="B2719" s="43" t="s">
        <v>5024</v>
      </c>
      <c r="C2719" s="21">
        <v>1.1385451185714199</v>
      </c>
      <c r="D2719" s="23">
        <v>2.1774999999999999E-2</v>
      </c>
      <c r="E2719" s="25">
        <v>1.274</v>
      </c>
      <c r="F2719" s="27">
        <v>9.9000000000000005E-2</v>
      </c>
      <c r="I2719">
        <v>0</v>
      </c>
      <c r="J2719" s="34">
        <v>2444.75</v>
      </c>
      <c r="L2719" s="38">
        <v>6396.8571428571404</v>
      </c>
      <c r="M2719" s="40">
        <v>1.43</v>
      </c>
      <c r="N2719" s="42">
        <v>1.1142857142857101</v>
      </c>
      <c r="O2719" s="45">
        <v>666.33399999999995</v>
      </c>
      <c r="P2719">
        <v>4.1785714285714199</v>
      </c>
      <c r="Q2719">
        <v>39.370805500000003</v>
      </c>
      <c r="R2719" s="47" t="s">
        <v>147</v>
      </c>
    </row>
    <row r="2720" spans="1:18" x14ac:dyDescent="0.3">
      <c r="A2720" s="2" t="s">
        <v>5025</v>
      </c>
      <c r="B2720" s="43" t="s">
        <v>5026</v>
      </c>
      <c r="C2720" s="21">
        <v>1.09366460142857</v>
      </c>
      <c r="D2720" s="23">
        <v>2.0525000000000002E-2</v>
      </c>
      <c r="E2720" s="25">
        <v>1.32066666666666</v>
      </c>
      <c r="F2720" s="27">
        <v>0.11499999999999901</v>
      </c>
      <c r="I2720">
        <v>0</v>
      </c>
      <c r="J2720" s="34">
        <v>1677.25</v>
      </c>
      <c r="L2720" s="38">
        <v>5776.375</v>
      </c>
      <c r="M2720" s="40">
        <v>0.86375000000000002</v>
      </c>
      <c r="N2720" s="42">
        <v>0.97142857142857097</v>
      </c>
      <c r="O2720" s="45">
        <v>798.24599999999998</v>
      </c>
      <c r="P2720">
        <v>4.54714285714285</v>
      </c>
      <c r="Q2720">
        <v>41.198142400000002</v>
      </c>
      <c r="R2720" s="47" t="s">
        <v>147</v>
      </c>
    </row>
    <row r="2721" spans="1:18" x14ac:dyDescent="0.3">
      <c r="A2721" s="2" t="s">
        <v>5027</v>
      </c>
      <c r="B2721" s="43" t="s">
        <v>5028</v>
      </c>
      <c r="C2721" s="21">
        <v>308.54736389999999</v>
      </c>
      <c r="D2721" s="23">
        <v>0.92995000000000005</v>
      </c>
      <c r="E2721" s="25">
        <v>3.0151666666666599</v>
      </c>
      <c r="F2721" s="27">
        <v>0.34499999999999997</v>
      </c>
      <c r="I2721">
        <v>0</v>
      </c>
      <c r="J2721" s="34">
        <v>306</v>
      </c>
      <c r="L2721" s="38">
        <v>6388.9075000000003</v>
      </c>
      <c r="M2721" s="40">
        <v>1.3887499999999999</v>
      </c>
      <c r="N2721" s="42">
        <v>1.20571428571428</v>
      </c>
      <c r="O2721" s="45">
        <v>966.80100000000004</v>
      </c>
      <c r="P2721">
        <v>4.2842857142857103</v>
      </c>
      <c r="Q2721">
        <v>44.713373900000001</v>
      </c>
      <c r="R2721" s="47" t="s">
        <v>147</v>
      </c>
    </row>
    <row r="2722" spans="1:18" x14ac:dyDescent="0.3">
      <c r="A2722" s="2" t="s">
        <v>5029</v>
      </c>
      <c r="B2722" s="43" t="s">
        <v>5030</v>
      </c>
      <c r="C2722" s="21">
        <v>5.7166894433333297</v>
      </c>
      <c r="D2722" s="23">
        <v>5.9900000000000002E-2</v>
      </c>
      <c r="E2722" s="25">
        <v>1.9275</v>
      </c>
      <c r="F2722" s="27">
        <v>0.16900000000000001</v>
      </c>
      <c r="I2722">
        <v>0</v>
      </c>
      <c r="J2722" s="34">
        <v>955</v>
      </c>
      <c r="L2722" s="38">
        <v>5589</v>
      </c>
      <c r="M2722" s="40">
        <v>0.875</v>
      </c>
      <c r="N2722" s="42">
        <v>0.88500000000000001</v>
      </c>
      <c r="P2722">
        <v>4.4974999999999996</v>
      </c>
      <c r="Q2722">
        <v>43.8691326</v>
      </c>
      <c r="R2722" s="47" t="s">
        <v>147</v>
      </c>
    </row>
    <row r="2723" spans="1:18" x14ac:dyDescent="0.3">
      <c r="A2723" s="2" t="s">
        <v>5031</v>
      </c>
      <c r="B2723" s="43" t="s">
        <v>5032</v>
      </c>
      <c r="C2723" s="21">
        <v>138.94443706249999</v>
      </c>
      <c r="D2723" s="23">
        <v>0.51759999999999995</v>
      </c>
      <c r="E2723" s="25">
        <v>2.27633333333333</v>
      </c>
      <c r="F2723" s="27">
        <v>0.23050000000000001</v>
      </c>
      <c r="I2723">
        <v>0</v>
      </c>
      <c r="J2723" s="34">
        <v>353.25</v>
      </c>
      <c r="L2723" s="38">
        <v>5981.1111111111104</v>
      </c>
      <c r="M2723" s="40">
        <v>1.0433333333333299</v>
      </c>
      <c r="N2723" s="42">
        <v>1.01125</v>
      </c>
      <c r="O2723" s="45">
        <v>897.73299999999995</v>
      </c>
      <c r="P2723">
        <v>4.4225000000000003</v>
      </c>
      <c r="Q2723">
        <v>38.891950700000002</v>
      </c>
      <c r="R2723" s="47" t="s">
        <v>147</v>
      </c>
    </row>
    <row r="2724" spans="1:18" x14ac:dyDescent="0.3">
      <c r="A2724" s="2" t="s">
        <v>5033</v>
      </c>
      <c r="B2724" s="43" t="s">
        <v>5034</v>
      </c>
      <c r="C2724" s="21">
        <v>364.75587466666599</v>
      </c>
      <c r="D2724" s="23">
        <v>0.85070000000000001</v>
      </c>
      <c r="E2724" s="25">
        <v>2.9924999999999899</v>
      </c>
      <c r="F2724" s="27">
        <v>0.27300000000000002</v>
      </c>
      <c r="I2724">
        <v>0</v>
      </c>
      <c r="J2724" s="34">
        <v>166</v>
      </c>
      <c r="L2724" s="38">
        <v>4369.8528571428496</v>
      </c>
      <c r="M2724" s="40">
        <v>0.65142857142857102</v>
      </c>
      <c r="N2724" s="42">
        <v>0.64166666666666605</v>
      </c>
      <c r="O2724" s="45">
        <v>387.24799999999999</v>
      </c>
      <c r="P2724">
        <v>4.61666666666666</v>
      </c>
      <c r="Q2724">
        <v>45.715874199999902</v>
      </c>
      <c r="R2724" s="47" t="s">
        <v>147</v>
      </c>
    </row>
    <row r="2725" spans="1:18" x14ac:dyDescent="0.3">
      <c r="A2725" s="2" t="s">
        <v>5035</v>
      </c>
      <c r="B2725" s="43" t="s">
        <v>5036</v>
      </c>
      <c r="C2725" s="21">
        <v>1.44445350142857</v>
      </c>
      <c r="D2725" s="23">
        <v>2.4500000000000001E-2</v>
      </c>
      <c r="E2725" s="25">
        <v>1.8174999999999999</v>
      </c>
      <c r="F2725" s="27">
        <v>0.10150000000000001</v>
      </c>
      <c r="I2725">
        <v>0</v>
      </c>
      <c r="J2725" s="34">
        <v>1800</v>
      </c>
      <c r="L2725" s="38">
        <v>5197.5</v>
      </c>
      <c r="M2725" s="40">
        <v>1.12375</v>
      </c>
      <c r="N2725" s="42">
        <v>0.88999999999999901</v>
      </c>
      <c r="O2725" s="45">
        <v>517.29200000000003</v>
      </c>
      <c r="P2725">
        <v>4.2857142857142803</v>
      </c>
      <c r="Q2725">
        <v>43.825446100000001</v>
      </c>
      <c r="R2725" s="47" t="s">
        <v>147</v>
      </c>
    </row>
    <row r="2726" spans="1:18" x14ac:dyDescent="0.3">
      <c r="A2726" s="2" t="s">
        <v>5037</v>
      </c>
      <c r="B2726" s="43" t="s">
        <v>5038</v>
      </c>
      <c r="C2726" s="21">
        <v>175.13891013750001</v>
      </c>
      <c r="D2726" s="23">
        <v>0.62817499999999904</v>
      </c>
      <c r="E2726" s="25">
        <v>2.8398333333333299</v>
      </c>
      <c r="F2726" s="27">
        <v>0.23049999999999901</v>
      </c>
      <c r="I2726">
        <v>0</v>
      </c>
      <c r="J2726" s="34">
        <v>357.25</v>
      </c>
      <c r="L2726" s="38">
        <v>5872.1111111111104</v>
      </c>
      <c r="M2726" s="40">
        <v>1.02444444444444</v>
      </c>
      <c r="N2726" s="42">
        <v>1.0575000000000001</v>
      </c>
      <c r="O2726" s="45">
        <v>1125.3</v>
      </c>
      <c r="P2726">
        <v>4.4387499999999998</v>
      </c>
      <c r="Q2726">
        <v>45.274357299999998</v>
      </c>
      <c r="R2726" s="47" t="s">
        <v>147</v>
      </c>
    </row>
    <row r="2727" spans="1:18" x14ac:dyDescent="0.3">
      <c r="A2727" s="2" t="s">
        <v>5039</v>
      </c>
      <c r="B2727" s="43" t="s">
        <v>5040</v>
      </c>
      <c r="C2727" s="21">
        <v>133.30355779999999</v>
      </c>
      <c r="D2727" s="23">
        <v>0.47739999999999999</v>
      </c>
      <c r="E2727" s="25">
        <v>2.6519999999999899</v>
      </c>
      <c r="F2727" s="27">
        <v>0.22799999999999901</v>
      </c>
      <c r="I2727">
        <v>0</v>
      </c>
      <c r="J2727" s="34">
        <v>301</v>
      </c>
      <c r="L2727" s="38">
        <v>5131.8888888888796</v>
      </c>
      <c r="M2727" s="40">
        <v>0.80777777777777704</v>
      </c>
      <c r="N2727" s="42">
        <v>0.82874999999999999</v>
      </c>
      <c r="O2727" s="45">
        <v>748.32600000000002</v>
      </c>
      <c r="P2727">
        <v>4.5387500000000003</v>
      </c>
      <c r="Q2727">
        <v>44.268514600000003</v>
      </c>
      <c r="R2727" s="47" t="s">
        <v>147</v>
      </c>
    </row>
    <row r="2728" spans="1:18" x14ac:dyDescent="0.3">
      <c r="A2728" s="2" t="s">
        <v>5041</v>
      </c>
      <c r="B2728" s="43" t="s">
        <v>5042</v>
      </c>
      <c r="C2728" s="21">
        <v>33.040536109999998</v>
      </c>
      <c r="D2728" s="23">
        <v>0.19588</v>
      </c>
      <c r="E2728" s="25">
        <v>2.2135714285714201</v>
      </c>
      <c r="F2728" s="27">
        <v>0.215</v>
      </c>
      <c r="I2728">
        <v>0</v>
      </c>
      <c r="J2728" s="34">
        <v>545.25</v>
      </c>
      <c r="L2728" s="38">
        <v>5784.4</v>
      </c>
      <c r="M2728" s="40">
        <v>0.96599999999999997</v>
      </c>
      <c r="N2728" s="42">
        <v>0.96625000000000005</v>
      </c>
      <c r="O2728" s="45">
        <v>915.21199999999897</v>
      </c>
      <c r="P2728">
        <v>4.4666666666666597</v>
      </c>
      <c r="Q2728">
        <v>49.896562400000001</v>
      </c>
      <c r="R2728" s="47" t="s">
        <v>147</v>
      </c>
    </row>
    <row r="2729" spans="1:18" x14ac:dyDescent="0.3">
      <c r="A2729" s="2" t="s">
        <v>5043</v>
      </c>
      <c r="B2729" s="43" t="s">
        <v>5042</v>
      </c>
      <c r="C2729" s="21">
        <v>62.302802256249997</v>
      </c>
      <c r="D2729" s="23">
        <v>0.29912</v>
      </c>
      <c r="E2729" s="25">
        <v>2.96685714285714</v>
      </c>
      <c r="F2729" s="27">
        <v>0.28333333333333299</v>
      </c>
      <c r="I2729">
        <v>0</v>
      </c>
      <c r="J2729" s="34">
        <v>441.25</v>
      </c>
      <c r="L2729" s="38">
        <v>5789.3333333333303</v>
      </c>
      <c r="M2729" s="40">
        <v>0.956666666666666</v>
      </c>
      <c r="N2729" s="42">
        <v>0.95714285714285696</v>
      </c>
      <c r="O2729" s="45">
        <v>915.21199999999999</v>
      </c>
      <c r="P2729">
        <v>4.4737499999999999</v>
      </c>
      <c r="Q2729">
        <v>49.896562400000001</v>
      </c>
      <c r="R2729" s="47" t="s">
        <v>147</v>
      </c>
    </row>
    <row r="2730" spans="1:18" x14ac:dyDescent="0.3">
      <c r="A2730" s="2" t="s">
        <v>5044</v>
      </c>
      <c r="B2730" s="43" t="s">
        <v>5042</v>
      </c>
      <c r="C2730" s="21">
        <v>20.549806828888801</v>
      </c>
      <c r="D2730" s="23">
        <v>0.14346</v>
      </c>
      <c r="E2730" s="25">
        <v>3.6858571428571398</v>
      </c>
      <c r="F2730" s="27">
        <v>0.37</v>
      </c>
      <c r="I2730">
        <v>0</v>
      </c>
      <c r="J2730" s="34">
        <v>643.79999999999995</v>
      </c>
      <c r="L2730" s="38">
        <v>5814.1</v>
      </c>
      <c r="M2730" s="40">
        <v>0.95899999999999996</v>
      </c>
      <c r="N2730" s="42">
        <v>0.97333333333333305</v>
      </c>
      <c r="O2730" s="45">
        <v>915.21199999999897</v>
      </c>
      <c r="P2730">
        <v>4.4766666666666604</v>
      </c>
      <c r="Q2730">
        <v>49.896562400000001</v>
      </c>
      <c r="R2730" s="47" t="s">
        <v>147</v>
      </c>
    </row>
    <row r="2731" spans="1:18" x14ac:dyDescent="0.3">
      <c r="A2731" s="2" t="s">
        <v>5045</v>
      </c>
      <c r="B2731" s="43" t="s">
        <v>5042</v>
      </c>
      <c r="C2731" s="21">
        <v>3.9327621428571402</v>
      </c>
      <c r="D2731" s="23">
        <v>4.7299999999999898E-2</v>
      </c>
      <c r="E2731" s="25">
        <v>1.4203333333333299</v>
      </c>
      <c r="F2731" s="27">
        <v>0.14050000000000001</v>
      </c>
      <c r="I2731">
        <v>0</v>
      </c>
      <c r="J2731" s="34">
        <v>1107.75</v>
      </c>
      <c r="L2731" s="38">
        <v>5801.75</v>
      </c>
      <c r="M2731" s="40">
        <v>0.95124999999999904</v>
      </c>
      <c r="N2731" s="42">
        <v>0.95714285714285696</v>
      </c>
      <c r="O2731" s="45">
        <v>915.21199999999999</v>
      </c>
      <c r="P2731">
        <v>4.4814285714285704</v>
      </c>
      <c r="Q2731">
        <v>49.896562400000001</v>
      </c>
      <c r="R2731" s="47" t="s">
        <v>147</v>
      </c>
    </row>
    <row r="2732" spans="1:18" x14ac:dyDescent="0.3">
      <c r="A2732" s="2" t="s">
        <v>5046</v>
      </c>
      <c r="B2732" s="43" t="s">
        <v>5042</v>
      </c>
      <c r="C2732" s="21">
        <v>9.9193455971428506</v>
      </c>
      <c r="D2732" s="23">
        <v>8.7624999999999995E-2</v>
      </c>
      <c r="E2732" s="25">
        <v>1.3421666666666601</v>
      </c>
      <c r="F2732" s="27">
        <v>0.13200000000000001</v>
      </c>
      <c r="I2732">
        <v>0</v>
      </c>
      <c r="J2732" s="34">
        <v>814</v>
      </c>
      <c r="L2732" s="38">
        <v>5801.75</v>
      </c>
      <c r="M2732" s="40">
        <v>0.95125000000000004</v>
      </c>
      <c r="N2732" s="42">
        <v>0.95714285714285696</v>
      </c>
      <c r="O2732" s="45">
        <v>915.21199999999999</v>
      </c>
      <c r="P2732">
        <v>4.4814285714285704</v>
      </c>
      <c r="Q2732">
        <v>49.896562400000001</v>
      </c>
      <c r="R2732" s="47" t="s">
        <v>147</v>
      </c>
    </row>
    <row r="2733" spans="1:18" x14ac:dyDescent="0.3">
      <c r="A2733" s="2" t="s">
        <v>5047</v>
      </c>
      <c r="B2733" s="43" t="s">
        <v>5048</v>
      </c>
      <c r="C2733" s="21">
        <v>125.4131732</v>
      </c>
      <c r="D2733" s="23">
        <v>0.42549999999999999</v>
      </c>
      <c r="E2733" s="25">
        <v>2.5333333333333301</v>
      </c>
      <c r="F2733" s="27">
        <v>0.22999999999999901</v>
      </c>
      <c r="I2733">
        <v>0</v>
      </c>
      <c r="J2733" s="34">
        <v>245</v>
      </c>
      <c r="L2733" s="38">
        <v>4443.75</v>
      </c>
      <c r="M2733" s="40">
        <v>0.67500000000000004</v>
      </c>
      <c r="N2733" s="42">
        <v>0.67428571428571404</v>
      </c>
      <c r="O2733" s="45">
        <v>244.96</v>
      </c>
      <c r="P2733">
        <v>4.6014285714285696</v>
      </c>
      <c r="Q2733">
        <v>41.201754399999999</v>
      </c>
      <c r="R2733" s="47" t="s">
        <v>147</v>
      </c>
    </row>
    <row r="2734" spans="1:18" x14ac:dyDescent="0.3">
      <c r="A2734" s="2" t="s">
        <v>5049</v>
      </c>
      <c r="B2734" s="43" t="s">
        <v>5050</v>
      </c>
      <c r="C2734" s="21">
        <v>8.4069232562499998</v>
      </c>
      <c r="D2734" s="23">
        <v>7.8100000000000003E-2</v>
      </c>
      <c r="E2734" s="25">
        <v>1.77016666666666</v>
      </c>
      <c r="F2734" s="27">
        <v>9.9000000000000005E-2</v>
      </c>
      <c r="I2734">
        <v>0</v>
      </c>
      <c r="J2734" s="34">
        <v>1048</v>
      </c>
      <c r="L2734" s="38">
        <v>5317.4688888888804</v>
      </c>
      <c r="M2734" s="40">
        <v>1.1288888888888799</v>
      </c>
      <c r="N2734" s="42">
        <v>0.89875000000000005</v>
      </c>
      <c r="O2734" s="45">
        <v>416.69200000000001</v>
      </c>
      <c r="P2734">
        <v>4.3012499999999996</v>
      </c>
      <c r="Q2734">
        <v>48.029601900000003</v>
      </c>
      <c r="R2734" s="47" t="s">
        <v>147</v>
      </c>
    </row>
    <row r="2735" spans="1:18" x14ac:dyDescent="0.3">
      <c r="A2735" s="2" t="s">
        <v>5051</v>
      </c>
      <c r="B2735" s="43" t="s">
        <v>5052</v>
      </c>
      <c r="C2735" s="21">
        <v>3.9511706242857101</v>
      </c>
      <c r="D2735" s="23">
        <v>4.6925000000000001E-2</v>
      </c>
      <c r="E2735" s="25">
        <v>0.89433333333333298</v>
      </c>
      <c r="F2735" s="27">
        <v>7.5499999999999998E-2</v>
      </c>
      <c r="I2735">
        <v>0</v>
      </c>
      <c r="J2735" s="34">
        <v>1247.75</v>
      </c>
      <c r="L2735" s="38">
        <v>5637.3225000000002</v>
      </c>
      <c r="M2735" s="40">
        <v>1.1375</v>
      </c>
      <c r="N2735" s="42">
        <v>0.92285714285714204</v>
      </c>
      <c r="O2735" s="45">
        <v>399.11399999999998</v>
      </c>
      <c r="P2735">
        <v>4.29142857142857</v>
      </c>
      <c r="Q2735">
        <v>42.654465100000003</v>
      </c>
      <c r="R2735" s="47" t="s">
        <v>147</v>
      </c>
    </row>
    <row r="2736" spans="1:18" x14ac:dyDescent="0.3">
      <c r="A2736" s="2" t="s">
        <v>5053</v>
      </c>
      <c r="B2736" s="43" t="s">
        <v>5052</v>
      </c>
      <c r="C2736" s="21">
        <v>2.8922327871428499</v>
      </c>
      <c r="D2736" s="23">
        <v>3.8150000000000003E-2</v>
      </c>
      <c r="E2736" s="25">
        <v>0.76933333333333298</v>
      </c>
      <c r="F2736" s="27">
        <v>6.3500000000000001E-2</v>
      </c>
      <c r="I2736">
        <v>0</v>
      </c>
      <c r="J2736" s="34">
        <v>1384.5</v>
      </c>
      <c r="L2736" s="38">
        <v>5637.3225000000002</v>
      </c>
      <c r="M2736" s="40">
        <v>1.1375</v>
      </c>
      <c r="N2736" s="42">
        <v>0.92285714285714204</v>
      </c>
      <c r="O2736" s="45">
        <v>399.11399999999998</v>
      </c>
      <c r="P2736">
        <v>4.29142857142857</v>
      </c>
      <c r="Q2736">
        <v>42.654465100000003</v>
      </c>
      <c r="R2736" s="47" t="s">
        <v>147</v>
      </c>
    </row>
    <row r="2737" spans="1:18" x14ac:dyDescent="0.3">
      <c r="A2737" s="2" t="s">
        <v>5054</v>
      </c>
      <c r="B2737" s="43" t="s">
        <v>5052</v>
      </c>
      <c r="C2737" s="21">
        <v>5.9926430616666604</v>
      </c>
      <c r="D2737" s="23">
        <v>6.2133333333333297E-2</v>
      </c>
      <c r="E2737" s="25">
        <v>0.96939999999999904</v>
      </c>
      <c r="F2737" s="27">
        <v>8.3999999999999894E-2</v>
      </c>
      <c r="I2737">
        <v>0</v>
      </c>
      <c r="J2737" s="34">
        <v>1077.3333333333301</v>
      </c>
      <c r="L2737" s="38">
        <v>5623.94</v>
      </c>
      <c r="M2737" s="40">
        <v>1.1299999999999999</v>
      </c>
      <c r="N2737" s="42">
        <v>0.93166666666666598</v>
      </c>
      <c r="O2737" s="45">
        <v>399.11399999999998</v>
      </c>
      <c r="P2737">
        <v>4.3033333333333301</v>
      </c>
      <c r="Q2737">
        <v>42.654465100000003</v>
      </c>
      <c r="R2737" s="47" t="s">
        <v>147</v>
      </c>
    </row>
    <row r="2738" spans="1:18" x14ac:dyDescent="0.3">
      <c r="A2738" s="2" t="s">
        <v>5055</v>
      </c>
      <c r="B2738" s="43" t="s">
        <v>5052</v>
      </c>
      <c r="C2738" s="21">
        <v>5.1011397816666602</v>
      </c>
      <c r="D2738" s="23">
        <v>5.5766666666666603E-2</v>
      </c>
      <c r="E2738" s="25">
        <v>0.88619999999999999</v>
      </c>
      <c r="F2738" s="27">
        <v>7.5999999999999998E-2</v>
      </c>
      <c r="I2738">
        <v>0</v>
      </c>
      <c r="J2738" s="34">
        <v>1137</v>
      </c>
      <c r="L2738" s="38">
        <v>5623.94</v>
      </c>
      <c r="M2738" s="40">
        <v>1.1299999999999999</v>
      </c>
      <c r="N2738" s="42">
        <v>0.93166666666666598</v>
      </c>
      <c r="O2738" s="45">
        <v>399.11399999999998</v>
      </c>
      <c r="P2738">
        <v>4.3033333333333301</v>
      </c>
      <c r="Q2738">
        <v>42.654465100000003</v>
      </c>
      <c r="R2738" s="47" t="s">
        <v>147</v>
      </c>
    </row>
    <row r="2739" spans="1:18" x14ac:dyDescent="0.3">
      <c r="A2739" s="2" t="s">
        <v>5056</v>
      </c>
      <c r="B2739" s="43" t="s">
        <v>5057</v>
      </c>
      <c r="C2739" s="21">
        <v>6.9671308942857104</v>
      </c>
      <c r="D2739" s="23">
        <v>8.1974999999999895E-2</v>
      </c>
      <c r="E2739" s="25">
        <v>2.9926666666666599</v>
      </c>
      <c r="F2739" s="27">
        <v>0.22999999999999901</v>
      </c>
      <c r="I2739">
        <v>0</v>
      </c>
      <c r="J2739" s="34">
        <v>1354</v>
      </c>
      <c r="L2739" s="38">
        <v>6527.7849999999999</v>
      </c>
      <c r="M2739" s="40">
        <v>1.6812499999999999</v>
      </c>
      <c r="N2739" s="42">
        <v>1.46428571428571</v>
      </c>
      <c r="O2739" s="45">
        <v>921.78399999999999</v>
      </c>
      <c r="P2739">
        <v>4.1857142857142797</v>
      </c>
      <c r="Q2739">
        <v>47.036987600000003</v>
      </c>
      <c r="R2739" s="47" t="s">
        <v>147</v>
      </c>
    </row>
    <row r="2740" spans="1:18" x14ac:dyDescent="0.3">
      <c r="A2740" s="2" t="s">
        <v>5058</v>
      </c>
      <c r="B2740" s="43" t="s">
        <v>5059</v>
      </c>
      <c r="C2740" s="21">
        <v>168.81113643333299</v>
      </c>
      <c r="D2740" s="23">
        <v>0.54159999999999997</v>
      </c>
      <c r="E2740" s="25">
        <v>1.7764285714285699</v>
      </c>
      <c r="F2740" s="27">
        <v>0.15633333333333299</v>
      </c>
      <c r="I2740">
        <v>0</v>
      </c>
      <c r="J2740" s="34">
        <v>255.6</v>
      </c>
      <c r="L2740" s="38">
        <v>4839.6000000000004</v>
      </c>
      <c r="M2740" s="40">
        <v>0.74</v>
      </c>
      <c r="N2740" s="42">
        <v>0.757777777777777</v>
      </c>
      <c r="O2740" s="45">
        <v>335.09</v>
      </c>
      <c r="P2740">
        <v>4.5777777777777704</v>
      </c>
      <c r="Q2740">
        <v>49.212452599999999</v>
      </c>
      <c r="R2740" s="47" t="s">
        <v>147</v>
      </c>
    </row>
    <row r="2741" spans="1:18" x14ac:dyDescent="0.3">
      <c r="A2741" s="2" t="s">
        <v>5060</v>
      </c>
      <c r="B2741" s="43" t="s">
        <v>5061</v>
      </c>
      <c r="C2741" s="21">
        <v>163.69231177500001</v>
      </c>
      <c r="D2741" s="23">
        <v>0.55859999999999999</v>
      </c>
      <c r="E2741" s="25">
        <v>2.7341666666666602</v>
      </c>
      <c r="F2741" s="27">
        <v>0.2465</v>
      </c>
      <c r="I2741">
        <v>0</v>
      </c>
      <c r="J2741" s="34">
        <v>278.5</v>
      </c>
      <c r="L2741" s="38">
        <v>5169.6000000000004</v>
      </c>
      <c r="M2741" s="40">
        <v>0.85555555555555496</v>
      </c>
      <c r="N2741" s="42">
        <v>0.86124999999999996</v>
      </c>
      <c r="O2741" s="45">
        <v>729.96400000000006</v>
      </c>
      <c r="P2741">
        <v>4.5149999999999997</v>
      </c>
      <c r="Q2741">
        <v>47.463069599999997</v>
      </c>
      <c r="R2741" s="47" t="s">
        <v>147</v>
      </c>
    </row>
    <row r="2742" spans="1:18" x14ac:dyDescent="0.3">
      <c r="A2742" s="2" t="s">
        <v>5062</v>
      </c>
      <c r="B2742" s="43" t="s">
        <v>5063</v>
      </c>
      <c r="C2742" s="21">
        <v>19.597395371249998</v>
      </c>
      <c r="D2742" s="23">
        <v>0.1366</v>
      </c>
      <c r="E2742" s="25">
        <v>3.3993333333333302</v>
      </c>
      <c r="F2742" s="27">
        <v>0.28599999999999998</v>
      </c>
      <c r="I2742">
        <v>0</v>
      </c>
      <c r="J2742" s="34">
        <v>671</v>
      </c>
      <c r="L2742" s="38">
        <v>5626.7777777777701</v>
      </c>
      <c r="M2742" s="40">
        <v>0.948888888888889</v>
      </c>
      <c r="N2742" s="42">
        <v>0.94125000000000003</v>
      </c>
      <c r="O2742" s="45">
        <v>931.95599999999899</v>
      </c>
      <c r="P2742">
        <v>4.4550000000000001</v>
      </c>
      <c r="Q2742">
        <v>41.541199300000002</v>
      </c>
      <c r="R2742" s="47" t="s">
        <v>147</v>
      </c>
    </row>
    <row r="2743" spans="1:18" x14ac:dyDescent="0.3">
      <c r="A2743" s="2" t="s">
        <v>5064</v>
      </c>
      <c r="B2743" s="43" t="s">
        <v>5065</v>
      </c>
      <c r="C2743" s="21">
        <v>0.69297927333333298</v>
      </c>
      <c r="D2743" s="23">
        <v>1.5525000000000001E-2</v>
      </c>
      <c r="E2743" s="25">
        <v>1.1318333333333299</v>
      </c>
      <c r="F2743" s="27">
        <v>9.2999999999999999E-2</v>
      </c>
      <c r="I2743">
        <v>0</v>
      </c>
      <c r="J2743" s="34">
        <v>2454</v>
      </c>
      <c r="L2743" s="38">
        <v>6020.6942857142803</v>
      </c>
      <c r="M2743" s="40">
        <v>1.29142857142857</v>
      </c>
      <c r="N2743" s="42">
        <v>1.05833333333333</v>
      </c>
      <c r="O2743" s="45">
        <v>674.69500000000005</v>
      </c>
      <c r="P2743">
        <v>4.2716666666666603</v>
      </c>
      <c r="Q2743">
        <v>42.222099200000002</v>
      </c>
      <c r="R2743" s="47" t="s">
        <v>147</v>
      </c>
    </row>
    <row r="2744" spans="1:18" x14ac:dyDescent="0.3">
      <c r="A2744" s="2" t="s">
        <v>5066</v>
      </c>
      <c r="B2744" s="43" t="s">
        <v>5067</v>
      </c>
      <c r="C2744" s="21">
        <v>124.828414225</v>
      </c>
      <c r="D2744" s="23">
        <v>0.47592499999999999</v>
      </c>
      <c r="E2744" s="25">
        <v>2.3401666666666601</v>
      </c>
      <c r="F2744" s="27">
        <v>0.20300000000000001</v>
      </c>
      <c r="I2744">
        <v>0</v>
      </c>
      <c r="J2744" s="34">
        <v>344</v>
      </c>
      <c r="L2744" s="38">
        <v>5633</v>
      </c>
      <c r="M2744" s="40">
        <v>0.84</v>
      </c>
      <c r="N2744" s="42">
        <v>0.95750000000000002</v>
      </c>
      <c r="O2744" s="45">
        <v>872.279</v>
      </c>
      <c r="P2744">
        <v>4.5662500000000001</v>
      </c>
      <c r="Q2744">
        <v>46.080570600000001</v>
      </c>
      <c r="R2744" s="47" t="s">
        <v>147</v>
      </c>
    </row>
    <row r="2745" spans="1:18" x14ac:dyDescent="0.3">
      <c r="A2745" s="2" t="s">
        <v>5068</v>
      </c>
      <c r="B2745" s="43" t="s">
        <v>5069</v>
      </c>
      <c r="C2745" s="21">
        <v>214.88475885</v>
      </c>
      <c r="D2745" s="23">
        <v>0.68925000000000003</v>
      </c>
      <c r="E2745" s="25">
        <v>2.6146666666666598</v>
      </c>
      <c r="F2745" s="27">
        <v>0.2175</v>
      </c>
      <c r="I2745">
        <v>0</v>
      </c>
      <c r="J2745" s="34">
        <v>271</v>
      </c>
      <c r="L2745" s="38">
        <v>5282.1111111111104</v>
      </c>
      <c r="M2745" s="40">
        <v>0.89888888888888796</v>
      </c>
      <c r="N2745" s="42">
        <v>0.90749999999999997</v>
      </c>
      <c r="O2745" s="45">
        <v>803.05200000000002</v>
      </c>
      <c r="P2745">
        <v>4.4862500000000001</v>
      </c>
      <c r="Q2745">
        <v>39.096028099999998</v>
      </c>
      <c r="R2745" s="47" t="s">
        <v>147</v>
      </c>
    </row>
    <row r="2746" spans="1:18" x14ac:dyDescent="0.3">
      <c r="A2746" s="2" t="s">
        <v>5070</v>
      </c>
      <c r="B2746" s="43" t="s">
        <v>5071</v>
      </c>
      <c r="C2746" s="21">
        <v>5.93119654083333</v>
      </c>
      <c r="D2746" s="23">
        <v>5.3497500000000003E-2</v>
      </c>
      <c r="E2746" s="25">
        <v>1.97444444444444</v>
      </c>
      <c r="F2746" s="27">
        <v>0.17849999999999999</v>
      </c>
      <c r="I2746">
        <v>0</v>
      </c>
      <c r="J2746" s="34">
        <v>583.57142857142799</v>
      </c>
      <c r="K2746" s="36" t="s">
        <v>459</v>
      </c>
      <c r="L2746" s="38">
        <v>4215.2116666666598</v>
      </c>
      <c r="M2746" s="40">
        <v>0.62083333333333302</v>
      </c>
      <c r="N2746" s="42">
        <v>0.61272727272727201</v>
      </c>
      <c r="O2746" s="45">
        <v>293.49900000000002</v>
      </c>
      <c r="P2746">
        <v>4.6427272727272699</v>
      </c>
      <c r="Q2746">
        <v>51.081928599999998</v>
      </c>
      <c r="R2746" s="47" t="s">
        <v>147</v>
      </c>
    </row>
    <row r="2747" spans="1:18" x14ac:dyDescent="0.3">
      <c r="A2747" s="2" t="s">
        <v>5072</v>
      </c>
      <c r="B2747" s="43" t="s">
        <v>5071</v>
      </c>
      <c r="C2747" s="21">
        <v>52.661607648461498</v>
      </c>
      <c r="D2747" s="23">
        <v>0.2301</v>
      </c>
      <c r="E2747" s="25">
        <v>1.9622222222222201</v>
      </c>
      <c r="F2747" s="27">
        <v>0.1835</v>
      </c>
      <c r="I2747">
        <v>0</v>
      </c>
      <c r="J2747" s="34">
        <v>281.5</v>
      </c>
      <c r="L2747" s="38">
        <v>4251.9923076922996</v>
      </c>
      <c r="M2747" s="40">
        <v>0.65</v>
      </c>
      <c r="N2747" s="42">
        <v>0.62833333333333297</v>
      </c>
      <c r="O2747" s="45">
        <v>293.49900000000002</v>
      </c>
      <c r="P2747">
        <v>4.6192307692307599</v>
      </c>
      <c r="Q2747">
        <v>51.081928599999998</v>
      </c>
      <c r="R2747" s="47" t="s">
        <v>147</v>
      </c>
    </row>
    <row r="2748" spans="1:18" x14ac:dyDescent="0.3">
      <c r="A2748" s="2" t="s">
        <v>5073</v>
      </c>
      <c r="B2748" s="43" t="s">
        <v>5074</v>
      </c>
      <c r="C2748" s="21">
        <v>225.58398165</v>
      </c>
      <c r="D2748" s="23">
        <v>0.74199999999999999</v>
      </c>
      <c r="E2748" s="25">
        <v>2.9474999999999998</v>
      </c>
      <c r="F2748" s="27">
        <v>0.26850000000000002</v>
      </c>
      <c r="I2748">
        <v>0</v>
      </c>
      <c r="J2748" s="34">
        <v>321</v>
      </c>
      <c r="L2748" s="38">
        <v>6015.2222222222199</v>
      </c>
      <c r="M2748" s="40">
        <v>1.08</v>
      </c>
      <c r="N2748" s="42">
        <v>1.07</v>
      </c>
      <c r="O2748" s="45">
        <v>1179.01</v>
      </c>
      <c r="P2748">
        <v>4.4074999999999998</v>
      </c>
      <c r="Q2748">
        <v>38.294707600000002</v>
      </c>
      <c r="R2748" s="47" t="s">
        <v>147</v>
      </c>
    </row>
    <row r="2749" spans="1:18" x14ac:dyDescent="0.3">
      <c r="A2749" s="2" t="s">
        <v>5075</v>
      </c>
      <c r="B2749" s="43" t="s">
        <v>5076</v>
      </c>
      <c r="C2749" s="21">
        <v>24.497319112500001</v>
      </c>
      <c r="D2749" s="23">
        <v>0.17674999999999999</v>
      </c>
      <c r="E2749" s="25">
        <v>2.6223333333333301</v>
      </c>
      <c r="F2749" s="27">
        <v>0.23699999999999999</v>
      </c>
      <c r="I2749">
        <v>0</v>
      </c>
      <c r="J2749" s="34">
        <v>716</v>
      </c>
      <c r="L2749" s="38">
        <v>6308.70444444444</v>
      </c>
      <c r="M2749" s="40">
        <v>1.1455555555555501</v>
      </c>
      <c r="N2749" s="42">
        <v>1.2112499999999999</v>
      </c>
      <c r="O2749" s="45">
        <v>1463.72</v>
      </c>
      <c r="P2749">
        <v>4.4012500000000001</v>
      </c>
      <c r="Q2749">
        <v>39.907895600000003</v>
      </c>
      <c r="R2749" s="47" t="s">
        <v>147</v>
      </c>
    </row>
    <row r="2750" spans="1:18" x14ac:dyDescent="0.3">
      <c r="A2750" s="2" t="s">
        <v>5077</v>
      </c>
      <c r="B2750" s="43" t="s">
        <v>5078</v>
      </c>
      <c r="C2750" s="21">
        <v>184.77187351428501</v>
      </c>
      <c r="D2750" s="23">
        <v>0.577125</v>
      </c>
      <c r="E2750" s="25">
        <v>2.3946666666666601</v>
      </c>
      <c r="F2750" s="27">
        <v>0.24299999999999999</v>
      </c>
      <c r="I2750">
        <v>0</v>
      </c>
      <c r="J2750" s="34">
        <v>255.25</v>
      </c>
      <c r="L2750" s="38">
        <v>5143.63</v>
      </c>
      <c r="M2750" s="40">
        <v>0.85375000000000001</v>
      </c>
      <c r="N2750" s="42">
        <v>0.77428571428571402</v>
      </c>
      <c r="O2750" s="45">
        <v>769.096</v>
      </c>
      <c r="P2750">
        <v>4.50285714285714</v>
      </c>
      <c r="Q2750">
        <v>38.874915199999997</v>
      </c>
      <c r="R2750" s="47" t="s">
        <v>147</v>
      </c>
    </row>
    <row r="2751" spans="1:18" x14ac:dyDescent="0.3">
      <c r="A2751" s="2" t="s">
        <v>5079</v>
      </c>
      <c r="B2751" s="43" t="s">
        <v>5080</v>
      </c>
      <c r="C2751" s="21">
        <v>4.2426219528571396</v>
      </c>
      <c r="D2751" s="23">
        <v>4.87E-2</v>
      </c>
      <c r="E2751" s="25">
        <v>1.10916666666666</v>
      </c>
      <c r="F2751" s="27">
        <v>9.9500000000000005E-2</v>
      </c>
      <c r="I2751">
        <v>0</v>
      </c>
      <c r="J2751" s="34">
        <v>935.75</v>
      </c>
      <c r="L2751" s="38">
        <v>5238.6149999999998</v>
      </c>
      <c r="M2751" s="40">
        <v>0.80125000000000002</v>
      </c>
      <c r="N2751" s="42">
        <v>0.872857142857142</v>
      </c>
      <c r="O2751" s="45">
        <v>692.59400000000005</v>
      </c>
      <c r="P2751">
        <v>4.5671428571428496</v>
      </c>
      <c r="Q2751">
        <v>39.022176899999998</v>
      </c>
      <c r="R2751" s="47" t="s">
        <v>147</v>
      </c>
    </row>
    <row r="2752" spans="1:18" x14ac:dyDescent="0.3">
      <c r="A2752" s="2" t="s">
        <v>5081</v>
      </c>
      <c r="B2752" s="43" t="s">
        <v>5082</v>
      </c>
      <c r="C2752" s="21">
        <v>198.08838886250001</v>
      </c>
      <c r="D2752" s="23">
        <v>0.62727500000000003</v>
      </c>
      <c r="E2752" s="25">
        <v>2.8441666666666601</v>
      </c>
      <c r="F2752" s="27">
        <v>0.25</v>
      </c>
      <c r="I2752">
        <v>0</v>
      </c>
      <c r="J2752" s="34">
        <v>271.5</v>
      </c>
      <c r="L2752" s="38">
        <v>5299</v>
      </c>
      <c r="M2752" s="40">
        <v>0.801111111111111</v>
      </c>
      <c r="N2752" s="42">
        <v>0.85250000000000004</v>
      </c>
      <c r="O2752" s="45">
        <v>946.84699999999998</v>
      </c>
      <c r="P2752">
        <v>4.5662500000000001</v>
      </c>
      <c r="Q2752">
        <v>41.741576199999997</v>
      </c>
      <c r="R2752" s="47" t="s">
        <v>147</v>
      </c>
    </row>
    <row r="2753" spans="1:18" x14ac:dyDescent="0.3">
      <c r="A2753" s="2" t="s">
        <v>5083</v>
      </c>
      <c r="B2753" s="43" t="s">
        <v>5084</v>
      </c>
      <c r="C2753" s="21">
        <v>8.1050037528571401</v>
      </c>
      <c r="D2753" s="23">
        <v>8.0875000000000002E-2</v>
      </c>
      <c r="E2753" s="25">
        <v>1.6601666666666599</v>
      </c>
      <c r="F2753" s="27">
        <v>0.17249999999999999</v>
      </c>
      <c r="I2753">
        <v>0</v>
      </c>
      <c r="J2753" s="34">
        <v>964.25</v>
      </c>
      <c r="L2753" s="38">
        <v>6073.875</v>
      </c>
      <c r="M2753" s="40">
        <v>1.20875</v>
      </c>
      <c r="N2753" s="42">
        <v>1.0585714285714201</v>
      </c>
      <c r="O2753" s="45">
        <v>2013.27</v>
      </c>
      <c r="P2753">
        <v>4.3471428571428499</v>
      </c>
      <c r="Q2753">
        <v>45.7160327</v>
      </c>
      <c r="R2753" s="47" t="s">
        <v>147</v>
      </c>
    </row>
    <row r="2754" spans="1:18" x14ac:dyDescent="0.3">
      <c r="A2754" s="2" t="s">
        <v>5085</v>
      </c>
      <c r="B2754" s="43" t="s">
        <v>5086</v>
      </c>
      <c r="C2754" s="21">
        <v>8.8271514587500004</v>
      </c>
      <c r="D2754" s="23">
        <v>8.2225000000000006E-2</v>
      </c>
      <c r="E2754" s="25">
        <v>1.9088333333333301</v>
      </c>
      <c r="F2754" s="27">
        <v>0.16099999999999901</v>
      </c>
      <c r="I2754">
        <v>0</v>
      </c>
      <c r="J2754" s="34">
        <v>874.25</v>
      </c>
      <c r="L2754" s="38">
        <v>5649.3711111111097</v>
      </c>
      <c r="M2754" s="40">
        <v>0.90888888888888797</v>
      </c>
      <c r="N2754" s="42">
        <v>0.96249999999999902</v>
      </c>
      <c r="O2754" s="45">
        <v>944.54</v>
      </c>
      <c r="P2754">
        <v>4.5012499999999998</v>
      </c>
      <c r="Q2754">
        <v>40.213189200000002</v>
      </c>
      <c r="R2754" s="47" t="s">
        <v>147</v>
      </c>
    </row>
    <row r="2755" spans="1:18" x14ac:dyDescent="0.3">
      <c r="A2755" s="2" t="s">
        <v>5087</v>
      </c>
      <c r="B2755" s="43" t="s">
        <v>5088</v>
      </c>
      <c r="C2755" s="21">
        <v>3.7403227299999999</v>
      </c>
      <c r="D2755" s="23">
        <v>4.87E-2</v>
      </c>
      <c r="E2755" s="25">
        <v>1.38933333333333</v>
      </c>
      <c r="F2755" s="27">
        <v>0.1295</v>
      </c>
      <c r="I2755">
        <v>0</v>
      </c>
      <c r="J2755" s="34">
        <v>1270.5</v>
      </c>
      <c r="L2755" s="38">
        <v>6138.76</v>
      </c>
      <c r="M2755" s="40">
        <v>1.0725</v>
      </c>
      <c r="N2755" s="42">
        <v>1.0914285714285701</v>
      </c>
      <c r="O2755" s="45">
        <v>1380.16</v>
      </c>
      <c r="P2755">
        <v>4.4142857142857101</v>
      </c>
      <c r="Q2755">
        <v>46.838817200000001</v>
      </c>
      <c r="R2755" s="47" t="s">
        <v>147</v>
      </c>
    </row>
    <row r="2756" spans="1:18" x14ac:dyDescent="0.3">
      <c r="A2756" s="2" t="s">
        <v>5089</v>
      </c>
      <c r="B2756" s="43" t="s">
        <v>5090</v>
      </c>
      <c r="C2756" s="21">
        <v>3.5047087328571398</v>
      </c>
      <c r="D2756" s="23">
        <v>4.19E-2</v>
      </c>
      <c r="E2756" s="25">
        <v>0.75800000000000001</v>
      </c>
      <c r="F2756" s="27">
        <v>6.1499999999999999E-2</v>
      </c>
      <c r="I2756">
        <v>0</v>
      </c>
      <c r="J2756" s="34">
        <v>1019</v>
      </c>
      <c r="L2756" s="38">
        <v>5081.9849999999997</v>
      </c>
      <c r="M2756" s="40">
        <v>0.80874999999999997</v>
      </c>
      <c r="N2756" s="42">
        <v>0.81285714285714294</v>
      </c>
      <c r="O2756" s="45">
        <v>325.73700000000002</v>
      </c>
      <c r="P2756">
        <v>4.5242857142857096</v>
      </c>
      <c r="Q2756">
        <v>46.911783700000001</v>
      </c>
      <c r="R2756" s="47" t="s">
        <v>147</v>
      </c>
    </row>
    <row r="2757" spans="1:18" x14ac:dyDescent="0.3">
      <c r="A2757" s="2" t="s">
        <v>5091</v>
      </c>
      <c r="B2757" s="43" t="s">
        <v>5092</v>
      </c>
      <c r="C2757" s="21">
        <v>0.97191579142857099</v>
      </c>
      <c r="D2757" s="23">
        <v>1.8525E-2</v>
      </c>
      <c r="E2757" s="25">
        <v>0.73299999999999998</v>
      </c>
      <c r="F2757" s="27">
        <v>6.7000000000000004E-2</v>
      </c>
      <c r="I2757">
        <v>0</v>
      </c>
      <c r="J2757" s="34">
        <v>1588</v>
      </c>
      <c r="L2757" s="38">
        <v>5298.4525000000003</v>
      </c>
      <c r="M2757" s="40">
        <v>0.85499999999999998</v>
      </c>
      <c r="N2757" s="42">
        <v>0.89428571428571402</v>
      </c>
      <c r="O2757" s="45">
        <v>614.827</v>
      </c>
      <c r="P2757">
        <v>4.5328571428571403</v>
      </c>
      <c r="Q2757">
        <v>42.072594799999997</v>
      </c>
      <c r="R2757" s="47" t="s">
        <v>147</v>
      </c>
    </row>
    <row r="2758" spans="1:18" x14ac:dyDescent="0.3">
      <c r="A2758" s="2" t="s">
        <v>5093</v>
      </c>
      <c r="B2758" s="43" t="s">
        <v>5094</v>
      </c>
      <c r="C2758" s="21">
        <v>4.9734526880000001</v>
      </c>
      <c r="D2758" s="23">
        <v>5.3100000000000001E-2</v>
      </c>
      <c r="E2758" s="25">
        <v>2.4588749999999999</v>
      </c>
      <c r="F2758" s="27">
        <v>0.21933333333333299</v>
      </c>
      <c r="I2758">
        <v>0</v>
      </c>
      <c r="J2758" s="34">
        <v>852.2</v>
      </c>
      <c r="L2758" s="38">
        <v>5068.2127272727203</v>
      </c>
      <c r="M2758" s="40">
        <v>0.78545454545454496</v>
      </c>
      <c r="N2758" s="42">
        <v>0.81444444444444397</v>
      </c>
      <c r="O2758" s="45">
        <v>443.483</v>
      </c>
      <c r="P2758">
        <v>4.5649999999999897</v>
      </c>
      <c r="Q2758">
        <v>37.749427099999998</v>
      </c>
      <c r="R2758" s="47" t="s">
        <v>147</v>
      </c>
    </row>
    <row r="2759" spans="1:18" x14ac:dyDescent="0.3">
      <c r="A2759" s="2" t="s">
        <v>5095</v>
      </c>
      <c r="B2759" s="43" t="s">
        <v>5094</v>
      </c>
      <c r="C2759" s="21">
        <v>15.906865635999999</v>
      </c>
      <c r="D2759" s="23">
        <v>0.115066666666666</v>
      </c>
      <c r="E2759" s="25">
        <v>2.4512499999999999</v>
      </c>
      <c r="F2759" s="27">
        <v>0.22366666666666599</v>
      </c>
      <c r="I2759">
        <v>0</v>
      </c>
      <c r="J2759" s="34">
        <v>578.79999999999995</v>
      </c>
      <c r="L2759" s="38">
        <v>5068.2127272727203</v>
      </c>
      <c r="M2759" s="40">
        <v>0.78545454545454496</v>
      </c>
      <c r="N2759" s="42">
        <v>0.81444444444444397</v>
      </c>
      <c r="O2759" s="45">
        <v>443.483</v>
      </c>
      <c r="P2759">
        <v>4.5649999999999897</v>
      </c>
      <c r="Q2759">
        <v>37.749427099999998</v>
      </c>
      <c r="R2759" s="47" t="s">
        <v>147</v>
      </c>
    </row>
    <row r="2760" spans="1:18" x14ac:dyDescent="0.3">
      <c r="A2760" s="2" t="s">
        <v>5096</v>
      </c>
      <c r="B2760" s="43" t="s">
        <v>5097</v>
      </c>
      <c r="C2760" s="21">
        <v>3.0319617971428499</v>
      </c>
      <c r="D2760" s="23">
        <v>3.9699999999999999E-2</v>
      </c>
      <c r="E2760" s="25">
        <v>0.9</v>
      </c>
      <c r="F2760" s="27">
        <v>7.9000000000000001E-2</v>
      </c>
      <c r="I2760">
        <v>0</v>
      </c>
      <c r="J2760" s="34">
        <v>1269.75</v>
      </c>
      <c r="L2760" s="38">
        <v>5739.8149999999996</v>
      </c>
      <c r="M2760" s="40">
        <v>0.99375000000000002</v>
      </c>
      <c r="N2760" s="42">
        <v>0.95142857142857096</v>
      </c>
      <c r="O2760" s="45">
        <v>502.49700000000001</v>
      </c>
      <c r="P2760">
        <v>4.4157142857142802</v>
      </c>
      <c r="Q2760">
        <v>43.216009999999997</v>
      </c>
      <c r="R2760" s="47" t="s">
        <v>147</v>
      </c>
    </row>
    <row r="2761" spans="1:18" x14ac:dyDescent="0.3">
      <c r="A2761" s="2" t="s">
        <v>5098</v>
      </c>
      <c r="B2761" s="43" t="s">
        <v>5099</v>
      </c>
      <c r="C2761" s="21">
        <v>1.00520680142857</v>
      </c>
      <c r="D2761" s="23">
        <v>1.9400000000000001E-2</v>
      </c>
      <c r="E2761" s="25">
        <v>0.92566666666666597</v>
      </c>
      <c r="F2761" s="27">
        <v>9.0499999999999997E-2</v>
      </c>
      <c r="I2761">
        <v>0</v>
      </c>
      <c r="J2761" s="34">
        <v>1682.75</v>
      </c>
      <c r="L2761" s="38">
        <v>5741.875</v>
      </c>
      <c r="M2761" s="40">
        <v>0.93874999999999997</v>
      </c>
      <c r="N2761" s="42">
        <v>0.99</v>
      </c>
      <c r="O2761" s="45">
        <v>839.07600000000002</v>
      </c>
      <c r="P2761">
        <v>4.4942857142857102</v>
      </c>
      <c r="Q2761">
        <v>43.566462799999996</v>
      </c>
      <c r="R2761" s="47" t="s">
        <v>147</v>
      </c>
    </row>
    <row r="2762" spans="1:18" x14ac:dyDescent="0.3">
      <c r="A2762" s="2" t="s">
        <v>5100</v>
      </c>
      <c r="B2762" s="43" t="s">
        <v>5101</v>
      </c>
      <c r="C2762" s="21">
        <v>64.272715083750001</v>
      </c>
      <c r="D2762" s="23">
        <v>0.33297500000000002</v>
      </c>
      <c r="E2762" s="25">
        <v>4.9161666666666601</v>
      </c>
      <c r="F2762" s="27">
        <v>0.44450000000000001</v>
      </c>
      <c r="I2762">
        <v>0</v>
      </c>
      <c r="J2762" s="34">
        <v>566</v>
      </c>
      <c r="L2762" s="38">
        <v>6094.14222222222</v>
      </c>
      <c r="M2762" s="40">
        <v>1.48</v>
      </c>
      <c r="N2762" s="42">
        <v>1.1099999999999901</v>
      </c>
      <c r="O2762" s="45">
        <v>2060.7199999999998</v>
      </c>
      <c r="P2762">
        <v>4.1612499999999999</v>
      </c>
      <c r="Q2762">
        <v>46.743535299999998</v>
      </c>
      <c r="R2762" s="47" t="s">
        <v>147</v>
      </c>
    </row>
    <row r="2763" spans="1:18" x14ac:dyDescent="0.3">
      <c r="A2763" s="2" t="s">
        <v>5102</v>
      </c>
      <c r="B2763" s="43" t="s">
        <v>5103</v>
      </c>
      <c r="C2763" s="21">
        <v>3.4327559785714201</v>
      </c>
      <c r="D2763" s="23">
        <v>4.4200000000000003E-2</v>
      </c>
      <c r="E2763" s="25">
        <v>0.73199999999999998</v>
      </c>
      <c r="F2763" s="27">
        <v>6.7000000000000004E-2</v>
      </c>
      <c r="I2763">
        <v>0</v>
      </c>
      <c r="J2763" s="34">
        <v>1134</v>
      </c>
      <c r="L2763" s="38">
        <v>5713.0028571428502</v>
      </c>
      <c r="M2763" s="40">
        <v>0.90199999999999902</v>
      </c>
      <c r="N2763" s="42">
        <v>0.97599999999999998</v>
      </c>
      <c r="O2763" s="45">
        <v>616.697</v>
      </c>
      <c r="P2763">
        <v>4.5220000000000002</v>
      </c>
      <c r="Q2763">
        <v>51.472769800000002</v>
      </c>
      <c r="R2763" s="47" t="s">
        <v>147</v>
      </c>
    </row>
    <row r="2764" spans="1:18" x14ac:dyDescent="0.3">
      <c r="A2764" s="2" t="s">
        <v>5104</v>
      </c>
      <c r="B2764" s="43" t="s">
        <v>5105</v>
      </c>
      <c r="C2764" s="21">
        <v>18.053987015000001</v>
      </c>
      <c r="D2764" s="23">
        <v>0.13262499999999999</v>
      </c>
      <c r="E2764" s="25">
        <v>1.452</v>
      </c>
      <c r="F2764" s="27">
        <v>0.13500000000000001</v>
      </c>
      <c r="I2764">
        <v>0</v>
      </c>
      <c r="J2764" s="34">
        <v>626</v>
      </c>
      <c r="L2764" s="38">
        <v>5507.7777777777701</v>
      </c>
      <c r="M2764" s="40">
        <v>0.91222222222222205</v>
      </c>
      <c r="N2764" s="42">
        <v>0.94750000000000001</v>
      </c>
      <c r="O2764" s="45">
        <v>908.80499999999995</v>
      </c>
      <c r="P2764">
        <v>4.5037500000000001</v>
      </c>
      <c r="Q2764">
        <v>46.642748599999997</v>
      </c>
      <c r="R2764" s="47" t="s">
        <v>147</v>
      </c>
    </row>
    <row r="2765" spans="1:18" x14ac:dyDescent="0.3">
      <c r="A2765" s="2" t="s">
        <v>5106</v>
      </c>
      <c r="B2765" s="43" t="s">
        <v>5107</v>
      </c>
      <c r="C2765" s="21">
        <v>1.5381865914285699</v>
      </c>
      <c r="D2765" s="23">
        <v>2.4025000000000001E-2</v>
      </c>
      <c r="E2765" s="25">
        <v>1.20966666666666</v>
      </c>
      <c r="F2765" s="27">
        <v>0.108</v>
      </c>
      <c r="I2765">
        <v>0</v>
      </c>
      <c r="J2765" s="34">
        <v>1238.5</v>
      </c>
      <c r="L2765" s="38">
        <v>5030</v>
      </c>
      <c r="M2765" s="40">
        <v>0.72375</v>
      </c>
      <c r="N2765" s="42">
        <v>0.78142857142857103</v>
      </c>
      <c r="O2765" s="45">
        <v>629.92999999999995</v>
      </c>
      <c r="P2765">
        <v>4.6100000000000003</v>
      </c>
      <c r="Q2765">
        <v>40.8067876</v>
      </c>
      <c r="R2765" s="47" t="s">
        <v>147</v>
      </c>
    </row>
    <row r="2766" spans="1:18" x14ac:dyDescent="0.3">
      <c r="A2766" s="2" t="s">
        <v>5108</v>
      </c>
      <c r="B2766" s="43" t="s">
        <v>5109</v>
      </c>
      <c r="C2766" s="21">
        <v>0.53991524285714199</v>
      </c>
      <c r="D2766" s="23">
        <v>1.1875E-2</v>
      </c>
      <c r="E2766" s="25">
        <v>0.73</v>
      </c>
      <c r="F2766" s="27">
        <v>6.7500000000000004E-2</v>
      </c>
      <c r="I2766">
        <v>0</v>
      </c>
      <c r="J2766" s="34">
        <v>1763</v>
      </c>
      <c r="L2766" s="38">
        <v>5137.375</v>
      </c>
      <c r="M2766" s="40">
        <v>0.75</v>
      </c>
      <c r="N2766" s="42">
        <v>0.79999999999999905</v>
      </c>
      <c r="O2766" s="45">
        <v>466.58600000000001</v>
      </c>
      <c r="P2766">
        <v>4.5957142857142799</v>
      </c>
      <c r="Q2766">
        <v>40.574901799999999</v>
      </c>
      <c r="R2766" s="47" t="s">
        <v>147</v>
      </c>
    </row>
    <row r="2767" spans="1:18" x14ac:dyDescent="0.3">
      <c r="A2767" s="2" t="s">
        <v>5110</v>
      </c>
      <c r="B2767" s="43" t="s">
        <v>5111</v>
      </c>
      <c r="C2767" s="21">
        <v>153.98124841250001</v>
      </c>
      <c r="D2767" s="23">
        <v>0.55200000000000005</v>
      </c>
      <c r="E2767" s="25">
        <v>2.6255000000000002</v>
      </c>
      <c r="F2767" s="27">
        <v>0.23299999999999901</v>
      </c>
      <c r="I2767">
        <v>0</v>
      </c>
      <c r="J2767" s="34">
        <v>330</v>
      </c>
      <c r="L2767" s="38">
        <v>5736.8888888888796</v>
      </c>
      <c r="M2767" s="40">
        <v>0.91555555555555501</v>
      </c>
      <c r="N2767" s="42">
        <v>0.95624999999999905</v>
      </c>
      <c r="O2767" s="45">
        <v>1206.1099999999999</v>
      </c>
      <c r="P2767">
        <v>4.4950000000000001</v>
      </c>
      <c r="Q2767">
        <v>40.291889400000002</v>
      </c>
      <c r="R2767" s="47" t="s">
        <v>147</v>
      </c>
    </row>
    <row r="2768" spans="1:18" x14ac:dyDescent="0.3">
      <c r="A2768" s="2" t="s">
        <v>5112</v>
      </c>
      <c r="B2768" s="43" t="s">
        <v>5113</v>
      </c>
      <c r="C2768" s="21">
        <v>20.925417106249999</v>
      </c>
      <c r="D2768" s="23">
        <v>0.14990000000000001</v>
      </c>
      <c r="E2768" s="25">
        <v>1.33233333333333</v>
      </c>
      <c r="F2768" s="27">
        <v>0.11550000000000001</v>
      </c>
      <c r="I2768">
        <v>0</v>
      </c>
      <c r="J2768" s="34">
        <v>729.75</v>
      </c>
      <c r="L2768" s="38">
        <v>5883.3333333333303</v>
      </c>
      <c r="M2768" s="40">
        <v>1.22888888888888</v>
      </c>
      <c r="N2768" s="42">
        <v>1.0549999999999999</v>
      </c>
      <c r="O2768" s="45">
        <v>916.31299999999896</v>
      </c>
      <c r="P2768">
        <v>4.28125</v>
      </c>
      <c r="Q2768">
        <v>47.873330099999997</v>
      </c>
      <c r="R2768" s="47" t="s">
        <v>147</v>
      </c>
    </row>
    <row r="2769" spans="1:18" x14ac:dyDescent="0.3">
      <c r="A2769" s="2" t="s">
        <v>5114</v>
      </c>
      <c r="B2769" s="43" t="s">
        <v>5115</v>
      </c>
      <c r="C2769" s="21">
        <v>5.7918008199999997</v>
      </c>
      <c r="D2769" s="23">
        <v>6.4350000000000004E-2</v>
      </c>
      <c r="E2769" s="25">
        <v>1.4589999999999901</v>
      </c>
      <c r="F2769" s="27">
        <v>0.14799999999999999</v>
      </c>
      <c r="I2769">
        <v>0</v>
      </c>
      <c r="J2769" s="34">
        <v>1148.5</v>
      </c>
      <c r="L2769" s="38">
        <v>6187.1342857142799</v>
      </c>
      <c r="M2769" s="40">
        <v>1.22571428571428</v>
      </c>
      <c r="N2769" s="42">
        <v>1.1033333333333299</v>
      </c>
      <c r="O2769" s="45">
        <v>945.45399999999995</v>
      </c>
      <c r="P2769">
        <v>4.3116666666666603</v>
      </c>
      <c r="Q2769">
        <v>37.221206500000001</v>
      </c>
      <c r="R2769" s="47" t="s">
        <v>147</v>
      </c>
    </row>
    <row r="2770" spans="1:18" x14ac:dyDescent="0.3">
      <c r="A2770" s="2" t="s">
        <v>5116</v>
      </c>
      <c r="B2770" s="43" t="s">
        <v>5117</v>
      </c>
      <c r="C2770" s="21">
        <v>1.7323419711111101</v>
      </c>
      <c r="D2770" s="23">
        <v>2.81666666666666E-2</v>
      </c>
      <c r="E2770" s="25">
        <v>1.3089999999999999</v>
      </c>
      <c r="F2770" s="27">
        <v>0.12266666666666599</v>
      </c>
      <c r="I2770">
        <v>0</v>
      </c>
      <c r="J2770" s="34">
        <v>1518.8</v>
      </c>
      <c r="L2770" s="38">
        <v>5858.5519999999997</v>
      </c>
      <c r="M2770" s="40">
        <v>1.0129999999999999</v>
      </c>
      <c r="N2770" s="42">
        <v>1.00875</v>
      </c>
      <c r="O2770" s="45">
        <v>773.71299999999997</v>
      </c>
      <c r="P2770">
        <v>4.4366666666666603</v>
      </c>
      <c r="Q2770">
        <v>38.875604899999999</v>
      </c>
      <c r="R2770" s="47" t="s">
        <v>147</v>
      </c>
    </row>
    <row r="2771" spans="1:18" x14ac:dyDescent="0.3">
      <c r="A2771" s="2" t="s">
        <v>5118</v>
      </c>
      <c r="B2771" s="43" t="s">
        <v>5117</v>
      </c>
      <c r="C2771" s="21">
        <v>13.540544657</v>
      </c>
      <c r="D2771" s="23">
        <v>0.11106666666666599</v>
      </c>
      <c r="E2771" s="25">
        <v>2.28125</v>
      </c>
      <c r="F2771" s="27">
        <v>0.212666666666666</v>
      </c>
      <c r="I2771">
        <v>0</v>
      </c>
      <c r="J2771" s="34">
        <v>764.2</v>
      </c>
      <c r="L2771" s="38">
        <v>5846.6163636363599</v>
      </c>
      <c r="M2771" s="40">
        <v>1.0236363636363599</v>
      </c>
      <c r="N2771" s="42">
        <v>1.01</v>
      </c>
      <c r="O2771" s="45">
        <v>773.71299999999906</v>
      </c>
      <c r="P2771">
        <v>4.4269999999999996</v>
      </c>
      <c r="Q2771">
        <v>38.875604899999999</v>
      </c>
      <c r="R2771" s="47" t="s">
        <v>147</v>
      </c>
    </row>
    <row r="2772" spans="1:18" x14ac:dyDescent="0.3">
      <c r="A2772" s="2" t="s">
        <v>5119</v>
      </c>
      <c r="B2772" s="43" t="s">
        <v>5117</v>
      </c>
      <c r="C2772" s="21">
        <v>7.0257402349999998</v>
      </c>
      <c r="D2772" s="23">
        <v>7.1800000000000003E-2</v>
      </c>
      <c r="E2772" s="25">
        <v>1.45342857142857</v>
      </c>
      <c r="F2772" s="27">
        <v>0.13950000000000001</v>
      </c>
      <c r="I2772">
        <v>0</v>
      </c>
      <c r="J2772" s="34">
        <v>951.8</v>
      </c>
      <c r="L2772" s="38">
        <v>5867.9466666666603</v>
      </c>
      <c r="M2772" s="40">
        <v>1.01</v>
      </c>
      <c r="N2772" s="42">
        <v>1.00875</v>
      </c>
      <c r="O2772" s="45">
        <v>773.71299999999997</v>
      </c>
      <c r="P2772">
        <v>4.4424999999999999</v>
      </c>
      <c r="Q2772">
        <v>38.875604899999999</v>
      </c>
      <c r="R2772" s="47" t="s">
        <v>147</v>
      </c>
    </row>
    <row r="2773" spans="1:18" x14ac:dyDescent="0.3">
      <c r="A2773" s="2" t="s">
        <v>5120</v>
      </c>
      <c r="B2773" s="43" t="s">
        <v>5121</v>
      </c>
      <c r="C2773" s="21">
        <v>26.5487819875</v>
      </c>
      <c r="D2773" s="23">
        <v>0.1784</v>
      </c>
      <c r="E2773" s="25">
        <v>2.2423333333333302</v>
      </c>
      <c r="F2773" s="27">
        <v>0.14249999999999999</v>
      </c>
      <c r="I2773">
        <v>0</v>
      </c>
      <c r="J2773" s="34">
        <v>836</v>
      </c>
      <c r="L2773" s="38">
        <v>5499.8888888888796</v>
      </c>
      <c r="M2773" s="40">
        <v>1.8288888888888799</v>
      </c>
      <c r="N2773" s="42">
        <v>1.02125</v>
      </c>
      <c r="O2773" s="45">
        <v>918.995</v>
      </c>
      <c r="P2773">
        <v>3.9474999999999998</v>
      </c>
      <c r="Q2773">
        <v>45.827423199999998</v>
      </c>
      <c r="R2773" s="47" t="s">
        <v>147</v>
      </c>
    </row>
    <row r="2774" spans="1:18" x14ac:dyDescent="0.3">
      <c r="A2774" s="2" t="s">
        <v>5122</v>
      </c>
      <c r="B2774" s="43" t="s">
        <v>5123</v>
      </c>
      <c r="C2774" s="21">
        <v>3.3855617771428501</v>
      </c>
      <c r="D2774" s="23">
        <v>4.3200000000000002E-2</v>
      </c>
      <c r="E2774" s="25">
        <v>1.55866666666666</v>
      </c>
      <c r="F2774" s="27">
        <v>0.129</v>
      </c>
      <c r="I2774">
        <v>0</v>
      </c>
      <c r="J2774" s="34">
        <v>1476</v>
      </c>
      <c r="L2774" s="38">
        <v>5749.86</v>
      </c>
      <c r="M2774" s="40">
        <v>1.4025000000000001</v>
      </c>
      <c r="N2774" s="42">
        <v>0.995714285714285</v>
      </c>
      <c r="O2774" s="45">
        <v>675.303</v>
      </c>
      <c r="P2774">
        <v>4.1285714285714201</v>
      </c>
      <c r="Q2774">
        <v>45.596483599999999</v>
      </c>
      <c r="R2774" s="47" t="s">
        <v>147</v>
      </c>
    </row>
    <row r="2775" spans="1:18" x14ac:dyDescent="0.3">
      <c r="A2775" s="2" t="s">
        <v>5124</v>
      </c>
      <c r="B2775" s="43" t="s">
        <v>5125</v>
      </c>
      <c r="C2775" s="21">
        <v>5.4954754871428504</v>
      </c>
      <c r="D2775" s="23">
        <v>6.1400000000000003E-2</v>
      </c>
      <c r="E2775" s="25">
        <v>1.2655000000000001</v>
      </c>
      <c r="F2775" s="27">
        <v>0.10299999999999999</v>
      </c>
      <c r="I2775">
        <v>0</v>
      </c>
      <c r="J2775" s="34">
        <v>1293</v>
      </c>
      <c r="L2775" s="38">
        <v>5987.43</v>
      </c>
      <c r="M2775" s="40">
        <v>1.3612499999999901</v>
      </c>
      <c r="N2775" s="42">
        <v>1.03</v>
      </c>
      <c r="O2775" s="45">
        <v>946.60199999999998</v>
      </c>
      <c r="P2775">
        <v>4.1985714285714204</v>
      </c>
      <c r="Q2775">
        <v>46.722706100000003</v>
      </c>
      <c r="R2775" s="47" t="s">
        <v>147</v>
      </c>
    </row>
    <row r="2776" spans="1:18" x14ac:dyDescent="0.3">
      <c r="A2776" s="2" t="s">
        <v>5126</v>
      </c>
      <c r="B2776" s="43" t="s">
        <v>5127</v>
      </c>
      <c r="C2776" s="21">
        <v>2.6157579842857102</v>
      </c>
      <c r="D2776" s="23">
        <v>3.6400000000000002E-2</v>
      </c>
      <c r="E2776" s="25">
        <v>1.17333333333333</v>
      </c>
      <c r="F2776" s="27">
        <v>0.112999999999999</v>
      </c>
      <c r="I2776">
        <v>0</v>
      </c>
      <c r="J2776" s="34">
        <v>1378.25</v>
      </c>
      <c r="L2776" s="38">
        <v>5965.125</v>
      </c>
      <c r="M2776" s="40">
        <v>1.0625</v>
      </c>
      <c r="N2776" s="42">
        <v>0.96714285714285697</v>
      </c>
      <c r="O2776" s="45">
        <v>1455.36</v>
      </c>
      <c r="P2776">
        <v>4.3971428571428497</v>
      </c>
      <c r="Q2776">
        <v>49.484966399999998</v>
      </c>
      <c r="R2776" s="47" t="s">
        <v>147</v>
      </c>
    </row>
    <row r="2777" spans="1:18" x14ac:dyDescent="0.3">
      <c r="A2777" s="2" t="s">
        <v>5128</v>
      </c>
      <c r="B2777" s="43" t="s">
        <v>5129</v>
      </c>
      <c r="C2777" s="21">
        <v>6.9424472314285701</v>
      </c>
      <c r="D2777" s="23">
        <v>7.4300000000000005E-2</v>
      </c>
      <c r="E2777" s="25">
        <v>1.3174999999999999</v>
      </c>
      <c r="F2777" s="27">
        <v>0.123</v>
      </c>
      <c r="I2777">
        <v>0</v>
      </c>
      <c r="J2777" s="34">
        <v>1003</v>
      </c>
      <c r="L2777" s="38">
        <v>5982.625</v>
      </c>
      <c r="M2777" s="40">
        <v>1.0962499999999999</v>
      </c>
      <c r="N2777" s="42">
        <v>1.0885714285714201</v>
      </c>
      <c r="O2777" s="45">
        <v>1384.16</v>
      </c>
      <c r="P2777">
        <v>4.4028571428571404</v>
      </c>
      <c r="Q2777">
        <v>49.637791399999998</v>
      </c>
      <c r="R2777" s="47" t="s">
        <v>147</v>
      </c>
    </row>
    <row r="2778" spans="1:18" x14ac:dyDescent="0.3">
      <c r="A2778" s="2" t="s">
        <v>5130</v>
      </c>
      <c r="B2778" s="43" t="s">
        <v>5131</v>
      </c>
      <c r="C2778" s="21">
        <v>2.5531460185714199</v>
      </c>
      <c r="D2778" s="23">
        <v>3.6600000000000001E-2</v>
      </c>
      <c r="E2778" s="25">
        <v>1.3129999999999999</v>
      </c>
      <c r="F2778" s="27">
        <v>0.11749999999999999</v>
      </c>
      <c r="I2778">
        <v>0</v>
      </c>
      <c r="J2778" s="34">
        <v>1312</v>
      </c>
      <c r="L2778" s="38">
        <v>5867.125</v>
      </c>
      <c r="M2778" s="40">
        <v>0.93625000000000003</v>
      </c>
      <c r="N2778" s="42">
        <v>0.998571428571428</v>
      </c>
      <c r="O2778" s="45">
        <v>1246.92</v>
      </c>
      <c r="P2778">
        <v>4.4985714285714202</v>
      </c>
      <c r="Q2778">
        <v>45.761550700000001</v>
      </c>
      <c r="R2778" s="47" t="s">
        <v>147</v>
      </c>
    </row>
    <row r="2779" spans="1:18" x14ac:dyDescent="0.3">
      <c r="A2779" s="2" t="s">
        <v>5132</v>
      </c>
      <c r="B2779" s="43" t="s">
        <v>5133</v>
      </c>
      <c r="C2779" s="21">
        <v>6.9847188428571396</v>
      </c>
      <c r="D2779" s="23">
        <v>7.2675000000000003E-2</v>
      </c>
      <c r="E2779" s="25">
        <v>1.0958333333333301</v>
      </c>
      <c r="F2779" s="27">
        <v>8.6499999999999994E-2</v>
      </c>
      <c r="I2779">
        <v>0</v>
      </c>
      <c r="J2779" s="34">
        <v>1061.25</v>
      </c>
      <c r="L2779" s="38">
        <v>5788.7524999999996</v>
      </c>
      <c r="M2779" s="40">
        <v>1.1074999999999999</v>
      </c>
      <c r="N2779" s="42">
        <v>1.03714285714285</v>
      </c>
      <c r="O2779" s="45">
        <v>460.91</v>
      </c>
      <c r="P2779">
        <v>4.3542857142857097</v>
      </c>
      <c r="Q2779">
        <v>40.366023900000002</v>
      </c>
      <c r="R2779" s="47" t="s">
        <v>147</v>
      </c>
    </row>
    <row r="2780" spans="1:18" x14ac:dyDescent="0.3">
      <c r="A2780" s="2" t="s">
        <v>5134</v>
      </c>
      <c r="B2780" s="43" t="s">
        <v>5135</v>
      </c>
      <c r="C2780" s="21">
        <v>6.3055971471428496</v>
      </c>
      <c r="D2780" s="23">
        <v>6.5699999999999995E-2</v>
      </c>
      <c r="E2780" s="25">
        <v>2.097</v>
      </c>
      <c r="F2780" s="27">
        <v>9.4500000000000001E-2</v>
      </c>
      <c r="I2780">
        <v>0</v>
      </c>
      <c r="J2780" s="34">
        <v>1125</v>
      </c>
      <c r="L2780" s="38">
        <v>4865.75</v>
      </c>
      <c r="M2780" s="40">
        <v>1.2462500000000001</v>
      </c>
      <c r="N2780" s="42">
        <v>0.86857142857142799</v>
      </c>
      <c r="O2780" s="45">
        <v>510.029</v>
      </c>
      <c r="P2780">
        <v>4.2057142857142802</v>
      </c>
      <c r="Q2780">
        <v>47.573043300000002</v>
      </c>
      <c r="R2780" s="47" t="s">
        <v>147</v>
      </c>
    </row>
    <row r="2781" spans="1:18" x14ac:dyDescent="0.3">
      <c r="A2781" s="2" t="s">
        <v>5136</v>
      </c>
      <c r="B2781" s="43" t="s">
        <v>5137</v>
      </c>
      <c r="C2781" s="21">
        <v>1.4508886342857099</v>
      </c>
      <c r="D2781" s="23">
        <v>2.52E-2</v>
      </c>
      <c r="E2781" s="25">
        <v>1.16916666666666</v>
      </c>
      <c r="F2781" s="27">
        <v>9.2999999999999999E-2</v>
      </c>
      <c r="I2781">
        <v>0</v>
      </c>
      <c r="J2781" s="34">
        <v>1699.25</v>
      </c>
      <c r="L2781" s="38">
        <v>5864.625</v>
      </c>
      <c r="M2781" s="40">
        <v>0.95124999999999904</v>
      </c>
      <c r="N2781" s="42">
        <v>0.98571428571428499</v>
      </c>
      <c r="O2781" s="45">
        <v>1064.05</v>
      </c>
      <c r="P2781">
        <v>4.46714285714285</v>
      </c>
      <c r="Q2781">
        <v>47.7756227</v>
      </c>
      <c r="R2781" s="47" t="s">
        <v>147</v>
      </c>
    </row>
    <row r="2782" spans="1:18" x14ac:dyDescent="0.3">
      <c r="A2782" s="2" t="s">
        <v>5138</v>
      </c>
      <c r="B2782" s="43" t="s">
        <v>5139</v>
      </c>
      <c r="C2782" s="21">
        <v>0.84990776999999995</v>
      </c>
      <c r="D2782" s="23">
        <v>1.4E-2</v>
      </c>
      <c r="E2782" s="25">
        <v>0.63999999999999901</v>
      </c>
      <c r="F2782" s="27">
        <v>7.4999999999999997E-2</v>
      </c>
      <c r="I2782">
        <v>0</v>
      </c>
      <c r="J2782" s="34">
        <v>1136.75</v>
      </c>
      <c r="L2782" s="38">
        <v>4352.3999999999996</v>
      </c>
      <c r="M2782" s="40">
        <v>0.54200000000000004</v>
      </c>
      <c r="N2782" s="42">
        <v>0.55000000000000004</v>
      </c>
      <c r="P2782">
        <v>4.7160000000000002</v>
      </c>
      <c r="Q2782">
        <v>43.514906099999997</v>
      </c>
      <c r="R2782" s="47" t="s">
        <v>147</v>
      </c>
    </row>
    <row r="2783" spans="1:18" x14ac:dyDescent="0.3">
      <c r="A2783" s="2" t="s">
        <v>5140</v>
      </c>
      <c r="B2783" s="43" t="s">
        <v>5141</v>
      </c>
      <c r="C2783" s="21">
        <v>16.70921645</v>
      </c>
      <c r="D2783" s="23">
        <v>0.111133333333333</v>
      </c>
      <c r="E2783" s="25">
        <v>2.3414999999999999</v>
      </c>
      <c r="F2783" s="27">
        <v>0.208666666666666</v>
      </c>
      <c r="I2783">
        <v>0</v>
      </c>
      <c r="J2783" s="34">
        <v>497.2</v>
      </c>
      <c r="L2783" s="38">
        <v>4632.7272727272702</v>
      </c>
      <c r="M2783" s="40">
        <v>0.65727272727272701</v>
      </c>
      <c r="N2783" s="42">
        <v>0.69333333333333302</v>
      </c>
      <c r="O2783" s="45">
        <v>315.17700000000002</v>
      </c>
      <c r="P2783">
        <v>4.6390000000000002</v>
      </c>
      <c r="Q2783">
        <v>39.781536500000001</v>
      </c>
      <c r="R2783" s="47" t="s">
        <v>147</v>
      </c>
    </row>
    <row r="2784" spans="1:18" x14ac:dyDescent="0.3">
      <c r="A2784" s="2" t="s">
        <v>5142</v>
      </c>
      <c r="B2784" s="43" t="s">
        <v>5141</v>
      </c>
      <c r="C2784" s="21">
        <v>28.551525044999899</v>
      </c>
      <c r="D2784" s="23">
        <v>0.158766666666666</v>
      </c>
      <c r="E2784" s="25">
        <v>1.913125</v>
      </c>
      <c r="F2784" s="27">
        <v>0.17299999999999999</v>
      </c>
      <c r="I2784">
        <v>0</v>
      </c>
      <c r="J2784" s="34">
        <v>415.6</v>
      </c>
      <c r="L2784" s="38">
        <v>4632.7272727272702</v>
      </c>
      <c r="M2784" s="40">
        <v>0.65727272727272701</v>
      </c>
      <c r="N2784" s="42">
        <v>0.69333333333333302</v>
      </c>
      <c r="O2784" s="45">
        <v>315.17700000000002</v>
      </c>
      <c r="P2784">
        <v>4.6390000000000002</v>
      </c>
      <c r="Q2784">
        <v>39.781536500000001</v>
      </c>
      <c r="R2784" s="47" t="s">
        <v>147</v>
      </c>
    </row>
    <row r="2785" spans="1:18" x14ac:dyDescent="0.3">
      <c r="A2785" s="2" t="s">
        <v>5143</v>
      </c>
      <c r="B2785" s="43" t="s">
        <v>5144</v>
      </c>
      <c r="C2785" s="21">
        <v>56.645600860000002</v>
      </c>
      <c r="D2785" s="23">
        <v>0.296375</v>
      </c>
      <c r="E2785" s="25">
        <v>1.7914999999999901</v>
      </c>
      <c r="F2785" s="27">
        <v>0.21149999999999999</v>
      </c>
      <c r="I2785">
        <v>0</v>
      </c>
      <c r="J2785" s="34">
        <v>595.75</v>
      </c>
      <c r="L2785" s="38">
        <v>6162.3333333333303</v>
      </c>
      <c r="M2785" s="40">
        <v>2.0288888888888801</v>
      </c>
      <c r="N2785" s="42">
        <v>1.1612499999999999</v>
      </c>
      <c r="O2785" s="45">
        <v>1002.02</v>
      </c>
      <c r="P2785">
        <v>3.9562499999999998</v>
      </c>
      <c r="Q2785">
        <v>41.363526399999998</v>
      </c>
      <c r="R2785" s="47" t="s">
        <v>147</v>
      </c>
    </row>
    <row r="2786" spans="1:18" x14ac:dyDescent="0.3">
      <c r="A2786" s="2" t="s">
        <v>5145</v>
      </c>
      <c r="B2786" s="43" t="s">
        <v>5146</v>
      </c>
      <c r="C2786" s="21">
        <v>6.2838390642857096</v>
      </c>
      <c r="D2786" s="23">
        <v>6.8000000000000005E-2</v>
      </c>
      <c r="E2786" s="25">
        <v>0.76733333333333298</v>
      </c>
      <c r="F2786" s="27">
        <v>7.2499999999999995E-2</v>
      </c>
      <c r="I2786">
        <v>0</v>
      </c>
      <c r="J2786" s="34">
        <v>1114.75</v>
      </c>
      <c r="L2786" s="38">
        <v>5974.9250000000002</v>
      </c>
      <c r="M2786" s="40">
        <v>1.30125</v>
      </c>
      <c r="N2786" s="42">
        <v>1.0814285714285701</v>
      </c>
      <c r="O2786" s="45">
        <v>493.17500000000001</v>
      </c>
      <c r="P2786">
        <v>4.25142857142857</v>
      </c>
      <c r="Q2786">
        <v>39.6036225</v>
      </c>
      <c r="R2786" s="47" t="s">
        <v>147</v>
      </c>
    </row>
    <row r="2787" spans="1:18" x14ac:dyDescent="0.3">
      <c r="A2787" s="2" t="s">
        <v>5147</v>
      </c>
      <c r="B2787" s="43" t="s">
        <v>5148</v>
      </c>
      <c r="C2787" s="21">
        <v>4.83814959428571</v>
      </c>
      <c r="D2787" s="23">
        <v>2.9274999999999999E-2</v>
      </c>
      <c r="E2787" s="25">
        <v>0.90749999999999997</v>
      </c>
      <c r="F2787" s="27">
        <v>0.1045</v>
      </c>
      <c r="I2787">
        <v>0</v>
      </c>
      <c r="J2787" s="34">
        <v>329.25</v>
      </c>
      <c r="L2787" s="38">
        <v>3143.125</v>
      </c>
      <c r="M2787" s="40">
        <v>0.20250000000000001</v>
      </c>
      <c r="N2787" s="42">
        <v>0.17285714285714199</v>
      </c>
      <c r="O2787" s="45">
        <v>78.890600000000006</v>
      </c>
      <c r="P2787">
        <v>5.0828571428571401</v>
      </c>
      <c r="Q2787">
        <v>41.158084500000001</v>
      </c>
      <c r="R2787" s="47" t="s">
        <v>147</v>
      </c>
    </row>
    <row r="2788" spans="1:18" x14ac:dyDescent="0.3">
      <c r="A2788" s="2" t="s">
        <v>5149</v>
      </c>
      <c r="B2788" s="43" t="s">
        <v>5150</v>
      </c>
      <c r="C2788" s="21">
        <v>9.3280998099999994</v>
      </c>
      <c r="D2788" s="23">
        <v>8.6199999999999999E-2</v>
      </c>
      <c r="E2788" s="25">
        <v>0.604833333333333</v>
      </c>
      <c r="F2788" s="27">
        <v>5.7999999999999899E-2</v>
      </c>
      <c r="I2788">
        <v>0</v>
      </c>
      <c r="J2788" s="34">
        <v>815.75</v>
      </c>
      <c r="L2788" s="38">
        <v>5639.6324999999997</v>
      </c>
      <c r="M2788" s="40">
        <v>0.96250000000000002</v>
      </c>
      <c r="N2788" s="42">
        <v>0.97428571428571398</v>
      </c>
      <c r="O2788" s="45">
        <v>403.93299999999999</v>
      </c>
      <c r="P2788">
        <v>4.4757142857142798</v>
      </c>
      <c r="Q2788">
        <v>47.0165188</v>
      </c>
      <c r="R2788" s="47" t="s">
        <v>147</v>
      </c>
    </row>
    <row r="2789" spans="1:18" x14ac:dyDescent="0.3">
      <c r="A2789" s="2" t="s">
        <v>5151</v>
      </c>
      <c r="B2789" s="43" t="s">
        <v>5152</v>
      </c>
      <c r="C2789" s="21">
        <v>13.3996827642857</v>
      </c>
      <c r="D2789" s="23">
        <v>0.118225</v>
      </c>
      <c r="E2789" s="25">
        <v>1.58466666666666</v>
      </c>
      <c r="F2789" s="27">
        <v>0.14299999999999999</v>
      </c>
      <c r="I2789">
        <v>0</v>
      </c>
      <c r="J2789" s="34">
        <v>888.25</v>
      </c>
      <c r="L2789" s="38">
        <v>6275.125</v>
      </c>
      <c r="M2789" s="40">
        <v>1.1824999999999899</v>
      </c>
      <c r="N2789" s="42">
        <v>1.1771428571428499</v>
      </c>
      <c r="O2789" s="45">
        <v>1416.31</v>
      </c>
      <c r="P2789">
        <v>4.3642857142857103</v>
      </c>
      <c r="Q2789">
        <v>43.274392900000002</v>
      </c>
      <c r="R2789" s="47" t="s">
        <v>147</v>
      </c>
    </row>
    <row r="2790" spans="1:18" x14ac:dyDescent="0.3">
      <c r="A2790" s="2" t="s">
        <v>5153</v>
      </c>
      <c r="B2790" s="43" t="s">
        <v>5154</v>
      </c>
      <c r="C2790" s="21">
        <v>3.5827440271428501</v>
      </c>
      <c r="D2790" s="23">
        <v>4.4499999999999998E-2</v>
      </c>
      <c r="E2790" s="25">
        <v>1.64333333333333</v>
      </c>
      <c r="F2790" s="27">
        <v>0.13650000000000001</v>
      </c>
      <c r="I2790">
        <v>0</v>
      </c>
      <c r="J2790" s="34">
        <v>1064</v>
      </c>
      <c r="L2790" s="38">
        <v>5393</v>
      </c>
      <c r="M2790" s="40">
        <v>0.82125000000000004</v>
      </c>
      <c r="N2790" s="42">
        <v>0.90571428571428503</v>
      </c>
      <c r="O2790" s="45">
        <v>944.46500000000003</v>
      </c>
      <c r="P2790">
        <v>4.54857142857142</v>
      </c>
      <c r="Q2790">
        <v>44.563045700000004</v>
      </c>
      <c r="R2790" s="47" t="s">
        <v>147</v>
      </c>
    </row>
    <row r="2791" spans="1:18" x14ac:dyDescent="0.3">
      <c r="A2791" s="2" t="s">
        <v>5155</v>
      </c>
      <c r="B2791" s="43" t="s">
        <v>5156</v>
      </c>
      <c r="C2791" s="21">
        <v>15.604882988571401</v>
      </c>
      <c r="D2791" s="23">
        <v>0.12914999999999999</v>
      </c>
      <c r="E2791" s="25">
        <v>1.6668333333333301</v>
      </c>
      <c r="F2791" s="27">
        <v>0.11550000000000001</v>
      </c>
      <c r="I2791">
        <v>0</v>
      </c>
      <c r="J2791" s="34">
        <v>1085</v>
      </c>
      <c r="L2791" s="38">
        <v>6272.58</v>
      </c>
      <c r="M2791" s="40">
        <v>1.63625</v>
      </c>
      <c r="N2791" s="42">
        <v>1.22</v>
      </c>
      <c r="O2791" s="45">
        <v>552.54999999999995</v>
      </c>
      <c r="P2791">
        <v>4.0928571428571399</v>
      </c>
      <c r="Q2791">
        <v>44.925858499999997</v>
      </c>
      <c r="R2791" s="47" t="s">
        <v>147</v>
      </c>
    </row>
    <row r="2792" spans="1:18" x14ac:dyDescent="0.3">
      <c r="A2792" s="2" t="s">
        <v>5157</v>
      </c>
      <c r="B2792" s="43" t="s">
        <v>5158</v>
      </c>
      <c r="C2792" s="21">
        <v>9.4060808257142803</v>
      </c>
      <c r="D2792" s="23">
        <v>8.7800000000000003E-2</v>
      </c>
      <c r="E2792" s="25">
        <v>1.28216666666666</v>
      </c>
      <c r="F2792" s="27">
        <v>0.11599999999999901</v>
      </c>
      <c r="I2792">
        <v>0</v>
      </c>
      <c r="J2792" s="34">
        <v>981</v>
      </c>
      <c r="L2792" s="38">
        <v>5874.875</v>
      </c>
      <c r="M2792" s="40">
        <v>1.3074999999999899</v>
      </c>
      <c r="N2792" s="42">
        <v>1.04571428571428</v>
      </c>
      <c r="O2792" s="45">
        <v>1026.48</v>
      </c>
      <c r="P2792">
        <v>4.2342857142857104</v>
      </c>
      <c r="Q2792">
        <v>49.663866599999999</v>
      </c>
      <c r="R2792" s="47" t="s">
        <v>147</v>
      </c>
    </row>
    <row r="2793" spans="1:18" x14ac:dyDescent="0.3">
      <c r="A2793" s="2" t="s">
        <v>5159</v>
      </c>
      <c r="B2793" s="43" t="s">
        <v>5160</v>
      </c>
      <c r="C2793" s="21">
        <v>7.8493170799999996</v>
      </c>
      <c r="D2793" s="23">
        <v>7.2599999999999998E-2</v>
      </c>
      <c r="E2793" s="25">
        <v>0.84783333333333299</v>
      </c>
      <c r="F2793" s="27">
        <v>8.6499999999999994E-2</v>
      </c>
      <c r="I2793">
        <v>0</v>
      </c>
      <c r="J2793" s="34">
        <v>925</v>
      </c>
      <c r="L2793" s="38">
        <v>5697.9525000000003</v>
      </c>
      <c r="M2793" s="40">
        <v>1.16875</v>
      </c>
      <c r="N2793" s="42">
        <v>0.9</v>
      </c>
      <c r="O2793" s="45">
        <v>924.14099999999996</v>
      </c>
      <c r="P2793">
        <v>4.3014285714285698</v>
      </c>
      <c r="Q2793">
        <v>48.002196699999999</v>
      </c>
      <c r="R2793" s="47" t="s">
        <v>147</v>
      </c>
    </row>
    <row r="2794" spans="1:18" x14ac:dyDescent="0.3">
      <c r="A2794" s="2" t="s">
        <v>5161</v>
      </c>
      <c r="B2794" s="43" t="s">
        <v>5162</v>
      </c>
      <c r="C2794" s="21">
        <v>0.99166339666666603</v>
      </c>
      <c r="D2794" s="23">
        <v>2.035E-2</v>
      </c>
      <c r="E2794" s="25">
        <v>1.0516666666666601</v>
      </c>
      <c r="F2794" s="27">
        <v>0.105</v>
      </c>
      <c r="I2794">
        <v>0</v>
      </c>
      <c r="J2794" s="34">
        <v>1964.75</v>
      </c>
      <c r="L2794" s="38">
        <v>6093.7142857142799</v>
      </c>
      <c r="M2794" s="40">
        <v>1.1828571428571399</v>
      </c>
      <c r="N2794" s="42">
        <v>1.1366666666666601</v>
      </c>
      <c r="O2794" s="45">
        <v>1513.14</v>
      </c>
      <c r="P2794">
        <v>4.3733333333333304</v>
      </c>
      <c r="Q2794">
        <v>40.571611400000002</v>
      </c>
      <c r="R2794" s="47" t="s">
        <v>147</v>
      </c>
    </row>
    <row r="2795" spans="1:18" x14ac:dyDescent="0.3">
      <c r="A2795" s="2" t="s">
        <v>5163</v>
      </c>
      <c r="B2795" s="43" t="s">
        <v>5164</v>
      </c>
      <c r="C2795" s="21">
        <v>10.139612839090899</v>
      </c>
      <c r="D2795" s="23">
        <v>7.5712857142857096E-2</v>
      </c>
      <c r="E2795" s="25">
        <v>2.0377777777777699</v>
      </c>
      <c r="F2795" s="27">
        <v>0.19700000000000001</v>
      </c>
      <c r="I2795">
        <v>0</v>
      </c>
      <c r="J2795" s="34">
        <v>463.33333333333297</v>
      </c>
      <c r="K2795" s="36" t="s">
        <v>459</v>
      </c>
      <c r="L2795" s="38">
        <v>4275.6666666666597</v>
      </c>
      <c r="M2795" s="40">
        <v>0.60166666666666602</v>
      </c>
      <c r="N2795" s="42">
        <v>0.60899999999999999</v>
      </c>
      <c r="O2795" s="45">
        <v>373.74399999999901</v>
      </c>
      <c r="P2795">
        <v>4.6790000000000003</v>
      </c>
      <c r="Q2795">
        <v>40.868734000000003</v>
      </c>
      <c r="R2795" s="47" t="s">
        <v>147</v>
      </c>
    </row>
    <row r="2796" spans="1:18" x14ac:dyDescent="0.3">
      <c r="A2796" s="2" t="s">
        <v>5165</v>
      </c>
      <c r="B2796" s="43" t="s">
        <v>5164</v>
      </c>
      <c r="C2796" s="21">
        <v>43.592537557999997</v>
      </c>
      <c r="D2796" s="23">
        <v>0.20017285714285701</v>
      </c>
      <c r="E2796" s="25">
        <v>2.8127777777777698</v>
      </c>
      <c r="F2796" s="27">
        <v>0.27749999999999903</v>
      </c>
      <c r="I2796">
        <v>0</v>
      </c>
      <c r="J2796" s="34">
        <v>285</v>
      </c>
      <c r="K2796" s="36" t="s">
        <v>459</v>
      </c>
      <c r="L2796" s="38">
        <v>4257.3636363636297</v>
      </c>
      <c r="M2796" s="40">
        <v>0.59272727272727199</v>
      </c>
      <c r="N2796" s="42">
        <v>0.59888888888888803</v>
      </c>
      <c r="O2796" s="45">
        <v>373.74400000000003</v>
      </c>
      <c r="P2796">
        <v>4.6877777777777698</v>
      </c>
      <c r="Q2796">
        <v>40.868734000000003</v>
      </c>
      <c r="R2796" s="47" t="s">
        <v>147</v>
      </c>
    </row>
    <row r="2797" spans="1:18" x14ac:dyDescent="0.3">
      <c r="A2797" s="2" t="s">
        <v>5166</v>
      </c>
      <c r="B2797" s="43" t="s">
        <v>5167</v>
      </c>
      <c r="C2797" s="21">
        <v>7.6176057857142796</v>
      </c>
      <c r="D2797" s="23">
        <v>7.7200000000000005E-2</v>
      </c>
      <c r="E2797" s="25">
        <v>1.06233333333333</v>
      </c>
      <c r="F2797" s="27">
        <v>9.4E-2</v>
      </c>
      <c r="I2797">
        <v>0</v>
      </c>
      <c r="J2797" s="34">
        <v>1019.25</v>
      </c>
      <c r="L2797" s="38">
        <v>6073.5</v>
      </c>
      <c r="M2797" s="40">
        <v>1.0575000000000001</v>
      </c>
      <c r="N2797" s="42">
        <v>1.0757142857142801</v>
      </c>
      <c r="O2797" s="45">
        <v>771.15200000000004</v>
      </c>
      <c r="P2797">
        <v>4.4185714285714202</v>
      </c>
      <c r="Q2797">
        <v>48.017891499999998</v>
      </c>
      <c r="R2797" s="47" t="s">
        <v>147</v>
      </c>
    </row>
    <row r="2798" spans="1:18" x14ac:dyDescent="0.3">
      <c r="A2798" s="2" t="s">
        <v>5168</v>
      </c>
      <c r="B2798" s="43" t="s">
        <v>5169</v>
      </c>
      <c r="C2798" s="21">
        <v>8.1850491900000009</v>
      </c>
      <c r="D2798" s="23">
        <v>7.9399999999999998E-2</v>
      </c>
      <c r="E2798" s="25">
        <v>1.1078333333333299</v>
      </c>
      <c r="F2798" s="27">
        <v>0.1275</v>
      </c>
      <c r="I2798">
        <v>0</v>
      </c>
      <c r="J2798" s="34">
        <v>892</v>
      </c>
      <c r="L2798" s="38">
        <v>6003.4285714285697</v>
      </c>
      <c r="M2798" s="40">
        <v>1.1228571428571399</v>
      </c>
      <c r="N2798" s="42">
        <v>1.02833333333333</v>
      </c>
      <c r="O2798" s="45">
        <v>1419.58</v>
      </c>
      <c r="P2798">
        <v>4.4249999999999998</v>
      </c>
      <c r="Q2798">
        <v>44.608623299999998</v>
      </c>
      <c r="R2798" s="47" t="s">
        <v>147</v>
      </c>
    </row>
    <row r="2799" spans="1:18" x14ac:dyDescent="0.3">
      <c r="A2799" s="2" t="s">
        <v>5170</v>
      </c>
      <c r="B2799" s="43" t="s">
        <v>5171</v>
      </c>
      <c r="C2799" s="21">
        <v>3.0570948357142802</v>
      </c>
      <c r="D2799" s="23">
        <v>0.04</v>
      </c>
      <c r="E2799" s="25">
        <v>1.2544999999999999</v>
      </c>
      <c r="F2799" s="27">
        <v>0.155</v>
      </c>
      <c r="I2799">
        <v>0</v>
      </c>
      <c r="J2799" s="34">
        <v>1207.25</v>
      </c>
      <c r="L2799" s="38">
        <v>6064.875</v>
      </c>
      <c r="M2799" s="40">
        <v>1.1775</v>
      </c>
      <c r="N2799" s="42">
        <v>1.01857142857142</v>
      </c>
      <c r="O2799" s="45">
        <v>1639.47</v>
      </c>
      <c r="P2799">
        <v>4.3885714285714199</v>
      </c>
      <c r="Q2799">
        <v>38.397737900000003</v>
      </c>
      <c r="R2799" s="47" t="s">
        <v>147</v>
      </c>
    </row>
    <row r="2800" spans="1:18" x14ac:dyDescent="0.3">
      <c r="A2800" s="2" t="s">
        <v>5172</v>
      </c>
      <c r="B2800" s="43" t="s">
        <v>5173</v>
      </c>
      <c r="C2800" s="21">
        <v>174.510080188888</v>
      </c>
      <c r="D2800" s="23">
        <v>0.49625999999999998</v>
      </c>
      <c r="E2800" s="25">
        <v>2.3047142857142799</v>
      </c>
      <c r="F2800" s="27">
        <v>0.25766666666666599</v>
      </c>
      <c r="I2800">
        <v>0</v>
      </c>
      <c r="J2800" s="34">
        <v>201.4</v>
      </c>
      <c r="L2800" s="38">
        <v>4565.2</v>
      </c>
      <c r="M2800" s="40">
        <v>0.61299999999999999</v>
      </c>
      <c r="N2800" s="42">
        <v>0.62888888888888805</v>
      </c>
      <c r="O2800" s="45">
        <v>638.24900000000002</v>
      </c>
      <c r="P2800">
        <v>4.6922222222222203</v>
      </c>
      <c r="Q2800">
        <v>44.460669799999998</v>
      </c>
      <c r="R2800" s="47" t="s">
        <v>147</v>
      </c>
    </row>
    <row r="2801" spans="1:18" x14ac:dyDescent="0.3">
      <c r="A2801" s="2" t="s">
        <v>5174</v>
      </c>
      <c r="B2801" s="43" t="s">
        <v>5175</v>
      </c>
      <c r="C2801" s="21">
        <v>2.7160367614285699</v>
      </c>
      <c r="D2801" s="23">
        <v>3.9225000000000003E-2</v>
      </c>
      <c r="E2801" s="25">
        <v>1.0315000000000001</v>
      </c>
      <c r="F2801" s="27">
        <v>9.0499999999999997E-2</v>
      </c>
      <c r="I2801">
        <v>0</v>
      </c>
      <c r="J2801" s="34">
        <v>1381</v>
      </c>
      <c r="L2801" s="38">
        <v>6031.75</v>
      </c>
      <c r="M2801" s="40">
        <v>1.0049999999999999</v>
      </c>
      <c r="N2801" s="42">
        <v>1.0728571428571401</v>
      </c>
      <c r="O2801" s="45">
        <v>976.86800000000005</v>
      </c>
      <c r="P2801">
        <v>4.4571428571428502</v>
      </c>
      <c r="Q2801">
        <v>47.961912699999999</v>
      </c>
      <c r="R2801" s="47" t="s">
        <v>147</v>
      </c>
    </row>
    <row r="2802" spans="1:18" x14ac:dyDescent="0.3">
      <c r="A2802" s="2" t="s">
        <v>5176</v>
      </c>
      <c r="B2802" s="43" t="s">
        <v>5177</v>
      </c>
      <c r="C2802" s="21">
        <v>4.56380574571428</v>
      </c>
      <c r="D2802" s="23">
        <v>5.0999999999999997E-2</v>
      </c>
      <c r="E2802" s="25">
        <v>1.23616666666666</v>
      </c>
      <c r="F2802" s="27">
        <v>0.1055</v>
      </c>
      <c r="I2802">
        <v>0</v>
      </c>
      <c r="J2802" s="34">
        <v>980</v>
      </c>
      <c r="L2802" s="38">
        <v>5317</v>
      </c>
      <c r="M2802" s="40">
        <v>0.83624999999999905</v>
      </c>
      <c r="N2802" s="42">
        <v>0.85428571428571398</v>
      </c>
      <c r="O2802" s="45">
        <v>845.02200000000005</v>
      </c>
      <c r="P2802">
        <v>4.5199999999999996</v>
      </c>
      <c r="Q2802">
        <v>43.009485499999997</v>
      </c>
      <c r="R2802" s="47" t="s">
        <v>147</v>
      </c>
    </row>
    <row r="2803" spans="1:18" x14ac:dyDescent="0.3">
      <c r="A2803" s="2" t="s">
        <v>5178</v>
      </c>
      <c r="B2803" s="43" t="s">
        <v>5179</v>
      </c>
      <c r="C2803" s="21">
        <v>66.371946350000002</v>
      </c>
      <c r="D2803" s="23">
        <v>0.32242500000000002</v>
      </c>
      <c r="E2803" s="25">
        <v>2.2213333333333298</v>
      </c>
      <c r="F2803" s="27">
        <v>0.23549999999999999</v>
      </c>
      <c r="I2803">
        <v>0</v>
      </c>
      <c r="J2803" s="34">
        <v>471</v>
      </c>
      <c r="L2803" s="38">
        <v>5938.4444444444398</v>
      </c>
      <c r="M2803" s="40">
        <v>1.2888888888888801</v>
      </c>
      <c r="N2803" s="42">
        <v>1.0049999999999999</v>
      </c>
      <c r="O2803" s="45">
        <v>2146.23</v>
      </c>
      <c r="P2803">
        <v>4.2850000000000001</v>
      </c>
      <c r="Q2803">
        <v>49.330086600000001</v>
      </c>
      <c r="R2803" s="47" t="s">
        <v>147</v>
      </c>
    </row>
    <row r="2804" spans="1:18" x14ac:dyDescent="0.3">
      <c r="A2804" s="2" t="s">
        <v>5180</v>
      </c>
      <c r="B2804" s="43" t="s">
        <v>5181</v>
      </c>
      <c r="C2804" s="21">
        <v>2.9465241828571398</v>
      </c>
      <c r="D2804" s="23">
        <v>4.2700000000000002E-2</v>
      </c>
      <c r="E2804" s="25">
        <v>0.95750000000000002</v>
      </c>
      <c r="F2804" s="27">
        <v>9.5000000000000001E-2</v>
      </c>
      <c r="I2804">
        <v>0</v>
      </c>
      <c r="J2804" s="34">
        <v>1498.5</v>
      </c>
      <c r="L2804" s="38">
        <v>6407.875</v>
      </c>
      <c r="M2804" s="40">
        <v>1.27125</v>
      </c>
      <c r="N2804" s="42">
        <v>1.22571428571428</v>
      </c>
      <c r="O2804" s="45">
        <v>1221.05</v>
      </c>
      <c r="P2804">
        <v>4.3314285714285701</v>
      </c>
      <c r="Q2804">
        <v>42.481012399999997</v>
      </c>
      <c r="R2804" s="47" t="s">
        <v>147</v>
      </c>
    </row>
    <row r="2805" spans="1:18" x14ac:dyDescent="0.3">
      <c r="A2805" s="2" t="s">
        <v>5182</v>
      </c>
      <c r="B2805" s="43" t="s">
        <v>5183</v>
      </c>
      <c r="C2805" s="21">
        <v>4.3419559000000003</v>
      </c>
      <c r="D2805" s="23">
        <v>5.2699999999999997E-2</v>
      </c>
      <c r="E2805" s="25">
        <v>0.92816666666666603</v>
      </c>
      <c r="F2805" s="27">
        <v>7.8E-2</v>
      </c>
      <c r="I2805">
        <v>0</v>
      </c>
      <c r="J2805" s="34">
        <v>1236.75</v>
      </c>
      <c r="L2805" s="38">
        <v>5990.2775000000001</v>
      </c>
      <c r="M2805" s="40">
        <v>1.0349999999999999</v>
      </c>
      <c r="N2805" s="42">
        <v>1.03857142857142</v>
      </c>
      <c r="O2805" s="45">
        <v>619.86199999999997</v>
      </c>
      <c r="P2805">
        <v>4.4157142857142802</v>
      </c>
      <c r="Q2805">
        <v>46.783646400000002</v>
      </c>
      <c r="R2805" s="47" t="s">
        <v>147</v>
      </c>
    </row>
    <row r="2806" spans="1:18" x14ac:dyDescent="0.3">
      <c r="A2806" s="2" t="s">
        <v>5184</v>
      </c>
      <c r="B2806" s="43" t="s">
        <v>5185</v>
      </c>
      <c r="C2806" s="21">
        <v>122.35978957499999</v>
      </c>
      <c r="D2806" s="23">
        <v>0.48252499999999998</v>
      </c>
      <c r="E2806" s="25">
        <v>1.94566666666666</v>
      </c>
      <c r="F2806" s="27">
        <v>0.18</v>
      </c>
      <c r="I2806">
        <v>0</v>
      </c>
      <c r="J2806" s="34">
        <v>407.75</v>
      </c>
      <c r="L2806" s="38">
        <v>5887.2222222222199</v>
      </c>
      <c r="M2806" s="40">
        <v>1.2055555555555499</v>
      </c>
      <c r="N2806" s="42">
        <v>1.0062500000000001</v>
      </c>
      <c r="O2806" s="45">
        <v>1328.2</v>
      </c>
      <c r="P2806">
        <v>4.2874999999999996</v>
      </c>
      <c r="Q2806">
        <v>41.151188599999998</v>
      </c>
      <c r="R2806" s="47" t="s">
        <v>147</v>
      </c>
    </row>
    <row r="2807" spans="1:18" x14ac:dyDescent="0.3">
      <c r="A2807" s="2" t="s">
        <v>5186</v>
      </c>
      <c r="B2807" s="43" t="s">
        <v>5187</v>
      </c>
      <c r="C2807" s="21">
        <v>227.38800000000001</v>
      </c>
      <c r="D2807" s="23">
        <v>0.69639999999999902</v>
      </c>
      <c r="E2807" s="25">
        <v>8.4489999999999998</v>
      </c>
      <c r="F2807" s="27">
        <v>0.754</v>
      </c>
      <c r="G2807" s="29">
        <v>102.656645</v>
      </c>
      <c r="H2807" s="31">
        <v>0.32300000000000001</v>
      </c>
      <c r="I2807">
        <v>0.10844999999999901</v>
      </c>
      <c r="L2807" s="38">
        <v>4450</v>
      </c>
      <c r="M2807" s="40">
        <v>0.65</v>
      </c>
      <c r="N2807" s="42">
        <v>0.67500000000000004</v>
      </c>
      <c r="O2807" s="45">
        <v>75.0852</v>
      </c>
      <c r="P2807">
        <v>4.6500000000000004</v>
      </c>
      <c r="Q2807">
        <v>51.757229000000002</v>
      </c>
      <c r="R2807" s="47" t="s">
        <v>147</v>
      </c>
    </row>
    <row r="2808" spans="1:18" x14ac:dyDescent="0.3">
      <c r="A2808" s="2" t="s">
        <v>5188</v>
      </c>
      <c r="B2808" s="43" t="s">
        <v>5189</v>
      </c>
      <c r="C2808" s="21">
        <v>4.3093259954545404</v>
      </c>
      <c r="D2808" s="23">
        <v>5.1015714285714199E-2</v>
      </c>
      <c r="E2808" s="25">
        <v>1.77588888888888</v>
      </c>
      <c r="F2808" s="27">
        <v>0.15825</v>
      </c>
      <c r="I2808">
        <v>0</v>
      </c>
      <c r="J2808" s="34">
        <v>1091.8</v>
      </c>
      <c r="L2808" s="38">
        <v>5706.9166666666597</v>
      </c>
      <c r="M2808" s="40">
        <v>0.99</v>
      </c>
      <c r="N2808" s="42">
        <v>0.94777777777777705</v>
      </c>
      <c r="O2808" s="45">
        <v>937.01300000000003</v>
      </c>
      <c r="P2808">
        <v>4.4459999999999997</v>
      </c>
      <c r="Q2808">
        <v>42.869275499999901</v>
      </c>
      <c r="R2808" s="47" t="s">
        <v>147</v>
      </c>
    </row>
    <row r="2809" spans="1:18" x14ac:dyDescent="0.3">
      <c r="A2809" s="2" t="s">
        <v>5190</v>
      </c>
      <c r="B2809" s="43" t="s">
        <v>5189</v>
      </c>
      <c r="C2809" s="21">
        <v>13.699361193</v>
      </c>
      <c r="D2809" s="23">
        <v>0.110385714285714</v>
      </c>
      <c r="E2809" s="25">
        <v>3.48088888888888</v>
      </c>
      <c r="F2809" s="27">
        <v>0.32424999999999998</v>
      </c>
      <c r="I2809">
        <v>0</v>
      </c>
      <c r="J2809" s="34">
        <v>742.6</v>
      </c>
      <c r="L2809" s="38">
        <v>5715.8181818181802</v>
      </c>
      <c r="M2809" s="40">
        <v>0.98181818181818103</v>
      </c>
      <c r="N2809" s="42">
        <v>0.9425</v>
      </c>
      <c r="O2809" s="45">
        <v>937.01300000000003</v>
      </c>
      <c r="P2809">
        <v>4.45444444444444</v>
      </c>
      <c r="Q2809">
        <v>42.869275500000001</v>
      </c>
      <c r="R2809" s="47" t="s">
        <v>147</v>
      </c>
    </row>
    <row r="2810" spans="1:18" x14ac:dyDescent="0.3">
      <c r="A2810" s="2" t="s">
        <v>5191</v>
      </c>
      <c r="B2810" s="43" t="s">
        <v>5189</v>
      </c>
      <c r="C2810" s="21">
        <v>30</v>
      </c>
      <c r="D2810" s="23">
        <v>0.17</v>
      </c>
      <c r="G2810" s="29">
        <v>100</v>
      </c>
      <c r="H2810" s="31">
        <v>0.31463000000000002</v>
      </c>
      <c r="L2810" s="38">
        <v>5471</v>
      </c>
      <c r="M2810" s="40">
        <v>1.1200000000000001</v>
      </c>
      <c r="O2810" s="45">
        <v>937.01300000000003</v>
      </c>
      <c r="Q2810">
        <v>42.869275500000001</v>
      </c>
      <c r="R2810" s="47" t="s">
        <v>150</v>
      </c>
    </row>
    <row r="2811" spans="1:18" x14ac:dyDescent="0.3">
      <c r="A2811" s="2" t="s">
        <v>5192</v>
      </c>
      <c r="B2811" s="43" t="s">
        <v>5193</v>
      </c>
      <c r="C2811" s="21">
        <v>386.37053359999999</v>
      </c>
      <c r="D2811" s="23">
        <v>1</v>
      </c>
      <c r="E2811" s="25">
        <v>3.0788000000000002</v>
      </c>
      <c r="F2811" s="27">
        <v>0.27350000000000002</v>
      </c>
      <c r="I2811">
        <v>0</v>
      </c>
      <c r="J2811" s="34">
        <v>210.333333333333</v>
      </c>
      <c r="L2811" s="38">
        <v>5188.5</v>
      </c>
      <c r="M2811" s="40">
        <v>0.83833333333333304</v>
      </c>
      <c r="N2811" s="42">
        <v>0.88</v>
      </c>
      <c r="O2811" s="45">
        <v>1030.81</v>
      </c>
      <c r="P2811">
        <v>4.54</v>
      </c>
      <c r="Q2811">
        <v>38.787756299999998</v>
      </c>
      <c r="R2811" s="47" t="s">
        <v>147</v>
      </c>
    </row>
    <row r="2812" spans="1:18" x14ac:dyDescent="0.3">
      <c r="A2812" s="2" t="s">
        <v>5194</v>
      </c>
      <c r="B2812" s="43" t="s">
        <v>5193</v>
      </c>
      <c r="C2812" s="21">
        <v>7.2981285549999999</v>
      </c>
      <c r="D2812" s="23">
        <v>7.1150000000000005E-2</v>
      </c>
      <c r="E2812" s="25">
        <v>1.7584</v>
      </c>
      <c r="F2812" s="27">
        <v>0.17299999999999999</v>
      </c>
      <c r="I2812">
        <v>0</v>
      </c>
      <c r="J2812" s="34">
        <v>792</v>
      </c>
      <c r="L2812" s="38">
        <v>5208.1666666666597</v>
      </c>
      <c r="M2812" s="40">
        <v>0.836666666666666</v>
      </c>
      <c r="N2812" s="42">
        <v>0.88166666666666604</v>
      </c>
      <c r="O2812" s="45">
        <v>1030.81</v>
      </c>
      <c r="P2812">
        <v>4.5383333333333304</v>
      </c>
      <c r="Q2812">
        <v>38.787756299999998</v>
      </c>
      <c r="R2812" s="47" t="s">
        <v>147</v>
      </c>
    </row>
    <row r="2813" spans="1:18" x14ac:dyDescent="0.3">
      <c r="A2813" s="2" t="s">
        <v>5195</v>
      </c>
      <c r="B2813" s="43" t="s">
        <v>5196</v>
      </c>
      <c r="C2813" s="21">
        <v>2.2092226300000002</v>
      </c>
      <c r="D2813" s="23">
        <v>3.3599999999999998E-2</v>
      </c>
      <c r="E2813" s="25">
        <v>0.85466666666666602</v>
      </c>
      <c r="F2813" s="27">
        <v>7.3499999999999996E-2</v>
      </c>
      <c r="I2813">
        <v>0</v>
      </c>
      <c r="J2813" s="34">
        <v>1507</v>
      </c>
      <c r="L2813" s="38">
        <v>5928.125</v>
      </c>
      <c r="M2813" s="40">
        <v>1.075</v>
      </c>
      <c r="N2813" s="42">
        <v>1.04571428571428</v>
      </c>
      <c r="O2813" s="45">
        <v>644.45600000000002</v>
      </c>
      <c r="P2813">
        <v>4.3971428571428497</v>
      </c>
      <c r="Q2813">
        <v>38.079839</v>
      </c>
      <c r="R2813" s="47" t="s">
        <v>147</v>
      </c>
    </row>
    <row r="2814" spans="1:18" x14ac:dyDescent="0.3">
      <c r="A2814" s="2" t="s">
        <v>5197</v>
      </c>
      <c r="B2814" s="43" t="s">
        <v>5198</v>
      </c>
      <c r="C2814" s="21">
        <v>11.1793258242857</v>
      </c>
      <c r="D2814" s="23">
        <v>0.10245</v>
      </c>
      <c r="E2814" s="25">
        <v>1.1866666666666601</v>
      </c>
      <c r="F2814" s="27">
        <v>0.1075</v>
      </c>
      <c r="I2814">
        <v>0</v>
      </c>
      <c r="J2814" s="34">
        <v>952</v>
      </c>
      <c r="L2814" s="38">
        <v>6216.1025</v>
      </c>
      <c r="M2814" s="40">
        <v>1.2037500000000001</v>
      </c>
      <c r="N2814" s="42">
        <v>1.1642857142857099</v>
      </c>
      <c r="O2814" s="45">
        <v>629.80399999999997</v>
      </c>
      <c r="P2814">
        <v>4.3499999999999996</v>
      </c>
      <c r="Q2814">
        <v>40.427539600000003</v>
      </c>
      <c r="R2814" s="47" t="s">
        <v>147</v>
      </c>
    </row>
    <row r="2815" spans="1:18" x14ac:dyDescent="0.3">
      <c r="A2815" s="2" t="s">
        <v>5199</v>
      </c>
      <c r="B2815" s="43" t="s">
        <v>5200</v>
      </c>
      <c r="C2815" s="21">
        <v>2.27164338428571</v>
      </c>
      <c r="D2815" s="23">
        <v>3.4799999999999998E-2</v>
      </c>
      <c r="E2815" s="25">
        <v>1.21566666666666</v>
      </c>
      <c r="F2815" s="27">
        <v>0.14149999999999999</v>
      </c>
      <c r="I2815">
        <v>0</v>
      </c>
      <c r="J2815" s="34">
        <v>1552.75</v>
      </c>
      <c r="L2815" s="38">
        <v>6196.875</v>
      </c>
      <c r="M2815" s="40">
        <v>1.4962500000000001</v>
      </c>
      <c r="N2815" s="42">
        <v>1.1085714285714201</v>
      </c>
      <c r="O2815" s="45">
        <v>2712.58</v>
      </c>
      <c r="P2815">
        <v>4.21571428571428</v>
      </c>
      <c r="Q2815">
        <v>42.534969799999999</v>
      </c>
      <c r="R2815" s="47" t="s">
        <v>147</v>
      </c>
    </row>
    <row r="2816" spans="1:18" x14ac:dyDescent="0.3">
      <c r="A2816" s="2" t="s">
        <v>5201</v>
      </c>
      <c r="B2816" s="43" t="s">
        <v>5202</v>
      </c>
      <c r="C2816" s="21">
        <v>0.56973684666666602</v>
      </c>
      <c r="D2816" s="23">
        <v>1.2874999999999999E-2</v>
      </c>
      <c r="E2816" s="25">
        <v>1.50166666666666</v>
      </c>
      <c r="F2816" s="27">
        <v>0.13950000000000001</v>
      </c>
      <c r="I2816">
        <v>0</v>
      </c>
      <c r="J2816" s="34">
        <v>1714.75</v>
      </c>
      <c r="L2816" s="38">
        <v>4965.5714285714203</v>
      </c>
      <c r="M2816" s="40">
        <v>0.754285714285714</v>
      </c>
      <c r="N2816" s="42">
        <v>0.80666666666666598</v>
      </c>
      <c r="O2816" s="45">
        <v>541.18899999999996</v>
      </c>
      <c r="P2816">
        <v>4.585</v>
      </c>
      <c r="Q2816">
        <v>44.412231800000001</v>
      </c>
      <c r="R2816" s="47" t="s">
        <v>147</v>
      </c>
    </row>
    <row r="2817" spans="1:18" x14ac:dyDescent="0.3">
      <c r="A2817" s="2" t="s">
        <v>5203</v>
      </c>
      <c r="B2817" s="43" t="s">
        <v>5204</v>
      </c>
      <c r="C2817" s="21">
        <v>85.756594687499998</v>
      </c>
      <c r="D2817" s="23">
        <v>0.43574999999999903</v>
      </c>
      <c r="E2817" s="25">
        <v>3.7330000000000001</v>
      </c>
      <c r="F2817" s="27">
        <v>0.17249999999999999</v>
      </c>
      <c r="I2817">
        <v>0</v>
      </c>
      <c r="J2817" s="34">
        <v>669</v>
      </c>
      <c r="L2817" s="38">
        <v>5232.9522222222204</v>
      </c>
      <c r="M2817" s="40">
        <v>2.6088888888888802</v>
      </c>
      <c r="N2817" s="42">
        <v>1.3839999999999999</v>
      </c>
      <c r="O2817" s="45">
        <v>546.23</v>
      </c>
      <c r="P2817">
        <v>3.73599999999999</v>
      </c>
      <c r="Q2817">
        <v>47.4886251</v>
      </c>
      <c r="R2817" s="47" t="s">
        <v>147</v>
      </c>
    </row>
    <row r="2818" spans="1:18" x14ac:dyDescent="0.3">
      <c r="A2818" s="2" t="s">
        <v>5205</v>
      </c>
      <c r="B2818" s="43" t="s">
        <v>5206</v>
      </c>
      <c r="C2818" s="21">
        <v>196.43634372222201</v>
      </c>
      <c r="D2818" s="23">
        <v>0.63983999999999996</v>
      </c>
      <c r="E2818" s="25">
        <v>2.0840000000000001</v>
      </c>
      <c r="F2818" s="27">
        <v>0.188</v>
      </c>
      <c r="I2818">
        <v>0</v>
      </c>
      <c r="J2818" s="34">
        <v>288.8</v>
      </c>
      <c r="L2818" s="38">
        <v>5461.4</v>
      </c>
      <c r="M2818" s="40">
        <v>0.85</v>
      </c>
      <c r="N2818" s="42">
        <v>0.91777777777777703</v>
      </c>
      <c r="O2818" s="45">
        <v>831.28700000000003</v>
      </c>
      <c r="P2818">
        <v>4.5466666666666598</v>
      </c>
      <c r="Q2818">
        <v>43.073228700000001</v>
      </c>
      <c r="R2818" s="47" t="s">
        <v>147</v>
      </c>
    </row>
    <row r="2819" spans="1:18" x14ac:dyDescent="0.3">
      <c r="A2819" s="2" t="s">
        <v>5207</v>
      </c>
      <c r="B2819" s="43" t="s">
        <v>5208</v>
      </c>
      <c r="C2819" s="21">
        <v>13.6472854333333</v>
      </c>
      <c r="D2819" s="23">
        <v>0.1075</v>
      </c>
      <c r="E2819" s="25">
        <v>1.2263333333333299</v>
      </c>
      <c r="F2819" s="27">
        <v>0.1265</v>
      </c>
      <c r="I2819">
        <v>0</v>
      </c>
      <c r="J2819" s="34">
        <v>913</v>
      </c>
      <c r="L2819" s="38">
        <v>5868.97</v>
      </c>
      <c r="M2819" s="40">
        <v>1.5742857142857101</v>
      </c>
      <c r="N2819" s="42">
        <v>0.961666666666666</v>
      </c>
      <c r="O2819" s="45">
        <v>1286.0999999999999</v>
      </c>
      <c r="P2819">
        <v>4.0949999999999998</v>
      </c>
      <c r="Q2819">
        <v>42.656058199999997</v>
      </c>
      <c r="R2819" s="47" t="s">
        <v>147</v>
      </c>
    </row>
    <row r="2820" spans="1:18" x14ac:dyDescent="0.3">
      <c r="A2820" s="2" t="s">
        <v>5209</v>
      </c>
      <c r="B2820" s="43" t="s">
        <v>5210</v>
      </c>
      <c r="C2820" s="21">
        <v>16.473568527142799</v>
      </c>
      <c r="D2820" s="23">
        <v>0.11260000000000001</v>
      </c>
      <c r="E2820" s="25">
        <v>1.752</v>
      </c>
      <c r="F2820" s="27">
        <v>0.154</v>
      </c>
      <c r="I2820">
        <v>0</v>
      </c>
      <c r="J2820" s="34">
        <v>612</v>
      </c>
      <c r="L2820" s="38">
        <v>5289.6</v>
      </c>
      <c r="M2820" s="40">
        <v>0.74399999999999999</v>
      </c>
      <c r="N2820" s="42">
        <v>0.71</v>
      </c>
      <c r="P2820">
        <v>4.5460000000000003</v>
      </c>
      <c r="Q2820">
        <v>39.417569999999998</v>
      </c>
      <c r="R2820" s="47" t="s">
        <v>147</v>
      </c>
    </row>
    <row r="2821" spans="1:18" x14ac:dyDescent="0.3">
      <c r="A2821" s="2" t="s">
        <v>5211</v>
      </c>
      <c r="B2821" s="43" t="s">
        <v>5212</v>
      </c>
      <c r="C2821" s="21">
        <v>114.3396636125</v>
      </c>
      <c r="D2821" s="23">
        <v>0.486875</v>
      </c>
      <c r="E2821" s="25">
        <v>2.18549999999999</v>
      </c>
      <c r="F2821" s="27">
        <v>0.2175</v>
      </c>
      <c r="I2821">
        <v>0</v>
      </c>
      <c r="J2821" s="34">
        <v>428.25</v>
      </c>
      <c r="L2821" s="38">
        <v>5998.3333333333303</v>
      </c>
      <c r="M2821" s="40">
        <v>1.44</v>
      </c>
      <c r="N2821" s="42">
        <v>1.1325000000000001</v>
      </c>
      <c r="O2821" s="45">
        <v>1826.04</v>
      </c>
      <c r="P2821">
        <v>4.2024999999999997</v>
      </c>
      <c r="Q2821">
        <v>39.665802599999999</v>
      </c>
      <c r="R2821" s="47" t="s">
        <v>147</v>
      </c>
    </row>
    <row r="2822" spans="1:18" x14ac:dyDescent="0.3">
      <c r="A2822" s="2" t="s">
        <v>5213</v>
      </c>
      <c r="B2822" s="43" t="s">
        <v>5214</v>
      </c>
      <c r="C2822" s="21">
        <v>4.9213226827272702</v>
      </c>
      <c r="D2822" s="23">
        <v>5.2933333333333298E-2</v>
      </c>
      <c r="E2822" s="25">
        <v>2.0619999999999998</v>
      </c>
      <c r="F2822" s="27">
        <v>0.1865</v>
      </c>
      <c r="G2822" s="29">
        <v>12.1</v>
      </c>
      <c r="H2822" s="31">
        <v>3.7999999999999999E-2</v>
      </c>
      <c r="I2822">
        <v>0</v>
      </c>
      <c r="J2822" s="34">
        <v>839</v>
      </c>
      <c r="L2822" s="38">
        <v>5061.8181818181802</v>
      </c>
      <c r="M2822" s="40">
        <v>0.769166666666666</v>
      </c>
      <c r="N2822" s="42">
        <v>0.82399999999999995</v>
      </c>
      <c r="O2822" s="45">
        <v>434.63200000000001</v>
      </c>
      <c r="P2822">
        <v>4.5789999999999997</v>
      </c>
      <c r="Q2822">
        <v>43.083864200000001</v>
      </c>
      <c r="R2822" s="47" t="s">
        <v>147</v>
      </c>
    </row>
    <row r="2823" spans="1:18" x14ac:dyDescent="0.3">
      <c r="A2823" s="2" t="s">
        <v>5215</v>
      </c>
      <c r="B2823" s="43" t="s">
        <v>5214</v>
      </c>
      <c r="C2823" s="21">
        <v>7.0642307569999998</v>
      </c>
      <c r="D2823" s="23">
        <v>6.7216666666666605E-2</v>
      </c>
      <c r="E2823" s="25">
        <v>2.0575555555555498</v>
      </c>
      <c r="F2823" s="27">
        <v>0.1845</v>
      </c>
      <c r="G2823" s="29">
        <v>11.8</v>
      </c>
      <c r="H2823" s="31">
        <v>3.6999999999999998E-2</v>
      </c>
      <c r="I2823">
        <v>0</v>
      </c>
      <c r="J2823" s="34">
        <v>744</v>
      </c>
      <c r="L2823" s="38">
        <v>5068.8</v>
      </c>
      <c r="M2823" s="40">
        <v>0.76636363636363602</v>
      </c>
      <c r="N2823" s="42">
        <v>0.82333333333333303</v>
      </c>
      <c r="O2823" s="45">
        <v>434.63200000000001</v>
      </c>
      <c r="P2823">
        <v>4.58222222222222</v>
      </c>
      <c r="Q2823">
        <v>43.083864200000001</v>
      </c>
      <c r="R2823" s="47" t="s">
        <v>147</v>
      </c>
    </row>
    <row r="2824" spans="1:18" x14ac:dyDescent="0.3">
      <c r="A2824" s="2" t="s">
        <v>5216</v>
      </c>
      <c r="B2824" s="43" t="s">
        <v>5217</v>
      </c>
      <c r="C2824" s="21">
        <v>8.7018106371428505</v>
      </c>
      <c r="D2824" s="23">
        <v>7.7700000000000005E-2</v>
      </c>
      <c r="E2824" s="25">
        <v>1.41916666666666</v>
      </c>
      <c r="F2824" s="27">
        <v>0.125</v>
      </c>
      <c r="I2824">
        <v>0</v>
      </c>
      <c r="J2824" s="34">
        <v>749.25</v>
      </c>
      <c r="L2824" s="38">
        <v>5258.8549999999996</v>
      </c>
      <c r="M2824" s="40">
        <v>0.77749999999999997</v>
      </c>
      <c r="N2824" s="42">
        <v>0.84428571428571397</v>
      </c>
      <c r="O2824" s="45">
        <v>864.33100000000002</v>
      </c>
      <c r="P2824">
        <v>4.5714285714285703</v>
      </c>
      <c r="Q2824">
        <v>45.405429599999998</v>
      </c>
      <c r="R2824" s="47" t="s">
        <v>147</v>
      </c>
    </row>
    <row r="2825" spans="1:18" x14ac:dyDescent="0.3">
      <c r="A2825" s="2" t="s">
        <v>5218</v>
      </c>
      <c r="B2825" s="43" t="s">
        <v>5217</v>
      </c>
      <c r="C2825" s="21">
        <v>44.985219068571404</v>
      </c>
      <c r="D2825" s="23">
        <v>0.23230000000000001</v>
      </c>
      <c r="E2825" s="25">
        <v>2.0472000000000001</v>
      </c>
      <c r="F2825" s="27">
        <v>0.19700000000000001</v>
      </c>
      <c r="I2825">
        <v>0</v>
      </c>
      <c r="J2825" s="34">
        <v>433</v>
      </c>
      <c r="L2825" s="38">
        <v>5241.2628571428504</v>
      </c>
      <c r="M2825" s="40">
        <v>0.78</v>
      </c>
      <c r="N2825" s="42">
        <v>0.83142857142857096</v>
      </c>
      <c r="O2825" s="45">
        <v>864.33100000000002</v>
      </c>
      <c r="P2825">
        <v>4.5757142857142803</v>
      </c>
      <c r="Q2825">
        <v>45.405429599999998</v>
      </c>
      <c r="R2825" s="47" t="s">
        <v>147</v>
      </c>
    </row>
    <row r="2826" spans="1:18" x14ac:dyDescent="0.3">
      <c r="A2826" s="2" t="s">
        <v>5219</v>
      </c>
      <c r="B2826" s="43" t="s">
        <v>5220</v>
      </c>
      <c r="C2826" s="21">
        <v>5.1762314399999996</v>
      </c>
      <c r="D2826" s="23">
        <v>5.5225000000000003E-2</v>
      </c>
      <c r="E2826" s="25">
        <v>0.82</v>
      </c>
      <c r="F2826" s="27">
        <v>7.1999999999999995E-2</v>
      </c>
      <c r="I2826">
        <v>0</v>
      </c>
      <c r="J2826" s="34">
        <v>976</v>
      </c>
      <c r="L2826" s="38">
        <v>5543.2</v>
      </c>
      <c r="M2826" s="40">
        <v>0.91799999999999904</v>
      </c>
      <c r="N2826" s="42">
        <v>0.86199999999999999</v>
      </c>
      <c r="O2826" s="45">
        <v>908.44399999999996</v>
      </c>
      <c r="P2826">
        <v>4.4880000000000004</v>
      </c>
      <c r="Q2826">
        <v>49.7277506</v>
      </c>
      <c r="R2826" s="47" t="s">
        <v>147</v>
      </c>
    </row>
    <row r="2827" spans="1:18" x14ac:dyDescent="0.3">
      <c r="A2827" s="2" t="s">
        <v>5221</v>
      </c>
      <c r="B2827" s="43" t="s">
        <v>5222</v>
      </c>
      <c r="C2827" s="21">
        <v>3.9179494400000001</v>
      </c>
      <c r="D2827" s="23">
        <v>4.7149999999999997E-2</v>
      </c>
      <c r="E2827" s="25">
        <v>0.92499999999999905</v>
      </c>
      <c r="F2827" s="27">
        <v>8.7999999999999995E-2</v>
      </c>
      <c r="I2827">
        <v>0</v>
      </c>
      <c r="J2827" s="34">
        <v>1021.75</v>
      </c>
      <c r="L2827" s="38">
        <v>5527.125</v>
      </c>
      <c r="M2827" s="40">
        <v>0.86375000000000002</v>
      </c>
      <c r="N2827" s="42">
        <v>0.93142857142857105</v>
      </c>
      <c r="O2827" s="45">
        <v>764.726</v>
      </c>
      <c r="P2827">
        <v>4.54</v>
      </c>
      <c r="Q2827">
        <v>45.655053600000002</v>
      </c>
      <c r="R2827" s="47" t="s">
        <v>147</v>
      </c>
    </row>
    <row r="2828" spans="1:18" x14ac:dyDescent="0.3">
      <c r="A2828" s="2" t="s">
        <v>5223</v>
      </c>
      <c r="B2828" s="43" t="s">
        <v>5224</v>
      </c>
      <c r="C2828" s="21">
        <v>1.5184558487499999</v>
      </c>
      <c r="D2828" s="23">
        <v>2.64E-2</v>
      </c>
      <c r="E2828" s="25">
        <v>2.3088333333333302</v>
      </c>
      <c r="F2828" s="27">
        <v>0.2225</v>
      </c>
      <c r="I2828">
        <v>0</v>
      </c>
      <c r="J2828" s="34">
        <v>1926.75</v>
      </c>
      <c r="L2828" s="38">
        <v>6143.5555555555502</v>
      </c>
      <c r="M2828" s="40">
        <v>1.5499999999999901</v>
      </c>
      <c r="N2828" s="42">
        <v>1.08125</v>
      </c>
      <c r="O2828" s="45">
        <v>1508.33</v>
      </c>
      <c r="P2828">
        <v>4.1462500000000002</v>
      </c>
      <c r="Q2828">
        <v>43.420931799999998</v>
      </c>
      <c r="R2828" s="47" t="s">
        <v>147</v>
      </c>
    </row>
    <row r="2829" spans="1:18" x14ac:dyDescent="0.3">
      <c r="A2829" s="2" t="s">
        <v>5225</v>
      </c>
      <c r="B2829" s="43" t="s">
        <v>5226</v>
      </c>
      <c r="C2829" s="21">
        <v>3.9466175185714198</v>
      </c>
      <c r="D2829" s="23">
        <v>4.7100000000000003E-2</v>
      </c>
      <c r="E2829" s="25">
        <v>1.524</v>
      </c>
      <c r="F2829" s="27">
        <v>0.13650000000000001</v>
      </c>
      <c r="I2829">
        <v>0</v>
      </c>
      <c r="J2829" s="34">
        <v>981</v>
      </c>
      <c r="L2829" s="38">
        <v>5277.5</v>
      </c>
      <c r="M2829" s="40">
        <v>0.84750000000000003</v>
      </c>
      <c r="N2829" s="42">
        <v>0.872857142857142</v>
      </c>
      <c r="O2829" s="45">
        <v>1191.19</v>
      </c>
      <c r="P2829">
        <v>4.5371428571428503</v>
      </c>
      <c r="Q2829">
        <v>49.775886700000001</v>
      </c>
      <c r="R2829" s="47" t="s">
        <v>147</v>
      </c>
    </row>
    <row r="2830" spans="1:18" x14ac:dyDescent="0.3">
      <c r="A2830" s="2" t="s">
        <v>5227</v>
      </c>
      <c r="B2830" s="43" t="s">
        <v>5228</v>
      </c>
      <c r="C2830" s="21">
        <v>47.3126576314285</v>
      </c>
      <c r="D2830" s="23">
        <v>0.26432499999999998</v>
      </c>
      <c r="E2830" s="25">
        <v>2.4501666666666599</v>
      </c>
      <c r="F2830" s="27">
        <v>0.23100000000000001</v>
      </c>
      <c r="I2830">
        <v>0</v>
      </c>
      <c r="J2830" s="34">
        <v>556.75</v>
      </c>
      <c r="L2830" s="38">
        <v>5851.125</v>
      </c>
      <c r="M2830" s="40">
        <v>1.3425</v>
      </c>
      <c r="N2830" s="42">
        <v>1.0628571428571401</v>
      </c>
      <c r="O2830" s="45">
        <v>1393.83</v>
      </c>
      <c r="P2830">
        <v>4.25857142857142</v>
      </c>
      <c r="Q2830">
        <v>42.227397099999997</v>
      </c>
      <c r="R2830" s="47" t="s">
        <v>147</v>
      </c>
    </row>
    <row r="2831" spans="1:18" x14ac:dyDescent="0.3">
      <c r="A2831" s="2" t="s">
        <v>5229</v>
      </c>
      <c r="B2831" s="43" t="s">
        <v>5230</v>
      </c>
      <c r="C2831" s="21">
        <v>6.7628233257142796</v>
      </c>
      <c r="D2831" s="23">
        <v>7.4524999999999994E-2</v>
      </c>
      <c r="E2831" s="25">
        <v>1.0345</v>
      </c>
      <c r="F2831" s="27">
        <v>0.105</v>
      </c>
      <c r="I2831">
        <v>0</v>
      </c>
      <c r="J2831" s="34">
        <v>1187.75</v>
      </c>
      <c r="L2831" s="38">
        <v>6369.4224999999997</v>
      </c>
      <c r="M2831" s="40">
        <v>1.4824999999999999</v>
      </c>
      <c r="N2831" s="42">
        <v>1.20285714285714</v>
      </c>
      <c r="O2831" s="45">
        <v>1137.81</v>
      </c>
      <c r="P2831">
        <v>4.21714285714285</v>
      </c>
      <c r="Q2831">
        <v>45.304871599999998</v>
      </c>
      <c r="R2831" s="47" t="s">
        <v>147</v>
      </c>
    </row>
    <row r="2832" spans="1:18" x14ac:dyDescent="0.3">
      <c r="A2832" s="2" t="s">
        <v>5231</v>
      </c>
      <c r="B2832" s="43" t="s">
        <v>5232</v>
      </c>
      <c r="C2832" s="21">
        <v>27.4787974457142</v>
      </c>
      <c r="D2832" s="23">
        <v>0.182725</v>
      </c>
      <c r="E2832" s="25">
        <v>1.2006666666666601</v>
      </c>
      <c r="F2832" s="27">
        <v>0.109</v>
      </c>
      <c r="I2832">
        <v>0</v>
      </c>
      <c r="J2832" s="34">
        <v>700.75</v>
      </c>
      <c r="L2832" s="38">
        <v>6047.2849999999999</v>
      </c>
      <c r="M2832" s="40">
        <v>1.3087499999999901</v>
      </c>
      <c r="N2832" s="42">
        <v>1.0914285714285701</v>
      </c>
      <c r="O2832" s="45">
        <v>898.31</v>
      </c>
      <c r="P2832">
        <v>4.26</v>
      </c>
      <c r="Q2832">
        <v>46.418478100000002</v>
      </c>
      <c r="R2832" s="47" t="s">
        <v>147</v>
      </c>
    </row>
    <row r="2833" spans="1:18" x14ac:dyDescent="0.3">
      <c r="A2833" s="2" t="s">
        <v>5233</v>
      </c>
      <c r="B2833" s="43" t="s">
        <v>5234</v>
      </c>
      <c r="C2833" s="21">
        <v>6.1082709542857101</v>
      </c>
      <c r="D2833" s="23">
        <v>7.0824999999999999E-2</v>
      </c>
      <c r="E2833" s="25">
        <v>1.1565000000000001</v>
      </c>
      <c r="F2833" s="27">
        <v>0.11899999999999999</v>
      </c>
      <c r="I2833">
        <v>0</v>
      </c>
      <c r="J2833" s="34">
        <v>1300</v>
      </c>
      <c r="L2833" s="38">
        <v>6591.1149999999998</v>
      </c>
      <c r="M2833" s="40">
        <v>1.5525</v>
      </c>
      <c r="N2833" s="42">
        <v>1.29571428571428</v>
      </c>
      <c r="O2833" s="45">
        <v>1229.25</v>
      </c>
      <c r="P2833">
        <v>4.1871428571428497</v>
      </c>
      <c r="Q2833">
        <v>45.930859400000003</v>
      </c>
      <c r="R2833" s="47" t="s">
        <v>147</v>
      </c>
    </row>
    <row r="2834" spans="1:18" x14ac:dyDescent="0.3">
      <c r="A2834" s="2" t="s">
        <v>5235</v>
      </c>
      <c r="B2834" s="43" t="s">
        <v>5236</v>
      </c>
      <c r="C2834" s="21">
        <v>23.622453524285699</v>
      </c>
      <c r="D2834" s="23">
        <v>0.16005</v>
      </c>
      <c r="E2834" s="25">
        <v>0.87083333333333302</v>
      </c>
      <c r="F2834" s="27">
        <v>8.3500000000000005E-2</v>
      </c>
      <c r="I2834">
        <v>0</v>
      </c>
      <c r="J2834" s="34">
        <v>708.5</v>
      </c>
      <c r="L2834" s="38">
        <v>5938.19</v>
      </c>
      <c r="M2834" s="40">
        <v>1.2262500000000001</v>
      </c>
      <c r="N2834" s="42">
        <v>0.99285714285714199</v>
      </c>
      <c r="O2834" s="45">
        <v>734.85</v>
      </c>
      <c r="P2834">
        <v>4.29571428571428</v>
      </c>
      <c r="Q2834">
        <v>44.422152799999999</v>
      </c>
      <c r="R2834" s="47" t="s">
        <v>147</v>
      </c>
    </row>
    <row r="2835" spans="1:18" x14ac:dyDescent="0.3">
      <c r="A2835" s="2" t="s">
        <v>5237</v>
      </c>
      <c r="B2835" s="43" t="s">
        <v>5238</v>
      </c>
      <c r="C2835" s="21">
        <v>6.9198406466666604</v>
      </c>
      <c r="D2835" s="23">
        <v>6.8500000000000005E-2</v>
      </c>
      <c r="E2835" s="25">
        <v>1.3839999999999999</v>
      </c>
      <c r="F2835" s="27">
        <v>0.13366666666666599</v>
      </c>
      <c r="I2835">
        <v>0</v>
      </c>
      <c r="J2835" s="34">
        <v>961.2</v>
      </c>
      <c r="L2835" s="38">
        <v>5835.9</v>
      </c>
      <c r="M2835" s="40">
        <v>1.0509999999999999</v>
      </c>
      <c r="N2835" s="42">
        <v>0.95625000000000004</v>
      </c>
      <c r="O2835" s="45">
        <v>855.64099999999996</v>
      </c>
      <c r="P2835">
        <v>4.3855555555555501</v>
      </c>
      <c r="Q2835">
        <v>43.7239693</v>
      </c>
      <c r="R2835" s="47" t="s">
        <v>147</v>
      </c>
    </row>
    <row r="2836" spans="1:18" x14ac:dyDescent="0.3">
      <c r="A2836" s="2" t="s">
        <v>5239</v>
      </c>
      <c r="B2836" s="43" t="s">
        <v>5238</v>
      </c>
      <c r="C2836" s="21">
        <v>19.446378758000002</v>
      </c>
      <c r="D2836" s="23">
        <v>0.136333333333333</v>
      </c>
      <c r="E2836" s="25">
        <v>3.4390000000000001</v>
      </c>
      <c r="F2836" s="27">
        <v>0.33100000000000002</v>
      </c>
      <c r="I2836">
        <v>0</v>
      </c>
      <c r="J2836" s="34">
        <v>681.2</v>
      </c>
      <c r="L2836" s="38">
        <v>5827.4545454545396</v>
      </c>
      <c r="M2836" s="40">
        <v>1.0654545454545401</v>
      </c>
      <c r="N2836" s="42">
        <v>0.96444444444444399</v>
      </c>
      <c r="O2836" s="45">
        <v>855.64099999999996</v>
      </c>
      <c r="P2836">
        <v>4.3759999999999897</v>
      </c>
      <c r="Q2836">
        <v>43.7239693</v>
      </c>
      <c r="R2836" s="47" t="s">
        <v>147</v>
      </c>
    </row>
    <row r="2837" spans="1:18" x14ac:dyDescent="0.3">
      <c r="A2837" s="2" t="s">
        <v>5240</v>
      </c>
      <c r="B2837" s="43" t="s">
        <v>5241</v>
      </c>
      <c r="C2837" s="21">
        <v>101.95164658749999</v>
      </c>
      <c r="D2837" s="23">
        <v>0.43219999999999997</v>
      </c>
      <c r="E2837" s="25">
        <v>1.4</v>
      </c>
      <c r="F2837" s="27">
        <v>0.14399999999999999</v>
      </c>
      <c r="I2837">
        <v>0</v>
      </c>
      <c r="J2837" s="34">
        <v>428</v>
      </c>
      <c r="L2837" s="38">
        <v>6199.4</v>
      </c>
      <c r="M2837" s="40">
        <v>1.0859999999999901</v>
      </c>
      <c r="N2837" s="42">
        <v>1.0539999999999901</v>
      </c>
      <c r="O2837" s="45">
        <v>895.06899999999996</v>
      </c>
      <c r="P2837">
        <v>4.3899999999999997</v>
      </c>
      <c r="Q2837">
        <v>46.928474299999998</v>
      </c>
      <c r="R2837" s="47" t="s">
        <v>147</v>
      </c>
    </row>
    <row r="2838" spans="1:18" x14ac:dyDescent="0.3">
      <c r="A2838" s="2" t="s">
        <v>5242</v>
      </c>
      <c r="B2838" s="43" t="s">
        <v>5243</v>
      </c>
      <c r="C2838" s="21">
        <v>92.263941799999998</v>
      </c>
      <c r="D2838" s="23">
        <v>0.42504999999999998</v>
      </c>
      <c r="E2838" s="25">
        <v>2.11933333333333</v>
      </c>
      <c r="F2838" s="27">
        <v>0.20599999999999999</v>
      </c>
      <c r="I2838">
        <v>0</v>
      </c>
      <c r="J2838" s="34">
        <v>460</v>
      </c>
      <c r="L2838" s="38">
        <v>6269.2222222222199</v>
      </c>
      <c r="M2838" s="40">
        <v>1.2944444444444401</v>
      </c>
      <c r="N2838" s="42">
        <v>1.2162500000000001</v>
      </c>
      <c r="O2838" s="45">
        <v>1631.66</v>
      </c>
      <c r="P2838">
        <v>4.3150000000000004</v>
      </c>
      <c r="Q2838">
        <v>43.841193699999998</v>
      </c>
      <c r="R2838" s="47" t="s">
        <v>147</v>
      </c>
    </row>
    <row r="2839" spans="1:18" x14ac:dyDescent="0.3">
      <c r="A2839" s="2" t="s">
        <v>5244</v>
      </c>
      <c r="B2839" s="43" t="s">
        <v>5245</v>
      </c>
      <c r="C2839" s="21">
        <v>10.81185954</v>
      </c>
      <c r="D2839" s="23">
        <v>0.1003</v>
      </c>
      <c r="E2839" s="25">
        <v>1.2568333333333299</v>
      </c>
      <c r="F2839" s="27">
        <v>0.127</v>
      </c>
      <c r="I2839">
        <v>0</v>
      </c>
      <c r="J2839" s="34">
        <v>965.5</v>
      </c>
      <c r="L2839" s="38">
        <v>6331.3724999999904</v>
      </c>
      <c r="M2839" s="40">
        <v>1.2725</v>
      </c>
      <c r="N2839" s="42">
        <v>1.19857142857142</v>
      </c>
      <c r="O2839" s="45">
        <v>796.47699999999998</v>
      </c>
      <c r="P2839">
        <v>4.3142857142857096</v>
      </c>
      <c r="Q2839">
        <v>47.815458999999997</v>
      </c>
      <c r="R2839" s="47" t="s">
        <v>147</v>
      </c>
    </row>
    <row r="2840" spans="1:18" x14ac:dyDescent="0.3">
      <c r="A2840" s="2" t="s">
        <v>5246</v>
      </c>
      <c r="B2840" s="43" t="s">
        <v>5247</v>
      </c>
      <c r="C2840" s="21">
        <v>4.3612789114285704</v>
      </c>
      <c r="D2840" s="23">
        <v>5.2925E-2</v>
      </c>
      <c r="E2840" s="25">
        <v>1.2715000000000001</v>
      </c>
      <c r="F2840" s="27">
        <v>0.113</v>
      </c>
      <c r="I2840">
        <v>0</v>
      </c>
      <c r="J2840" s="34">
        <v>1067.5</v>
      </c>
      <c r="L2840" s="38">
        <v>5677.125</v>
      </c>
      <c r="M2840" s="40">
        <v>0.92500000000000004</v>
      </c>
      <c r="N2840" s="42">
        <v>1.01571428571428</v>
      </c>
      <c r="O2840" s="45">
        <v>837.48099999999999</v>
      </c>
      <c r="P2840">
        <v>4.50857142857142</v>
      </c>
      <c r="Q2840">
        <v>39.556065500000003</v>
      </c>
      <c r="R2840" s="47" t="s">
        <v>147</v>
      </c>
    </row>
    <row r="2841" spans="1:18" x14ac:dyDescent="0.3">
      <c r="A2841" s="2" t="s">
        <v>5248</v>
      </c>
      <c r="B2841" s="43" t="s">
        <v>5249</v>
      </c>
      <c r="C2841" s="21">
        <v>3.2903062985714202</v>
      </c>
      <c r="D2841" s="23">
        <v>2.6766666666666598E-2</v>
      </c>
      <c r="E2841" s="25">
        <v>4.3356000000000003</v>
      </c>
      <c r="F2841" s="27">
        <v>0.54549999999999998</v>
      </c>
      <c r="I2841">
        <v>0</v>
      </c>
      <c r="J2841" s="34">
        <v>446</v>
      </c>
      <c r="L2841" s="38">
        <v>3467.875</v>
      </c>
      <c r="M2841" s="40">
        <v>0.44499999999999901</v>
      </c>
      <c r="N2841" s="42">
        <v>0.42142857142857099</v>
      </c>
      <c r="O2841" s="45">
        <v>258.97899999999998</v>
      </c>
      <c r="P2841">
        <v>4.8328571428571401</v>
      </c>
      <c r="Q2841">
        <v>37.376261599999999</v>
      </c>
      <c r="R2841" s="47" t="s">
        <v>147</v>
      </c>
    </row>
    <row r="2842" spans="1:18" x14ac:dyDescent="0.3">
      <c r="A2842" s="2" t="s">
        <v>5250</v>
      </c>
      <c r="B2842" s="43" t="s">
        <v>5251</v>
      </c>
      <c r="C2842" s="21">
        <v>287.37813799999998</v>
      </c>
      <c r="D2842" s="23">
        <v>0.83226666666666604</v>
      </c>
      <c r="E2842" s="25">
        <v>8.0722000000000005</v>
      </c>
      <c r="F2842" s="27">
        <v>0.79800000000000004</v>
      </c>
      <c r="I2842">
        <v>0</v>
      </c>
      <c r="J2842" s="34">
        <v>285.33333333333297</v>
      </c>
      <c r="L2842" s="38">
        <v>5561</v>
      </c>
      <c r="M2842" s="40">
        <v>1.4271428571428499</v>
      </c>
      <c r="N2842" s="42">
        <v>0.94</v>
      </c>
      <c r="O2842" s="45">
        <v>2310.11</v>
      </c>
      <c r="P2842">
        <v>4.2033333333333296</v>
      </c>
      <c r="Q2842">
        <v>39.886506799999999</v>
      </c>
      <c r="R2842" s="47" t="s">
        <v>147</v>
      </c>
    </row>
    <row r="2843" spans="1:18" x14ac:dyDescent="0.3">
      <c r="A2843" s="2" t="s">
        <v>5252</v>
      </c>
      <c r="B2843" s="43" t="s">
        <v>5253</v>
      </c>
      <c r="C2843" s="21">
        <v>4.1396043416666597</v>
      </c>
      <c r="D2843" s="23">
        <v>5.3499999999999999E-2</v>
      </c>
      <c r="E2843" s="25">
        <v>1.4638</v>
      </c>
      <c r="F2843" s="27">
        <v>0.16149999999999901</v>
      </c>
      <c r="I2843">
        <v>0</v>
      </c>
      <c r="J2843" s="34">
        <v>1343.3333333333301</v>
      </c>
      <c r="L2843" s="38">
        <v>6620.2857142857101</v>
      </c>
      <c r="M2843" s="40">
        <v>1.41</v>
      </c>
      <c r="N2843" s="42">
        <v>1.31833333333333</v>
      </c>
      <c r="O2843" s="45">
        <v>1368.83</v>
      </c>
      <c r="P2843">
        <v>4.2816666666666601</v>
      </c>
      <c r="Q2843">
        <v>40.721206899999999</v>
      </c>
      <c r="R2843" s="47" t="s">
        <v>147</v>
      </c>
    </row>
    <row r="2844" spans="1:18" x14ac:dyDescent="0.3">
      <c r="A2844" s="2" t="s">
        <v>5254</v>
      </c>
      <c r="B2844" s="43" t="s">
        <v>5255</v>
      </c>
      <c r="C2844" s="21">
        <v>7.2028232283333304</v>
      </c>
      <c r="D2844" s="23">
        <v>6.4299999999999996E-2</v>
      </c>
      <c r="E2844" s="25">
        <v>3.3619999999999899</v>
      </c>
      <c r="F2844" s="27">
        <v>0.33200000000000002</v>
      </c>
      <c r="I2844">
        <v>0</v>
      </c>
      <c r="J2844" s="34">
        <v>794</v>
      </c>
      <c r="L2844" s="38">
        <v>5452.20285714285</v>
      </c>
      <c r="M2844" s="40">
        <v>0.76857142857142802</v>
      </c>
      <c r="N2844" s="42">
        <v>0.81499999999999995</v>
      </c>
      <c r="O2844" s="45">
        <v>317.43700000000001</v>
      </c>
      <c r="P2844">
        <v>4.5966666666666596</v>
      </c>
      <c r="Q2844">
        <v>41.576727699999999</v>
      </c>
      <c r="R2844" s="47" t="s">
        <v>147</v>
      </c>
    </row>
    <row r="2845" spans="1:18" x14ac:dyDescent="0.3">
      <c r="A2845" s="2" t="s">
        <v>5256</v>
      </c>
      <c r="B2845" s="43" t="s">
        <v>5257</v>
      </c>
      <c r="C2845" s="21">
        <v>76.377884833333297</v>
      </c>
      <c r="D2845" s="23">
        <v>0.29546666666666599</v>
      </c>
      <c r="E2845" s="25">
        <v>6.7975000000000003</v>
      </c>
      <c r="F2845" s="27">
        <v>0.57399999999999995</v>
      </c>
      <c r="I2845">
        <v>0</v>
      </c>
      <c r="J2845" s="34">
        <v>240.666666666666</v>
      </c>
      <c r="L2845" s="38">
        <v>3836.75</v>
      </c>
      <c r="M2845" s="40">
        <v>0.56999999999999995</v>
      </c>
      <c r="N2845" s="42">
        <v>0.57999999999999996</v>
      </c>
      <c r="P2845">
        <v>4.6875</v>
      </c>
      <c r="Q2845">
        <v>43.411554700000003</v>
      </c>
      <c r="R2845" s="47" t="s">
        <v>147</v>
      </c>
    </row>
    <row r="2846" spans="1:18" x14ac:dyDescent="0.3">
      <c r="A2846" s="2" t="s">
        <v>5258</v>
      </c>
      <c r="B2846" s="43" t="s">
        <v>5259</v>
      </c>
      <c r="C2846" s="21">
        <v>3.8759489299999998</v>
      </c>
      <c r="D2846" s="23">
        <v>4.9200000000000001E-2</v>
      </c>
      <c r="E2846" s="25">
        <v>0.71975</v>
      </c>
      <c r="F2846" s="27">
        <v>6.4500000000000002E-2</v>
      </c>
      <c r="I2846">
        <v>0</v>
      </c>
      <c r="J2846" s="34">
        <v>1119</v>
      </c>
      <c r="L2846" s="38">
        <v>5745.8333333333303</v>
      </c>
      <c r="M2846" s="40">
        <v>0.92166666666666597</v>
      </c>
      <c r="N2846" s="42">
        <v>1.028</v>
      </c>
      <c r="O2846" s="45">
        <v>336.09</v>
      </c>
      <c r="P2846">
        <v>4.5140000000000002</v>
      </c>
      <c r="Q2846">
        <v>43.774328099999998</v>
      </c>
      <c r="R2846" s="47" t="s">
        <v>147</v>
      </c>
    </row>
    <row r="2847" spans="1:18" x14ac:dyDescent="0.3">
      <c r="A2847" s="2" t="s">
        <v>5260</v>
      </c>
      <c r="B2847" s="43" t="s">
        <v>5261</v>
      </c>
      <c r="C2847" s="21">
        <v>7.8110222944444399</v>
      </c>
      <c r="D2847" s="23">
        <v>7.65333333333333E-2</v>
      </c>
      <c r="E2847" s="25">
        <v>1.1132500000000001</v>
      </c>
      <c r="F2847" s="27">
        <v>9.9999999999999895E-2</v>
      </c>
      <c r="I2847">
        <v>0</v>
      </c>
      <c r="J2847" s="34">
        <v>872.6</v>
      </c>
      <c r="L2847" s="38">
        <v>5613.98</v>
      </c>
      <c r="M2847" s="40">
        <v>0.93499999999999905</v>
      </c>
      <c r="N2847" s="42">
        <v>0.96250000000000002</v>
      </c>
      <c r="O2847" s="45">
        <v>689.81399999999996</v>
      </c>
      <c r="P2847">
        <v>4.4822222222222203</v>
      </c>
      <c r="Q2847">
        <v>46.987338899999997</v>
      </c>
      <c r="R2847" s="47" t="s">
        <v>147</v>
      </c>
    </row>
    <row r="2848" spans="1:18" x14ac:dyDescent="0.3">
      <c r="A2848" s="2" t="s">
        <v>5262</v>
      </c>
      <c r="B2848" s="43" t="s">
        <v>5261</v>
      </c>
      <c r="C2848" s="21">
        <v>21.347354363000001</v>
      </c>
      <c r="D2848" s="23">
        <v>0.14954999999999999</v>
      </c>
      <c r="E2848" s="25">
        <v>2.4468749999999999</v>
      </c>
      <c r="F2848" s="27">
        <v>0.21966666666666601</v>
      </c>
      <c r="I2848">
        <v>0</v>
      </c>
      <c r="J2848" s="34">
        <v>624.4</v>
      </c>
      <c r="L2848" s="38">
        <v>5595.51818181818</v>
      </c>
      <c r="M2848" s="40">
        <v>0.93818181818181801</v>
      </c>
      <c r="N2848" s="42">
        <v>0.96</v>
      </c>
      <c r="O2848" s="45">
        <v>689.81399999999996</v>
      </c>
      <c r="P2848">
        <v>4.4779999999999998</v>
      </c>
      <c r="Q2848">
        <v>46.987338899999997</v>
      </c>
      <c r="R2848" s="47" t="s">
        <v>147</v>
      </c>
    </row>
    <row r="2849" spans="1:18" x14ac:dyDescent="0.3">
      <c r="A2849" s="2" t="s">
        <v>5263</v>
      </c>
      <c r="B2849" s="43" t="s">
        <v>5264</v>
      </c>
      <c r="C2849" s="21">
        <v>509.99740200000002</v>
      </c>
      <c r="D2849" s="23">
        <v>1.1217999999999999</v>
      </c>
      <c r="E2849" s="25">
        <v>2.4766666666666599</v>
      </c>
      <c r="F2849" s="27">
        <v>0.19500000000000001</v>
      </c>
      <c r="I2849">
        <v>0</v>
      </c>
      <c r="J2849" s="34">
        <v>182</v>
      </c>
      <c r="L2849" s="38">
        <v>4874.75</v>
      </c>
      <c r="M2849" s="40">
        <v>0.71750000000000003</v>
      </c>
      <c r="N2849" s="42">
        <v>0.71250000000000002</v>
      </c>
      <c r="O2849" s="45">
        <v>331.21300000000002</v>
      </c>
      <c r="P2849">
        <v>4.585</v>
      </c>
      <c r="Q2849">
        <v>43.711054300000001</v>
      </c>
      <c r="R2849" s="47" t="s">
        <v>147</v>
      </c>
    </row>
    <row r="2850" spans="1:18" x14ac:dyDescent="0.3">
      <c r="A2850" s="2" t="s">
        <v>5265</v>
      </c>
      <c r="B2850" s="43" t="s">
        <v>5266</v>
      </c>
      <c r="C2850" s="21">
        <v>4.0951390959999996</v>
      </c>
      <c r="D2850" s="23">
        <v>5.11E-2</v>
      </c>
      <c r="E2850" s="25">
        <v>1.5553999999999999</v>
      </c>
      <c r="F2850" s="27">
        <v>0.14449999999999999</v>
      </c>
      <c r="I2850">
        <v>0</v>
      </c>
      <c r="J2850" s="34">
        <v>1122</v>
      </c>
      <c r="L2850" s="38">
        <v>5779.1666666666597</v>
      </c>
      <c r="M2850" s="40">
        <v>0.995</v>
      </c>
      <c r="N2850" s="42">
        <v>1.026</v>
      </c>
      <c r="O2850" s="45">
        <v>1305.99</v>
      </c>
      <c r="P2850">
        <v>4.4640000000000004</v>
      </c>
      <c r="Q2850">
        <v>43.807668700000001</v>
      </c>
      <c r="R2850" s="47" t="s">
        <v>147</v>
      </c>
    </row>
    <row r="2851" spans="1:18" x14ac:dyDescent="0.3">
      <c r="A2851" s="2" t="s">
        <v>5267</v>
      </c>
      <c r="B2851" s="43" t="s">
        <v>5268</v>
      </c>
      <c r="C2851" s="21">
        <v>358.64250399999997</v>
      </c>
      <c r="D2851" s="23">
        <v>0.94846666666666601</v>
      </c>
      <c r="E2851" s="25">
        <v>2.2058</v>
      </c>
      <c r="F2851" s="27">
        <v>0.23599999999999999</v>
      </c>
      <c r="I2851">
        <v>0</v>
      </c>
      <c r="J2851" s="34">
        <v>277.666666666666</v>
      </c>
      <c r="L2851" s="38">
        <v>6066.6116666666603</v>
      </c>
      <c r="M2851" s="40">
        <v>1.18333333333333</v>
      </c>
      <c r="N2851" s="42">
        <v>0.94399999999999995</v>
      </c>
      <c r="O2851" s="45">
        <v>716.75999999999897</v>
      </c>
      <c r="P2851">
        <v>4.3379999999999903</v>
      </c>
      <c r="Q2851">
        <v>43.913557500000003</v>
      </c>
      <c r="R2851" s="47" t="s">
        <v>147</v>
      </c>
    </row>
    <row r="2852" spans="1:18" x14ac:dyDescent="0.3">
      <c r="A2852" s="2" t="s">
        <v>5269</v>
      </c>
      <c r="B2852" s="43" t="s">
        <v>5270</v>
      </c>
      <c r="C2852" s="21">
        <v>150.899231442857</v>
      </c>
      <c r="D2852" s="23">
        <v>0.55630000000000002</v>
      </c>
      <c r="E2852" s="25">
        <v>2.6061999999999999</v>
      </c>
      <c r="F2852" s="27">
        <v>0.1875</v>
      </c>
      <c r="I2852">
        <v>0</v>
      </c>
      <c r="J2852" s="34">
        <v>532.33333333333303</v>
      </c>
      <c r="L2852" s="38">
        <v>6153.52</v>
      </c>
      <c r="M2852" s="40">
        <v>1.93875</v>
      </c>
      <c r="N2852" s="42">
        <v>1.25285714285714</v>
      </c>
      <c r="O2852" s="45">
        <v>1114.9100000000001</v>
      </c>
      <c r="P2852">
        <v>4.0842857142857101</v>
      </c>
      <c r="Q2852">
        <v>44.923254499999999</v>
      </c>
      <c r="R2852" s="47" t="s">
        <v>147</v>
      </c>
    </row>
    <row r="2853" spans="1:18" x14ac:dyDescent="0.3">
      <c r="A2853" s="2" t="s">
        <v>5271</v>
      </c>
      <c r="B2853" s="43" t="s">
        <v>5272</v>
      </c>
      <c r="C2853" s="21">
        <v>374.87699659999998</v>
      </c>
      <c r="D2853" s="23">
        <v>1.0525</v>
      </c>
      <c r="E2853" s="25">
        <v>3.9735999999999998</v>
      </c>
      <c r="F2853" s="27">
        <v>0.25700000000000001</v>
      </c>
      <c r="I2853">
        <v>0</v>
      </c>
      <c r="J2853" s="34">
        <v>282</v>
      </c>
      <c r="L2853" s="38">
        <v>5548.0233333333299</v>
      </c>
      <c r="M2853" s="40">
        <v>1.105</v>
      </c>
      <c r="N2853" s="42">
        <v>1.024</v>
      </c>
      <c r="O2853" s="45">
        <v>617.33900000000006</v>
      </c>
      <c r="P2853">
        <v>4.3339999999999996</v>
      </c>
      <c r="Q2853">
        <v>45.139820100000001</v>
      </c>
      <c r="R2853" s="47" t="s">
        <v>147</v>
      </c>
    </row>
    <row r="2854" spans="1:18" x14ac:dyDescent="0.3">
      <c r="A2854" s="2" t="s">
        <v>5273</v>
      </c>
      <c r="B2854" s="43" t="s">
        <v>5274</v>
      </c>
      <c r="C2854" s="21">
        <v>469.62390199999999</v>
      </c>
      <c r="D2854" s="23">
        <v>1.1138666666666599</v>
      </c>
      <c r="E2854" s="25">
        <v>3.4203999999999999</v>
      </c>
      <c r="F2854" s="27">
        <v>0.32600000000000001</v>
      </c>
      <c r="I2854">
        <v>0</v>
      </c>
      <c r="J2854" s="34">
        <v>201.333333333333</v>
      </c>
      <c r="L2854" s="38">
        <v>5373</v>
      </c>
      <c r="M2854" s="40">
        <v>0.82</v>
      </c>
      <c r="N2854" s="42">
        <v>0.85799999999999998</v>
      </c>
      <c r="O2854" s="45">
        <v>1069.45</v>
      </c>
      <c r="P2854">
        <v>4.556</v>
      </c>
      <c r="Q2854">
        <v>45.556176800000003</v>
      </c>
      <c r="R2854" s="47" t="s">
        <v>147</v>
      </c>
    </row>
    <row r="2855" spans="1:18" x14ac:dyDescent="0.3">
      <c r="A2855" s="2" t="s">
        <v>5275</v>
      </c>
      <c r="B2855" s="43" t="s">
        <v>5276</v>
      </c>
      <c r="C2855" s="21">
        <v>425.48012559999898</v>
      </c>
      <c r="D2855" s="23">
        <v>1.1546000000000001</v>
      </c>
      <c r="E2855" s="25">
        <v>3.387</v>
      </c>
      <c r="F2855" s="27">
        <v>0.32550000000000001</v>
      </c>
      <c r="I2855">
        <v>0</v>
      </c>
      <c r="J2855" s="34">
        <v>248</v>
      </c>
      <c r="L2855" s="38">
        <v>5845.585</v>
      </c>
      <c r="M2855" s="40">
        <v>1.1283333333333301</v>
      </c>
      <c r="N2855" s="42">
        <v>1.0779999999999901</v>
      </c>
      <c r="O2855" s="45">
        <v>1947.54</v>
      </c>
      <c r="P2855">
        <v>4.3979999999999997</v>
      </c>
      <c r="Q2855">
        <v>46.440984399999998</v>
      </c>
      <c r="R2855" s="47" t="s">
        <v>147</v>
      </c>
    </row>
    <row r="2856" spans="1:18" x14ac:dyDescent="0.3">
      <c r="A2856" s="2" t="s">
        <v>5277</v>
      </c>
      <c r="B2856" s="43" t="s">
        <v>5278</v>
      </c>
      <c r="C2856" s="21">
        <v>6.1096491916666604</v>
      </c>
      <c r="D2856" s="23">
        <v>5.96E-2</v>
      </c>
      <c r="E2856" s="25">
        <v>0.84</v>
      </c>
      <c r="F2856" s="27">
        <v>7.9000000000000001E-2</v>
      </c>
      <c r="I2856">
        <v>0</v>
      </c>
      <c r="J2856" s="34">
        <v>1093</v>
      </c>
      <c r="L2856" s="38">
        <v>5965.25</v>
      </c>
      <c r="M2856" s="40">
        <v>1.0125</v>
      </c>
      <c r="N2856" s="42">
        <v>0.82499999999999996</v>
      </c>
      <c r="O2856" s="45">
        <v>567.18700000000001</v>
      </c>
      <c r="P2856">
        <v>4.34</v>
      </c>
      <c r="Q2856">
        <v>48.1542016</v>
      </c>
      <c r="R2856" s="47" t="s">
        <v>147</v>
      </c>
    </row>
    <row r="2857" spans="1:18" x14ac:dyDescent="0.3">
      <c r="A2857" s="2" t="s">
        <v>5279</v>
      </c>
      <c r="B2857" s="43" t="s">
        <v>5280</v>
      </c>
      <c r="C2857" s="21">
        <v>259.33830781249998</v>
      </c>
      <c r="D2857" s="23">
        <v>0.78415000000000001</v>
      </c>
      <c r="E2857" s="25">
        <v>2.6893333333333298</v>
      </c>
      <c r="F2857" s="27">
        <v>0.199333333333333</v>
      </c>
      <c r="I2857">
        <v>0</v>
      </c>
      <c r="J2857" s="34">
        <v>328.75</v>
      </c>
      <c r="L2857" s="38">
        <v>5737.8888888888796</v>
      </c>
      <c r="M2857" s="40">
        <v>1.4722222222222201</v>
      </c>
      <c r="N2857" s="42">
        <v>1.00125</v>
      </c>
      <c r="O2857" s="45">
        <v>1525.52</v>
      </c>
      <c r="P2857">
        <v>4.2074999999999996</v>
      </c>
      <c r="Q2857">
        <v>48.524469500000002</v>
      </c>
      <c r="R2857" s="47" t="s">
        <v>147</v>
      </c>
    </row>
    <row r="2858" spans="1:18" x14ac:dyDescent="0.3">
      <c r="A2858" s="2" t="s">
        <v>5281</v>
      </c>
      <c r="B2858" s="43" t="s">
        <v>5282</v>
      </c>
      <c r="C2858" s="21">
        <v>9.8787186657142794</v>
      </c>
      <c r="D2858" s="23">
        <v>9.3333333333333296E-2</v>
      </c>
      <c r="E2858" s="25">
        <v>2.5106000000000002</v>
      </c>
      <c r="F2858" s="27">
        <v>0.219</v>
      </c>
      <c r="I2858">
        <v>0</v>
      </c>
      <c r="J2858" s="34">
        <v>1003</v>
      </c>
      <c r="L2858" s="38">
        <v>6327.75</v>
      </c>
      <c r="M2858" s="40">
        <v>1.0912500000000001</v>
      </c>
      <c r="N2858" s="42">
        <v>1.1399999999999999</v>
      </c>
      <c r="O2858" s="45">
        <v>1031.31</v>
      </c>
      <c r="P2858">
        <v>4.4114285714285701</v>
      </c>
      <c r="Q2858">
        <v>48.802120899999998</v>
      </c>
      <c r="R2858" s="47" t="s">
        <v>147</v>
      </c>
    </row>
    <row r="2859" spans="1:18" x14ac:dyDescent="0.3">
      <c r="A2859" s="2" t="s">
        <v>5283</v>
      </c>
      <c r="B2859" s="43" t="s">
        <v>5284</v>
      </c>
      <c r="C2859" s="21">
        <v>5.0350520599999999</v>
      </c>
      <c r="D2859" s="23">
        <v>5.8633333333333301E-2</v>
      </c>
      <c r="E2859" s="25">
        <v>1.4868749999999999</v>
      </c>
      <c r="F2859" s="27">
        <v>0.13200000000000001</v>
      </c>
      <c r="I2859">
        <v>0</v>
      </c>
      <c r="J2859" s="34">
        <v>1206.5999999999999</v>
      </c>
      <c r="L2859" s="38">
        <v>6135.7</v>
      </c>
      <c r="M2859" s="40">
        <v>1.0980000000000001</v>
      </c>
      <c r="N2859" s="42">
        <v>1.0912500000000001</v>
      </c>
      <c r="O2859" s="45">
        <v>890.75800000000004</v>
      </c>
      <c r="P2859">
        <v>4.3888888888888804</v>
      </c>
      <c r="Q2859">
        <v>47.629845299999999</v>
      </c>
      <c r="R2859" s="47" t="s">
        <v>147</v>
      </c>
    </row>
    <row r="2860" spans="1:18" x14ac:dyDescent="0.3">
      <c r="A2860" s="2" t="s">
        <v>5285</v>
      </c>
      <c r="B2860" s="43" t="s">
        <v>5284</v>
      </c>
      <c r="C2860" s="21">
        <v>10.945762529</v>
      </c>
      <c r="D2860" s="23">
        <v>9.8449999999999996E-2</v>
      </c>
      <c r="E2860" s="25">
        <v>2.6937500000000001</v>
      </c>
      <c r="F2860" s="27">
        <v>0.24233333333333301</v>
      </c>
      <c r="I2860">
        <v>0</v>
      </c>
      <c r="J2860" s="34">
        <v>931</v>
      </c>
      <c r="L2860" s="38">
        <v>6132</v>
      </c>
      <c r="M2860" s="40">
        <v>1.0909090909090899</v>
      </c>
      <c r="N2860" s="42">
        <v>1.09666666666666</v>
      </c>
      <c r="O2860" s="45">
        <v>890.75799999999902</v>
      </c>
      <c r="P2860">
        <v>4.3979999999999997</v>
      </c>
      <c r="Q2860">
        <v>47.629845299999999</v>
      </c>
      <c r="R2860" s="47" t="s">
        <v>147</v>
      </c>
    </row>
    <row r="2861" spans="1:18" x14ac:dyDescent="0.3">
      <c r="A2861" s="2" t="s">
        <v>5286</v>
      </c>
      <c r="B2861" s="43" t="s">
        <v>5284</v>
      </c>
      <c r="C2861" s="21">
        <v>28.986827503000001</v>
      </c>
      <c r="D2861" s="23">
        <v>0.188783333333333</v>
      </c>
      <c r="E2861" s="25">
        <v>2.508</v>
      </c>
      <c r="F2861" s="27">
        <v>0.22266666666666601</v>
      </c>
      <c r="I2861">
        <v>0</v>
      </c>
      <c r="J2861" s="34">
        <v>673</v>
      </c>
      <c r="L2861" s="38">
        <v>6132</v>
      </c>
      <c r="M2861" s="40">
        <v>1.0909090909090899</v>
      </c>
      <c r="N2861" s="42">
        <v>1.09666666666666</v>
      </c>
      <c r="O2861" s="45">
        <v>890.75799999999902</v>
      </c>
      <c r="P2861">
        <v>4.3979999999999997</v>
      </c>
      <c r="Q2861">
        <v>47.629845299999999</v>
      </c>
      <c r="R2861" s="47" t="s">
        <v>147</v>
      </c>
    </row>
    <row r="2862" spans="1:18" x14ac:dyDescent="0.3">
      <c r="A2862" s="2" t="s">
        <v>5287</v>
      </c>
      <c r="B2862" s="43" t="s">
        <v>5284</v>
      </c>
      <c r="C2862" s="21">
        <v>94.887012822499997</v>
      </c>
      <c r="D2862" s="23">
        <v>0.41682000000000002</v>
      </c>
      <c r="E2862" s="25">
        <v>3.7853333333333299</v>
      </c>
      <c r="F2862" s="27">
        <v>0.35699999999999998</v>
      </c>
      <c r="I2862">
        <v>0</v>
      </c>
      <c r="J2862" s="34">
        <v>453</v>
      </c>
      <c r="L2862" s="38">
        <v>6173.25</v>
      </c>
      <c r="M2862" s="40">
        <v>1.095</v>
      </c>
      <c r="N2862" s="42">
        <v>1.0762499999999999</v>
      </c>
      <c r="O2862" s="45">
        <v>890.75800000000004</v>
      </c>
      <c r="P2862">
        <v>4.3925000000000001</v>
      </c>
      <c r="Q2862">
        <v>47.629845299999999</v>
      </c>
      <c r="R2862" s="47" t="s">
        <v>147</v>
      </c>
    </row>
    <row r="2863" spans="1:18" x14ac:dyDescent="0.3">
      <c r="A2863" s="2" t="s">
        <v>5288</v>
      </c>
      <c r="B2863" s="43" t="s">
        <v>5289</v>
      </c>
      <c r="C2863" s="21">
        <v>7.5844428349999999</v>
      </c>
      <c r="D2863" s="23">
        <v>8.3466666666666606E-2</v>
      </c>
      <c r="E2863" s="25">
        <v>5.4074999999999998</v>
      </c>
      <c r="F2863" s="27">
        <v>0.43</v>
      </c>
      <c r="I2863">
        <v>0</v>
      </c>
      <c r="J2863" s="34">
        <v>1224</v>
      </c>
      <c r="L2863" s="38">
        <v>6280</v>
      </c>
      <c r="M2863" s="40">
        <v>1.585</v>
      </c>
      <c r="N2863" s="42">
        <v>1.325</v>
      </c>
      <c r="O2863" s="45">
        <v>1859.78</v>
      </c>
      <c r="P2863">
        <v>4.16</v>
      </c>
      <c r="Q2863">
        <v>40.850494900000001</v>
      </c>
      <c r="R2863" s="47" t="s">
        <v>147</v>
      </c>
    </row>
    <row r="2864" spans="1:18" x14ac:dyDescent="0.3">
      <c r="A2864" s="2" t="s">
        <v>5290</v>
      </c>
      <c r="B2864" s="43" t="s">
        <v>5291</v>
      </c>
      <c r="C2864" s="21">
        <v>19.672186400000001</v>
      </c>
      <c r="D2864" s="23">
        <v>0.14729999999999999</v>
      </c>
      <c r="E2864" s="25">
        <v>3.5863999999999998</v>
      </c>
      <c r="F2864" s="27">
        <v>0.26850000000000002</v>
      </c>
      <c r="I2864">
        <v>0</v>
      </c>
      <c r="J2864" s="34">
        <v>908</v>
      </c>
      <c r="L2864" s="38">
        <v>6315.4285714285697</v>
      </c>
      <c r="M2864" s="40">
        <v>1.26285714285714</v>
      </c>
      <c r="N2864" s="42">
        <v>1.11333333333333</v>
      </c>
      <c r="O2864" s="45">
        <v>860.37</v>
      </c>
      <c r="P2864">
        <v>4.2733333333333299</v>
      </c>
      <c r="Q2864">
        <v>41.574532099999999</v>
      </c>
      <c r="R2864" s="47" t="s">
        <v>147</v>
      </c>
    </row>
    <row r="2865" spans="1:18" x14ac:dyDescent="0.3">
      <c r="A2865" s="2" t="s">
        <v>5292</v>
      </c>
      <c r="B2865" s="43" t="s">
        <v>5291</v>
      </c>
      <c r="C2865" s="21">
        <v>32.656665691666603</v>
      </c>
      <c r="D2865" s="23">
        <v>0.20649999999999999</v>
      </c>
      <c r="E2865" s="25">
        <v>3.3826000000000001</v>
      </c>
      <c r="F2865" s="27">
        <v>0.2505</v>
      </c>
      <c r="I2865">
        <v>0</v>
      </c>
      <c r="J2865" s="34">
        <v>767</v>
      </c>
      <c r="L2865" s="38">
        <v>6315.4285714285697</v>
      </c>
      <c r="M2865" s="40">
        <v>1.26285714285714</v>
      </c>
      <c r="N2865" s="42">
        <v>1.11333333333333</v>
      </c>
      <c r="O2865" s="45">
        <v>860.37</v>
      </c>
      <c r="P2865">
        <v>4.2733333333333299</v>
      </c>
      <c r="Q2865">
        <v>41.574532099999999</v>
      </c>
      <c r="R2865" s="47" t="s">
        <v>147</v>
      </c>
    </row>
    <row r="2866" spans="1:18" x14ac:dyDescent="0.3">
      <c r="A2866" s="2" t="s">
        <v>5293</v>
      </c>
      <c r="B2866" s="43" t="s">
        <v>5294</v>
      </c>
      <c r="C2866" s="21">
        <v>12.206015888333299</v>
      </c>
      <c r="D2866" s="23">
        <v>0.101599999999999</v>
      </c>
      <c r="E2866" s="25">
        <v>4.6079999999999997</v>
      </c>
      <c r="F2866" s="27">
        <v>0.26600000000000001</v>
      </c>
      <c r="I2866">
        <v>0</v>
      </c>
      <c r="J2866" s="34">
        <v>895</v>
      </c>
      <c r="L2866" s="38">
        <v>5223.1428571428496</v>
      </c>
      <c r="M2866" s="40">
        <v>1.1099999999999901</v>
      </c>
      <c r="N2866" s="42">
        <v>0.89999999999999902</v>
      </c>
      <c r="O2866" s="45">
        <v>413.87299999999999</v>
      </c>
      <c r="P2866">
        <v>4.3016666666666596</v>
      </c>
      <c r="Q2866">
        <v>43.643788999999998</v>
      </c>
      <c r="R2866" s="47" t="s">
        <v>147</v>
      </c>
    </row>
    <row r="2867" spans="1:18" x14ac:dyDescent="0.3">
      <c r="A2867" s="2" t="s">
        <v>5295</v>
      </c>
      <c r="B2867" s="43" t="s">
        <v>5294</v>
      </c>
      <c r="C2867" s="21">
        <v>6.6513034900000001</v>
      </c>
      <c r="D2867" s="23">
        <v>6.7799999999999999E-2</v>
      </c>
      <c r="E2867" s="25">
        <v>3.9348000000000001</v>
      </c>
      <c r="F2867" s="27">
        <v>0.22849999999999901</v>
      </c>
      <c r="I2867">
        <v>0</v>
      </c>
      <c r="J2867" s="34">
        <v>1095</v>
      </c>
      <c r="L2867" s="38">
        <v>5223.1428571428496</v>
      </c>
      <c r="M2867" s="40">
        <v>1.1099999999999901</v>
      </c>
      <c r="N2867" s="42">
        <v>0.89999999999999902</v>
      </c>
      <c r="O2867" s="45">
        <v>413.87299999999999</v>
      </c>
      <c r="P2867">
        <v>4.3016666666666596</v>
      </c>
      <c r="Q2867">
        <v>43.643788999999998</v>
      </c>
      <c r="R2867" s="47" t="s">
        <v>147</v>
      </c>
    </row>
    <row r="2868" spans="1:18" x14ac:dyDescent="0.3">
      <c r="A2868" s="2" t="s">
        <v>5296</v>
      </c>
      <c r="B2868" s="43" t="s">
        <v>5297</v>
      </c>
      <c r="C2868" s="21">
        <v>5.3426400157142799</v>
      </c>
      <c r="D2868" s="23">
        <v>5.3100000000000001E-2</v>
      </c>
      <c r="E2868" s="25">
        <v>1.9729999999999901</v>
      </c>
      <c r="F2868" s="27">
        <v>0.19866666666666599</v>
      </c>
      <c r="I2868">
        <v>0</v>
      </c>
      <c r="J2868" s="34">
        <v>797</v>
      </c>
      <c r="L2868" s="38">
        <v>5062.625</v>
      </c>
      <c r="M2868" s="40">
        <v>0.77249999999999996</v>
      </c>
      <c r="N2868" s="42">
        <v>0.77714285714285702</v>
      </c>
      <c r="O2868" s="45">
        <v>341.774</v>
      </c>
      <c r="P2868">
        <v>4.5585714285714198</v>
      </c>
      <c r="Q2868">
        <v>44.751012899999999</v>
      </c>
      <c r="R2868" s="47" t="s">
        <v>147</v>
      </c>
    </row>
    <row r="2869" spans="1:18" x14ac:dyDescent="0.3">
      <c r="A2869" s="2" t="s">
        <v>5298</v>
      </c>
      <c r="B2869" s="43" t="s">
        <v>5299</v>
      </c>
      <c r="C2869" s="21">
        <v>21.090781839999998</v>
      </c>
      <c r="D2869" s="23">
        <v>0.14199999999999999</v>
      </c>
      <c r="E2869" s="25">
        <v>1.8399999999999901</v>
      </c>
      <c r="F2869" s="27">
        <v>0.16800000000000001</v>
      </c>
      <c r="I2869">
        <v>0</v>
      </c>
      <c r="J2869" s="34">
        <v>606.66666666666595</v>
      </c>
      <c r="L2869" s="38">
        <v>5674.4279999999999</v>
      </c>
      <c r="M2869" s="40">
        <v>0.83</v>
      </c>
      <c r="N2869" s="42">
        <v>0.86749999999999905</v>
      </c>
      <c r="O2869" s="45">
        <v>629.27</v>
      </c>
      <c r="P2869">
        <v>4.54</v>
      </c>
      <c r="Q2869">
        <v>48.034835600000001</v>
      </c>
      <c r="R2869" s="47" t="s">
        <v>147</v>
      </c>
    </row>
    <row r="2870" spans="1:18" x14ac:dyDescent="0.3">
      <c r="A2870" s="2" t="s">
        <v>5300</v>
      </c>
      <c r="B2870" s="43" t="s">
        <v>5301</v>
      </c>
      <c r="C2870" s="21">
        <v>16.178026676666601</v>
      </c>
      <c r="D2870" s="23">
        <v>0.1285</v>
      </c>
      <c r="E2870" s="25">
        <v>2.1671999999999998</v>
      </c>
      <c r="F2870" s="27">
        <v>0.2145</v>
      </c>
      <c r="I2870">
        <v>0</v>
      </c>
      <c r="J2870" s="34">
        <v>754</v>
      </c>
      <c r="L2870" s="38">
        <v>5840.7142857142799</v>
      </c>
      <c r="M2870" s="40">
        <v>1.24428571428571</v>
      </c>
      <c r="N2870" s="42">
        <v>1.04666666666666</v>
      </c>
      <c r="O2870" s="45">
        <v>1202.47</v>
      </c>
      <c r="P2870">
        <v>4.3033333333333301</v>
      </c>
      <c r="Q2870">
        <v>48.418582000000001</v>
      </c>
      <c r="R2870" s="47" t="s">
        <v>147</v>
      </c>
    </row>
    <row r="2871" spans="1:18" x14ac:dyDescent="0.3">
      <c r="A2871" s="2" t="s">
        <v>5302</v>
      </c>
      <c r="B2871" s="43" t="s">
        <v>5303</v>
      </c>
      <c r="C2871" s="21">
        <v>4.4855829839999997</v>
      </c>
      <c r="D2871" s="23">
        <v>2.96999999999999E-2</v>
      </c>
      <c r="E2871" s="25">
        <v>1.2464999999999999</v>
      </c>
      <c r="F2871" s="27">
        <v>0.13700000000000001</v>
      </c>
      <c r="I2871">
        <v>0</v>
      </c>
      <c r="J2871" s="34">
        <v>366.5</v>
      </c>
      <c r="L2871" s="38">
        <v>3295.1666666666601</v>
      </c>
      <c r="M2871" s="40">
        <v>0.293333333333333</v>
      </c>
      <c r="N2871" s="42">
        <v>0.26200000000000001</v>
      </c>
      <c r="O2871" s="45">
        <v>127.59099999999999</v>
      </c>
      <c r="P2871">
        <v>4.9779999999999998</v>
      </c>
      <c r="Q2871">
        <v>42.912935599999997</v>
      </c>
      <c r="R2871" s="47" t="s">
        <v>147</v>
      </c>
    </row>
    <row r="2872" spans="1:18" x14ac:dyDescent="0.3">
      <c r="A2872" s="2" t="s">
        <v>5304</v>
      </c>
      <c r="B2872" s="43" t="s">
        <v>5305</v>
      </c>
      <c r="C2872" s="21">
        <v>1107.5923</v>
      </c>
      <c r="D2872" s="23">
        <v>2.7204999999999999</v>
      </c>
      <c r="E2872" s="25">
        <v>11.874000000000001</v>
      </c>
      <c r="F2872" s="27">
        <v>1.0589999999999999</v>
      </c>
      <c r="G2872" s="29">
        <v>483</v>
      </c>
      <c r="H2872" s="31">
        <v>1.5196799999999999</v>
      </c>
      <c r="I2872">
        <v>5.8099999999999999E-2</v>
      </c>
      <c r="L2872" s="38">
        <v>6210</v>
      </c>
      <c r="M2872" s="40">
        <v>1.79</v>
      </c>
      <c r="N2872" s="42">
        <v>1.22</v>
      </c>
      <c r="O2872" s="45">
        <v>1212.45</v>
      </c>
      <c r="P2872">
        <v>4.0199999999999996</v>
      </c>
      <c r="Q2872">
        <v>40.656175099999999</v>
      </c>
      <c r="R2872" s="47" t="s">
        <v>147</v>
      </c>
    </row>
    <row r="2873" spans="1:18" x14ac:dyDescent="0.3">
      <c r="A2873" s="2" t="s">
        <v>5306</v>
      </c>
      <c r="B2873" s="43" t="s">
        <v>5307</v>
      </c>
      <c r="C2873" s="21">
        <v>8.6890896924999996</v>
      </c>
      <c r="D2873" s="23">
        <v>4.4933333333333297E-2</v>
      </c>
      <c r="E2873" s="25">
        <v>1.2709999999999999</v>
      </c>
      <c r="F2873" s="27">
        <v>9.35E-2</v>
      </c>
      <c r="I2873">
        <v>0</v>
      </c>
      <c r="J2873" s="34">
        <v>278</v>
      </c>
      <c r="L2873" s="38">
        <v>3056.125</v>
      </c>
      <c r="M2873" s="40">
        <v>0.22500000000000001</v>
      </c>
      <c r="N2873" s="42">
        <v>0.1925</v>
      </c>
      <c r="O2873" s="45">
        <v>92.191299999999998</v>
      </c>
      <c r="P2873">
        <v>5.0824999999999996</v>
      </c>
      <c r="Q2873">
        <v>41.829993299999998</v>
      </c>
      <c r="R2873" s="47" t="s">
        <v>147</v>
      </c>
    </row>
    <row r="2874" spans="1:18" x14ac:dyDescent="0.3">
      <c r="A2874" s="2" t="s">
        <v>5308</v>
      </c>
      <c r="B2874" s="43" t="s">
        <v>5307</v>
      </c>
      <c r="C2874" s="21">
        <v>19.535260066666599</v>
      </c>
      <c r="D2874" s="23">
        <v>6.4899999999999999E-2</v>
      </c>
      <c r="E2874" s="25">
        <v>0.79500000000000004</v>
      </c>
      <c r="F2874" s="27">
        <v>9.5000000000000001E-2</v>
      </c>
      <c r="I2874">
        <v>0</v>
      </c>
      <c r="J2874" s="34">
        <v>197.5</v>
      </c>
      <c r="L2874" s="38">
        <v>3070.6666666666601</v>
      </c>
      <c r="M2874" s="40">
        <v>0.193333333333333</v>
      </c>
      <c r="N2874" s="42">
        <v>0.16666666666666599</v>
      </c>
      <c r="O2874" s="45">
        <v>92.191299999999998</v>
      </c>
      <c r="P2874">
        <v>5.0933333333333302</v>
      </c>
      <c r="Q2874">
        <v>41.829993299999998</v>
      </c>
      <c r="R2874" s="47" t="s">
        <v>147</v>
      </c>
    </row>
    <row r="2875" spans="1:18" x14ac:dyDescent="0.3">
      <c r="A2875" s="2" t="s">
        <v>5309</v>
      </c>
      <c r="B2875" s="43" t="s">
        <v>5310</v>
      </c>
      <c r="C2875" s="21">
        <v>8.180874566</v>
      </c>
      <c r="D2875" s="23">
        <v>7.2533333333333297E-2</v>
      </c>
      <c r="E2875" s="25">
        <v>2.3239999999999998</v>
      </c>
      <c r="F2875" s="27">
        <v>0.20399999999999999</v>
      </c>
      <c r="I2875">
        <v>0</v>
      </c>
      <c r="J2875" s="34">
        <v>742.6</v>
      </c>
      <c r="L2875" s="38">
        <v>5165.9090909090901</v>
      </c>
      <c r="M2875" s="40">
        <v>0.75545454545454505</v>
      </c>
      <c r="N2875" s="42">
        <v>0.80555555555555503</v>
      </c>
      <c r="O2875" s="45">
        <v>560.88499999999999</v>
      </c>
      <c r="P2875">
        <v>4.5860000000000003</v>
      </c>
      <c r="Q2875">
        <v>47.809670199999999</v>
      </c>
      <c r="R2875" s="47" t="s">
        <v>147</v>
      </c>
    </row>
    <row r="2876" spans="1:18" x14ac:dyDescent="0.3">
      <c r="A2876" s="2" t="s">
        <v>5311</v>
      </c>
      <c r="B2876" s="43" t="s">
        <v>5310</v>
      </c>
      <c r="C2876" s="21">
        <v>15.312970119999999</v>
      </c>
      <c r="D2876" s="23">
        <v>0.110483333333333</v>
      </c>
      <c r="E2876" s="25">
        <v>2.2883749999999998</v>
      </c>
      <c r="F2876" s="27">
        <v>0.20099999999999901</v>
      </c>
      <c r="I2876">
        <v>0</v>
      </c>
      <c r="J2876" s="34">
        <v>601.79999999999995</v>
      </c>
      <c r="L2876" s="38">
        <v>5165.9090909090901</v>
      </c>
      <c r="M2876" s="40">
        <v>0.75545454545454505</v>
      </c>
      <c r="N2876" s="42">
        <v>0.80555555555555503</v>
      </c>
      <c r="O2876" s="45">
        <v>560.88499999999999</v>
      </c>
      <c r="P2876">
        <v>4.5860000000000003</v>
      </c>
      <c r="Q2876">
        <v>47.809670199999999</v>
      </c>
      <c r="R2876" s="47" t="s">
        <v>147</v>
      </c>
    </row>
    <row r="2877" spans="1:18" x14ac:dyDescent="0.3">
      <c r="A2877" s="2" t="s">
        <v>5312</v>
      </c>
      <c r="B2877" s="43" t="s">
        <v>5313</v>
      </c>
      <c r="C2877" s="21">
        <v>1.53817861375</v>
      </c>
      <c r="D2877" s="23">
        <v>1.7319999999999999E-2</v>
      </c>
      <c r="E2877" s="25">
        <v>1.01285714285714</v>
      </c>
      <c r="F2877" s="27">
        <v>0.10299999999999999</v>
      </c>
      <c r="I2877">
        <v>1.6666666666666601E-3</v>
      </c>
      <c r="J2877" s="34">
        <v>624.4</v>
      </c>
      <c r="L2877" s="38">
        <v>3394.7777777777701</v>
      </c>
      <c r="M2877" s="40">
        <v>0.33</v>
      </c>
      <c r="N2877" s="42">
        <v>0.3125</v>
      </c>
      <c r="O2877" s="45">
        <v>134.39699999999999</v>
      </c>
      <c r="P2877">
        <v>4.9185714285714202</v>
      </c>
      <c r="Q2877">
        <v>42.866691899999999</v>
      </c>
      <c r="R2877" s="47" t="s">
        <v>147</v>
      </c>
    </row>
    <row r="2878" spans="1:18" x14ac:dyDescent="0.3">
      <c r="A2878" s="2" t="s">
        <v>5314</v>
      </c>
      <c r="B2878" s="43" t="s">
        <v>5315</v>
      </c>
      <c r="C2878" s="21">
        <v>9.8822996100000005</v>
      </c>
      <c r="D2878" s="23">
        <v>6.1780000000000002E-2</v>
      </c>
      <c r="E2878" s="25">
        <v>1.645</v>
      </c>
      <c r="F2878" s="27">
        <v>0.16400000000000001</v>
      </c>
      <c r="I2878">
        <v>2.1666666666666601E-2</v>
      </c>
      <c r="J2878" s="34">
        <v>354.4</v>
      </c>
      <c r="L2878" s="38">
        <v>3565.1814285714199</v>
      </c>
      <c r="M2878" s="40">
        <v>0.372857142857142</v>
      </c>
      <c r="N2878" s="42">
        <v>0.38714285714285701</v>
      </c>
      <c r="O2878" s="45">
        <v>66.407399999999996</v>
      </c>
      <c r="P2878">
        <v>4.91</v>
      </c>
      <c r="Q2878">
        <v>48.390808100000001</v>
      </c>
      <c r="R2878" s="47" t="s">
        <v>147</v>
      </c>
    </row>
    <row r="2879" spans="1:18" x14ac:dyDescent="0.3">
      <c r="A2879" s="2" t="s">
        <v>5316</v>
      </c>
      <c r="B2879" s="43" t="s">
        <v>5317</v>
      </c>
      <c r="C2879" s="21">
        <v>38.097247064999998</v>
      </c>
      <c r="D2879" s="23">
        <v>0.163816666666666</v>
      </c>
      <c r="E2879" s="25">
        <v>1.3216666666666601</v>
      </c>
      <c r="F2879" s="27">
        <v>0.14299999999999999</v>
      </c>
      <c r="I2879">
        <v>0</v>
      </c>
      <c r="J2879" s="34">
        <v>247.5</v>
      </c>
      <c r="L2879" s="38">
        <v>3587.1666666666601</v>
      </c>
      <c r="M2879" s="40">
        <v>0.38833333333333298</v>
      </c>
      <c r="N2879" s="42">
        <v>0.40499999999999903</v>
      </c>
      <c r="P2879">
        <v>4.8716666666666599</v>
      </c>
      <c r="Q2879">
        <v>49.915021899999999</v>
      </c>
      <c r="R2879" s="47" t="s">
        <v>147</v>
      </c>
    </row>
    <row r="2880" spans="1:18" x14ac:dyDescent="0.3">
      <c r="A2880" s="2" t="s">
        <v>5318</v>
      </c>
      <c r="B2880" s="43" t="s">
        <v>5319</v>
      </c>
      <c r="C2880" s="21">
        <v>140.25204501428499</v>
      </c>
      <c r="D2880" s="23">
        <v>0.46989999999999998</v>
      </c>
      <c r="E2880" s="25">
        <v>1.9463333333333299</v>
      </c>
      <c r="F2880" s="27">
        <v>0.20749999999999999</v>
      </c>
      <c r="I2880">
        <v>0</v>
      </c>
      <c r="J2880" s="34">
        <v>265.2</v>
      </c>
      <c r="L2880" s="38">
        <v>4791.3333333333303</v>
      </c>
      <c r="M2880" s="40">
        <v>0.77333333333333298</v>
      </c>
      <c r="N2880" s="42">
        <v>0.70599999999999996</v>
      </c>
      <c r="P2880">
        <v>4.5839999999999996</v>
      </c>
      <c r="Q2880">
        <v>41.266021000000002</v>
      </c>
      <c r="R2880" s="47" t="s">
        <v>147</v>
      </c>
    </row>
    <row r="2881" spans="1:18" x14ac:dyDescent="0.3">
      <c r="A2881" s="2" t="s">
        <v>5320</v>
      </c>
      <c r="B2881" s="43" t="s">
        <v>5321</v>
      </c>
      <c r="C2881" s="21">
        <v>1047.8356000000001</v>
      </c>
      <c r="D2881" s="23">
        <v>2.0259999999999998</v>
      </c>
      <c r="E2881" s="25">
        <v>9.18</v>
      </c>
      <c r="F2881" s="27">
        <v>0.81899999999999995</v>
      </c>
      <c r="G2881" s="29">
        <v>158.91499999999999</v>
      </c>
      <c r="H2881" s="31">
        <v>0.5</v>
      </c>
      <c r="I2881">
        <v>0.26</v>
      </c>
      <c r="J2881" s="34">
        <v>206</v>
      </c>
      <c r="K2881" s="36" t="s">
        <v>116</v>
      </c>
      <c r="L2881" s="38">
        <v>5597</v>
      </c>
      <c r="M2881" s="40">
        <v>1.18</v>
      </c>
      <c r="N2881" s="42">
        <v>1.01</v>
      </c>
      <c r="O2881" s="45">
        <v>568.11699999999996</v>
      </c>
      <c r="P2881">
        <v>4.3</v>
      </c>
      <c r="Q2881">
        <v>44.4344617</v>
      </c>
      <c r="R2881" s="47" t="s">
        <v>147</v>
      </c>
    </row>
    <row r="2882" spans="1:18" x14ac:dyDescent="0.3">
      <c r="A2882" s="2" t="s">
        <v>5322</v>
      </c>
      <c r="B2882" s="43" t="s">
        <v>5323</v>
      </c>
      <c r="C2882" s="21">
        <v>11.8728993477777</v>
      </c>
      <c r="D2882" s="23">
        <v>0.102628571428571</v>
      </c>
      <c r="E2882" s="25">
        <v>2.16474999999999</v>
      </c>
      <c r="F2882" s="27">
        <v>0.199333333333333</v>
      </c>
      <c r="G2882" s="29">
        <v>5.2</v>
      </c>
      <c r="H2882" s="31">
        <v>1.636E-2</v>
      </c>
      <c r="I2882">
        <v>3.16666666666666E-2</v>
      </c>
      <c r="J2882" s="34">
        <v>880.5</v>
      </c>
      <c r="K2882" s="36" t="s">
        <v>95</v>
      </c>
      <c r="L2882" s="38">
        <v>6090.8860000000004</v>
      </c>
      <c r="M2882" s="40">
        <v>1.0609999999999999</v>
      </c>
      <c r="N2882" s="42">
        <v>1.04</v>
      </c>
      <c r="O2882" s="45">
        <v>213.26</v>
      </c>
      <c r="P2882">
        <v>4.3962500000000002</v>
      </c>
      <c r="Q2882">
        <v>39.212080200000003</v>
      </c>
      <c r="R2882" s="47" t="s">
        <v>147</v>
      </c>
    </row>
    <row r="2883" spans="1:18" x14ac:dyDescent="0.3">
      <c r="A2883" s="2" t="s">
        <v>5324</v>
      </c>
      <c r="B2883" s="43" t="s">
        <v>5325</v>
      </c>
      <c r="C2883" s="21">
        <v>31.576807968888801</v>
      </c>
      <c r="D2883" s="23">
        <v>0.197014285714285</v>
      </c>
      <c r="E2883" s="25">
        <v>4.6550000000000002</v>
      </c>
      <c r="F2883" s="27">
        <v>0.44800000000000001</v>
      </c>
      <c r="G2883" s="29">
        <v>48.2</v>
      </c>
      <c r="H2883" s="31">
        <v>0.15145500000000001</v>
      </c>
      <c r="I2883">
        <v>0.23914285714285699</v>
      </c>
      <c r="J2883" s="34">
        <v>581.83333333333303</v>
      </c>
      <c r="L2883" s="38">
        <v>5709.375</v>
      </c>
      <c r="M2883" s="40">
        <v>1.03555555555555</v>
      </c>
      <c r="N2883" s="42">
        <v>1.0188888888888801</v>
      </c>
      <c r="O2883" s="45">
        <v>185.875</v>
      </c>
      <c r="P2883">
        <v>4.4262499999999996</v>
      </c>
      <c r="Q2883">
        <v>39.911889000000002</v>
      </c>
      <c r="R2883" s="47" t="s">
        <v>147</v>
      </c>
    </row>
    <row r="2884" spans="1:18" x14ac:dyDescent="0.3">
      <c r="A2884" s="2" t="s">
        <v>5326</v>
      </c>
      <c r="B2884" s="43" t="s">
        <v>5325</v>
      </c>
      <c r="C2884" s="21">
        <v>1919</v>
      </c>
      <c r="D2884" s="23">
        <v>3.0529999999999999</v>
      </c>
      <c r="G2884" s="29">
        <v>126.4</v>
      </c>
      <c r="H2884" s="31">
        <v>0.4</v>
      </c>
      <c r="I2884">
        <v>0.52700000000000002</v>
      </c>
      <c r="M2884" s="40">
        <v>1.1000000000000001</v>
      </c>
      <c r="N2884" s="42">
        <v>1.03</v>
      </c>
      <c r="O2884" s="45">
        <v>185.875</v>
      </c>
      <c r="Q2884">
        <v>39.911889000000002</v>
      </c>
      <c r="R2884" s="47" t="s">
        <v>21</v>
      </c>
    </row>
    <row r="2885" spans="1:18" x14ac:dyDescent="0.3">
      <c r="A2885" s="2" t="s">
        <v>5327</v>
      </c>
      <c r="B2885" s="43" t="s">
        <v>5328</v>
      </c>
      <c r="C2885" s="21">
        <v>3.8493718800000001</v>
      </c>
      <c r="D2885" s="23">
        <v>5.4933333333333299E-2</v>
      </c>
      <c r="E2885" s="25">
        <v>12.672333333333301</v>
      </c>
      <c r="F2885" s="27">
        <v>1.07</v>
      </c>
      <c r="G2885" s="29">
        <v>1868.8404</v>
      </c>
      <c r="H2885" s="31">
        <v>5.88</v>
      </c>
      <c r="I2885">
        <v>1.04666666666666E-2</v>
      </c>
      <c r="J2885" s="34">
        <v>2012.4</v>
      </c>
      <c r="L2885" s="38">
        <v>6203.7814285714203</v>
      </c>
      <c r="M2885" s="40">
        <v>3.0514285714285698</v>
      </c>
      <c r="N2885" s="42">
        <v>1.4328571428571399</v>
      </c>
      <c r="O2885" s="45">
        <v>788.23800000000006</v>
      </c>
      <c r="P2885">
        <v>3.6271428571428501</v>
      </c>
      <c r="Q2885">
        <v>38.947342399999897</v>
      </c>
      <c r="R2885" s="47" t="s">
        <v>147</v>
      </c>
    </row>
    <row r="2886" spans="1:18" x14ac:dyDescent="0.3">
      <c r="A2886" s="2" t="s">
        <v>5329</v>
      </c>
      <c r="B2886" s="43" t="s">
        <v>5330</v>
      </c>
      <c r="C2886" s="21">
        <v>7.6502450289999997</v>
      </c>
      <c r="D2886" s="23">
        <v>7.1599999999999997E-2</v>
      </c>
      <c r="E2886" s="25">
        <v>2.4245000000000001</v>
      </c>
      <c r="F2886" s="27">
        <v>0.21833333333333299</v>
      </c>
      <c r="I2886">
        <v>0</v>
      </c>
      <c r="J2886" s="34">
        <v>778.8</v>
      </c>
      <c r="L2886" s="38">
        <v>5337.0909090908999</v>
      </c>
      <c r="M2886" s="40">
        <v>0.77272727272727204</v>
      </c>
      <c r="N2886" s="42">
        <v>0.85777777777777697</v>
      </c>
      <c r="O2886" s="45">
        <v>603.53</v>
      </c>
      <c r="P2886">
        <v>4.5949999999999998</v>
      </c>
      <c r="Q2886">
        <v>48.881207400000001</v>
      </c>
      <c r="R2886" s="47" t="s">
        <v>147</v>
      </c>
    </row>
    <row r="2887" spans="1:18" x14ac:dyDescent="0.3">
      <c r="A2887" s="2" t="s">
        <v>5331</v>
      </c>
      <c r="B2887" s="43" t="s">
        <v>5330</v>
      </c>
      <c r="C2887" s="21">
        <v>34.259707642000002</v>
      </c>
      <c r="D2887" s="23">
        <v>0.194333333333333</v>
      </c>
      <c r="E2887" s="25">
        <v>2.5266250000000001</v>
      </c>
      <c r="F2887" s="27">
        <v>0.22700000000000001</v>
      </c>
      <c r="I2887">
        <v>0</v>
      </c>
      <c r="J2887" s="34">
        <v>472.4</v>
      </c>
      <c r="L2887" s="38">
        <v>5337.0909090908999</v>
      </c>
      <c r="M2887" s="40">
        <v>0.77272727272727204</v>
      </c>
      <c r="N2887" s="42">
        <v>0.85777777777777697</v>
      </c>
      <c r="O2887" s="45">
        <v>603.53</v>
      </c>
      <c r="P2887">
        <v>4.5949999999999998</v>
      </c>
      <c r="Q2887">
        <v>48.881207400000001</v>
      </c>
      <c r="R2887" s="47" t="s">
        <v>147</v>
      </c>
    </row>
    <row r="2888" spans="1:18" x14ac:dyDescent="0.3">
      <c r="A2888" s="2" t="s">
        <v>5332</v>
      </c>
      <c r="B2888" s="43" t="s">
        <v>5330</v>
      </c>
      <c r="C2888" s="21">
        <v>1.5540027199999999</v>
      </c>
      <c r="D2888" s="23">
        <v>2.4680000000000001E-2</v>
      </c>
      <c r="E2888" s="25">
        <v>1.63242857142857</v>
      </c>
      <c r="F2888" s="27">
        <v>0.1515</v>
      </c>
      <c r="I2888">
        <v>0</v>
      </c>
      <c r="J2888" s="34">
        <v>1325.4</v>
      </c>
      <c r="L2888" s="38">
        <v>5329.5</v>
      </c>
      <c r="M2888" s="40">
        <v>0.77600000000000002</v>
      </c>
      <c r="N2888" s="42">
        <v>0.85777777777777697</v>
      </c>
      <c r="O2888" s="45">
        <v>603.53</v>
      </c>
      <c r="P2888">
        <v>4.5922222222222198</v>
      </c>
      <c r="Q2888">
        <v>48.881207400000001</v>
      </c>
      <c r="R2888" s="47" t="s">
        <v>147</v>
      </c>
    </row>
    <row r="2889" spans="1:18" x14ac:dyDescent="0.3">
      <c r="A2889" s="2" t="s">
        <v>5333</v>
      </c>
      <c r="B2889" s="43" t="s">
        <v>5334</v>
      </c>
      <c r="C2889" s="21">
        <v>238.59708499999999</v>
      </c>
      <c r="D2889" s="23">
        <v>0.8</v>
      </c>
      <c r="G2889" s="29">
        <v>2015.8327999999999</v>
      </c>
      <c r="H2889" s="31">
        <v>6.3424999999999896</v>
      </c>
      <c r="I2889">
        <v>5.7854999999999997E-2</v>
      </c>
      <c r="K2889" s="36" t="s">
        <v>1255</v>
      </c>
      <c r="M2889" s="40">
        <v>1.49</v>
      </c>
      <c r="N2889" s="42">
        <v>1.1749999999999901</v>
      </c>
      <c r="O2889" s="45">
        <v>1188.54</v>
      </c>
      <c r="Q2889">
        <v>40.235044500000001</v>
      </c>
      <c r="R2889" s="47" t="s">
        <v>79</v>
      </c>
    </row>
    <row r="2890" spans="1:18" x14ac:dyDescent="0.3">
      <c r="A2890" s="2" t="s">
        <v>5335</v>
      </c>
      <c r="B2890" s="43" t="s">
        <v>5336</v>
      </c>
      <c r="C2890" s="21">
        <v>175.06</v>
      </c>
      <c r="D2890" s="23">
        <v>0.63300000000000001</v>
      </c>
      <c r="E2890" s="25">
        <v>3.87</v>
      </c>
      <c r="F2890" s="27">
        <v>0.34499999999999997</v>
      </c>
      <c r="G2890" s="29">
        <v>17</v>
      </c>
      <c r="H2890" s="31">
        <v>5.3490000000000003E-2</v>
      </c>
      <c r="I2890">
        <v>5.7000000000000002E-2</v>
      </c>
      <c r="J2890" s="34">
        <v>243</v>
      </c>
      <c r="K2890" s="36" t="s">
        <v>707</v>
      </c>
      <c r="L2890" s="38">
        <v>5100</v>
      </c>
      <c r="M2890" s="40">
        <v>0.76</v>
      </c>
      <c r="N2890" s="42">
        <v>0.84</v>
      </c>
      <c r="O2890" s="45">
        <v>410.60700000000003</v>
      </c>
      <c r="P2890">
        <v>4.66</v>
      </c>
      <c r="Q2890">
        <v>41.966938300000002</v>
      </c>
      <c r="R2890" s="47" t="s">
        <v>147</v>
      </c>
    </row>
    <row r="2891" spans="1:18" x14ac:dyDescent="0.3">
      <c r="A2891" s="2" t="s">
        <v>5337</v>
      </c>
      <c r="B2891" s="43" t="s">
        <v>5338</v>
      </c>
      <c r="C2891" s="21">
        <v>17.604585409999999</v>
      </c>
      <c r="D2891" s="23">
        <v>0.10758</v>
      </c>
      <c r="E2891" s="25">
        <v>2.83233333333333</v>
      </c>
      <c r="F2891" s="27">
        <v>0.29499999999999998</v>
      </c>
      <c r="I2891">
        <v>0</v>
      </c>
      <c r="J2891" s="34">
        <v>368.2</v>
      </c>
      <c r="L2891" s="38">
        <v>3801.25</v>
      </c>
      <c r="M2891" s="40">
        <v>0.56625000000000003</v>
      </c>
      <c r="N2891" s="42">
        <v>0.56499999999999995</v>
      </c>
      <c r="O2891" s="45">
        <v>337.92599999999999</v>
      </c>
      <c r="P2891">
        <v>4.6899999999999897</v>
      </c>
      <c r="Q2891">
        <v>48.822723400000001</v>
      </c>
      <c r="R2891" s="47" t="s">
        <v>147</v>
      </c>
    </row>
    <row r="2892" spans="1:18" x14ac:dyDescent="0.3">
      <c r="A2892" s="2" t="s">
        <v>5339</v>
      </c>
      <c r="B2892" s="43" t="s">
        <v>5340</v>
      </c>
      <c r="C2892" s="21">
        <v>14.3868107875</v>
      </c>
      <c r="D2892" s="23">
        <v>0.11668000000000001</v>
      </c>
      <c r="E2892" s="25">
        <v>2.7204999999999999</v>
      </c>
      <c r="F2892" s="27">
        <v>0.27100000000000002</v>
      </c>
      <c r="I2892">
        <v>0</v>
      </c>
      <c r="J2892" s="34">
        <v>797.4</v>
      </c>
      <c r="L2892" s="38">
        <v>5810.80375</v>
      </c>
      <c r="M2892" s="40">
        <v>1.1140000000000001</v>
      </c>
      <c r="N2892" s="42">
        <v>1.024</v>
      </c>
      <c r="O2892" s="45">
        <v>626.69100000000003</v>
      </c>
      <c r="P2892">
        <v>4.3540000000000001</v>
      </c>
      <c r="Q2892">
        <v>49.2616668</v>
      </c>
      <c r="R2892" s="47" t="s">
        <v>147</v>
      </c>
    </row>
    <row r="2893" spans="1:18" x14ac:dyDescent="0.3">
      <c r="A2893" s="2" t="s">
        <v>5341</v>
      </c>
      <c r="B2893" s="43" t="s">
        <v>5342</v>
      </c>
      <c r="C2893" s="21">
        <v>11.954759859999999</v>
      </c>
      <c r="D2893" s="23">
        <v>9.4399999999999998E-2</v>
      </c>
      <c r="E2893" s="25">
        <v>2.8698333333333301</v>
      </c>
      <c r="F2893" s="27">
        <v>0.253</v>
      </c>
      <c r="I2893">
        <v>0</v>
      </c>
      <c r="J2893" s="34">
        <v>702.4</v>
      </c>
      <c r="L2893" s="38">
        <v>5073.8149999999996</v>
      </c>
      <c r="M2893" s="40">
        <v>0.89124999999999999</v>
      </c>
      <c r="N2893" s="42">
        <v>0.80874999999999997</v>
      </c>
      <c r="O2893" s="45">
        <v>335.51499999999999</v>
      </c>
      <c r="P2893">
        <v>4.4787499999999998</v>
      </c>
      <c r="Q2893">
        <v>41.039922900000001</v>
      </c>
      <c r="R2893" s="47" t="s">
        <v>147</v>
      </c>
    </row>
    <row r="2894" spans="1:18" x14ac:dyDescent="0.3">
      <c r="A2894" s="2" t="s">
        <v>5343</v>
      </c>
      <c r="B2894" s="43" t="s">
        <v>5344</v>
      </c>
      <c r="C2894" s="21">
        <v>25.847502293750001</v>
      </c>
      <c r="D2894" s="23">
        <v>0.17668</v>
      </c>
      <c r="E2894" s="25">
        <v>2.5905</v>
      </c>
      <c r="F2894" s="27">
        <v>0.25700000000000001</v>
      </c>
      <c r="I2894">
        <v>0</v>
      </c>
      <c r="J2894" s="34">
        <v>673.6</v>
      </c>
      <c r="L2894" s="38">
        <v>6298</v>
      </c>
      <c r="M2894" s="40">
        <v>1.08</v>
      </c>
      <c r="N2894" s="42">
        <v>1.14375</v>
      </c>
      <c r="O2894" s="45">
        <v>1379.37</v>
      </c>
      <c r="P2894">
        <v>4.4337499999999999</v>
      </c>
      <c r="Q2894">
        <v>46.264702399999997</v>
      </c>
      <c r="R2894" s="47" t="s">
        <v>147</v>
      </c>
    </row>
    <row r="2895" spans="1:18" x14ac:dyDescent="0.3">
      <c r="A2895" s="2" t="s">
        <v>5345</v>
      </c>
      <c r="B2895" s="43" t="s">
        <v>5344</v>
      </c>
      <c r="C2895" s="21">
        <v>40.715724444999999</v>
      </c>
      <c r="D2895" s="23">
        <v>0.23904</v>
      </c>
      <c r="E2895" s="25">
        <v>2.9743333333333299</v>
      </c>
      <c r="F2895" s="27">
        <v>0.28899999999999998</v>
      </c>
      <c r="I2895">
        <v>0</v>
      </c>
      <c r="J2895" s="34">
        <v>579.4</v>
      </c>
      <c r="L2895" s="38">
        <v>6298</v>
      </c>
      <c r="M2895" s="40">
        <v>1.08</v>
      </c>
      <c r="N2895" s="42">
        <v>1.14375</v>
      </c>
      <c r="O2895" s="45">
        <v>1379.37</v>
      </c>
      <c r="P2895">
        <v>4.4337499999999999</v>
      </c>
      <c r="Q2895">
        <v>46.264702399999997</v>
      </c>
      <c r="R2895" s="47" t="s">
        <v>147</v>
      </c>
    </row>
    <row r="2896" spans="1:18" x14ac:dyDescent="0.3">
      <c r="A2896" s="2" t="s">
        <v>5346</v>
      </c>
      <c r="B2896" s="43" t="s">
        <v>5347</v>
      </c>
      <c r="C2896" s="21">
        <v>83.578197588750001</v>
      </c>
      <c r="D2896" s="23">
        <v>0.39432</v>
      </c>
      <c r="E2896" s="25">
        <v>4.1923333333333304</v>
      </c>
      <c r="F2896" s="27">
        <v>0.26600000000000001</v>
      </c>
      <c r="I2896">
        <v>0</v>
      </c>
      <c r="J2896" s="34">
        <v>546</v>
      </c>
      <c r="L2896" s="38">
        <v>6079.8275000000003</v>
      </c>
      <c r="M2896" s="40">
        <v>1.42625</v>
      </c>
      <c r="N2896" s="42">
        <v>1.1412500000000001</v>
      </c>
      <c r="O2896" s="45">
        <v>626.81899999999996</v>
      </c>
      <c r="P2896">
        <v>4.2162499999999996</v>
      </c>
      <c r="Q2896">
        <v>48.094360399999999</v>
      </c>
      <c r="R2896" s="47" t="s">
        <v>147</v>
      </c>
    </row>
    <row r="2897" spans="1:18" x14ac:dyDescent="0.3">
      <c r="A2897" s="2" t="s">
        <v>5348</v>
      </c>
      <c r="B2897" s="43" t="s">
        <v>5349</v>
      </c>
      <c r="C2897" s="21">
        <v>15.434001737499999</v>
      </c>
      <c r="D2897" s="23">
        <v>0.1236</v>
      </c>
      <c r="E2897" s="25">
        <v>4.2596666666666598</v>
      </c>
      <c r="F2897" s="27">
        <v>0.38800000000000001</v>
      </c>
      <c r="I2897">
        <v>0</v>
      </c>
      <c r="J2897" s="34">
        <v>703.6</v>
      </c>
      <c r="L2897" s="38">
        <v>5733.875</v>
      </c>
      <c r="M2897" s="40">
        <v>0.95625000000000004</v>
      </c>
      <c r="N2897" s="42">
        <v>1.0249999999999999</v>
      </c>
      <c r="O2897" s="45">
        <v>1335.64</v>
      </c>
      <c r="P2897">
        <v>4.49</v>
      </c>
      <c r="Q2897">
        <v>46.095930899999999</v>
      </c>
      <c r="R2897" s="47" t="s">
        <v>147</v>
      </c>
    </row>
    <row r="2898" spans="1:18" x14ac:dyDescent="0.3">
      <c r="A2898" s="2" t="s">
        <v>5350</v>
      </c>
      <c r="B2898" s="43" t="s">
        <v>5351</v>
      </c>
      <c r="C2898" s="21">
        <v>9.5121849412500001</v>
      </c>
      <c r="D2898" s="23">
        <v>7.3440000000000005E-2</v>
      </c>
      <c r="E2898" s="25">
        <v>2.2999999999999998</v>
      </c>
      <c r="F2898" s="27">
        <v>0.248</v>
      </c>
      <c r="I2898">
        <v>0</v>
      </c>
      <c r="J2898" s="34">
        <v>506.8</v>
      </c>
      <c r="L2898" s="38">
        <v>4195.75</v>
      </c>
      <c r="M2898" s="40">
        <v>0.62124999999999997</v>
      </c>
      <c r="N2898" s="42">
        <v>0.61375000000000002</v>
      </c>
      <c r="O2898" s="45">
        <v>543.44399999999996</v>
      </c>
      <c r="P2898">
        <v>4.6437499999999998</v>
      </c>
      <c r="Q2898">
        <v>39.847879499999998</v>
      </c>
      <c r="R2898" s="47" t="s">
        <v>147</v>
      </c>
    </row>
    <row r="2899" spans="1:18" x14ac:dyDescent="0.3">
      <c r="A2899" s="2" t="s">
        <v>5352</v>
      </c>
      <c r="B2899" s="43" t="s">
        <v>5351</v>
      </c>
      <c r="C2899" s="21">
        <v>1.60931926714285</v>
      </c>
      <c r="D2899" s="23">
        <v>2.2339999999999999E-2</v>
      </c>
      <c r="E2899" s="25">
        <v>1.7235</v>
      </c>
      <c r="F2899" s="27">
        <v>0.17</v>
      </c>
      <c r="I2899">
        <v>0</v>
      </c>
      <c r="J2899" s="34">
        <v>919</v>
      </c>
      <c r="L2899" s="38">
        <v>4169.1428571428496</v>
      </c>
      <c r="M2899" s="40">
        <v>0.59285714285714197</v>
      </c>
      <c r="N2899" s="42">
        <v>0.59714285714285698</v>
      </c>
      <c r="O2899" s="45">
        <v>543.44399999999996</v>
      </c>
      <c r="P2899">
        <v>4.67</v>
      </c>
      <c r="Q2899">
        <v>39.847879499999998</v>
      </c>
      <c r="R2899" s="47" t="s">
        <v>147</v>
      </c>
    </row>
    <row r="2900" spans="1:18" x14ac:dyDescent="0.3">
      <c r="A2900" s="2" t="s">
        <v>5353</v>
      </c>
      <c r="B2900" s="43" t="s">
        <v>5351</v>
      </c>
      <c r="C2900" s="21">
        <v>4.7294137699999999</v>
      </c>
      <c r="D2900" s="23">
        <v>4.598E-2</v>
      </c>
      <c r="E2900" s="25">
        <v>1.3499999999999901</v>
      </c>
      <c r="F2900" s="27">
        <v>0.14299999999999999</v>
      </c>
      <c r="I2900">
        <v>0</v>
      </c>
      <c r="J2900" s="34">
        <v>640.20000000000005</v>
      </c>
      <c r="L2900" s="38">
        <v>4169.1428571428496</v>
      </c>
      <c r="M2900" s="40">
        <v>0.59285714285714197</v>
      </c>
      <c r="N2900" s="42">
        <v>0.59714285714285698</v>
      </c>
      <c r="O2900" s="45">
        <v>543.44399999999996</v>
      </c>
      <c r="P2900">
        <v>4.67</v>
      </c>
      <c r="Q2900">
        <v>39.847879499999998</v>
      </c>
      <c r="R2900" s="47" t="s">
        <v>147</v>
      </c>
    </row>
    <row r="2901" spans="1:18" x14ac:dyDescent="0.3">
      <c r="A2901" s="2" t="s">
        <v>5354</v>
      </c>
      <c r="B2901" s="43" t="s">
        <v>5355</v>
      </c>
      <c r="C2901" s="21">
        <v>4.3931562624999998</v>
      </c>
      <c r="D2901" s="23">
        <v>4.7981250000000003E-2</v>
      </c>
      <c r="E2901" s="25">
        <v>1.5992</v>
      </c>
      <c r="F2901" s="27">
        <v>0.1396</v>
      </c>
      <c r="I2901">
        <v>0</v>
      </c>
      <c r="J2901" s="34">
        <v>881.71428571428498</v>
      </c>
      <c r="K2901" s="36" t="s">
        <v>689</v>
      </c>
      <c r="L2901" s="38">
        <v>4880.6161538461502</v>
      </c>
      <c r="M2901" s="40">
        <v>0.75076923076922997</v>
      </c>
      <c r="N2901" s="42">
        <v>0.77181818181818096</v>
      </c>
      <c r="O2901" s="45">
        <v>341.90800000000002</v>
      </c>
      <c r="P2901">
        <v>4.5750000000000002</v>
      </c>
      <c r="Q2901">
        <v>38.3455558</v>
      </c>
      <c r="R2901" s="47" t="s">
        <v>147</v>
      </c>
    </row>
    <row r="2902" spans="1:18" x14ac:dyDescent="0.3">
      <c r="A2902" s="2" t="s">
        <v>5356</v>
      </c>
      <c r="B2902" s="43" t="s">
        <v>5355</v>
      </c>
      <c r="C2902" s="21">
        <v>7.4061074691666597</v>
      </c>
      <c r="D2902" s="23">
        <v>6.7900000000000002E-2</v>
      </c>
      <c r="E2902" s="25">
        <v>1.5858000000000001</v>
      </c>
      <c r="F2902" s="27">
        <v>0.13679999999999901</v>
      </c>
      <c r="I2902">
        <v>0</v>
      </c>
      <c r="J2902" s="34">
        <v>741</v>
      </c>
      <c r="K2902" s="36" t="s">
        <v>689</v>
      </c>
      <c r="L2902" s="38">
        <v>4880.6161538461502</v>
      </c>
      <c r="M2902" s="40">
        <v>0.75076923076922997</v>
      </c>
      <c r="N2902" s="42">
        <v>0.77181818181818096</v>
      </c>
      <c r="O2902" s="45">
        <v>341.90800000000002</v>
      </c>
      <c r="P2902">
        <v>4.5750000000000002</v>
      </c>
      <c r="Q2902">
        <v>38.3455558</v>
      </c>
      <c r="R2902" s="47" t="s">
        <v>147</v>
      </c>
    </row>
    <row r="2903" spans="1:18" x14ac:dyDescent="0.3">
      <c r="A2903" s="2" t="s">
        <v>5357</v>
      </c>
      <c r="B2903" s="43" t="s">
        <v>5355</v>
      </c>
      <c r="C2903" s="21">
        <v>21.803861909090902</v>
      </c>
      <c r="D2903" s="23">
        <v>0.1396</v>
      </c>
      <c r="E2903" s="25">
        <v>1.2794444444444399</v>
      </c>
      <c r="F2903" s="27">
        <v>0.1095</v>
      </c>
      <c r="I2903">
        <v>1.7142857142857099E-2</v>
      </c>
      <c r="J2903" s="34">
        <v>516.71428571428498</v>
      </c>
      <c r="K2903" s="36" t="s">
        <v>689</v>
      </c>
      <c r="L2903" s="38">
        <v>4887.6674999999996</v>
      </c>
      <c r="M2903" s="40">
        <v>0.755</v>
      </c>
      <c r="N2903" s="42">
        <v>0.77181818181818096</v>
      </c>
      <c r="O2903" s="45">
        <v>341.90800000000002</v>
      </c>
      <c r="P2903">
        <v>4.57</v>
      </c>
      <c r="Q2903">
        <v>38.3455558</v>
      </c>
      <c r="R2903" s="47" t="s">
        <v>147</v>
      </c>
    </row>
    <row r="2904" spans="1:18" x14ac:dyDescent="0.3">
      <c r="A2904" s="2" t="s">
        <v>5358</v>
      </c>
      <c r="B2904" s="43" t="s">
        <v>5355</v>
      </c>
      <c r="C2904" s="21">
        <v>979.95331599999997</v>
      </c>
      <c r="D2904" s="23">
        <v>1.7081666666666599</v>
      </c>
      <c r="E2904" s="25">
        <v>10.165571428571401</v>
      </c>
      <c r="F2904" s="27">
        <v>0.9</v>
      </c>
      <c r="G2904" s="29">
        <v>321.00668999999999</v>
      </c>
      <c r="H2904" s="31">
        <v>1.01</v>
      </c>
      <c r="I2904">
        <v>5.8666666666666603E-2</v>
      </c>
      <c r="J2904" s="34">
        <v>146.333333333333</v>
      </c>
      <c r="K2904" s="36" t="s">
        <v>689</v>
      </c>
      <c r="L2904" s="38">
        <v>4884.3711111111097</v>
      </c>
      <c r="M2904" s="40">
        <v>0.75</v>
      </c>
      <c r="N2904" s="42">
        <v>0.76749999999999996</v>
      </c>
      <c r="O2904" s="45">
        <v>341.90800000000002</v>
      </c>
      <c r="P2904">
        <v>4.5724999999999998</v>
      </c>
      <c r="Q2904">
        <v>38.3455558</v>
      </c>
      <c r="R2904" s="47" t="s">
        <v>147</v>
      </c>
    </row>
    <row r="2905" spans="1:18" x14ac:dyDescent="0.3">
      <c r="A2905" s="2" t="s">
        <v>5359</v>
      </c>
      <c r="B2905" s="43" t="s">
        <v>5360</v>
      </c>
      <c r="C2905" s="21">
        <v>20.499804762499998</v>
      </c>
      <c r="D2905" s="23">
        <v>0.15156</v>
      </c>
      <c r="E2905" s="25">
        <v>2.7426666666666599</v>
      </c>
      <c r="F2905" s="27">
        <v>0.29899999999999999</v>
      </c>
      <c r="I2905">
        <v>0</v>
      </c>
      <c r="J2905" s="34">
        <v>730</v>
      </c>
      <c r="L2905" s="38">
        <v>6088.125</v>
      </c>
      <c r="M2905" s="40">
        <v>1.23875</v>
      </c>
      <c r="N2905" s="42">
        <v>1.08375</v>
      </c>
      <c r="O2905" s="45">
        <v>2065.98</v>
      </c>
      <c r="P2905">
        <v>4.3025000000000002</v>
      </c>
      <c r="Q2905">
        <v>43.121755</v>
      </c>
      <c r="R2905" s="47" t="s">
        <v>147</v>
      </c>
    </row>
    <row r="2906" spans="1:18" x14ac:dyDescent="0.3">
      <c r="A2906" s="2" t="s">
        <v>5361</v>
      </c>
      <c r="B2906" s="43" t="s">
        <v>5362</v>
      </c>
      <c r="C2906" s="21">
        <v>4.1678806374999997</v>
      </c>
      <c r="D2906" s="23">
        <v>4.7059999999999998E-2</v>
      </c>
      <c r="E2906" s="25">
        <v>1.13266666666666</v>
      </c>
      <c r="F2906" s="27">
        <v>0.11799999999999999</v>
      </c>
      <c r="I2906">
        <v>0</v>
      </c>
      <c r="J2906" s="34">
        <v>981.4</v>
      </c>
      <c r="L2906" s="38">
        <v>5233.8312500000002</v>
      </c>
      <c r="M2906" s="40">
        <v>0.86875000000000002</v>
      </c>
      <c r="N2906" s="42">
        <v>0.82874999999999999</v>
      </c>
      <c r="O2906" s="45">
        <v>357.05900000000003</v>
      </c>
      <c r="P2906">
        <v>4.4762500000000003</v>
      </c>
      <c r="Q2906">
        <v>39.446781700000003</v>
      </c>
      <c r="R2906" s="47" t="s">
        <v>147</v>
      </c>
    </row>
    <row r="2907" spans="1:18" x14ac:dyDescent="0.3">
      <c r="A2907" s="2" t="s">
        <v>5363</v>
      </c>
      <c r="B2907" s="43" t="s">
        <v>5364</v>
      </c>
      <c r="C2907" s="21">
        <v>150.87845487499999</v>
      </c>
      <c r="D2907" s="23">
        <v>0.55637999999999999</v>
      </c>
      <c r="E2907" s="25">
        <v>3.3866666666666601</v>
      </c>
      <c r="F2907" s="27">
        <v>0.26500000000000001</v>
      </c>
      <c r="I2907">
        <v>0</v>
      </c>
      <c r="J2907" s="34">
        <v>416.2</v>
      </c>
      <c r="L2907" s="38">
        <v>6087.2312499999998</v>
      </c>
      <c r="M2907" s="40">
        <v>1.26125</v>
      </c>
      <c r="N2907" s="42">
        <v>1.0674999999999999</v>
      </c>
      <c r="O2907" s="45">
        <v>391.18099999999998</v>
      </c>
      <c r="P2907">
        <v>4.2737499999999997</v>
      </c>
      <c r="Q2907">
        <v>40.278556600000002</v>
      </c>
      <c r="R2907" s="47" t="s">
        <v>147</v>
      </c>
    </row>
    <row r="2908" spans="1:18" x14ac:dyDescent="0.3">
      <c r="A2908" s="2" t="s">
        <v>5365</v>
      </c>
      <c r="B2908" s="43" t="s">
        <v>5366</v>
      </c>
      <c r="C2908" s="21">
        <v>33.788804982499997</v>
      </c>
      <c r="D2908" s="23">
        <v>0.21157999999999999</v>
      </c>
      <c r="E2908" s="25">
        <v>2.6676666666666602</v>
      </c>
      <c r="F2908" s="27">
        <v>0.26200000000000001</v>
      </c>
      <c r="I2908">
        <v>0</v>
      </c>
      <c r="J2908" s="34">
        <v>604</v>
      </c>
      <c r="L2908" s="38">
        <v>6123.3562499999998</v>
      </c>
      <c r="M2908" s="40">
        <v>1.0725</v>
      </c>
      <c r="N2908" s="42">
        <v>1.10625</v>
      </c>
      <c r="O2908" s="45">
        <v>727.18700000000001</v>
      </c>
      <c r="P2908">
        <v>4.4249999999999998</v>
      </c>
      <c r="Q2908">
        <v>48.719586499999998</v>
      </c>
      <c r="R2908" s="47" t="s">
        <v>147</v>
      </c>
    </row>
    <row r="2909" spans="1:18" x14ac:dyDescent="0.3">
      <c r="A2909" s="2" t="s">
        <v>5367</v>
      </c>
      <c r="B2909" s="43" t="s">
        <v>5368</v>
      </c>
      <c r="C2909" s="21">
        <v>62.561582158749999</v>
      </c>
      <c r="D2909" s="23">
        <v>0.30121999999999999</v>
      </c>
      <c r="E2909" s="25">
        <v>3.38933333333333</v>
      </c>
      <c r="F2909" s="27">
        <v>0.28599999999999998</v>
      </c>
      <c r="I2909">
        <v>0</v>
      </c>
      <c r="J2909" s="34">
        <v>417.8</v>
      </c>
      <c r="L2909" s="38">
        <v>5598.0912499999904</v>
      </c>
      <c r="M2909" s="40">
        <v>0.85375000000000001</v>
      </c>
      <c r="N2909" s="42">
        <v>0.94374999999999998</v>
      </c>
      <c r="O2909" s="45">
        <v>1012.48</v>
      </c>
      <c r="P2909">
        <v>4.5462499999999997</v>
      </c>
      <c r="Q2909">
        <v>45.306084400000003</v>
      </c>
      <c r="R2909" s="47" t="s">
        <v>147</v>
      </c>
    </row>
    <row r="2910" spans="1:18" x14ac:dyDescent="0.3">
      <c r="A2910" s="2" t="s">
        <v>5369</v>
      </c>
      <c r="B2910" s="43" t="s">
        <v>5370</v>
      </c>
      <c r="C2910" s="21">
        <v>63.038126168749997</v>
      </c>
      <c r="D2910" s="23">
        <v>0.31822</v>
      </c>
      <c r="E2910" s="25">
        <v>2.78416666666666</v>
      </c>
      <c r="F2910" s="27">
        <v>0.27900000000000003</v>
      </c>
      <c r="I2910">
        <v>0</v>
      </c>
      <c r="J2910" s="34">
        <v>481.8</v>
      </c>
      <c r="L2910" s="38">
        <v>5951.57125</v>
      </c>
      <c r="M2910" s="40">
        <v>1.08125</v>
      </c>
      <c r="N2910" s="42">
        <v>1.075</v>
      </c>
      <c r="O2910" s="45">
        <v>651.11699999999996</v>
      </c>
      <c r="P2910">
        <v>4.4037499999999996</v>
      </c>
      <c r="Q2910">
        <v>41.041251699999997</v>
      </c>
      <c r="R2910" s="47" t="s">
        <v>147</v>
      </c>
    </row>
    <row r="2911" spans="1:18" x14ac:dyDescent="0.3">
      <c r="A2911" s="2" t="s">
        <v>5371</v>
      </c>
      <c r="B2911" s="43" t="s">
        <v>5372</v>
      </c>
      <c r="C2911" s="21">
        <v>29.922075305714198</v>
      </c>
      <c r="D2911" s="23">
        <v>0.19353999999999999</v>
      </c>
      <c r="E2911" s="25">
        <v>2.3678333333333299</v>
      </c>
      <c r="F2911" s="27">
        <v>0.30099999999999999</v>
      </c>
      <c r="I2911">
        <v>0</v>
      </c>
      <c r="J2911" s="34">
        <v>645.79999999999995</v>
      </c>
      <c r="L2911" s="38">
        <v>6052.0857142857103</v>
      </c>
      <c r="M2911" s="40">
        <v>1.1057142857142801</v>
      </c>
      <c r="N2911" s="42">
        <v>1.0780000000000001</v>
      </c>
      <c r="P2911">
        <v>4.3899999999999997</v>
      </c>
      <c r="Q2911">
        <v>43.567166499999999</v>
      </c>
      <c r="R2911" s="47" t="s">
        <v>147</v>
      </c>
    </row>
    <row r="2912" spans="1:18" x14ac:dyDescent="0.3">
      <c r="A2912" s="2" t="s">
        <v>5373</v>
      </c>
      <c r="B2912" s="43" t="s">
        <v>5374</v>
      </c>
      <c r="C2912" s="21">
        <v>22.064040478749899</v>
      </c>
      <c r="D2912" s="23">
        <v>0.16231999999999999</v>
      </c>
      <c r="E2912" s="25">
        <v>2.3803333333333301</v>
      </c>
      <c r="F2912" s="27">
        <v>0.24099999999999999</v>
      </c>
      <c r="I2912">
        <v>0</v>
      </c>
      <c r="J2912" s="34">
        <v>714.2</v>
      </c>
      <c r="L2912" s="38">
        <v>6134.52</v>
      </c>
      <c r="M2912" s="40">
        <v>1.1612499999999999</v>
      </c>
      <c r="N2912" s="42">
        <v>1.1487499999999999</v>
      </c>
      <c r="O2912" s="45">
        <v>735.36900000000003</v>
      </c>
      <c r="P2912">
        <v>4.3724999999999996</v>
      </c>
      <c r="Q2912">
        <v>47.013056599999999</v>
      </c>
      <c r="R2912" s="47" t="s">
        <v>147</v>
      </c>
    </row>
    <row r="2913" spans="1:18" x14ac:dyDescent="0.3">
      <c r="A2913" s="2" t="s">
        <v>5375</v>
      </c>
      <c r="B2913" s="43" t="s">
        <v>5376</v>
      </c>
      <c r="C2913" s="21">
        <v>147.97327798749899</v>
      </c>
      <c r="D2913" s="23">
        <v>0.54166000000000003</v>
      </c>
      <c r="E2913" s="25">
        <v>3.4039999999999999</v>
      </c>
      <c r="F2913" s="27">
        <v>0.29499999999999998</v>
      </c>
      <c r="I2913">
        <v>0</v>
      </c>
      <c r="J2913" s="34">
        <v>337.4</v>
      </c>
      <c r="L2913" s="38">
        <v>5862.25</v>
      </c>
      <c r="M2913" s="40">
        <v>0.87874999999999903</v>
      </c>
      <c r="N2913" s="42">
        <v>0.99124999999999996</v>
      </c>
      <c r="O2913" s="45">
        <v>847.33900000000006</v>
      </c>
      <c r="P2913">
        <v>4.55</v>
      </c>
      <c r="Q2913">
        <v>38.399562899999999</v>
      </c>
      <c r="R2913" s="47" t="s">
        <v>147</v>
      </c>
    </row>
    <row r="2914" spans="1:18" x14ac:dyDescent="0.3">
      <c r="A2914" s="2" t="s">
        <v>5377</v>
      </c>
      <c r="B2914" s="43" t="s">
        <v>5378</v>
      </c>
      <c r="C2914" s="21">
        <v>9.7537314075000001</v>
      </c>
      <c r="D2914" s="23">
        <v>8.8959999999999997E-2</v>
      </c>
      <c r="E2914" s="25">
        <v>2.1131666666666602</v>
      </c>
      <c r="F2914" s="27">
        <v>0.185</v>
      </c>
      <c r="I2914">
        <v>0</v>
      </c>
      <c r="J2914" s="34">
        <v>809.8</v>
      </c>
      <c r="L2914" s="38">
        <v>5687.125</v>
      </c>
      <c r="M2914" s="40">
        <v>0.88375000000000004</v>
      </c>
      <c r="N2914" s="42">
        <v>0.98124999999999996</v>
      </c>
      <c r="O2914" s="45">
        <v>909.28</v>
      </c>
      <c r="P2914">
        <v>4.5362499999999999</v>
      </c>
      <c r="Q2914">
        <v>50.427050700000002</v>
      </c>
      <c r="R2914" s="47" t="s">
        <v>147</v>
      </c>
    </row>
    <row r="2915" spans="1:18" x14ac:dyDescent="0.3">
      <c r="A2915" s="2" t="s">
        <v>5379</v>
      </c>
      <c r="B2915" s="43" t="s">
        <v>5380</v>
      </c>
      <c r="C2915" s="21">
        <v>4.4253603666666601</v>
      </c>
      <c r="D2915" s="23">
        <v>5.4766666666666602E-2</v>
      </c>
      <c r="E2915" s="25">
        <v>1.6555</v>
      </c>
      <c r="F2915" s="27">
        <v>0.161333333333333</v>
      </c>
      <c r="I2915">
        <v>0</v>
      </c>
      <c r="J2915" s="34">
        <v>1239.4000000000001</v>
      </c>
      <c r="L2915" s="38">
        <v>6160.4</v>
      </c>
      <c r="M2915" s="40">
        <v>1.238</v>
      </c>
      <c r="N2915" s="42">
        <v>1.1299999999999999</v>
      </c>
      <c r="O2915" s="45">
        <v>1343.6</v>
      </c>
      <c r="P2915">
        <v>4.3255555555555496</v>
      </c>
      <c r="Q2915">
        <v>39.825043700000002</v>
      </c>
      <c r="R2915" s="47" t="s">
        <v>147</v>
      </c>
    </row>
    <row r="2916" spans="1:18" x14ac:dyDescent="0.3">
      <c r="A2916" s="2" t="s">
        <v>5381</v>
      </c>
      <c r="B2916" s="43" t="s">
        <v>5380</v>
      </c>
      <c r="C2916" s="21">
        <v>13.193208273</v>
      </c>
      <c r="D2916" s="23">
        <v>0.1133</v>
      </c>
      <c r="E2916" s="25">
        <v>2.9816250000000002</v>
      </c>
      <c r="F2916" s="27">
        <v>0.28966666666666602</v>
      </c>
      <c r="I2916">
        <v>0</v>
      </c>
      <c r="J2916" s="34">
        <v>862</v>
      </c>
      <c r="L2916" s="38">
        <v>6148.6363636363603</v>
      </c>
      <c r="M2916" s="40">
        <v>1.2518181818181799</v>
      </c>
      <c r="N2916" s="42">
        <v>1.1288888888888799</v>
      </c>
      <c r="O2916" s="45">
        <v>1343.6</v>
      </c>
      <c r="P2916">
        <v>4.3129999999999997</v>
      </c>
      <c r="Q2916">
        <v>39.825043700000002</v>
      </c>
      <c r="R2916" s="47" t="s">
        <v>147</v>
      </c>
    </row>
    <row r="2917" spans="1:18" x14ac:dyDescent="0.3">
      <c r="A2917" s="2" t="s">
        <v>5382</v>
      </c>
      <c r="B2917" s="43" t="s">
        <v>5383</v>
      </c>
      <c r="C2917" s="21">
        <v>8.7742251112500007</v>
      </c>
      <c r="D2917" s="23">
        <v>7.8920000000000004E-2</v>
      </c>
      <c r="E2917" s="25">
        <v>1.6950000000000001</v>
      </c>
      <c r="F2917" s="27">
        <v>0.121</v>
      </c>
      <c r="I2917">
        <v>0</v>
      </c>
      <c r="J2917" s="34">
        <v>831.4</v>
      </c>
      <c r="L2917" s="38">
        <v>5086.625</v>
      </c>
      <c r="M2917" s="40">
        <v>0.96</v>
      </c>
      <c r="N2917" s="42">
        <v>0.84124999999999905</v>
      </c>
      <c r="O2917" s="45">
        <v>310.315</v>
      </c>
      <c r="P2917">
        <v>4.44625</v>
      </c>
      <c r="Q2917">
        <v>39.933889299999997</v>
      </c>
      <c r="R2917" s="47" t="s">
        <v>147</v>
      </c>
    </row>
    <row r="2918" spans="1:18" x14ac:dyDescent="0.3">
      <c r="A2918" s="2" t="s">
        <v>5384</v>
      </c>
      <c r="B2918" s="43" t="s">
        <v>5385</v>
      </c>
      <c r="C2918" s="21">
        <v>69.895518949999996</v>
      </c>
      <c r="D2918" s="23">
        <v>0.30730000000000002</v>
      </c>
      <c r="E2918" s="25">
        <v>2.2021666666666602</v>
      </c>
      <c r="F2918" s="27">
        <v>0.22800000000000001</v>
      </c>
      <c r="I2918">
        <v>0</v>
      </c>
      <c r="J2918" s="34">
        <v>400.2</v>
      </c>
      <c r="L2918" s="38">
        <v>5596.2749999999996</v>
      </c>
      <c r="M2918" s="40">
        <v>0.84399999999999997</v>
      </c>
      <c r="N2918" s="42">
        <v>0.79</v>
      </c>
      <c r="O2918" s="45">
        <v>758.3</v>
      </c>
      <c r="P2918">
        <v>4.4939999999999998</v>
      </c>
      <c r="Q2918">
        <v>46.371696900000003</v>
      </c>
      <c r="R2918" s="47" t="s">
        <v>147</v>
      </c>
    </row>
    <row r="2919" spans="1:18" x14ac:dyDescent="0.3">
      <c r="A2919" s="2" t="s">
        <v>5386</v>
      </c>
      <c r="B2919" s="43" t="s">
        <v>5387</v>
      </c>
      <c r="C2919" s="21">
        <v>14.833236265</v>
      </c>
      <c r="D2919" s="23">
        <v>0.11499999999999901</v>
      </c>
      <c r="E2919" s="25">
        <v>3.12316666666666</v>
      </c>
      <c r="F2919" s="27">
        <v>0.25800000000000001</v>
      </c>
      <c r="I2919">
        <v>0</v>
      </c>
      <c r="J2919" s="34">
        <v>721.2</v>
      </c>
      <c r="L2919" s="38">
        <v>5689.92</v>
      </c>
      <c r="M2919" s="40">
        <v>0.89749999999999996</v>
      </c>
      <c r="N2919" s="42">
        <v>0.94625000000000004</v>
      </c>
      <c r="O2919" s="45">
        <v>1159.8499999999999</v>
      </c>
      <c r="P2919">
        <v>4.5062499999999996</v>
      </c>
      <c r="Q2919">
        <v>39.572847400000001</v>
      </c>
      <c r="R2919" s="47" t="s">
        <v>147</v>
      </c>
    </row>
    <row r="2920" spans="1:18" x14ac:dyDescent="0.3">
      <c r="A2920" s="2" t="s">
        <v>5388</v>
      </c>
      <c r="B2920" s="43" t="s">
        <v>5389</v>
      </c>
      <c r="C2920" s="21">
        <v>15.033624079999999</v>
      </c>
      <c r="D2920" s="23">
        <v>0.11534</v>
      </c>
      <c r="E2920" s="25">
        <v>1.88916666666666</v>
      </c>
      <c r="F2920" s="27">
        <v>0.16700000000000001</v>
      </c>
      <c r="I2920">
        <v>0</v>
      </c>
      <c r="J2920" s="34">
        <v>706</v>
      </c>
      <c r="L2920" s="38">
        <v>5478.25</v>
      </c>
      <c r="M2920" s="40">
        <v>0.94750000000000001</v>
      </c>
      <c r="N2920" s="42">
        <v>0.92249999999999999</v>
      </c>
      <c r="O2920" s="45">
        <v>733.14300000000003</v>
      </c>
      <c r="P2920">
        <v>4.4524999999999997</v>
      </c>
      <c r="Q2920">
        <v>44.284019299999997</v>
      </c>
      <c r="R2920" s="47" t="s">
        <v>147</v>
      </c>
    </row>
    <row r="2921" spans="1:18" x14ac:dyDescent="0.3">
      <c r="A2921" s="2" t="s">
        <v>5390</v>
      </c>
      <c r="B2921" s="43" t="s">
        <v>5391</v>
      </c>
      <c r="C2921" s="21">
        <v>47.705711299999997</v>
      </c>
      <c r="D2921" s="23">
        <v>0.22539999999999999</v>
      </c>
      <c r="E2921" s="25">
        <v>3.2635000000000001</v>
      </c>
      <c r="F2921" s="27">
        <v>0.25600000000000001</v>
      </c>
      <c r="I2921">
        <v>0</v>
      </c>
      <c r="J2921" s="34">
        <v>341.4</v>
      </c>
      <c r="L2921" s="38">
        <v>4560.7025000000003</v>
      </c>
      <c r="M2921" s="40">
        <v>0.67500000000000004</v>
      </c>
      <c r="N2921" s="42">
        <v>0.69750000000000001</v>
      </c>
      <c r="O2921" s="45">
        <v>621.99599999999998</v>
      </c>
      <c r="P2921">
        <v>4.6287500000000001</v>
      </c>
      <c r="Q2921">
        <v>46.310662499999999</v>
      </c>
      <c r="R2921" s="47" t="s">
        <v>147</v>
      </c>
    </row>
    <row r="2922" spans="1:18" x14ac:dyDescent="0.3">
      <c r="A2922" s="2" t="s">
        <v>5392</v>
      </c>
      <c r="B2922" s="43" t="s">
        <v>5393</v>
      </c>
      <c r="C2922" s="21">
        <v>20.490400659999999</v>
      </c>
      <c r="D2922" s="23">
        <v>0.1482</v>
      </c>
      <c r="E2922" s="25">
        <v>2.7211666666666599</v>
      </c>
      <c r="F2922" s="27">
        <v>0.23</v>
      </c>
      <c r="I2922">
        <v>0</v>
      </c>
      <c r="J2922" s="34">
        <v>615.79999999999995</v>
      </c>
      <c r="L2922" s="38">
        <v>5580.75</v>
      </c>
      <c r="M2922" s="40">
        <v>0.88124999999999998</v>
      </c>
      <c r="N2922" s="42">
        <v>1.0062500000000001</v>
      </c>
      <c r="O2922" s="45">
        <v>1141.8900000000001</v>
      </c>
      <c r="P2922">
        <v>4.5512499999999996</v>
      </c>
      <c r="Q2922">
        <v>43.936811800000001</v>
      </c>
      <c r="R2922" s="47" t="s">
        <v>147</v>
      </c>
    </row>
    <row r="2923" spans="1:18" x14ac:dyDescent="0.3">
      <c r="A2923" s="2" t="s">
        <v>5394</v>
      </c>
      <c r="B2923" s="43" t="s">
        <v>5395</v>
      </c>
      <c r="C2923" s="21">
        <v>9.3098502085714294</v>
      </c>
      <c r="D2923" s="23">
        <v>8.7080000000000005E-2</v>
      </c>
      <c r="E2923" s="25">
        <v>1.1859999999999999</v>
      </c>
      <c r="F2923" s="27">
        <v>0.127</v>
      </c>
      <c r="I2923">
        <v>0</v>
      </c>
      <c r="J2923" s="34">
        <v>910</v>
      </c>
      <c r="L2923" s="38">
        <v>5825.2742857142803</v>
      </c>
      <c r="M2923" s="40">
        <v>1.1114285714285701</v>
      </c>
      <c r="N2923" s="42">
        <v>1.01571428571428</v>
      </c>
      <c r="O2923" s="45">
        <v>729.82299999999998</v>
      </c>
      <c r="P2923">
        <v>4.3514285714285696</v>
      </c>
      <c r="Q2923">
        <v>42.035978299999996</v>
      </c>
      <c r="R2923" s="47" t="s">
        <v>147</v>
      </c>
    </row>
    <row r="2924" spans="1:18" x14ac:dyDescent="0.3">
      <c r="A2924" s="2" t="s">
        <v>5396</v>
      </c>
      <c r="B2924" s="43" t="s">
        <v>5397</v>
      </c>
      <c r="C2924" s="21">
        <v>5.77956176</v>
      </c>
      <c r="D2924" s="23">
        <v>5.2560000000000003E-2</v>
      </c>
      <c r="E2924" s="25">
        <v>1.3876666666666599</v>
      </c>
      <c r="F2924" s="27">
        <v>0.14799999999999999</v>
      </c>
      <c r="I2924">
        <v>0</v>
      </c>
      <c r="J2924" s="34">
        <v>587.79999999999995</v>
      </c>
      <c r="L2924" s="38">
        <v>4099.1428571428496</v>
      </c>
      <c r="M2924" s="40">
        <v>0.60571428571428498</v>
      </c>
      <c r="N2924" s="42">
        <v>0.59428571428571397</v>
      </c>
      <c r="O2924" s="45">
        <v>417.01400000000001</v>
      </c>
      <c r="P2924">
        <v>4.6571428571428504</v>
      </c>
      <c r="Q2924">
        <v>50.787062599999999</v>
      </c>
      <c r="R2924" s="47" t="s">
        <v>147</v>
      </c>
    </row>
    <row r="2925" spans="1:18" x14ac:dyDescent="0.3">
      <c r="A2925" s="2" t="s">
        <v>5398</v>
      </c>
      <c r="B2925" s="43" t="s">
        <v>5399</v>
      </c>
      <c r="C2925" s="21">
        <v>5.6200662887500004</v>
      </c>
      <c r="D2925" s="23">
        <v>5.9020000000000003E-2</v>
      </c>
      <c r="E2925" s="25">
        <v>2.1003333333333298</v>
      </c>
      <c r="F2925" s="27">
        <v>0.113</v>
      </c>
      <c r="I2925">
        <v>0</v>
      </c>
      <c r="J2925" s="34">
        <v>1012.8</v>
      </c>
      <c r="L2925" s="38">
        <v>4781.5412500000002</v>
      </c>
      <c r="M2925" s="40">
        <v>1.3879999999999999</v>
      </c>
      <c r="N2925" s="42">
        <v>0.869999999999999</v>
      </c>
      <c r="P2925">
        <v>4.1779999999999999</v>
      </c>
      <c r="Q2925">
        <v>41.297853199999999</v>
      </c>
      <c r="R2925" s="47" t="s">
        <v>147</v>
      </c>
    </row>
    <row r="2926" spans="1:18" x14ac:dyDescent="0.3">
      <c r="A2926" s="2" t="s">
        <v>5400</v>
      </c>
      <c r="B2926" s="43" t="s">
        <v>5401</v>
      </c>
      <c r="C2926" s="21">
        <v>8.4829619314285694</v>
      </c>
      <c r="D2926" s="23">
        <v>7.9820000000000002E-2</v>
      </c>
      <c r="E2926" s="25">
        <v>0.85950000000000004</v>
      </c>
      <c r="F2926" s="27">
        <v>8.4000000000000005E-2</v>
      </c>
      <c r="I2926">
        <v>0</v>
      </c>
      <c r="J2926" s="34">
        <v>904</v>
      </c>
      <c r="L2926" s="38">
        <v>5811.2657142857097</v>
      </c>
      <c r="M2926" s="40">
        <v>0.98714285714285699</v>
      </c>
      <c r="N2926" s="42">
        <v>0.96571428571428497</v>
      </c>
      <c r="O2926" s="45">
        <v>294.12200000000001</v>
      </c>
      <c r="P2926">
        <v>4.4328571428571397</v>
      </c>
      <c r="Q2926">
        <v>38.655943299999997</v>
      </c>
      <c r="R2926" s="47" t="s">
        <v>147</v>
      </c>
    </row>
    <row r="2927" spans="1:18" x14ac:dyDescent="0.3">
      <c r="A2927" s="2" t="s">
        <v>5402</v>
      </c>
      <c r="B2927" s="43" t="s">
        <v>5403</v>
      </c>
      <c r="C2927" s="21">
        <v>3.2505925088888801</v>
      </c>
      <c r="D2927" s="23">
        <v>4.0683333333333301E-2</v>
      </c>
      <c r="E2927" s="25">
        <v>1.4786250000000001</v>
      </c>
      <c r="F2927" s="27">
        <v>0.10099999999999899</v>
      </c>
      <c r="I2927">
        <v>0</v>
      </c>
      <c r="J2927" s="34">
        <v>1147.4000000000001</v>
      </c>
      <c r="L2927" s="38">
        <v>5055.1000000000004</v>
      </c>
      <c r="M2927" s="40">
        <v>0.92500000000000004</v>
      </c>
      <c r="N2927" s="42">
        <v>0.84250000000000003</v>
      </c>
      <c r="O2927" s="45">
        <v>406.529</v>
      </c>
      <c r="P2927">
        <v>4.4444444444444402</v>
      </c>
      <c r="Q2927">
        <v>40.919382200000001</v>
      </c>
      <c r="R2927" s="47" t="s">
        <v>147</v>
      </c>
    </row>
    <row r="2928" spans="1:18" x14ac:dyDescent="0.3">
      <c r="A2928" s="2" t="s">
        <v>5404</v>
      </c>
      <c r="B2928" s="43" t="s">
        <v>5403</v>
      </c>
      <c r="C2928" s="21">
        <v>6.1954733790000001</v>
      </c>
      <c r="D2928" s="23">
        <v>6.2533333333333302E-2</v>
      </c>
      <c r="E2928" s="25">
        <v>1.6</v>
      </c>
      <c r="F2928" s="27">
        <v>0.110666666666666</v>
      </c>
      <c r="I2928">
        <v>0</v>
      </c>
      <c r="J2928" s="34">
        <v>926.4</v>
      </c>
      <c r="L2928" s="38">
        <v>5043.7272727272702</v>
      </c>
      <c r="M2928" s="40">
        <v>0.91090909090909</v>
      </c>
      <c r="N2928" s="42">
        <v>0.83888888888888802</v>
      </c>
      <c r="O2928" s="45">
        <v>406.52899999999897</v>
      </c>
      <c r="P2928">
        <v>4.4569999999999999</v>
      </c>
      <c r="Q2928">
        <v>40.919382200000001</v>
      </c>
      <c r="R2928" s="47" t="s">
        <v>147</v>
      </c>
    </row>
    <row r="2929" spans="1:18" x14ac:dyDescent="0.3">
      <c r="A2929" s="2" t="s">
        <v>5405</v>
      </c>
      <c r="B2929" s="43" t="s">
        <v>5403</v>
      </c>
      <c r="C2929" s="21">
        <v>8.3481756859999994</v>
      </c>
      <c r="D2929" s="23">
        <v>7.6149999999999995E-2</v>
      </c>
      <c r="E2929" s="25">
        <v>1.9005000000000001</v>
      </c>
      <c r="F2929" s="27">
        <v>0.127</v>
      </c>
      <c r="I2929">
        <v>0</v>
      </c>
      <c r="J2929" s="34">
        <v>838.6</v>
      </c>
      <c r="L2929" s="38">
        <v>5043.7272727272702</v>
      </c>
      <c r="M2929" s="40">
        <v>0.91090909090909</v>
      </c>
      <c r="N2929" s="42">
        <v>0.83888888888888802</v>
      </c>
      <c r="O2929" s="45">
        <v>406.52899999999897</v>
      </c>
      <c r="P2929">
        <v>4.4569999999999999</v>
      </c>
      <c r="Q2929">
        <v>40.919382200000001</v>
      </c>
      <c r="R2929" s="47" t="s">
        <v>147</v>
      </c>
    </row>
    <row r="2930" spans="1:18" x14ac:dyDescent="0.3">
      <c r="A2930" s="2" t="s">
        <v>5406</v>
      </c>
      <c r="B2930" s="43" t="s">
        <v>5403</v>
      </c>
      <c r="C2930" s="21">
        <v>13.767094008999999</v>
      </c>
      <c r="D2930" s="23">
        <v>0.10635</v>
      </c>
      <c r="E2930" s="25">
        <v>2.89825</v>
      </c>
      <c r="F2930" s="27">
        <v>0.19766666666666599</v>
      </c>
      <c r="I2930">
        <v>0</v>
      </c>
      <c r="J2930" s="34">
        <v>710.4</v>
      </c>
      <c r="L2930" s="38">
        <v>5043.7272727272702</v>
      </c>
      <c r="M2930" s="40">
        <v>0.91090909090909</v>
      </c>
      <c r="N2930" s="42">
        <v>0.83888888888888802</v>
      </c>
      <c r="O2930" s="45">
        <v>406.52899999999897</v>
      </c>
      <c r="P2930">
        <v>4.4569999999999999</v>
      </c>
      <c r="Q2930">
        <v>40.919382200000001</v>
      </c>
      <c r="R2930" s="47" t="s">
        <v>147</v>
      </c>
    </row>
    <row r="2931" spans="1:18" x14ac:dyDescent="0.3">
      <c r="A2931" s="2" t="s">
        <v>5407</v>
      </c>
      <c r="B2931" s="43" t="s">
        <v>5403</v>
      </c>
      <c r="C2931" s="21">
        <v>87.090700276000007</v>
      </c>
      <c r="D2931" s="23">
        <v>0.36401666666666599</v>
      </c>
      <c r="E2931" s="25">
        <v>3.4503750000000002</v>
      </c>
      <c r="F2931" s="27">
        <v>0.23699999999999999</v>
      </c>
      <c r="I2931">
        <v>0</v>
      </c>
      <c r="J2931" s="34">
        <v>383.4</v>
      </c>
      <c r="L2931" s="38">
        <v>5043.7272727272702</v>
      </c>
      <c r="M2931" s="40">
        <v>0.91090909090909</v>
      </c>
      <c r="N2931" s="42">
        <v>0.83888888888888802</v>
      </c>
      <c r="O2931" s="45">
        <v>406.52899999999897</v>
      </c>
      <c r="P2931">
        <v>4.4569999999999999</v>
      </c>
      <c r="Q2931">
        <v>40.919382200000001</v>
      </c>
      <c r="R2931" s="47" t="s">
        <v>147</v>
      </c>
    </row>
    <row r="2932" spans="1:18" x14ac:dyDescent="0.3">
      <c r="A2932" s="2" t="s">
        <v>5408</v>
      </c>
      <c r="B2932" s="43" t="s">
        <v>5409</v>
      </c>
      <c r="C2932" s="21">
        <v>234.63544827499999</v>
      </c>
      <c r="D2932" s="23">
        <v>0.71472000000000002</v>
      </c>
      <c r="E2932" s="25">
        <v>2.7001666666666599</v>
      </c>
      <c r="F2932" s="27">
        <v>0.251</v>
      </c>
      <c r="I2932">
        <v>0</v>
      </c>
      <c r="J2932" s="34">
        <v>276</v>
      </c>
      <c r="L2932" s="38">
        <v>5569.5</v>
      </c>
      <c r="M2932" s="40">
        <v>0.86749999999999905</v>
      </c>
      <c r="N2932" s="42">
        <v>0.90500000000000003</v>
      </c>
      <c r="O2932" s="45">
        <v>703.78899999999999</v>
      </c>
      <c r="P2932">
        <v>4.5162500000000003</v>
      </c>
      <c r="Q2932">
        <v>41.877941700000001</v>
      </c>
      <c r="R2932" s="47" t="s">
        <v>147</v>
      </c>
    </row>
    <row r="2933" spans="1:18" x14ac:dyDescent="0.3">
      <c r="A2933" s="2" t="s">
        <v>5410</v>
      </c>
      <c r="B2933" s="43" t="s">
        <v>5411</v>
      </c>
      <c r="C2933" s="21">
        <v>3.84821652571428</v>
      </c>
      <c r="D2933" s="23">
        <v>5.074E-2</v>
      </c>
      <c r="E2933" s="25">
        <v>1.73583333333333</v>
      </c>
      <c r="F2933" s="27">
        <v>0.16400000000000001</v>
      </c>
      <c r="I2933">
        <v>0</v>
      </c>
      <c r="J2933" s="34">
        <v>1310.4000000000001</v>
      </c>
      <c r="L2933" s="38">
        <v>6191.1428571428496</v>
      </c>
      <c r="M2933" s="40">
        <v>1.1357142857142799</v>
      </c>
      <c r="N2933" s="42">
        <v>1.1585714285714199</v>
      </c>
      <c r="O2933" s="45">
        <v>1267.67</v>
      </c>
      <c r="P2933">
        <v>4.3914285714285697</v>
      </c>
      <c r="Q2933">
        <v>41.021837300000001</v>
      </c>
      <c r="R2933" s="47" t="s">
        <v>147</v>
      </c>
    </row>
    <row r="2934" spans="1:18" x14ac:dyDescent="0.3">
      <c r="A2934" s="2" t="s">
        <v>5412</v>
      </c>
      <c r="B2934" s="43" t="s">
        <v>5413</v>
      </c>
      <c r="C2934" s="21">
        <v>5.9596061557142797</v>
      </c>
      <c r="D2934" s="23">
        <v>6.368E-2</v>
      </c>
      <c r="E2934" s="25">
        <v>1.0169999999999999</v>
      </c>
      <c r="F2934" s="27">
        <v>9.9000000000000005E-2</v>
      </c>
      <c r="I2934">
        <v>0</v>
      </c>
      <c r="J2934" s="34">
        <v>886.4</v>
      </c>
      <c r="L2934" s="38">
        <v>5342.7142857142799</v>
      </c>
      <c r="M2934" s="40">
        <v>0.874285714285714</v>
      </c>
      <c r="N2934" s="42">
        <v>0.94285714285714195</v>
      </c>
      <c r="O2934" s="45">
        <v>591.01900000000001</v>
      </c>
      <c r="P2934">
        <v>4.5328571428571403</v>
      </c>
      <c r="Q2934">
        <v>47.0537092</v>
      </c>
      <c r="R2934" s="47" t="s">
        <v>147</v>
      </c>
    </row>
    <row r="2935" spans="1:18" x14ac:dyDescent="0.3">
      <c r="A2935" s="2" t="s">
        <v>5414</v>
      </c>
      <c r="B2935" s="43" t="s">
        <v>5415</v>
      </c>
      <c r="C2935" s="21">
        <v>12.0999511328571</v>
      </c>
      <c r="D2935" s="23">
        <v>0.10131999999999999</v>
      </c>
      <c r="E2935" s="25">
        <v>1.18983333333333</v>
      </c>
      <c r="F2935" s="27">
        <v>0.115</v>
      </c>
      <c r="I2935">
        <v>0</v>
      </c>
      <c r="J2935" s="34">
        <v>743.4</v>
      </c>
      <c r="L2935" s="38">
        <v>5596.24</v>
      </c>
      <c r="M2935" s="40">
        <v>0.89714285714285702</v>
      </c>
      <c r="N2935" s="42">
        <v>0.94714285714285695</v>
      </c>
      <c r="O2935" s="45">
        <v>760.06499999999903</v>
      </c>
      <c r="P2935">
        <v>4.5142857142857098</v>
      </c>
      <c r="Q2935">
        <v>48.1857799</v>
      </c>
      <c r="R2935" s="47" t="s">
        <v>147</v>
      </c>
    </row>
    <row r="2936" spans="1:18" x14ac:dyDescent="0.3">
      <c r="A2936" s="2" t="s">
        <v>5416</v>
      </c>
      <c r="B2936" s="43" t="s">
        <v>5415</v>
      </c>
      <c r="C2936" s="21">
        <v>5.3637362385714198</v>
      </c>
      <c r="D2936" s="23">
        <v>5.8959999999999999E-2</v>
      </c>
      <c r="E2936" s="25">
        <v>0.977833333333333</v>
      </c>
      <c r="F2936" s="27">
        <v>8.6999999999999994E-2</v>
      </c>
      <c r="I2936">
        <v>0</v>
      </c>
      <c r="J2936" s="34">
        <v>975.4</v>
      </c>
      <c r="L2936" s="38">
        <v>5613.4771428571403</v>
      </c>
      <c r="M2936" s="40">
        <v>0.92857142857142805</v>
      </c>
      <c r="N2936" s="42">
        <v>0.94571428571428495</v>
      </c>
      <c r="O2936" s="45">
        <v>760.06499999999903</v>
      </c>
      <c r="P2936">
        <v>4.4857142857142804</v>
      </c>
      <c r="Q2936">
        <v>48.1857799</v>
      </c>
      <c r="R2936" s="47" t="s">
        <v>147</v>
      </c>
    </row>
    <row r="2937" spans="1:18" x14ac:dyDescent="0.3">
      <c r="A2937" s="2" t="s">
        <v>5417</v>
      </c>
      <c r="B2937" s="43" t="s">
        <v>5418</v>
      </c>
      <c r="C2937" s="21">
        <v>3.8952399128571402</v>
      </c>
      <c r="D2937" s="23">
        <v>4.3540000000000002E-2</v>
      </c>
      <c r="E2937" s="25">
        <v>0.97499999999999998</v>
      </c>
      <c r="F2937" s="27">
        <v>0.105</v>
      </c>
      <c r="I2937">
        <v>0</v>
      </c>
      <c r="J2937" s="34">
        <v>869</v>
      </c>
      <c r="L2937" s="38">
        <v>4982.8571428571404</v>
      </c>
      <c r="M2937" s="40">
        <v>0.70428571428571396</v>
      </c>
      <c r="N2937" s="42">
        <v>0.751428571428571</v>
      </c>
      <c r="O2937" s="45">
        <v>513.32899999999995</v>
      </c>
      <c r="P2937">
        <v>4.62</v>
      </c>
      <c r="Q2937">
        <v>40.241022999999998</v>
      </c>
      <c r="R2937" s="47" t="s">
        <v>147</v>
      </c>
    </row>
    <row r="2938" spans="1:18" x14ac:dyDescent="0.3">
      <c r="A2938" s="2" t="s">
        <v>5419</v>
      </c>
      <c r="B2938" s="43" t="s">
        <v>5420</v>
      </c>
      <c r="C2938" s="21">
        <v>4.7329168242857103</v>
      </c>
      <c r="D2938" s="23">
        <v>5.2940000000000001E-2</v>
      </c>
      <c r="E2938" s="25">
        <v>1.0431666666666599</v>
      </c>
      <c r="F2938" s="27">
        <v>0.1</v>
      </c>
      <c r="I2938">
        <v>0</v>
      </c>
      <c r="J2938" s="34">
        <v>956.2</v>
      </c>
      <c r="L2938" s="38">
        <v>5556.3399999999901</v>
      </c>
      <c r="M2938" s="40">
        <v>0.85285714285714198</v>
      </c>
      <c r="N2938" s="42">
        <v>0.90142857142857102</v>
      </c>
      <c r="O2938" s="45">
        <v>791.17499999999995</v>
      </c>
      <c r="P2938">
        <v>4.5371428571428503</v>
      </c>
      <c r="Q2938">
        <v>46.413401499999999</v>
      </c>
      <c r="R2938" s="47" t="s">
        <v>147</v>
      </c>
    </row>
    <row r="2939" spans="1:18" x14ac:dyDescent="0.3">
      <c r="A2939" s="2" t="s">
        <v>5421</v>
      </c>
      <c r="B2939" s="43" t="s">
        <v>5422</v>
      </c>
      <c r="C2939" s="21">
        <v>65.941100957142794</v>
      </c>
      <c r="D2939" s="23">
        <v>0.32447500000000001</v>
      </c>
      <c r="E2939" s="25">
        <v>2.4380000000000002</v>
      </c>
      <c r="F2939" s="27">
        <v>0.251</v>
      </c>
      <c r="I2939">
        <v>0</v>
      </c>
      <c r="J2939" s="34">
        <v>454</v>
      </c>
      <c r="L2939" s="38">
        <v>5866.2857142857101</v>
      </c>
      <c r="M2939" s="40">
        <v>1.0628571428571401</v>
      </c>
      <c r="N2939" s="42">
        <v>1.03714285714285</v>
      </c>
      <c r="O2939" s="45">
        <v>1506.36</v>
      </c>
      <c r="P2939">
        <v>4.4042857142857104</v>
      </c>
      <c r="Q2939">
        <v>42.0233639</v>
      </c>
      <c r="R2939" s="47" t="s">
        <v>147</v>
      </c>
    </row>
    <row r="2940" spans="1:18" x14ac:dyDescent="0.3">
      <c r="A2940" s="2" t="s">
        <v>5423</v>
      </c>
      <c r="B2940" s="43" t="s">
        <v>5424</v>
      </c>
      <c r="C2940" s="21">
        <v>33.497378179999998</v>
      </c>
      <c r="D2940" s="23">
        <v>0.20080000000000001</v>
      </c>
      <c r="E2940" s="25">
        <v>2.1239999999999899</v>
      </c>
      <c r="F2940" s="27">
        <v>0.112</v>
      </c>
      <c r="I2940">
        <v>0</v>
      </c>
      <c r="J2940" s="34">
        <v>630</v>
      </c>
      <c r="L2940" s="38">
        <v>4822.37</v>
      </c>
      <c r="M2940" s="40">
        <v>1.29571428571428</v>
      </c>
      <c r="N2940" s="42">
        <v>0.87</v>
      </c>
      <c r="O2940" s="45">
        <v>247.77099999999999</v>
      </c>
      <c r="P2940">
        <v>4.21428571428571</v>
      </c>
      <c r="Q2940">
        <v>43.471378199999997</v>
      </c>
      <c r="R2940" s="47" t="s">
        <v>147</v>
      </c>
    </row>
    <row r="2941" spans="1:18" x14ac:dyDescent="0.3">
      <c r="A2941" s="2" t="s">
        <v>5425</v>
      </c>
      <c r="B2941" s="43" t="s">
        <v>5426</v>
      </c>
      <c r="C2941" s="21">
        <v>1.21069456714285</v>
      </c>
      <c r="D2941" s="23">
        <v>0.02</v>
      </c>
      <c r="E2941" s="25">
        <v>108.84459999999901</v>
      </c>
      <c r="F2941" s="27">
        <v>9.6000000000000002E-2</v>
      </c>
      <c r="I2941">
        <v>0</v>
      </c>
      <c r="J2941" s="34">
        <v>1354.75</v>
      </c>
      <c r="L2941" s="38">
        <v>4999.4414285714201</v>
      </c>
      <c r="M2941" s="40">
        <v>0.747142857142857</v>
      </c>
      <c r="N2941" s="42">
        <v>0.76857142857142802</v>
      </c>
      <c r="O2941" s="45">
        <v>222.345</v>
      </c>
      <c r="P2941">
        <v>4.5771428571428503</v>
      </c>
      <c r="Q2941">
        <v>39.257746899999901</v>
      </c>
      <c r="R2941" s="47" t="s">
        <v>147</v>
      </c>
    </row>
    <row r="2942" spans="1:18" x14ac:dyDescent="0.3">
      <c r="A2942" s="2" t="s">
        <v>5427</v>
      </c>
      <c r="B2942" s="43" t="s">
        <v>5428</v>
      </c>
      <c r="C2942" s="21">
        <v>3.4907935499999998</v>
      </c>
      <c r="D2942" s="23">
        <v>4.1724999999999998E-2</v>
      </c>
      <c r="E2942" s="25">
        <v>1.4234</v>
      </c>
      <c r="F2942" s="27">
        <v>0.14000000000000001</v>
      </c>
      <c r="I2942">
        <v>0</v>
      </c>
      <c r="J2942" s="34">
        <v>1012.25</v>
      </c>
      <c r="L2942" s="38">
        <v>5537.37</v>
      </c>
      <c r="M2942" s="40">
        <v>0.72</v>
      </c>
      <c r="N2942" s="42">
        <v>0.79500000000000004</v>
      </c>
      <c r="O2942" s="45">
        <v>818.75900000000001</v>
      </c>
      <c r="P2942">
        <v>4.62</v>
      </c>
      <c r="Q2942">
        <v>48.917157899999999</v>
      </c>
      <c r="R2942" s="47" t="s">
        <v>147</v>
      </c>
    </row>
    <row r="2943" spans="1:18" x14ac:dyDescent="0.3">
      <c r="A2943" s="2" t="s">
        <v>5429</v>
      </c>
      <c r="B2943" s="43" t="s">
        <v>5430</v>
      </c>
      <c r="C2943" s="21">
        <v>1.4857109558333299</v>
      </c>
      <c r="D2943" s="23">
        <v>2.5944999999999999E-2</v>
      </c>
      <c r="E2943" s="25">
        <v>14.696099999999999</v>
      </c>
      <c r="F2943" s="27">
        <v>1.3071999999999999</v>
      </c>
      <c r="G2943" s="29">
        <v>769.13743333333298</v>
      </c>
      <c r="H2943" s="31">
        <v>2.42</v>
      </c>
      <c r="I2943">
        <v>4.4285714285714197E-3</v>
      </c>
      <c r="J2943" s="34">
        <v>1592.57142857142</v>
      </c>
      <c r="L2943" s="38">
        <v>5720.8461538461497</v>
      </c>
      <c r="M2943" s="40">
        <v>1.0169230769230699</v>
      </c>
      <c r="N2943" s="42">
        <v>1.0516666666666601</v>
      </c>
      <c r="O2943" s="45">
        <v>720.75300000000004</v>
      </c>
      <c r="P2943">
        <v>4.4445454545454499</v>
      </c>
      <c r="Q2943">
        <v>47.814986500000003</v>
      </c>
      <c r="R2943" s="47" t="s">
        <v>147</v>
      </c>
    </row>
    <row r="2944" spans="1:18" x14ac:dyDescent="0.3">
      <c r="A2944" s="2" t="s">
        <v>5431</v>
      </c>
      <c r="B2944" s="43" t="s">
        <v>5432</v>
      </c>
      <c r="C2944" s="21">
        <v>7.93061998090909</v>
      </c>
      <c r="D2944" s="23">
        <v>0.08</v>
      </c>
      <c r="E2944" s="25">
        <v>3.0550000000000002</v>
      </c>
      <c r="F2944" s="27">
        <v>0.27174999999999999</v>
      </c>
      <c r="G2944" s="29">
        <v>82.6</v>
      </c>
      <c r="H2944" s="31">
        <v>0.26</v>
      </c>
      <c r="I2944">
        <v>0</v>
      </c>
      <c r="J2944" s="34">
        <v>886.8</v>
      </c>
      <c r="L2944" s="38">
        <v>5601.7272727272702</v>
      </c>
      <c r="M2944" s="40">
        <v>1.01416666666666</v>
      </c>
      <c r="N2944" s="42">
        <v>1.0409999999999999</v>
      </c>
      <c r="O2944" s="45">
        <v>738.65700000000004</v>
      </c>
      <c r="P2944">
        <v>4.4409999999999998</v>
      </c>
      <c r="Q2944">
        <v>41.629656199999999</v>
      </c>
      <c r="R2944" s="47" t="s">
        <v>147</v>
      </c>
    </row>
    <row r="2945" spans="1:18" x14ac:dyDescent="0.3">
      <c r="A2945" s="2" t="s">
        <v>5433</v>
      </c>
      <c r="B2945" s="43" t="s">
        <v>5432</v>
      </c>
      <c r="C2945" s="21">
        <v>16.665909567272699</v>
      </c>
      <c r="D2945" s="23">
        <v>0.13114999999999999</v>
      </c>
      <c r="E2945" s="25">
        <v>2.8355000000000001</v>
      </c>
      <c r="F2945" s="27">
        <v>0.24866666666666601</v>
      </c>
      <c r="I2945">
        <v>0</v>
      </c>
      <c r="J2945" s="34">
        <v>692.2</v>
      </c>
      <c r="L2945" s="38">
        <v>5601.7272727272702</v>
      </c>
      <c r="M2945" s="40">
        <v>1.01416666666666</v>
      </c>
      <c r="N2945" s="42">
        <v>1.0409999999999999</v>
      </c>
      <c r="O2945" s="45">
        <v>738.65700000000004</v>
      </c>
      <c r="P2945">
        <v>4.4409999999999998</v>
      </c>
      <c r="Q2945">
        <v>41.629656199999999</v>
      </c>
      <c r="R2945" s="47" t="s">
        <v>147</v>
      </c>
    </row>
    <row r="2946" spans="1:18" x14ac:dyDescent="0.3">
      <c r="A2946" s="2" t="s">
        <v>5434</v>
      </c>
      <c r="B2946" s="43" t="s">
        <v>5435</v>
      </c>
      <c r="C2946" s="21">
        <v>234.24222365714201</v>
      </c>
      <c r="D2946" s="23">
        <v>0.79067500000000002</v>
      </c>
      <c r="E2946" s="25">
        <v>3.1461999999999999</v>
      </c>
      <c r="F2946" s="27">
        <v>0.25900000000000001</v>
      </c>
      <c r="I2946">
        <v>0</v>
      </c>
      <c r="J2946" s="34">
        <v>333.5</v>
      </c>
      <c r="L2946" s="38">
        <v>6114.8571428571404</v>
      </c>
      <c r="M2946" s="40">
        <v>1.1471428571428499</v>
      </c>
      <c r="N2946" s="42">
        <v>1.1657142857142799</v>
      </c>
      <c r="O2946" s="45">
        <v>717.59699999999998</v>
      </c>
      <c r="P2946">
        <v>4.3857142857142799</v>
      </c>
      <c r="Q2946">
        <v>45.353762600000003</v>
      </c>
      <c r="R2946" s="47" t="s">
        <v>147</v>
      </c>
    </row>
    <row r="2947" spans="1:18" x14ac:dyDescent="0.3">
      <c r="A2947" s="2" t="s">
        <v>5436</v>
      </c>
      <c r="B2947" s="43" t="s">
        <v>5437</v>
      </c>
      <c r="C2947" s="21">
        <v>169.13406801428499</v>
      </c>
      <c r="D2947" s="23">
        <v>0.56687500000000002</v>
      </c>
      <c r="E2947" s="25">
        <v>2.0804</v>
      </c>
      <c r="F2947" s="27">
        <v>0.19800000000000001</v>
      </c>
      <c r="I2947">
        <v>0</v>
      </c>
      <c r="J2947" s="34">
        <v>276.75</v>
      </c>
      <c r="L2947" s="38">
        <v>5249.8571428571404</v>
      </c>
      <c r="M2947" s="40">
        <v>0.80857142857142805</v>
      </c>
      <c r="N2947" s="42">
        <v>0.85857142857142799</v>
      </c>
      <c r="O2947" s="45">
        <v>584.14200000000005</v>
      </c>
      <c r="P2947">
        <v>4.5571428571428498</v>
      </c>
      <c r="Q2947">
        <v>41.889298599999996</v>
      </c>
      <c r="R2947" s="47" t="s">
        <v>147</v>
      </c>
    </row>
    <row r="2948" spans="1:18" x14ac:dyDescent="0.3">
      <c r="A2948" s="2" t="s">
        <v>5438</v>
      </c>
      <c r="B2948" s="43" t="s">
        <v>5439</v>
      </c>
      <c r="C2948" s="21">
        <v>18.5010731166666</v>
      </c>
      <c r="D2948" s="23">
        <v>0.12795000000000001</v>
      </c>
      <c r="E2948" s="25">
        <v>1.5804</v>
      </c>
      <c r="F2948" s="27">
        <v>0.14299999999999999</v>
      </c>
      <c r="I2948">
        <v>0</v>
      </c>
      <c r="J2948" s="34">
        <v>556.5</v>
      </c>
      <c r="L2948" s="38">
        <v>5192.8333333333303</v>
      </c>
      <c r="M2948" s="40">
        <v>0.73499999999999999</v>
      </c>
      <c r="N2948" s="42">
        <v>0.83333333333333304</v>
      </c>
      <c r="O2948" s="45">
        <v>857.14</v>
      </c>
      <c r="P2948">
        <v>4.6233333333333304</v>
      </c>
      <c r="Q2948">
        <v>44.567479400000003</v>
      </c>
      <c r="R2948" s="47" t="s">
        <v>147</v>
      </c>
    </row>
    <row r="2949" spans="1:18" x14ac:dyDescent="0.3">
      <c r="A2949" s="2" t="s">
        <v>5440</v>
      </c>
      <c r="B2949" s="43" t="s">
        <v>5441</v>
      </c>
      <c r="C2949" s="21">
        <v>911.10489461999998</v>
      </c>
      <c r="D2949" s="23">
        <v>1.87805</v>
      </c>
      <c r="E2949" s="25">
        <v>10.99225</v>
      </c>
      <c r="F2949" s="27">
        <v>1.0660000000000001</v>
      </c>
      <c r="G2949" s="29">
        <v>1322.16617</v>
      </c>
      <c r="H2949" s="31">
        <v>4.16</v>
      </c>
      <c r="I2949">
        <v>0.23</v>
      </c>
      <c r="J2949" s="34">
        <v>239.5</v>
      </c>
      <c r="L2949" s="38">
        <v>5747.6040000000003</v>
      </c>
      <c r="M2949" s="40">
        <v>1.61</v>
      </c>
      <c r="N2949" s="42">
        <v>1.1039999999999901</v>
      </c>
      <c r="O2949" s="45">
        <v>835.45500000000004</v>
      </c>
      <c r="P2949">
        <v>4.0679999999999996</v>
      </c>
      <c r="Q2949">
        <v>51.144243699999997</v>
      </c>
      <c r="R2949" s="47" t="s">
        <v>147</v>
      </c>
    </row>
    <row r="2950" spans="1:18" x14ac:dyDescent="0.3">
      <c r="A2950" s="2" t="s">
        <v>5442</v>
      </c>
      <c r="B2950" s="43" t="s">
        <v>5443</v>
      </c>
      <c r="C2950" s="21">
        <v>9.0233585499999993</v>
      </c>
      <c r="D2950" s="23">
        <v>0.08</v>
      </c>
      <c r="E2950" s="25">
        <v>1.39</v>
      </c>
      <c r="F2950" s="27">
        <v>0.18099999999999999</v>
      </c>
      <c r="G2950" s="29">
        <v>4.47</v>
      </c>
      <c r="H2950" s="31">
        <v>1.406E-2</v>
      </c>
      <c r="I2950">
        <v>1.0999999999999999E-2</v>
      </c>
      <c r="J2950" s="34">
        <v>789</v>
      </c>
      <c r="L2950" s="38">
        <v>6056</v>
      </c>
      <c r="M2950" s="40">
        <v>1.0225</v>
      </c>
      <c r="N2950" s="42">
        <v>1.0225</v>
      </c>
      <c r="O2950" s="45">
        <v>1633.49</v>
      </c>
      <c r="P2950">
        <v>4.45</v>
      </c>
      <c r="Q2950">
        <v>44.312163900000002</v>
      </c>
      <c r="R2950" s="47" t="s">
        <v>147</v>
      </c>
    </row>
    <row r="2951" spans="1:18" x14ac:dyDescent="0.3">
      <c r="A2951" s="2" t="s">
        <v>5444</v>
      </c>
      <c r="B2951" s="43" t="s">
        <v>5443</v>
      </c>
      <c r="C2951" s="21">
        <v>11.28</v>
      </c>
      <c r="E2951" s="25">
        <v>2.0499999999999998</v>
      </c>
      <c r="F2951" s="27">
        <v>0.183</v>
      </c>
      <c r="G2951" s="29">
        <v>5.42</v>
      </c>
      <c r="H2951" s="31">
        <v>1.7049999999999999E-2</v>
      </c>
      <c r="I2951">
        <v>2.8000000000000001E-2</v>
      </c>
      <c r="L2951" s="38">
        <v>6312</v>
      </c>
      <c r="M2951" s="40">
        <v>1.26</v>
      </c>
      <c r="N2951" s="42">
        <v>1.1399999999999999</v>
      </c>
      <c r="O2951" s="45">
        <v>1633.49</v>
      </c>
      <c r="P2951">
        <v>4.3</v>
      </c>
      <c r="Q2951">
        <v>44.312163900000002</v>
      </c>
      <c r="R2951" s="47" t="s">
        <v>147</v>
      </c>
    </row>
    <row r="2952" spans="1:18" x14ac:dyDescent="0.3">
      <c r="A2952" s="2" t="s">
        <v>5445</v>
      </c>
      <c r="B2952" s="43" t="s">
        <v>5446</v>
      </c>
      <c r="C2952" s="21">
        <v>737.11310000000003</v>
      </c>
      <c r="D2952" s="23">
        <v>1.64</v>
      </c>
      <c r="E2952" s="25">
        <v>9.9600000000000009</v>
      </c>
      <c r="F2952" s="27">
        <v>0.88900000000000001</v>
      </c>
      <c r="G2952" s="29">
        <v>1462.0106699999999</v>
      </c>
      <c r="H2952" s="31">
        <v>4.5999999999999996</v>
      </c>
      <c r="I2952">
        <v>0.4</v>
      </c>
      <c r="L2952" s="38">
        <v>6157</v>
      </c>
      <c r="M2952" s="40">
        <v>1.1200000000000001</v>
      </c>
      <c r="N2952" s="42">
        <v>1.0900000000000001</v>
      </c>
      <c r="O2952" s="45">
        <v>1666.69</v>
      </c>
      <c r="P2952">
        <v>4.37</v>
      </c>
      <c r="Q2952">
        <v>43.624819700000003</v>
      </c>
      <c r="R2952" s="47" t="s">
        <v>147</v>
      </c>
    </row>
    <row r="2953" spans="1:18" x14ac:dyDescent="0.3">
      <c r="A2953" s="2" t="s">
        <v>5447</v>
      </c>
      <c r="B2953" s="43" t="s">
        <v>5448</v>
      </c>
      <c r="C2953" s="21">
        <v>65.704577653749993</v>
      </c>
      <c r="D2953" s="23">
        <v>0.32429999999999998</v>
      </c>
      <c r="E2953" s="25">
        <v>2.8223333333333298</v>
      </c>
      <c r="F2953" s="27">
        <v>0.27900000000000003</v>
      </c>
      <c r="I2953">
        <v>0</v>
      </c>
      <c r="J2953" s="34">
        <v>460.6</v>
      </c>
      <c r="L2953" s="38">
        <v>5902.9775</v>
      </c>
      <c r="M2953" s="40">
        <v>1.0387500000000001</v>
      </c>
      <c r="N2953" s="42">
        <v>1.0425</v>
      </c>
      <c r="O2953" s="45">
        <v>273.94600000000003</v>
      </c>
      <c r="P2953">
        <v>4.4225000000000003</v>
      </c>
      <c r="Q2953">
        <v>43.788370800000003</v>
      </c>
      <c r="R2953" s="47" t="s">
        <v>147</v>
      </c>
    </row>
    <row r="2954" spans="1:18" x14ac:dyDescent="0.3">
      <c r="A2954" s="2" t="s">
        <v>5449</v>
      </c>
      <c r="B2954" s="43" t="s">
        <v>5450</v>
      </c>
      <c r="C2954" s="21">
        <v>4.1669617680000002</v>
      </c>
      <c r="D2954" s="23">
        <v>4.9416666666666602E-2</v>
      </c>
      <c r="E2954" s="25">
        <v>2.574125</v>
      </c>
      <c r="F2954" s="27">
        <v>0.24566666666666601</v>
      </c>
      <c r="I2954">
        <v>0</v>
      </c>
      <c r="J2954" s="34">
        <v>1027.4000000000001</v>
      </c>
      <c r="L2954" s="38">
        <v>5608.5454545454504</v>
      </c>
      <c r="M2954" s="40">
        <v>0.92090909090909001</v>
      </c>
      <c r="N2954" s="42">
        <v>0.95</v>
      </c>
      <c r="O2954" s="45">
        <v>863.85500000000002</v>
      </c>
      <c r="P2954">
        <v>4.4960000000000004</v>
      </c>
      <c r="Q2954">
        <v>41.755595800000002</v>
      </c>
      <c r="R2954" s="47" t="s">
        <v>147</v>
      </c>
    </row>
    <row r="2955" spans="1:18" x14ac:dyDescent="0.3">
      <c r="A2955" s="2" t="s">
        <v>5451</v>
      </c>
      <c r="B2955" s="43" t="s">
        <v>5450</v>
      </c>
      <c r="C2955" s="21">
        <v>11.463474677000001</v>
      </c>
      <c r="D2955" s="23">
        <v>9.6750000000000003E-2</v>
      </c>
      <c r="E2955" s="25">
        <v>2.8374999999999999</v>
      </c>
      <c r="F2955" s="27">
        <v>0.26700000000000002</v>
      </c>
      <c r="I2955">
        <v>0</v>
      </c>
      <c r="J2955" s="34">
        <v>734.4</v>
      </c>
      <c r="L2955" s="38">
        <v>5608.5454545454504</v>
      </c>
      <c r="M2955" s="40">
        <v>0.92090909090909001</v>
      </c>
      <c r="N2955" s="42">
        <v>0.95</v>
      </c>
      <c r="O2955" s="45">
        <v>863.85500000000002</v>
      </c>
      <c r="P2955">
        <v>4.4960000000000004</v>
      </c>
      <c r="Q2955">
        <v>41.755595800000002</v>
      </c>
      <c r="R2955" s="47" t="s">
        <v>147</v>
      </c>
    </row>
    <row r="2956" spans="1:18" x14ac:dyDescent="0.3">
      <c r="A2956" s="2" t="s">
        <v>5452</v>
      </c>
      <c r="B2956" s="43" t="s">
        <v>5450</v>
      </c>
      <c r="C2956" s="21">
        <v>39.601175423999997</v>
      </c>
      <c r="D2956" s="23">
        <v>0.221066666666666</v>
      </c>
      <c r="E2956" s="25">
        <v>2.01675</v>
      </c>
      <c r="F2956" s="27">
        <v>0.192333333333333</v>
      </c>
      <c r="I2956">
        <v>0</v>
      </c>
      <c r="J2956" s="34">
        <v>485.2</v>
      </c>
      <c r="L2956" s="38">
        <v>5608.5454545454504</v>
      </c>
      <c r="M2956" s="40">
        <v>0.92090909090909001</v>
      </c>
      <c r="N2956" s="42">
        <v>0.95</v>
      </c>
      <c r="O2956" s="45">
        <v>863.85500000000002</v>
      </c>
      <c r="P2956">
        <v>4.4960000000000004</v>
      </c>
      <c r="Q2956">
        <v>41.755595800000002</v>
      </c>
      <c r="R2956" s="47" t="s">
        <v>147</v>
      </c>
    </row>
    <row r="2957" spans="1:18" x14ac:dyDescent="0.3">
      <c r="A2957" s="2" t="s">
        <v>5453</v>
      </c>
      <c r="B2957" s="43" t="s">
        <v>5454</v>
      </c>
      <c r="C2957" s="21">
        <v>14.910942463333299</v>
      </c>
      <c r="D2957" s="23">
        <v>0.11612816666666601</v>
      </c>
      <c r="E2957" s="25">
        <v>2.71057142857142</v>
      </c>
      <c r="F2957" s="27">
        <v>0.25800000000000001</v>
      </c>
      <c r="G2957" s="29">
        <v>3.4949400000000002</v>
      </c>
      <c r="H2957" s="31">
        <v>1.0999999999999999E-2</v>
      </c>
      <c r="I2957">
        <v>0</v>
      </c>
      <c r="J2957" s="34">
        <v>685</v>
      </c>
      <c r="L2957" s="38">
        <v>5616.75</v>
      </c>
      <c r="M2957" s="40">
        <v>0.89375000000000004</v>
      </c>
      <c r="N2957" s="42">
        <v>0.94555555555555504</v>
      </c>
      <c r="O2957" s="45">
        <v>305.19299999999998</v>
      </c>
      <c r="P2957">
        <v>4.5137499999999999</v>
      </c>
      <c r="Q2957">
        <v>37.7514726</v>
      </c>
      <c r="R2957" s="47" t="s">
        <v>147</v>
      </c>
    </row>
    <row r="2958" spans="1:18" x14ac:dyDescent="0.3">
      <c r="A2958" s="2" t="s">
        <v>5455</v>
      </c>
      <c r="B2958" s="43" t="s">
        <v>5456</v>
      </c>
      <c r="C2958" s="21">
        <v>21.060717902499999</v>
      </c>
      <c r="D2958" s="23">
        <v>0.14707999999999999</v>
      </c>
      <c r="E2958" s="25">
        <v>1.8938333333333299</v>
      </c>
      <c r="F2958" s="27">
        <v>0.17199999999999999</v>
      </c>
      <c r="I2958">
        <v>0</v>
      </c>
      <c r="J2958" s="34">
        <v>680.4</v>
      </c>
      <c r="L2958" s="38">
        <v>5741.44</v>
      </c>
      <c r="M2958" s="40">
        <v>1.06375</v>
      </c>
      <c r="N2958" s="42">
        <v>0.95499999999999996</v>
      </c>
      <c r="O2958" s="45">
        <v>590.26800000000003</v>
      </c>
      <c r="P2958">
        <v>4.37</v>
      </c>
      <c r="Q2958">
        <v>42.237028899999999</v>
      </c>
      <c r="R2958" s="47" t="s">
        <v>147</v>
      </c>
    </row>
    <row r="2959" spans="1:18" x14ac:dyDescent="0.3">
      <c r="A2959" s="2" t="s">
        <v>5457</v>
      </c>
      <c r="B2959" s="43" t="s">
        <v>5458</v>
      </c>
      <c r="C2959" s="21">
        <v>13.81504535</v>
      </c>
      <c r="D2959" s="23">
        <v>9.0319999999999998E-2</v>
      </c>
      <c r="E2959" s="25">
        <v>2.0173333333333301</v>
      </c>
      <c r="F2959" s="27">
        <v>0.20399999999999999</v>
      </c>
      <c r="I2959">
        <v>0</v>
      </c>
      <c r="J2959" s="34">
        <v>391.8</v>
      </c>
      <c r="L2959" s="38">
        <v>3788.375</v>
      </c>
      <c r="M2959" s="40">
        <v>0.52</v>
      </c>
      <c r="N2959" s="42">
        <v>0.53</v>
      </c>
      <c r="O2959" s="45">
        <v>156.26400000000001</v>
      </c>
      <c r="P2959">
        <v>4.7312500000000002</v>
      </c>
      <c r="Q2959">
        <v>50.146692199999997</v>
      </c>
      <c r="R2959" s="47" t="s">
        <v>147</v>
      </c>
    </row>
    <row r="2960" spans="1:18" x14ac:dyDescent="0.3">
      <c r="A2960" s="2" t="s">
        <v>5459</v>
      </c>
      <c r="B2960" s="43" t="s">
        <v>5460</v>
      </c>
      <c r="C2960" s="21">
        <v>18.011611634999898</v>
      </c>
      <c r="D2960" s="23">
        <v>0.14682000000000001</v>
      </c>
      <c r="E2960" s="25">
        <v>1.7111666666666601</v>
      </c>
      <c r="F2960" s="27">
        <v>0.153</v>
      </c>
      <c r="I2960">
        <v>0</v>
      </c>
      <c r="J2960" s="34">
        <v>881</v>
      </c>
      <c r="L2960" s="38">
        <v>6422.0749999999998</v>
      </c>
      <c r="M2960" s="40">
        <v>1.42875</v>
      </c>
      <c r="N2960" s="42">
        <v>1.2875000000000001</v>
      </c>
      <c r="O2960" s="45">
        <v>295.29300000000001</v>
      </c>
      <c r="P2960">
        <v>4.2387499999999996</v>
      </c>
      <c r="Q2960">
        <v>43.378389400000003</v>
      </c>
      <c r="R2960" s="47" t="s">
        <v>147</v>
      </c>
    </row>
    <row r="2961" spans="1:18" x14ac:dyDescent="0.3">
      <c r="A2961" s="2" t="s">
        <v>5461</v>
      </c>
      <c r="B2961" s="43" t="s">
        <v>5462</v>
      </c>
      <c r="C2961" s="21">
        <v>10.2753260925</v>
      </c>
      <c r="D2961" s="23">
        <v>0.10503999999999999</v>
      </c>
      <c r="E2961" s="25">
        <v>3.1556666666666602</v>
      </c>
      <c r="F2961" s="27">
        <v>0.29099999999999998</v>
      </c>
      <c r="I2961">
        <v>0</v>
      </c>
      <c r="J2961" s="34">
        <v>1206.2</v>
      </c>
      <c r="L2961" s="38">
        <v>6135.8050000000003</v>
      </c>
      <c r="M2961" s="40">
        <v>2.0975000000000001</v>
      </c>
      <c r="N2961" s="42">
        <v>1.3824999999999901</v>
      </c>
      <c r="O2961" s="45">
        <v>409.46</v>
      </c>
      <c r="P2961">
        <v>3.9337499999999999</v>
      </c>
      <c r="Q2961">
        <v>46.226687800000001</v>
      </c>
      <c r="R2961" s="47" t="s">
        <v>147</v>
      </c>
    </row>
    <row r="2962" spans="1:18" x14ac:dyDescent="0.3">
      <c r="A2962" s="2" t="s">
        <v>5463</v>
      </c>
      <c r="B2962" s="43" t="s">
        <v>5464</v>
      </c>
      <c r="C2962" s="21">
        <v>35.597159288749999</v>
      </c>
      <c r="D2962" s="23">
        <v>0.22054000000000001</v>
      </c>
      <c r="E2962" s="25">
        <v>3.32499999999999</v>
      </c>
      <c r="F2962" s="27">
        <v>0.36899999999999999</v>
      </c>
      <c r="I2962">
        <v>0</v>
      </c>
      <c r="J2962" s="34">
        <v>625.6</v>
      </c>
      <c r="L2962" s="38">
        <v>6180.4575000000004</v>
      </c>
      <c r="M2962" s="40">
        <v>1.2362500000000001</v>
      </c>
      <c r="N2962" s="42">
        <v>1.1200000000000001</v>
      </c>
      <c r="O2962" s="45">
        <v>522.60500000000002</v>
      </c>
      <c r="P2962">
        <v>4.3112500000000002</v>
      </c>
      <c r="Q2962">
        <v>41.602904799999997</v>
      </c>
      <c r="R2962" s="47" t="s">
        <v>147</v>
      </c>
    </row>
    <row r="2963" spans="1:18" x14ac:dyDescent="0.3">
      <c r="A2963" s="2" t="s">
        <v>5465</v>
      </c>
      <c r="B2963" s="43" t="s">
        <v>5466</v>
      </c>
      <c r="C2963" s="21">
        <v>35.583586873750001</v>
      </c>
      <c r="D2963" s="23">
        <v>0.18722</v>
      </c>
      <c r="E2963" s="25">
        <v>2.2491666666666599</v>
      </c>
      <c r="F2963" s="27">
        <v>0.216</v>
      </c>
      <c r="I2963">
        <v>0</v>
      </c>
      <c r="J2963" s="34">
        <v>401.8</v>
      </c>
      <c r="L2963" s="38">
        <v>4803.3649999999998</v>
      </c>
      <c r="M2963" s="40">
        <v>0.68499999999999905</v>
      </c>
      <c r="N2963" s="42">
        <v>0.72124999999999995</v>
      </c>
      <c r="O2963" s="45">
        <v>195.43899999999999</v>
      </c>
      <c r="P2963">
        <v>4.6237499999999896</v>
      </c>
      <c r="Q2963">
        <v>43.333064399999998</v>
      </c>
      <c r="R2963" s="47" t="s">
        <v>147</v>
      </c>
    </row>
    <row r="2964" spans="1:18" x14ac:dyDescent="0.3">
      <c r="A2964" s="2" t="s">
        <v>5467</v>
      </c>
      <c r="B2964" s="43" t="s">
        <v>5468</v>
      </c>
      <c r="C2964" s="21">
        <v>30.6528837225</v>
      </c>
      <c r="D2964" s="23">
        <v>0.20854</v>
      </c>
      <c r="E2964" s="25">
        <v>2.5481666666666598</v>
      </c>
      <c r="F2964" s="27">
        <v>0.26700000000000002</v>
      </c>
      <c r="I2964">
        <v>0</v>
      </c>
      <c r="J2964" s="34">
        <v>768.8</v>
      </c>
      <c r="L2964" s="38">
        <v>6613.8474999999999</v>
      </c>
      <c r="M2964" s="40">
        <v>1.47</v>
      </c>
      <c r="N2964" s="42">
        <v>1.29375</v>
      </c>
      <c r="O2964" s="45">
        <v>1008.79</v>
      </c>
      <c r="P2964">
        <v>4.2162499999999996</v>
      </c>
      <c r="Q2964">
        <v>49.562159999999999</v>
      </c>
      <c r="R2964" s="47" t="s">
        <v>147</v>
      </c>
    </row>
    <row r="2965" spans="1:18" x14ac:dyDescent="0.3">
      <c r="A2965" s="2" t="s">
        <v>5469</v>
      </c>
      <c r="B2965" s="43" t="s">
        <v>5470</v>
      </c>
      <c r="C2965" s="21">
        <v>135.1881645</v>
      </c>
      <c r="D2965" s="23">
        <v>0.48032000000000002</v>
      </c>
      <c r="E2965" s="25">
        <v>2.4848333333333299</v>
      </c>
      <c r="F2965" s="27">
        <v>0.22900000000000001</v>
      </c>
      <c r="I2965">
        <v>0</v>
      </c>
      <c r="J2965" s="34">
        <v>355.6</v>
      </c>
      <c r="L2965" s="38">
        <v>5748.8099999999904</v>
      </c>
      <c r="M2965" s="40">
        <v>0.94499999999999995</v>
      </c>
      <c r="N2965" s="42">
        <v>0.87250000000000005</v>
      </c>
      <c r="O2965" s="45">
        <v>375.52199999999999</v>
      </c>
      <c r="P2965">
        <v>4.4262499999999996</v>
      </c>
      <c r="Q2965">
        <v>42.909461800000003</v>
      </c>
      <c r="R2965" s="47" t="s">
        <v>147</v>
      </c>
    </row>
    <row r="2966" spans="1:18" x14ac:dyDescent="0.3">
      <c r="A2966" s="2" t="s">
        <v>5471</v>
      </c>
      <c r="B2966" s="43" t="s">
        <v>5472</v>
      </c>
      <c r="C2966" s="21">
        <v>6.1495331637500001</v>
      </c>
      <c r="D2966" s="23">
        <v>6.7519999999999997E-2</v>
      </c>
      <c r="E2966" s="25">
        <v>3.4383333333333299</v>
      </c>
      <c r="F2966" s="27">
        <v>0.35199999999999998</v>
      </c>
      <c r="I2966">
        <v>0</v>
      </c>
      <c r="J2966" s="34">
        <v>1272.4000000000001</v>
      </c>
      <c r="L2966" s="38">
        <v>5705.9075000000003</v>
      </c>
      <c r="M2966" s="40">
        <v>1.7637499999999999</v>
      </c>
      <c r="N2966" s="42">
        <v>1.0687500000000001</v>
      </c>
      <c r="O2966" s="45">
        <v>905.40599999999995</v>
      </c>
      <c r="P2966">
        <v>3.9712499999999999</v>
      </c>
      <c r="Q2966">
        <v>38.936756600000002</v>
      </c>
      <c r="R2966" s="47" t="s">
        <v>147</v>
      </c>
    </row>
    <row r="2967" spans="1:18" x14ac:dyDescent="0.3">
      <c r="A2967" s="2" t="s">
        <v>5473</v>
      </c>
      <c r="B2967" s="43" t="s">
        <v>5474</v>
      </c>
      <c r="C2967" s="21">
        <v>2.940304163</v>
      </c>
      <c r="D2967" s="23">
        <v>3.9066666666666597E-2</v>
      </c>
      <c r="E2967" s="25">
        <v>2.343</v>
      </c>
      <c r="F2967" s="27">
        <v>0.215</v>
      </c>
      <c r="I2967">
        <v>0</v>
      </c>
      <c r="J2967" s="34">
        <v>1250.2</v>
      </c>
      <c r="L2967" s="38">
        <v>5531</v>
      </c>
      <c r="M2967" s="40">
        <v>1.04454545454545</v>
      </c>
      <c r="N2967" s="42">
        <v>0.92888888888888799</v>
      </c>
      <c r="O2967" s="45">
        <v>828.59199999999998</v>
      </c>
      <c r="P2967">
        <v>4.375</v>
      </c>
      <c r="Q2967">
        <v>41.821838999999997</v>
      </c>
      <c r="R2967" s="47" t="s">
        <v>147</v>
      </c>
    </row>
    <row r="2968" spans="1:18" x14ac:dyDescent="0.3">
      <c r="A2968" s="2" t="s">
        <v>5475</v>
      </c>
      <c r="B2968" s="43" t="s">
        <v>5474</v>
      </c>
      <c r="C2968" s="21">
        <v>6.3889994679999997</v>
      </c>
      <c r="D2968" s="23">
        <v>6.5699999999999995E-2</v>
      </c>
      <c r="E2968" s="25">
        <v>2.570875</v>
      </c>
      <c r="F2968" s="27">
        <v>0.241666666666666</v>
      </c>
      <c r="I2968">
        <v>0</v>
      </c>
      <c r="J2968" s="34">
        <v>965.2</v>
      </c>
      <c r="L2968" s="38">
        <v>5531</v>
      </c>
      <c r="M2968" s="40">
        <v>1.04454545454545</v>
      </c>
      <c r="N2968" s="42">
        <v>0.92888888888888799</v>
      </c>
      <c r="O2968" s="45">
        <v>828.59199999999998</v>
      </c>
      <c r="P2968">
        <v>4.375</v>
      </c>
      <c r="Q2968">
        <v>41.821838999999997</v>
      </c>
      <c r="R2968" s="47" t="s">
        <v>147</v>
      </c>
    </row>
    <row r="2969" spans="1:18" x14ac:dyDescent="0.3">
      <c r="A2969" s="2" t="s">
        <v>5476</v>
      </c>
      <c r="B2969" s="43" t="s">
        <v>5474</v>
      </c>
      <c r="C2969" s="21">
        <v>14.627030913999899</v>
      </c>
      <c r="D2969" s="23">
        <v>0.11405</v>
      </c>
      <c r="E2969" s="25">
        <v>2.3570000000000002</v>
      </c>
      <c r="F2969" s="27">
        <v>0.215</v>
      </c>
      <c r="I2969">
        <v>0</v>
      </c>
      <c r="J2969" s="34">
        <v>732.8</v>
      </c>
      <c r="L2969" s="38">
        <v>5531</v>
      </c>
      <c r="M2969" s="40">
        <v>1.04454545454545</v>
      </c>
      <c r="N2969" s="42">
        <v>0.92888888888888799</v>
      </c>
      <c r="O2969" s="45">
        <v>828.59199999999998</v>
      </c>
      <c r="P2969">
        <v>4.375</v>
      </c>
      <c r="Q2969">
        <v>41.821838999999997</v>
      </c>
      <c r="R2969" s="47" t="s">
        <v>147</v>
      </c>
    </row>
    <row r="2970" spans="1:18" x14ac:dyDescent="0.3">
      <c r="A2970" s="2" t="s">
        <v>5477</v>
      </c>
      <c r="B2970" s="43" t="s">
        <v>5474</v>
      </c>
      <c r="C2970" s="21">
        <v>35.118547833333302</v>
      </c>
      <c r="D2970" s="23">
        <v>0.2044</v>
      </c>
      <c r="E2970" s="25">
        <v>2.7508750000000002</v>
      </c>
      <c r="F2970" s="27">
        <v>0.253</v>
      </c>
      <c r="I2970">
        <v>0</v>
      </c>
      <c r="J2970" s="34">
        <v>547.4</v>
      </c>
      <c r="L2970" s="38">
        <v>5541.2</v>
      </c>
      <c r="M2970" s="40">
        <v>1.04</v>
      </c>
      <c r="N2970" s="42">
        <v>0.92625000000000002</v>
      </c>
      <c r="O2970" s="45">
        <v>828.59199999999998</v>
      </c>
      <c r="P2970">
        <v>4.3788888888888797</v>
      </c>
      <c r="Q2970">
        <v>41.821838999999997</v>
      </c>
      <c r="R2970" s="47" t="s">
        <v>147</v>
      </c>
    </row>
    <row r="2971" spans="1:18" x14ac:dyDescent="0.3">
      <c r="A2971" s="2" t="s">
        <v>5478</v>
      </c>
      <c r="B2971" s="43" t="s">
        <v>5479</v>
      </c>
      <c r="C2971" s="21">
        <v>12.706418879999999</v>
      </c>
      <c r="D2971" s="23">
        <v>0.10403999999999999</v>
      </c>
      <c r="E2971" s="25">
        <v>3.11266666666666</v>
      </c>
      <c r="F2971" s="27">
        <v>0.28699999999999998</v>
      </c>
      <c r="I2971">
        <v>0</v>
      </c>
      <c r="J2971" s="34">
        <v>697.8</v>
      </c>
      <c r="L2971" s="38">
        <v>5514.625</v>
      </c>
      <c r="M2971" s="40">
        <v>0.82625000000000004</v>
      </c>
      <c r="N2971" s="42">
        <v>0.93125000000000002</v>
      </c>
      <c r="O2971" s="45">
        <v>629.44500000000005</v>
      </c>
      <c r="P2971">
        <v>4.5699999999999896</v>
      </c>
      <c r="Q2971">
        <v>47.171855700000002</v>
      </c>
      <c r="R2971" s="47" t="s">
        <v>147</v>
      </c>
    </row>
    <row r="2972" spans="1:18" x14ac:dyDescent="0.3">
      <c r="A2972" s="2" t="s">
        <v>5480</v>
      </c>
      <c r="B2972" s="43" t="s">
        <v>5481</v>
      </c>
      <c r="C2972" s="21">
        <v>4.5923896687500001</v>
      </c>
      <c r="D2972" s="23">
        <v>5.178E-2</v>
      </c>
      <c r="E2972" s="25">
        <v>2.60316666666666</v>
      </c>
      <c r="F2972" s="27">
        <v>0.27800000000000002</v>
      </c>
      <c r="I2972">
        <v>0</v>
      </c>
      <c r="J2972" s="34">
        <v>920.8</v>
      </c>
      <c r="L2972" s="38">
        <v>5305.25</v>
      </c>
      <c r="M2972" s="40">
        <v>0.78874999999999995</v>
      </c>
      <c r="N2972" s="42">
        <v>0.88</v>
      </c>
      <c r="O2972" s="45">
        <v>641.37400000000002</v>
      </c>
      <c r="P2972">
        <v>4.5875000000000004</v>
      </c>
      <c r="Q2972">
        <v>45.225654800000001</v>
      </c>
      <c r="R2972" s="47" t="s">
        <v>147</v>
      </c>
    </row>
    <row r="2973" spans="1:18" x14ac:dyDescent="0.3">
      <c r="A2973" s="2" t="s">
        <v>5482</v>
      </c>
      <c r="B2973" s="43" t="s">
        <v>5483</v>
      </c>
      <c r="C2973" s="21">
        <v>9.1785659150000001</v>
      </c>
      <c r="D2973" s="23">
        <v>8.1879999999999994E-2</v>
      </c>
      <c r="E2973" s="25">
        <v>2.3928333333333298</v>
      </c>
      <c r="F2973" s="27">
        <v>0.25600000000000001</v>
      </c>
      <c r="I2973">
        <v>0</v>
      </c>
      <c r="J2973" s="34">
        <v>756.4</v>
      </c>
      <c r="L2973" s="38">
        <v>5478.75</v>
      </c>
      <c r="M2973" s="40">
        <v>0.83250000000000002</v>
      </c>
      <c r="N2973" s="42">
        <v>0.89</v>
      </c>
      <c r="O2973" s="45">
        <v>772.28300000000002</v>
      </c>
      <c r="P2973">
        <v>4.5487500000000001</v>
      </c>
      <c r="Q2973">
        <v>41.261198499999999</v>
      </c>
      <c r="R2973" s="47" t="s">
        <v>147</v>
      </c>
    </row>
    <row r="2974" spans="1:18" x14ac:dyDescent="0.3">
      <c r="A2974" s="2" t="s">
        <v>5484</v>
      </c>
      <c r="B2974" s="43" t="s">
        <v>5485</v>
      </c>
      <c r="C2974" s="21">
        <v>39.752656766249999</v>
      </c>
      <c r="D2974" s="23">
        <v>0.22611999999999999</v>
      </c>
      <c r="E2974" s="25">
        <v>2.7749999999999999</v>
      </c>
      <c r="F2974" s="27">
        <v>0.25700000000000001</v>
      </c>
      <c r="I2974">
        <v>0</v>
      </c>
      <c r="J2974" s="34">
        <v>569.6</v>
      </c>
      <c r="L2974" s="38">
        <v>5972.4525000000003</v>
      </c>
      <c r="M2974" s="40">
        <v>1.0337499999999999</v>
      </c>
      <c r="N2974" s="42">
        <v>0.98249999999999904</v>
      </c>
      <c r="O2974" s="45">
        <v>811.27800000000002</v>
      </c>
      <c r="P2974">
        <v>4.4012500000000001</v>
      </c>
      <c r="Q2974">
        <v>46.821402200000001</v>
      </c>
      <c r="R2974" s="47" t="s">
        <v>147</v>
      </c>
    </row>
    <row r="2975" spans="1:18" x14ac:dyDescent="0.3">
      <c r="A2975" s="2" t="s">
        <v>5486</v>
      </c>
      <c r="B2975" s="43" t="s">
        <v>5487</v>
      </c>
      <c r="C2975" s="21">
        <v>6.4544394337500002</v>
      </c>
      <c r="D2975" s="23">
        <v>6.8440000000000001E-2</v>
      </c>
      <c r="E2975" s="25">
        <v>2.5611666666666602</v>
      </c>
      <c r="F2975" s="27">
        <v>0.253</v>
      </c>
      <c r="I2975">
        <v>0</v>
      </c>
      <c r="J2975" s="34">
        <v>1001.2</v>
      </c>
      <c r="L2975" s="38">
        <v>6001.375</v>
      </c>
      <c r="M2975" s="40">
        <v>0.97875000000000001</v>
      </c>
      <c r="N2975" s="42">
        <v>1.0262500000000001</v>
      </c>
      <c r="O2975" s="45">
        <v>1060.77</v>
      </c>
      <c r="P2975">
        <v>4.46875</v>
      </c>
      <c r="Q2975">
        <v>47.921473599999999</v>
      </c>
      <c r="R2975" s="47" t="s">
        <v>147</v>
      </c>
    </row>
    <row r="2976" spans="1:18" x14ac:dyDescent="0.3">
      <c r="A2976" s="2" t="s">
        <v>5488</v>
      </c>
      <c r="B2976" s="43" t="s">
        <v>5489</v>
      </c>
      <c r="C2976" s="21">
        <v>16.719864127499999</v>
      </c>
      <c r="D2976" s="23">
        <v>0.13308</v>
      </c>
      <c r="E2976" s="25">
        <v>2.5288333333333299</v>
      </c>
      <c r="F2976" s="27">
        <v>0.251</v>
      </c>
      <c r="I2976">
        <v>0</v>
      </c>
      <c r="J2976" s="34">
        <v>759.2</v>
      </c>
      <c r="L2976" s="38">
        <v>6101.875</v>
      </c>
      <c r="M2976" s="40">
        <v>1.0725</v>
      </c>
      <c r="N2976" s="42">
        <v>1.12625</v>
      </c>
      <c r="O2976" s="45">
        <v>558.65200000000004</v>
      </c>
      <c r="P2976">
        <v>4.42875</v>
      </c>
      <c r="Q2976">
        <v>40.194634499999999</v>
      </c>
      <c r="R2976" s="47" t="s">
        <v>147</v>
      </c>
    </row>
    <row r="2977" spans="1:18" x14ac:dyDescent="0.3">
      <c r="A2977" s="2" t="s">
        <v>5490</v>
      </c>
      <c r="B2977" s="43" t="s">
        <v>5491</v>
      </c>
      <c r="C2977" s="21">
        <v>18.396290793749898</v>
      </c>
      <c r="D2977" s="23">
        <v>0.12942000000000001</v>
      </c>
      <c r="E2977" s="25">
        <v>2.5165000000000002</v>
      </c>
      <c r="F2977" s="27">
        <v>0.224</v>
      </c>
      <c r="I2977">
        <v>0</v>
      </c>
      <c r="J2977" s="34">
        <v>620.20000000000005</v>
      </c>
      <c r="L2977" s="38">
        <v>5395.25</v>
      </c>
      <c r="M2977" s="40">
        <v>0.83</v>
      </c>
      <c r="N2977" s="42">
        <v>0.87250000000000005</v>
      </c>
      <c r="O2977" s="45">
        <v>390.55200000000002</v>
      </c>
      <c r="P2977">
        <v>4.5412499999999998</v>
      </c>
      <c r="Q2977">
        <v>45.719734199999998</v>
      </c>
      <c r="R2977" s="47" t="s">
        <v>147</v>
      </c>
    </row>
    <row r="2978" spans="1:18" x14ac:dyDescent="0.3">
      <c r="A2978" s="2" t="s">
        <v>5492</v>
      </c>
      <c r="B2978" s="43" t="s">
        <v>5493</v>
      </c>
      <c r="C2978" s="21">
        <v>9.0293048549999995</v>
      </c>
      <c r="D2978" s="23">
        <v>7.9479999999999995E-2</v>
      </c>
      <c r="E2978" s="25">
        <v>2.7505000000000002</v>
      </c>
      <c r="F2978" s="27">
        <v>0.28299999999999997</v>
      </c>
      <c r="I2978">
        <v>0</v>
      </c>
      <c r="J2978" s="34">
        <v>756.8</v>
      </c>
      <c r="L2978" s="38">
        <v>5334.0675000000001</v>
      </c>
      <c r="M2978" s="40">
        <v>0.83749999999999902</v>
      </c>
      <c r="N2978" s="42">
        <v>0.84124999999999905</v>
      </c>
      <c r="O2978" s="45">
        <v>894.18700000000001</v>
      </c>
      <c r="P2978">
        <v>4.5212500000000002</v>
      </c>
      <c r="Q2978">
        <v>38.728272199999999</v>
      </c>
      <c r="R2978" s="47" t="s">
        <v>147</v>
      </c>
    </row>
    <row r="2979" spans="1:18" x14ac:dyDescent="0.3">
      <c r="A2979" s="2" t="s">
        <v>5494</v>
      </c>
      <c r="B2979" s="43" t="s">
        <v>5495</v>
      </c>
      <c r="C2979" s="21">
        <v>4.7830028487499998</v>
      </c>
      <c r="D2979" s="23">
        <v>5.28E-2</v>
      </c>
      <c r="E2979" s="25">
        <v>2.7225000000000001</v>
      </c>
      <c r="F2979" s="27">
        <v>0.26400000000000001</v>
      </c>
      <c r="I2979">
        <v>0</v>
      </c>
      <c r="J2979" s="34">
        <v>881.6</v>
      </c>
      <c r="L2979" s="38">
        <v>5120.625</v>
      </c>
      <c r="M2979" s="40">
        <v>0.80374999999999996</v>
      </c>
      <c r="N2979" s="42">
        <v>0.85750000000000004</v>
      </c>
      <c r="O2979" s="45">
        <v>651.78300000000002</v>
      </c>
      <c r="P2979">
        <v>4.5599999999999996</v>
      </c>
      <c r="Q2979">
        <v>39.060780100000002</v>
      </c>
      <c r="R2979" s="47" t="s">
        <v>147</v>
      </c>
    </row>
    <row r="2980" spans="1:18" x14ac:dyDescent="0.3">
      <c r="A2980" s="2" t="s">
        <v>5496</v>
      </c>
      <c r="B2980" s="43" t="s">
        <v>5497</v>
      </c>
      <c r="C2980" s="21">
        <v>4.2209661887500003</v>
      </c>
      <c r="D2980" s="23">
        <v>4.2299999999999997E-2</v>
      </c>
      <c r="E2980" s="25">
        <v>2.9273333333333298</v>
      </c>
      <c r="F2980" s="27">
        <v>0.34699999999999998</v>
      </c>
      <c r="I2980">
        <v>0</v>
      </c>
      <c r="J2980" s="34">
        <v>617.20000000000005</v>
      </c>
      <c r="L2980" s="38">
        <v>4059.25</v>
      </c>
      <c r="M2980" s="40">
        <v>0.59499999999999997</v>
      </c>
      <c r="N2980" s="42">
        <v>0.59250000000000003</v>
      </c>
      <c r="O2980" s="45">
        <v>576.18100000000004</v>
      </c>
      <c r="P2980">
        <v>4.67875</v>
      </c>
      <c r="Q2980">
        <v>42.6261145</v>
      </c>
      <c r="R2980" s="47" t="s">
        <v>147</v>
      </c>
    </row>
    <row r="2981" spans="1:18" x14ac:dyDescent="0.3">
      <c r="A2981" s="2" t="s">
        <v>5498</v>
      </c>
      <c r="B2981" s="43" t="s">
        <v>5499</v>
      </c>
      <c r="C2981" s="21">
        <v>4.2637467133333304</v>
      </c>
      <c r="D2981" s="23">
        <v>4.8399999999999999E-2</v>
      </c>
      <c r="E2981" s="25">
        <v>1.3740000000000001</v>
      </c>
      <c r="F2981" s="27">
        <v>0.12766666666666601</v>
      </c>
      <c r="I2981">
        <v>0</v>
      </c>
      <c r="J2981" s="34">
        <v>1189.5999999999999</v>
      </c>
      <c r="L2981" s="38">
        <v>5940.11</v>
      </c>
      <c r="M2981" s="40">
        <v>1.0229999999999999</v>
      </c>
      <c r="N2981" s="42">
        <v>0.90749999999999997</v>
      </c>
      <c r="O2981" s="45">
        <v>833.16499999999996</v>
      </c>
      <c r="P2981">
        <v>4.3766666666666598</v>
      </c>
      <c r="Q2981">
        <v>41.884095199999997</v>
      </c>
      <c r="R2981" s="47" t="s">
        <v>147</v>
      </c>
    </row>
    <row r="2982" spans="1:18" x14ac:dyDescent="0.3">
      <c r="A2982" s="2" t="s">
        <v>5500</v>
      </c>
      <c r="B2982" s="43" t="s">
        <v>5499</v>
      </c>
      <c r="C2982" s="21">
        <v>8.0057888469999998</v>
      </c>
      <c r="D2982" s="23">
        <v>7.3999999999999996E-2</v>
      </c>
      <c r="E2982" s="25">
        <v>2.5459999999999998</v>
      </c>
      <c r="F2982" s="27">
        <v>0.23733333333333301</v>
      </c>
      <c r="I2982">
        <v>0</v>
      </c>
      <c r="J2982" s="34">
        <v>963.4</v>
      </c>
      <c r="L2982" s="38">
        <v>5911.8318181818104</v>
      </c>
      <c r="M2982" s="40">
        <v>1.0336363636363599</v>
      </c>
      <c r="N2982" s="42">
        <v>0.91777777777777703</v>
      </c>
      <c r="O2982" s="45">
        <v>833.16499999999905</v>
      </c>
      <c r="P2982">
        <v>4.3710000000000004</v>
      </c>
      <c r="Q2982">
        <v>41.884095199999997</v>
      </c>
      <c r="R2982" s="47" t="s">
        <v>147</v>
      </c>
    </row>
    <row r="2983" spans="1:18" x14ac:dyDescent="0.3">
      <c r="A2983" s="2" t="s">
        <v>5501</v>
      </c>
      <c r="B2983" s="43" t="s">
        <v>5502</v>
      </c>
      <c r="C2983" s="21">
        <v>13.810167997499899</v>
      </c>
      <c r="D2983" s="23">
        <v>0.11287999999999999</v>
      </c>
      <c r="E2983" s="25">
        <v>4.6491666666666598</v>
      </c>
      <c r="F2983" s="27">
        <v>0.4</v>
      </c>
      <c r="I2983">
        <v>0</v>
      </c>
      <c r="J2983" s="34">
        <v>830.4</v>
      </c>
      <c r="L2983" s="38">
        <v>5851.75</v>
      </c>
      <c r="M2983" s="40">
        <v>1.1412499999999901</v>
      </c>
      <c r="N2983" s="42">
        <v>1</v>
      </c>
      <c r="O2983" s="45">
        <v>1427.08</v>
      </c>
      <c r="P2983">
        <v>4.3250000000000002</v>
      </c>
      <c r="Q2983">
        <v>43.703038599999999</v>
      </c>
      <c r="R2983" s="47" t="s">
        <v>147</v>
      </c>
    </row>
    <row r="2984" spans="1:18" x14ac:dyDescent="0.3">
      <c r="A2984" s="2" t="s">
        <v>5503</v>
      </c>
      <c r="B2984" s="43" t="s">
        <v>5504</v>
      </c>
      <c r="C2984" s="21">
        <v>21.761293455714199</v>
      </c>
      <c r="D2984" s="23">
        <v>0.13735999999999901</v>
      </c>
      <c r="E2984" s="25">
        <v>2.66716666666666</v>
      </c>
      <c r="F2984" s="27">
        <v>0.26200000000000001</v>
      </c>
      <c r="I2984">
        <v>0</v>
      </c>
      <c r="J2984" s="34">
        <v>494.6</v>
      </c>
      <c r="L2984" s="38">
        <v>4902.2242857142801</v>
      </c>
      <c r="M2984" s="40">
        <v>0.71285714285714197</v>
      </c>
      <c r="N2984" s="42">
        <v>0.748571428571428</v>
      </c>
      <c r="O2984" s="45">
        <v>169.94800000000001</v>
      </c>
      <c r="P2984">
        <v>4.6042857142857097</v>
      </c>
      <c r="Q2984">
        <v>36.743430199999999</v>
      </c>
      <c r="R2984" s="47" t="s">
        <v>147</v>
      </c>
    </row>
    <row r="2985" spans="1:18" x14ac:dyDescent="0.3">
      <c r="A2985" s="2" t="s">
        <v>5505</v>
      </c>
      <c r="B2985" s="43" t="s">
        <v>5506</v>
      </c>
      <c r="C2985" s="21">
        <v>32.312278775000003</v>
      </c>
      <c r="D2985" s="23">
        <v>0.20119999999999999</v>
      </c>
      <c r="E2985" s="25">
        <v>3.4298333333333302</v>
      </c>
      <c r="F2985" s="27">
        <v>0.36599999999999999</v>
      </c>
      <c r="I2985">
        <v>0</v>
      </c>
      <c r="J2985" s="34">
        <v>604.20000000000005</v>
      </c>
      <c r="L2985" s="38">
        <v>5911.5574999999999</v>
      </c>
      <c r="M2985" s="40">
        <v>1.19875</v>
      </c>
      <c r="N2985" s="42">
        <v>1.0387500000000001</v>
      </c>
      <c r="O2985" s="45">
        <v>1289.4100000000001</v>
      </c>
      <c r="P2985">
        <v>4.3125</v>
      </c>
      <c r="Q2985">
        <v>37.580768599999999</v>
      </c>
      <c r="R2985" s="47" t="s">
        <v>147</v>
      </c>
    </row>
    <row r="2986" spans="1:18" x14ac:dyDescent="0.3">
      <c r="A2986" s="2" t="s">
        <v>5507</v>
      </c>
      <c r="B2986" s="43" t="s">
        <v>5508</v>
      </c>
      <c r="C2986" s="21">
        <v>9.2296054114285706</v>
      </c>
      <c r="D2986" s="23">
        <v>9.0020000000000003E-2</v>
      </c>
      <c r="E2986" s="25">
        <v>2.61933333333333</v>
      </c>
      <c r="F2986" s="27">
        <v>0.32400000000000001</v>
      </c>
      <c r="I2986">
        <v>0</v>
      </c>
      <c r="J2986" s="34">
        <v>976</v>
      </c>
      <c r="L2986" s="38">
        <v>6344.9585714285704</v>
      </c>
      <c r="M2986" s="40">
        <v>1.1542857142857099</v>
      </c>
      <c r="N2986" s="42">
        <v>1.1685714285714199</v>
      </c>
      <c r="O2986" s="45">
        <v>2080.5100000000002</v>
      </c>
      <c r="P2986">
        <v>4.3828571428571399</v>
      </c>
      <c r="Q2986">
        <v>37.859244699999998</v>
      </c>
      <c r="R2986" s="47" t="s">
        <v>147</v>
      </c>
    </row>
    <row r="2987" spans="1:18" x14ac:dyDescent="0.3">
      <c r="A2987" s="2" t="s">
        <v>5509</v>
      </c>
      <c r="B2987" s="43" t="s">
        <v>5510</v>
      </c>
      <c r="C2987" s="21">
        <v>6.7968530187500003</v>
      </c>
      <c r="D2987" s="23">
        <v>7.1319999999999995E-2</v>
      </c>
      <c r="E2987" s="25">
        <v>2.2948333333333299</v>
      </c>
      <c r="F2987" s="27">
        <v>0.27600000000000002</v>
      </c>
      <c r="I2987">
        <v>0</v>
      </c>
      <c r="J2987" s="34">
        <v>983.2</v>
      </c>
      <c r="L2987" s="38">
        <v>6022.0424999999996</v>
      </c>
      <c r="M2987" s="40">
        <v>1.0074999999999901</v>
      </c>
      <c r="N2987" s="42">
        <v>1.0575000000000001</v>
      </c>
      <c r="O2987" s="45">
        <v>1482.83</v>
      </c>
      <c r="P2987">
        <v>4.4612499999999997</v>
      </c>
      <c r="Q2987">
        <v>41.451731600000002</v>
      </c>
      <c r="R2987" s="47" t="s">
        <v>147</v>
      </c>
    </row>
    <row r="2988" spans="1:18" x14ac:dyDescent="0.3">
      <c r="A2988" s="2" t="s">
        <v>5511</v>
      </c>
      <c r="B2988" s="43" t="s">
        <v>5512</v>
      </c>
      <c r="C2988" s="21">
        <v>7.7179260314285703</v>
      </c>
      <c r="D2988" s="23">
        <v>6.2399999999999997E-2</v>
      </c>
      <c r="E2988" s="25">
        <v>0.98566666666666602</v>
      </c>
      <c r="F2988" s="27">
        <v>0.107</v>
      </c>
      <c r="I2988">
        <v>0</v>
      </c>
      <c r="J2988" s="34">
        <v>505.4</v>
      </c>
      <c r="L2988" s="38">
        <v>3961</v>
      </c>
      <c r="M2988" s="40">
        <v>0.52428571428571402</v>
      </c>
      <c r="N2988" s="42">
        <v>0.54285714285714204</v>
      </c>
      <c r="O2988" s="45">
        <v>245.303</v>
      </c>
      <c r="P2988">
        <v>4.7357142857142804</v>
      </c>
      <c r="Q2988">
        <v>47.188200500000001</v>
      </c>
      <c r="R2988" s="47" t="s">
        <v>147</v>
      </c>
    </row>
    <row r="2989" spans="1:18" x14ac:dyDescent="0.3">
      <c r="A2989" s="2" t="s">
        <v>5513</v>
      </c>
      <c r="B2989" s="43" t="s">
        <v>5514</v>
      </c>
      <c r="C2989" s="21">
        <v>37.810218056250001</v>
      </c>
      <c r="D2989" s="23">
        <v>0.22004000000000001</v>
      </c>
      <c r="E2989" s="25">
        <v>2.61116666666666</v>
      </c>
      <c r="F2989" s="27">
        <v>0.34599999999999997</v>
      </c>
      <c r="I2989">
        <v>0</v>
      </c>
      <c r="J2989" s="34">
        <v>566.6</v>
      </c>
      <c r="L2989" s="38">
        <v>6016.5150000000003</v>
      </c>
      <c r="M2989" s="40">
        <v>1.125</v>
      </c>
      <c r="N2989" s="42">
        <v>1.0049999999999999</v>
      </c>
      <c r="O2989" s="45">
        <v>1430</v>
      </c>
      <c r="P2989">
        <v>4.3537499999999998</v>
      </c>
      <c r="Q2989">
        <v>38.262237399999997</v>
      </c>
      <c r="R2989" s="47" t="s">
        <v>147</v>
      </c>
    </row>
    <row r="2990" spans="1:18" x14ac:dyDescent="0.3">
      <c r="A2990" s="2" t="s">
        <v>5515</v>
      </c>
      <c r="B2990" s="43" t="s">
        <v>5516</v>
      </c>
      <c r="C2990" s="21">
        <v>64.617306067499996</v>
      </c>
      <c r="D2990" s="23">
        <v>0.29399999999999998</v>
      </c>
      <c r="E2990" s="25">
        <v>5.2041666666666604</v>
      </c>
      <c r="F2990" s="27">
        <v>0.48099999999999998</v>
      </c>
      <c r="I2990">
        <v>0</v>
      </c>
      <c r="J2990" s="34">
        <v>375.4</v>
      </c>
      <c r="L2990" s="38">
        <v>5024.8333333333303</v>
      </c>
      <c r="M2990" s="40">
        <v>0.85166666666666602</v>
      </c>
      <c r="N2990" s="42">
        <v>0.81166666666666598</v>
      </c>
      <c r="P2990">
        <v>4.4899999999999904</v>
      </c>
      <c r="Q2990">
        <v>47.486417000000003</v>
      </c>
      <c r="R2990" s="47" t="s">
        <v>147</v>
      </c>
    </row>
    <row r="2991" spans="1:18" x14ac:dyDescent="0.3">
      <c r="A2991" s="2" t="s">
        <v>5517</v>
      </c>
      <c r="B2991" s="43" t="s">
        <v>5518</v>
      </c>
      <c r="C2991" s="21">
        <v>7.67467164285714</v>
      </c>
      <c r="D2991" s="23">
        <v>7.7880000000000005E-2</v>
      </c>
      <c r="E2991" s="25">
        <v>2.5191666666666599</v>
      </c>
      <c r="F2991" s="27">
        <v>0.252</v>
      </c>
      <c r="I2991">
        <v>0</v>
      </c>
      <c r="J2991" s="34">
        <v>952.4</v>
      </c>
      <c r="L2991" s="38">
        <v>6008.2857142857101</v>
      </c>
      <c r="M2991" s="40">
        <v>0.995714285714285</v>
      </c>
      <c r="N2991" s="42">
        <v>1.0671428571428501</v>
      </c>
      <c r="O2991" s="45">
        <v>1302.8699999999999</v>
      </c>
      <c r="P2991">
        <v>4.46857142857142</v>
      </c>
      <c r="Q2991">
        <v>47.438809800000001</v>
      </c>
      <c r="R2991" s="47" t="s">
        <v>147</v>
      </c>
    </row>
    <row r="2992" spans="1:18" x14ac:dyDescent="0.3">
      <c r="A2992" s="2" t="s">
        <v>5519</v>
      </c>
      <c r="B2992" s="43" t="s">
        <v>5520</v>
      </c>
      <c r="C2992" s="21">
        <v>7.3437235337499898</v>
      </c>
      <c r="D2992" s="23">
        <v>7.0419999999999996E-2</v>
      </c>
      <c r="E2992" s="25">
        <v>2.01183333333333</v>
      </c>
      <c r="F2992" s="27">
        <v>0.217</v>
      </c>
      <c r="I2992">
        <v>0</v>
      </c>
      <c r="J2992" s="34">
        <v>847.8</v>
      </c>
      <c r="L2992" s="38">
        <v>5741.5</v>
      </c>
      <c r="M2992" s="40">
        <v>0.80500000000000005</v>
      </c>
      <c r="N2992" s="42">
        <v>0.90749999999999997</v>
      </c>
      <c r="O2992" s="45">
        <v>783.66600000000005</v>
      </c>
      <c r="P2992">
        <v>4.5824999999999996</v>
      </c>
      <c r="Q2992">
        <v>47.678862600000002</v>
      </c>
      <c r="R2992" s="47" t="s">
        <v>147</v>
      </c>
    </row>
    <row r="2993" spans="1:18" x14ac:dyDescent="0.3">
      <c r="A2993" s="2" t="s">
        <v>5521</v>
      </c>
      <c r="B2993" s="43" t="s">
        <v>5522</v>
      </c>
      <c r="C2993" s="21">
        <v>13.9817777489999</v>
      </c>
      <c r="D2993" s="23">
        <v>9.6466666666666603E-2</v>
      </c>
      <c r="E2993" s="25">
        <v>2.02487499999999</v>
      </c>
      <c r="F2993" s="27">
        <v>0.191999999999999</v>
      </c>
      <c r="I2993">
        <v>0</v>
      </c>
      <c r="J2993" s="34">
        <v>516.4</v>
      </c>
      <c r="L2993" s="38">
        <v>4717.0909090908999</v>
      </c>
      <c r="M2993" s="40">
        <v>0.67</v>
      </c>
      <c r="N2993" s="42">
        <v>0.663333333333333</v>
      </c>
      <c r="O2993" s="45">
        <v>384.75700000000001</v>
      </c>
      <c r="P2993">
        <v>4.6180000000000003</v>
      </c>
      <c r="Q2993">
        <v>43.832005199999998</v>
      </c>
      <c r="R2993" s="47" t="s">
        <v>147</v>
      </c>
    </row>
    <row r="2994" spans="1:18" x14ac:dyDescent="0.3">
      <c r="A2994" s="2" t="s">
        <v>5523</v>
      </c>
      <c r="B2994" s="43" t="s">
        <v>5522</v>
      </c>
      <c r="C2994" s="21">
        <v>44.000426160909001</v>
      </c>
      <c r="D2994" s="23">
        <v>0.20695</v>
      </c>
      <c r="E2994" s="25">
        <v>1.534</v>
      </c>
      <c r="F2994" s="27">
        <v>0.144666666666666</v>
      </c>
      <c r="I2994">
        <v>0</v>
      </c>
      <c r="J2994" s="34">
        <v>352.4</v>
      </c>
      <c r="L2994" s="38">
        <v>4717.6666666666597</v>
      </c>
      <c r="M2994" s="40">
        <v>0.67833333333333301</v>
      </c>
      <c r="N2994" s="42">
        <v>0.67299999999999904</v>
      </c>
      <c r="O2994" s="45">
        <v>384.75700000000001</v>
      </c>
      <c r="P2994">
        <v>4.6109090909090904</v>
      </c>
      <c r="Q2994">
        <v>43.832005199999998</v>
      </c>
      <c r="R2994" s="47" t="s">
        <v>147</v>
      </c>
    </row>
    <row r="2995" spans="1:18" x14ac:dyDescent="0.3">
      <c r="A2995" s="2" t="s">
        <v>5524</v>
      </c>
      <c r="B2995" s="43" t="s">
        <v>5522</v>
      </c>
      <c r="C2995" s="21">
        <v>247.353741227272</v>
      </c>
      <c r="D2995" s="23">
        <v>0.65454999999999997</v>
      </c>
      <c r="E2995" s="25">
        <v>2.2414999999999998</v>
      </c>
      <c r="F2995" s="27">
        <v>0.211666666666666</v>
      </c>
      <c r="I2995">
        <v>0</v>
      </c>
      <c r="J2995" s="34">
        <v>197.8</v>
      </c>
      <c r="L2995" s="38">
        <v>4717.6666666666597</v>
      </c>
      <c r="M2995" s="40">
        <v>0.67833333333333301</v>
      </c>
      <c r="N2995" s="42">
        <v>0.67299999999999904</v>
      </c>
      <c r="O2995" s="45">
        <v>384.75700000000001</v>
      </c>
      <c r="P2995">
        <v>4.6109090909090904</v>
      </c>
      <c r="Q2995">
        <v>43.832005199999998</v>
      </c>
      <c r="R2995" s="47" t="s">
        <v>147</v>
      </c>
    </row>
    <row r="2996" spans="1:18" x14ac:dyDescent="0.3">
      <c r="A2996" s="2" t="s">
        <v>5525</v>
      </c>
      <c r="B2996" s="43" t="s">
        <v>5526</v>
      </c>
      <c r="C2996" s="21">
        <v>8.1724298874999999</v>
      </c>
      <c r="D2996" s="23">
        <v>8.0659999999999996E-2</v>
      </c>
      <c r="E2996" s="25">
        <v>3.4771666666666601</v>
      </c>
      <c r="F2996" s="27">
        <v>0.29599999999999999</v>
      </c>
      <c r="I2996">
        <v>0</v>
      </c>
      <c r="J2996" s="34">
        <v>883.4</v>
      </c>
      <c r="L2996" s="38">
        <v>5819.6450000000004</v>
      </c>
      <c r="M2996" s="40">
        <v>0.9325</v>
      </c>
      <c r="N2996" s="42">
        <v>1.0287500000000001</v>
      </c>
      <c r="O2996" s="45">
        <v>1061.77</v>
      </c>
      <c r="P2996">
        <v>4.5162500000000003</v>
      </c>
      <c r="Q2996">
        <v>38.922454799999997</v>
      </c>
      <c r="R2996" s="47" t="s">
        <v>147</v>
      </c>
    </row>
    <row r="2997" spans="1:18" x14ac:dyDescent="0.3">
      <c r="A2997" s="2" t="s">
        <v>5527</v>
      </c>
      <c r="B2997" s="43" t="s">
        <v>5528</v>
      </c>
      <c r="C2997" s="21">
        <v>2.75758529285714</v>
      </c>
      <c r="D2997" s="23">
        <v>3.0179999999999998E-2</v>
      </c>
      <c r="E2997" s="25">
        <v>1.16716666666666</v>
      </c>
      <c r="F2997" s="27">
        <v>0.114</v>
      </c>
      <c r="I2997">
        <v>0</v>
      </c>
      <c r="J2997" s="34">
        <v>651</v>
      </c>
      <c r="L2997" s="38">
        <v>3763.73</v>
      </c>
      <c r="M2997" s="40">
        <v>0.46857142857142797</v>
      </c>
      <c r="N2997" s="42">
        <v>0.495714285714285</v>
      </c>
      <c r="O2997" s="45">
        <v>270.73899999999998</v>
      </c>
      <c r="P2997">
        <v>4.79</v>
      </c>
      <c r="Q2997">
        <v>39.120939</v>
      </c>
      <c r="R2997" s="47" t="s">
        <v>147</v>
      </c>
    </row>
    <row r="2998" spans="1:18" x14ac:dyDescent="0.3">
      <c r="A2998" s="2" t="s">
        <v>5529</v>
      </c>
      <c r="B2998" s="43" t="s">
        <v>5530</v>
      </c>
      <c r="C2998" s="21">
        <v>49.478095095</v>
      </c>
      <c r="D2998" s="23">
        <v>0.25891999999999998</v>
      </c>
      <c r="E2998" s="25">
        <v>1.9846666666666599</v>
      </c>
      <c r="F2998" s="27">
        <v>0.19400000000000001</v>
      </c>
      <c r="I2998">
        <v>0</v>
      </c>
      <c r="J2998" s="34">
        <v>462.4</v>
      </c>
      <c r="L2998" s="38">
        <v>5723.625</v>
      </c>
      <c r="M2998" s="40">
        <v>0.85624999999999996</v>
      </c>
      <c r="N2998" s="42">
        <v>0.95624999999999905</v>
      </c>
      <c r="O2998" s="45">
        <v>669.57299999999998</v>
      </c>
      <c r="P2998">
        <v>4.5525000000000002</v>
      </c>
      <c r="Q2998">
        <v>44.992431500000002</v>
      </c>
      <c r="R2998" s="47" t="s">
        <v>147</v>
      </c>
    </row>
    <row r="2999" spans="1:18" x14ac:dyDescent="0.3">
      <c r="A2999" s="2" t="s">
        <v>5531</v>
      </c>
      <c r="B2999" s="43" t="s">
        <v>5532</v>
      </c>
      <c r="C2999" s="21">
        <v>7.6496915799999998</v>
      </c>
      <c r="D2999" s="23">
        <v>8.1680000000000003E-2</v>
      </c>
      <c r="E2999" s="25">
        <v>1.6398333333333299</v>
      </c>
      <c r="F2999" s="27">
        <v>0.14299999999999999</v>
      </c>
      <c r="I2999">
        <v>0</v>
      </c>
      <c r="J2999" s="34">
        <v>1222.8</v>
      </c>
      <c r="L2999" s="38">
        <v>5729.9674999999997</v>
      </c>
      <c r="M2999" s="40">
        <v>1.915</v>
      </c>
      <c r="N2999" s="42">
        <v>1.1850000000000001</v>
      </c>
      <c r="O2999" s="45">
        <v>538.80700000000002</v>
      </c>
      <c r="P2999">
        <v>3.9474999999999998</v>
      </c>
      <c r="Q2999">
        <v>48.126257500000001</v>
      </c>
      <c r="R2999" s="47" t="s">
        <v>147</v>
      </c>
    </row>
    <row r="3000" spans="1:18" x14ac:dyDescent="0.3">
      <c r="A3000" s="2" t="s">
        <v>5533</v>
      </c>
      <c r="B3000" s="43" t="s">
        <v>5534</v>
      </c>
      <c r="C3000" s="21">
        <v>37.101047298749997</v>
      </c>
      <c r="D3000" s="23">
        <v>0.21184</v>
      </c>
      <c r="E3000" s="25">
        <v>3.4529999999999998</v>
      </c>
      <c r="F3000" s="27">
        <v>0.33600000000000002</v>
      </c>
      <c r="I3000">
        <v>0</v>
      </c>
      <c r="J3000" s="34">
        <v>528.4</v>
      </c>
      <c r="L3000" s="38">
        <v>5862.1350000000002</v>
      </c>
      <c r="M3000" s="40">
        <v>0.88124999999999998</v>
      </c>
      <c r="N3000" s="42">
        <v>0.9375</v>
      </c>
      <c r="O3000" s="45">
        <v>1091.6300000000001</v>
      </c>
      <c r="P3000">
        <v>4.5199999999999996</v>
      </c>
      <c r="Q3000">
        <v>42.462463300000003</v>
      </c>
      <c r="R3000" s="47" t="s">
        <v>147</v>
      </c>
    </row>
    <row r="3001" spans="1:18" x14ac:dyDescent="0.3">
      <c r="A3001" s="2" t="s">
        <v>5535</v>
      </c>
      <c r="B3001" s="43" t="s">
        <v>5536</v>
      </c>
      <c r="C3001" s="21">
        <v>3.0161788057142802</v>
      </c>
      <c r="D3001" s="23">
        <v>4.138E-2</v>
      </c>
      <c r="E3001" s="25">
        <v>1.7815000000000001</v>
      </c>
      <c r="F3001" s="27">
        <v>0.17199999999999999</v>
      </c>
      <c r="I3001">
        <v>0</v>
      </c>
      <c r="J3001" s="34">
        <v>1331.8</v>
      </c>
      <c r="L3001" s="38">
        <v>5848.1028571428496</v>
      </c>
      <c r="M3001" s="40">
        <v>1.1228571428571399</v>
      </c>
      <c r="N3001" s="42">
        <v>1.02428571428571</v>
      </c>
      <c r="O3001" s="45">
        <v>996.10500000000002</v>
      </c>
      <c r="P3001">
        <v>4.3557142857142797</v>
      </c>
      <c r="Q3001">
        <v>42.822358199999996</v>
      </c>
      <c r="R3001" s="47" t="s">
        <v>147</v>
      </c>
    </row>
    <row r="3002" spans="1:18" x14ac:dyDescent="0.3">
      <c r="A3002" s="2" t="s">
        <v>5537</v>
      </c>
      <c r="B3002" s="43" t="s">
        <v>5538</v>
      </c>
      <c r="C3002" s="21">
        <v>321.212614357142</v>
      </c>
      <c r="D3002" s="23">
        <v>0.90668000000000004</v>
      </c>
      <c r="E3002" s="25">
        <v>6.3574999999999902</v>
      </c>
      <c r="F3002" s="27">
        <v>0.79700000000000004</v>
      </c>
      <c r="I3002">
        <v>0</v>
      </c>
      <c r="J3002" s="34">
        <v>282.8</v>
      </c>
      <c r="L3002" s="38">
        <v>6060.2842857142796</v>
      </c>
      <c r="M3002" s="40">
        <v>1.1357142857142799</v>
      </c>
      <c r="N3002" s="42">
        <v>1.02142857142857</v>
      </c>
      <c r="O3002" s="45">
        <v>979.54100000000005</v>
      </c>
      <c r="P3002">
        <v>4.3514285714285696</v>
      </c>
      <c r="Q3002">
        <v>42.261387399999997</v>
      </c>
      <c r="R3002" s="47" t="s">
        <v>147</v>
      </c>
    </row>
    <row r="3003" spans="1:18" x14ac:dyDescent="0.3">
      <c r="A3003" s="2" t="s">
        <v>5539</v>
      </c>
      <c r="B3003" s="43" t="s">
        <v>5540</v>
      </c>
      <c r="C3003" s="21">
        <v>6.2303173449999996</v>
      </c>
      <c r="D3003" s="23">
        <v>6.54E-2</v>
      </c>
      <c r="E3003" s="25">
        <v>3.9158333333333299</v>
      </c>
      <c r="F3003" s="27">
        <v>0.38100000000000001</v>
      </c>
      <c r="I3003">
        <v>0</v>
      </c>
      <c r="J3003" s="34">
        <v>864.2</v>
      </c>
      <c r="L3003" s="38">
        <v>5387</v>
      </c>
      <c r="M3003" s="40">
        <v>0.87749999999999995</v>
      </c>
      <c r="N3003" s="42">
        <v>0.94</v>
      </c>
      <c r="O3003" s="45">
        <v>1321.38</v>
      </c>
      <c r="P3003">
        <v>4.5262500000000001</v>
      </c>
      <c r="Q3003">
        <v>45.258082000000002</v>
      </c>
      <c r="R3003" s="47" t="s">
        <v>147</v>
      </c>
    </row>
    <row r="3004" spans="1:18" x14ac:dyDescent="0.3">
      <c r="A3004" s="2" t="s">
        <v>5541</v>
      </c>
      <c r="B3004" s="43" t="s">
        <v>5542</v>
      </c>
      <c r="C3004" s="21">
        <v>5.8234935099999996</v>
      </c>
      <c r="D3004" s="23">
        <v>6.2E-2</v>
      </c>
      <c r="E3004" s="25">
        <v>2.85716666666666</v>
      </c>
      <c r="F3004" s="27">
        <v>0.24199999999999999</v>
      </c>
      <c r="I3004">
        <v>0</v>
      </c>
      <c r="J3004" s="34">
        <v>948.6</v>
      </c>
      <c r="L3004" s="38">
        <v>5645.5</v>
      </c>
      <c r="M3004" s="40">
        <v>0.84375</v>
      </c>
      <c r="N3004" s="42">
        <v>0.93625000000000003</v>
      </c>
      <c r="O3004" s="45">
        <v>1083.28</v>
      </c>
      <c r="P3004">
        <v>4.5549999999999997</v>
      </c>
      <c r="Q3004">
        <v>45.739078900000003</v>
      </c>
      <c r="R3004" s="47" t="s">
        <v>147</v>
      </c>
    </row>
    <row r="3005" spans="1:18" x14ac:dyDescent="0.3">
      <c r="A3005" s="2" t="s">
        <v>5543</v>
      </c>
      <c r="B3005" s="43" t="s">
        <v>5544</v>
      </c>
      <c r="C3005" s="21">
        <v>14.534075115</v>
      </c>
      <c r="D3005" s="23">
        <v>9.7199999999999995E-2</v>
      </c>
      <c r="E3005" s="25">
        <v>1.3938333333333299</v>
      </c>
      <c r="F3005" s="27">
        <v>0.14399999999999999</v>
      </c>
      <c r="I3005">
        <v>0</v>
      </c>
      <c r="J3005" s="34">
        <v>427.6</v>
      </c>
      <c r="L3005" s="38">
        <v>4078.33</v>
      </c>
      <c r="M3005" s="40">
        <v>0.57374999999999998</v>
      </c>
      <c r="N3005" s="42">
        <v>0.59499999999999997</v>
      </c>
      <c r="O3005" s="45">
        <v>268.2</v>
      </c>
      <c r="P3005">
        <v>4.6937499999999996</v>
      </c>
      <c r="Q3005">
        <v>45.564519599999997</v>
      </c>
      <c r="R3005" s="47" t="s">
        <v>147</v>
      </c>
    </row>
    <row r="3006" spans="1:18" x14ac:dyDescent="0.3">
      <c r="A3006" s="2" t="s">
        <v>5545</v>
      </c>
      <c r="B3006" s="43" t="s">
        <v>5546</v>
      </c>
      <c r="C3006" s="21">
        <v>11.903527184</v>
      </c>
      <c r="D3006" s="23">
        <v>0.104633333333333</v>
      </c>
      <c r="E3006" s="25">
        <v>2.7566250000000001</v>
      </c>
      <c r="F3006" s="27">
        <v>0.26266666666666599</v>
      </c>
      <c r="I3006">
        <v>0</v>
      </c>
      <c r="J3006" s="34">
        <v>822</v>
      </c>
      <c r="L3006" s="38">
        <v>5932.8181818181802</v>
      </c>
      <c r="M3006" s="40">
        <v>1.1045454545454501</v>
      </c>
      <c r="N3006" s="42">
        <v>1.06</v>
      </c>
      <c r="O3006" s="45">
        <v>1312.34</v>
      </c>
      <c r="P3006">
        <v>4.3920000000000003</v>
      </c>
      <c r="Q3006">
        <v>43.876116000000003</v>
      </c>
      <c r="R3006" s="47" t="s">
        <v>147</v>
      </c>
    </row>
    <row r="3007" spans="1:18" x14ac:dyDescent="0.3">
      <c r="A3007" s="2" t="s">
        <v>5547</v>
      </c>
      <c r="B3007" s="43" t="s">
        <v>5546</v>
      </c>
      <c r="C3007" s="21">
        <v>34.035145534000002</v>
      </c>
      <c r="D3007" s="23">
        <v>0.210933333333333</v>
      </c>
      <c r="E3007" s="25">
        <v>3.1431249999999999</v>
      </c>
      <c r="F3007" s="27">
        <v>0.30133333333333301</v>
      </c>
      <c r="I3007">
        <v>0</v>
      </c>
      <c r="J3007" s="34">
        <v>579.6</v>
      </c>
      <c r="L3007" s="38">
        <v>5932.8181818181802</v>
      </c>
      <c r="M3007" s="40">
        <v>1.1045454545454501</v>
      </c>
      <c r="N3007" s="42">
        <v>1.06</v>
      </c>
      <c r="O3007" s="45">
        <v>1312.34</v>
      </c>
      <c r="P3007">
        <v>4.3920000000000003</v>
      </c>
      <c r="Q3007">
        <v>43.876116000000003</v>
      </c>
      <c r="R3007" s="47" t="s">
        <v>147</v>
      </c>
    </row>
    <row r="3008" spans="1:18" x14ac:dyDescent="0.3">
      <c r="A3008" s="2" t="s">
        <v>5548</v>
      </c>
      <c r="B3008" s="43" t="s">
        <v>5549</v>
      </c>
      <c r="C3008" s="21">
        <v>205.91272466250001</v>
      </c>
      <c r="D3008" s="23">
        <v>0.65944000000000003</v>
      </c>
      <c r="E3008" s="25">
        <v>4.9956666666666596</v>
      </c>
      <c r="F3008" s="27">
        <v>0.53600000000000003</v>
      </c>
      <c r="I3008">
        <v>0</v>
      </c>
      <c r="J3008" s="34">
        <v>295.8</v>
      </c>
      <c r="L3008" s="38">
        <v>5648.75</v>
      </c>
      <c r="M3008" s="40">
        <v>0.98624999999999996</v>
      </c>
      <c r="N3008" s="42">
        <v>0.92625000000000002</v>
      </c>
      <c r="O3008" s="45">
        <v>1497.33</v>
      </c>
      <c r="P3008">
        <v>4.4237500000000001</v>
      </c>
      <c r="Q3008">
        <v>48.511071399999999</v>
      </c>
      <c r="R3008" s="47" t="s">
        <v>147</v>
      </c>
    </row>
    <row r="3009" spans="1:18" x14ac:dyDescent="0.3">
      <c r="A3009" s="2" t="s">
        <v>5550</v>
      </c>
      <c r="B3009" s="43" t="s">
        <v>5551</v>
      </c>
      <c r="C3009" s="21">
        <v>7.0173944828571404</v>
      </c>
      <c r="D3009" s="23">
        <v>7.1559999999999999E-2</v>
      </c>
      <c r="E3009" s="25">
        <v>1.6506666666666601</v>
      </c>
      <c r="F3009" s="27">
        <v>0.16300000000000001</v>
      </c>
      <c r="I3009">
        <v>0</v>
      </c>
      <c r="J3009" s="34">
        <v>985</v>
      </c>
      <c r="L3009" s="38">
        <v>6008.2857142857101</v>
      </c>
      <c r="M3009" s="40">
        <v>0.98714285714285699</v>
      </c>
      <c r="N3009" s="42">
        <v>0.98714285714285699</v>
      </c>
      <c r="O3009" s="45">
        <v>1291.47</v>
      </c>
      <c r="P3009">
        <v>4.4514285714285702</v>
      </c>
      <c r="Q3009">
        <v>49.692341200000001</v>
      </c>
      <c r="R3009" s="47" t="s">
        <v>147</v>
      </c>
    </row>
    <row r="3010" spans="1:18" x14ac:dyDescent="0.3">
      <c r="A3010" s="2" t="s">
        <v>5552</v>
      </c>
      <c r="B3010" s="43" t="s">
        <v>5553</v>
      </c>
      <c r="C3010" s="21">
        <v>56.359555526249999</v>
      </c>
      <c r="D3010" s="23">
        <v>0.27043999999999901</v>
      </c>
      <c r="E3010" s="25">
        <v>4.9435000000000002</v>
      </c>
      <c r="F3010" s="27">
        <v>0.40500000000000003</v>
      </c>
      <c r="I3010">
        <v>0</v>
      </c>
      <c r="J3010" s="34">
        <v>419.2</v>
      </c>
      <c r="L3010" s="38">
        <v>5388.5</v>
      </c>
      <c r="M3010" s="40">
        <v>0.80874999999999997</v>
      </c>
      <c r="N3010" s="42">
        <v>0.84124999999999905</v>
      </c>
      <c r="O3010" s="45">
        <v>962.88800000000003</v>
      </c>
      <c r="P3010">
        <v>4.55</v>
      </c>
      <c r="Q3010">
        <v>51.2227435</v>
      </c>
      <c r="R3010" s="47" t="s">
        <v>147</v>
      </c>
    </row>
    <row r="3011" spans="1:18" x14ac:dyDescent="0.3">
      <c r="A3011" s="2" t="s">
        <v>5554</v>
      </c>
      <c r="B3011" s="43" t="s">
        <v>5555</v>
      </c>
      <c r="C3011" s="21">
        <v>16.0045724125</v>
      </c>
      <c r="D3011" s="23">
        <v>0.11731999999999999</v>
      </c>
      <c r="E3011" s="25">
        <v>2.21783333333333</v>
      </c>
      <c r="F3011" s="27">
        <v>0.19900000000000001</v>
      </c>
      <c r="I3011">
        <v>0</v>
      </c>
      <c r="J3011" s="34">
        <v>582</v>
      </c>
      <c r="L3011" s="38">
        <v>5129.25</v>
      </c>
      <c r="M3011" s="40">
        <v>0.75124999999999997</v>
      </c>
      <c r="N3011" s="42">
        <v>0.83875</v>
      </c>
      <c r="O3011" s="45">
        <v>707.68799999999999</v>
      </c>
      <c r="P3011">
        <v>4.6150000000000002</v>
      </c>
      <c r="Q3011">
        <v>46.605874399999998</v>
      </c>
      <c r="R3011" s="47" t="s">
        <v>147</v>
      </c>
    </row>
    <row r="3012" spans="1:18" x14ac:dyDescent="0.3">
      <c r="A3012" s="2" t="s">
        <v>5556</v>
      </c>
      <c r="B3012" s="43" t="s">
        <v>5557</v>
      </c>
      <c r="C3012" s="21">
        <v>8.1959317487500005</v>
      </c>
      <c r="D3012" s="23">
        <v>7.2040000000000007E-2</v>
      </c>
      <c r="E3012" s="25">
        <v>2.23</v>
      </c>
      <c r="F3012" s="27">
        <v>0.218</v>
      </c>
      <c r="I3012">
        <v>0</v>
      </c>
      <c r="J3012" s="34">
        <v>669.4</v>
      </c>
      <c r="L3012" s="38">
        <v>4660</v>
      </c>
      <c r="M3012" s="40">
        <v>0.76375000000000004</v>
      </c>
      <c r="N3012" s="42">
        <v>0.73249999999999904</v>
      </c>
      <c r="O3012" s="45">
        <v>718.94500000000005</v>
      </c>
      <c r="P3012">
        <v>4.5424999999999898</v>
      </c>
      <c r="Q3012">
        <v>50.0771838</v>
      </c>
      <c r="R3012" s="47" t="s">
        <v>147</v>
      </c>
    </row>
    <row r="3013" spans="1:18" x14ac:dyDescent="0.3">
      <c r="A3013" s="2" t="s">
        <v>5558</v>
      </c>
      <c r="B3013" s="43" t="s">
        <v>5559</v>
      </c>
      <c r="C3013" s="21">
        <v>24.811191792500001</v>
      </c>
      <c r="D3013" s="23">
        <v>0.16744000000000001</v>
      </c>
      <c r="E3013" s="25">
        <v>4.8561666666666596</v>
      </c>
      <c r="F3013" s="27">
        <v>0.52800000000000002</v>
      </c>
      <c r="I3013">
        <v>0</v>
      </c>
      <c r="J3013" s="34">
        <v>633.79999999999995</v>
      </c>
      <c r="L3013" s="38">
        <v>6124.25</v>
      </c>
      <c r="M3013" s="40">
        <v>0.99250000000000005</v>
      </c>
      <c r="N3013" s="42">
        <v>1.0587500000000001</v>
      </c>
      <c r="O3013" s="45">
        <v>982.38300000000004</v>
      </c>
      <c r="P3013">
        <v>4.4749999999999996</v>
      </c>
      <c r="Q3013">
        <v>40.138577699999999</v>
      </c>
      <c r="R3013" s="47" t="s">
        <v>147</v>
      </c>
    </row>
    <row r="3014" spans="1:18" x14ac:dyDescent="0.3">
      <c r="A3014" s="2" t="s">
        <v>5560</v>
      </c>
      <c r="B3014" s="43" t="s">
        <v>5561</v>
      </c>
      <c r="C3014" s="21">
        <v>2.3557524957142801</v>
      </c>
      <c r="D3014" s="23">
        <v>3.1359999999999999E-2</v>
      </c>
      <c r="E3014" s="25">
        <v>1.3353333333333299</v>
      </c>
      <c r="F3014" s="27">
        <v>0.13100000000000001</v>
      </c>
      <c r="I3014">
        <v>0</v>
      </c>
      <c r="J3014" s="34">
        <v>1076.2</v>
      </c>
      <c r="L3014" s="38">
        <v>4941.1666666666597</v>
      </c>
      <c r="M3014" s="40">
        <v>0.77333333333333298</v>
      </c>
      <c r="N3014" s="42">
        <v>0.75</v>
      </c>
      <c r="P3014">
        <v>4.5383333333333304</v>
      </c>
      <c r="Q3014">
        <v>40.720889800000002</v>
      </c>
      <c r="R3014" s="47" t="s">
        <v>147</v>
      </c>
    </row>
    <row r="3015" spans="1:18" x14ac:dyDescent="0.3">
      <c r="A3015" s="2" t="s">
        <v>5562</v>
      </c>
      <c r="B3015" s="43" t="s">
        <v>5563</v>
      </c>
      <c r="C3015" s="21">
        <v>19.6564533725</v>
      </c>
      <c r="D3015" s="23">
        <v>0.13355999999999901</v>
      </c>
      <c r="E3015" s="25">
        <v>2.7444999999999999</v>
      </c>
      <c r="F3015" s="27">
        <v>0.26300000000000001</v>
      </c>
      <c r="I3015">
        <v>0</v>
      </c>
      <c r="J3015" s="34">
        <v>549</v>
      </c>
      <c r="L3015" s="38">
        <v>5251.125</v>
      </c>
      <c r="M3015" s="40">
        <v>0.76</v>
      </c>
      <c r="N3015" s="42">
        <v>0.83749999999999902</v>
      </c>
      <c r="O3015" s="45">
        <v>807.30799999999999</v>
      </c>
      <c r="P3015">
        <v>4.5962500000000004</v>
      </c>
      <c r="Q3015">
        <v>46.941895700000003</v>
      </c>
      <c r="R3015" s="47" t="s">
        <v>147</v>
      </c>
    </row>
    <row r="3016" spans="1:18" x14ac:dyDescent="0.3">
      <c r="A3016" s="2" t="s">
        <v>5564</v>
      </c>
      <c r="B3016" s="43" t="s">
        <v>5565</v>
      </c>
      <c r="C3016" s="21">
        <v>9.9772490414285695</v>
      </c>
      <c r="D3016" s="23">
        <v>8.9779999999999999E-2</v>
      </c>
      <c r="E3016" s="25">
        <v>1.8218333333333301</v>
      </c>
      <c r="F3016" s="27">
        <v>0.22900000000000001</v>
      </c>
      <c r="I3016">
        <v>0</v>
      </c>
      <c r="J3016" s="34">
        <v>841.4</v>
      </c>
      <c r="L3016" s="38">
        <v>5763.5714285714203</v>
      </c>
      <c r="M3016" s="40">
        <v>1.1828571428571399</v>
      </c>
      <c r="N3016" s="42">
        <v>0.994285714285714</v>
      </c>
      <c r="O3016" s="45">
        <v>1588.41</v>
      </c>
      <c r="P3016">
        <v>4.3342857142857101</v>
      </c>
      <c r="Q3016">
        <v>39.921337800000003</v>
      </c>
      <c r="R3016" s="47" t="s">
        <v>147</v>
      </c>
    </row>
    <row r="3017" spans="1:18" x14ac:dyDescent="0.3">
      <c r="A3017" s="2" t="s">
        <v>5566</v>
      </c>
      <c r="B3017" s="43" t="s">
        <v>5567</v>
      </c>
      <c r="C3017" s="21">
        <v>3.72021079571428</v>
      </c>
      <c r="D3017" s="23">
        <v>4.2720000000000001E-2</v>
      </c>
      <c r="E3017" s="25">
        <v>0.98733333333333295</v>
      </c>
      <c r="F3017" s="27">
        <v>8.1000000000000003E-2</v>
      </c>
      <c r="I3017">
        <v>0</v>
      </c>
      <c r="J3017" s="34">
        <v>944.8</v>
      </c>
      <c r="L3017" s="38">
        <v>4990.2857142857101</v>
      </c>
      <c r="M3017" s="40">
        <v>0.77857142857142803</v>
      </c>
      <c r="N3017" s="42">
        <v>0.76142857142857101</v>
      </c>
      <c r="O3017" s="45">
        <v>385.34800000000001</v>
      </c>
      <c r="P3017">
        <v>4.54142857142857</v>
      </c>
      <c r="Q3017">
        <v>48.5593334</v>
      </c>
      <c r="R3017" s="47" t="s">
        <v>147</v>
      </c>
    </row>
    <row r="3018" spans="1:18" x14ac:dyDescent="0.3">
      <c r="A3018" s="2" t="s">
        <v>5568</v>
      </c>
      <c r="B3018" s="43" t="s">
        <v>5569</v>
      </c>
      <c r="C3018" s="21">
        <v>5.433112929</v>
      </c>
      <c r="D3018" s="23">
        <v>5.6549999999999899E-2</v>
      </c>
      <c r="E3018" s="25">
        <v>1.4477500000000001</v>
      </c>
      <c r="F3018" s="27">
        <v>0.129</v>
      </c>
      <c r="I3018">
        <v>0</v>
      </c>
      <c r="J3018" s="34">
        <v>884</v>
      </c>
      <c r="L3018" s="38">
        <v>5144.5454545454504</v>
      </c>
      <c r="M3018" s="40">
        <v>0.84</v>
      </c>
      <c r="N3018" s="42">
        <v>0.82666666666666599</v>
      </c>
      <c r="O3018" s="45">
        <v>527.32100000000003</v>
      </c>
      <c r="P3018">
        <v>4.5049999999999999</v>
      </c>
      <c r="Q3018">
        <v>43.853210400000002</v>
      </c>
      <c r="R3018" s="47" t="s">
        <v>147</v>
      </c>
    </row>
    <row r="3019" spans="1:18" x14ac:dyDescent="0.3">
      <c r="A3019" s="2" t="s">
        <v>5570</v>
      </c>
      <c r="B3019" s="43" t="s">
        <v>5569</v>
      </c>
      <c r="C3019" s="21">
        <v>12.759422813</v>
      </c>
      <c r="D3019" s="23">
        <v>9.9999999999999895E-2</v>
      </c>
      <c r="E3019" s="25">
        <v>2.56466666666666</v>
      </c>
      <c r="F3019" s="27">
        <v>0.22700000000000001</v>
      </c>
      <c r="G3019" s="29">
        <v>23</v>
      </c>
      <c r="H3019" s="31">
        <v>7.1999999999999995E-2</v>
      </c>
      <c r="I3019">
        <v>0</v>
      </c>
      <c r="J3019" s="34">
        <v>664.8</v>
      </c>
      <c r="L3019" s="38">
        <v>5154.3</v>
      </c>
      <c r="M3019" s="40">
        <v>0.84545454545454501</v>
      </c>
      <c r="N3019" s="42">
        <v>0.82555555555555504</v>
      </c>
      <c r="O3019" s="45">
        <v>527.32100000000003</v>
      </c>
      <c r="P3019">
        <v>4.5022222222222199</v>
      </c>
      <c r="Q3019">
        <v>43.853210400000002</v>
      </c>
      <c r="R3019" s="47" t="s">
        <v>147</v>
      </c>
    </row>
    <row r="3020" spans="1:18" x14ac:dyDescent="0.3">
      <c r="A3020" s="2" t="s">
        <v>5571</v>
      </c>
      <c r="B3020" s="43" t="s">
        <v>5569</v>
      </c>
      <c r="C3020" s="21">
        <v>25.752367529999901</v>
      </c>
      <c r="D3020" s="23">
        <v>0.15966666666666601</v>
      </c>
      <c r="E3020" s="25">
        <v>2.61777777777777</v>
      </c>
      <c r="F3020" s="27">
        <v>0.2205</v>
      </c>
      <c r="G3020" s="29">
        <v>15.2</v>
      </c>
      <c r="H3020" s="31">
        <v>4.8000000000000001E-2</v>
      </c>
      <c r="I3020">
        <v>0</v>
      </c>
      <c r="J3020" s="34">
        <v>525.79999999999995</v>
      </c>
      <c r="L3020" s="38">
        <v>5154.3</v>
      </c>
      <c r="M3020" s="40">
        <v>0.84545454545454501</v>
      </c>
      <c r="N3020" s="42">
        <v>0.82555555555555504</v>
      </c>
      <c r="O3020" s="45">
        <v>527.32100000000003</v>
      </c>
      <c r="P3020">
        <v>4.5022222222222199</v>
      </c>
      <c r="Q3020">
        <v>43.853210400000002</v>
      </c>
      <c r="R3020" s="47" t="s">
        <v>147</v>
      </c>
    </row>
    <row r="3021" spans="1:18" x14ac:dyDescent="0.3">
      <c r="A3021" s="2" t="s">
        <v>5572</v>
      </c>
      <c r="B3021" s="43" t="s">
        <v>5569</v>
      </c>
      <c r="C3021" s="21">
        <v>51.165771579999998</v>
      </c>
      <c r="D3021" s="23">
        <v>0.25206666666666599</v>
      </c>
      <c r="E3021" s="25">
        <v>1.4984</v>
      </c>
      <c r="F3021" s="27">
        <v>0.1295</v>
      </c>
      <c r="I3021">
        <v>0</v>
      </c>
      <c r="J3021" s="34">
        <v>418.666666666666</v>
      </c>
      <c r="L3021" s="38">
        <v>5130.8571428571404</v>
      </c>
      <c r="M3021" s="40">
        <v>0.83714285714285697</v>
      </c>
      <c r="N3021" s="42">
        <v>0.83333333333333304</v>
      </c>
      <c r="O3021" s="45">
        <v>527.32100000000003</v>
      </c>
      <c r="P3021">
        <v>4.5083333333333302</v>
      </c>
      <c r="Q3021">
        <v>43.853210400000002</v>
      </c>
      <c r="R3021" s="47" t="s">
        <v>147</v>
      </c>
    </row>
    <row r="3022" spans="1:18" x14ac:dyDescent="0.3">
      <c r="A3022" s="2" t="s">
        <v>5573</v>
      </c>
      <c r="B3022" s="43" t="s">
        <v>5574</v>
      </c>
      <c r="C3022" s="21">
        <v>38.326080564999998</v>
      </c>
      <c r="D3022" s="23">
        <v>0.21642</v>
      </c>
      <c r="E3022" s="25">
        <v>1.9366666666666601</v>
      </c>
      <c r="F3022" s="27">
        <v>0.20399999999999999</v>
      </c>
      <c r="I3022">
        <v>0</v>
      </c>
      <c r="J3022" s="34">
        <v>468.6</v>
      </c>
      <c r="L3022" s="38">
        <v>5355.5</v>
      </c>
      <c r="M3022" s="40">
        <v>0.85499999999999998</v>
      </c>
      <c r="N3022" s="42">
        <v>0.90499999999999903</v>
      </c>
      <c r="P3022">
        <v>4.53</v>
      </c>
      <c r="Q3022">
        <v>48.825145200000001</v>
      </c>
      <c r="R3022" s="47" t="s">
        <v>147</v>
      </c>
    </row>
    <row r="3023" spans="1:18" x14ac:dyDescent="0.3">
      <c r="A3023" s="2" t="s">
        <v>5575</v>
      </c>
      <c r="B3023" s="43" t="s">
        <v>5576</v>
      </c>
      <c r="C3023" s="21">
        <v>4.0435483128571397</v>
      </c>
      <c r="D3023" s="23">
        <v>3.9719999999999998E-2</v>
      </c>
      <c r="E3023" s="25">
        <v>1.1601666666666599</v>
      </c>
      <c r="F3023" s="27">
        <v>0.124</v>
      </c>
      <c r="I3023">
        <v>0</v>
      </c>
      <c r="J3023" s="34">
        <v>597.20000000000005</v>
      </c>
      <c r="L3023" s="38">
        <v>3830.5714285714198</v>
      </c>
      <c r="M3023" s="40">
        <v>0.51571428571428501</v>
      </c>
      <c r="N3023" s="42">
        <v>0.53285714285714203</v>
      </c>
      <c r="O3023" s="45">
        <v>221.18600000000001</v>
      </c>
      <c r="P3023">
        <v>4.7414285714285702</v>
      </c>
      <c r="Q3023">
        <v>49.142632499999998</v>
      </c>
      <c r="R3023" s="47" t="s">
        <v>147</v>
      </c>
    </row>
    <row r="3024" spans="1:18" x14ac:dyDescent="0.3">
      <c r="A3024" s="2" t="s">
        <v>5577</v>
      </c>
      <c r="B3024" s="43" t="s">
        <v>5578</v>
      </c>
      <c r="C3024" s="21">
        <v>29.5390339225</v>
      </c>
      <c r="D3024" s="23">
        <v>0.20368</v>
      </c>
      <c r="E3024" s="25">
        <v>2.6983333333333301</v>
      </c>
      <c r="F3024" s="27">
        <v>0.246</v>
      </c>
      <c r="I3024">
        <v>0</v>
      </c>
      <c r="J3024" s="34">
        <v>722.6</v>
      </c>
      <c r="L3024" s="38">
        <v>6489.75</v>
      </c>
      <c r="M3024" s="40">
        <v>1.26</v>
      </c>
      <c r="N3024" s="42">
        <v>1.2662500000000001</v>
      </c>
      <c r="O3024" s="45">
        <v>1663.74</v>
      </c>
      <c r="P3024">
        <v>4.3425000000000002</v>
      </c>
      <c r="Q3024">
        <v>39.785511700000001</v>
      </c>
      <c r="R3024" s="47" t="s">
        <v>147</v>
      </c>
    </row>
    <row r="3025" spans="1:18" x14ac:dyDescent="0.3">
      <c r="A3025" s="2" t="s">
        <v>5579</v>
      </c>
      <c r="B3025" s="43" t="s">
        <v>5580</v>
      </c>
      <c r="C3025" s="21">
        <v>1.4802856757142799</v>
      </c>
      <c r="D3025" s="23">
        <v>2.5759999999999901E-2</v>
      </c>
      <c r="E3025" s="25">
        <v>1.02616666666666</v>
      </c>
      <c r="F3025" s="27">
        <v>0.10199999999999999</v>
      </c>
      <c r="I3025">
        <v>0</v>
      </c>
      <c r="J3025" s="34">
        <v>1818.8</v>
      </c>
      <c r="L3025" s="38">
        <v>5908.5671428571404</v>
      </c>
      <c r="M3025" s="40">
        <v>1.26142857142857</v>
      </c>
      <c r="N3025" s="42">
        <v>1.04714285714285</v>
      </c>
      <c r="O3025" s="45">
        <v>756.48599999999999</v>
      </c>
      <c r="P3025">
        <v>4.25571428571428</v>
      </c>
      <c r="Q3025">
        <v>40.362886099999997</v>
      </c>
      <c r="R3025" s="47" t="s">
        <v>147</v>
      </c>
    </row>
    <row r="3026" spans="1:18" x14ac:dyDescent="0.3">
      <c r="A3026" s="2" t="s">
        <v>5581</v>
      </c>
      <c r="B3026" s="43" t="s">
        <v>5582</v>
      </c>
      <c r="C3026" s="21">
        <v>70.467819704999997</v>
      </c>
      <c r="D3026" s="23">
        <v>0.35164000000000001</v>
      </c>
      <c r="E3026" s="25">
        <v>3.7208333333333301</v>
      </c>
      <c r="F3026" s="27">
        <v>0.40600000000000003</v>
      </c>
      <c r="I3026">
        <v>0</v>
      </c>
      <c r="J3026" s="34">
        <v>511.8</v>
      </c>
      <c r="L3026" s="38">
        <v>6364.5050000000001</v>
      </c>
      <c r="M3026" s="40">
        <v>1.2124999999999999</v>
      </c>
      <c r="N3026" s="42">
        <v>1.1587499999999999</v>
      </c>
      <c r="O3026" s="45">
        <v>1542.48</v>
      </c>
      <c r="P3026">
        <v>4.3412499999999996</v>
      </c>
      <c r="Q3026">
        <v>41.393837400000002</v>
      </c>
      <c r="R3026" s="47" t="s">
        <v>147</v>
      </c>
    </row>
    <row r="3027" spans="1:18" x14ac:dyDescent="0.3">
      <c r="A3027" s="2" t="s">
        <v>5583</v>
      </c>
      <c r="B3027" s="43" t="s">
        <v>5584</v>
      </c>
      <c r="C3027" s="21">
        <v>10.4188841037499</v>
      </c>
      <c r="D3027" s="23">
        <v>9.1159999999999894E-2</v>
      </c>
      <c r="E3027" s="25">
        <v>2.8208333333333302</v>
      </c>
      <c r="F3027" s="27">
        <v>0.223</v>
      </c>
      <c r="I3027">
        <v>0</v>
      </c>
      <c r="J3027" s="34">
        <v>853.4</v>
      </c>
      <c r="L3027" s="38">
        <v>5678.625</v>
      </c>
      <c r="M3027" s="40">
        <v>1.0137499999999999</v>
      </c>
      <c r="N3027" s="42">
        <v>0.95624999999999905</v>
      </c>
      <c r="O3027" s="45">
        <v>764.45600000000002</v>
      </c>
      <c r="P3027">
        <v>4.4037499999999996</v>
      </c>
      <c r="Q3027">
        <v>42.957431399999997</v>
      </c>
      <c r="R3027" s="47" t="s">
        <v>147</v>
      </c>
    </row>
    <row r="3028" spans="1:18" x14ac:dyDescent="0.3">
      <c r="A3028" s="2" t="s">
        <v>5585</v>
      </c>
      <c r="B3028" s="43" t="s">
        <v>5586</v>
      </c>
      <c r="C3028" s="21">
        <v>105.0142570375</v>
      </c>
      <c r="D3028" s="23">
        <v>0.42480000000000001</v>
      </c>
      <c r="E3028" s="25">
        <v>2.01983333333333</v>
      </c>
      <c r="F3028" s="27">
        <v>0.20300000000000001</v>
      </c>
      <c r="I3028">
        <v>0</v>
      </c>
      <c r="J3028" s="34">
        <v>408</v>
      </c>
      <c r="L3028" s="38">
        <v>5841.4650000000001</v>
      </c>
      <c r="M3028" s="40">
        <v>1.0974999999999999</v>
      </c>
      <c r="N3028" s="42">
        <v>0.95499999999999996</v>
      </c>
      <c r="O3028" s="45">
        <v>501.22899999999998</v>
      </c>
      <c r="P3028">
        <v>4.335</v>
      </c>
      <c r="Q3028">
        <v>46.675235100000002</v>
      </c>
      <c r="R3028" s="47" t="s">
        <v>147</v>
      </c>
    </row>
    <row r="3029" spans="1:18" x14ac:dyDescent="0.3">
      <c r="A3029" s="2" t="s">
        <v>5587</v>
      </c>
      <c r="B3029" s="43" t="s">
        <v>5588</v>
      </c>
      <c r="C3029" s="21">
        <v>59.659368784999998</v>
      </c>
      <c r="D3029" s="23">
        <v>0.27726000000000001</v>
      </c>
      <c r="E3029" s="25">
        <v>2.98383333333333</v>
      </c>
      <c r="F3029" s="27">
        <v>0.26900000000000002</v>
      </c>
      <c r="I3029">
        <v>0</v>
      </c>
      <c r="J3029" s="34">
        <v>384</v>
      </c>
      <c r="L3029" s="38">
        <v>5287.1949999999997</v>
      </c>
      <c r="M3029" s="40">
        <v>0.73749999999999905</v>
      </c>
      <c r="N3029" s="42">
        <v>0.83374999999999999</v>
      </c>
      <c r="O3029" s="45">
        <v>820.50599999999997</v>
      </c>
      <c r="P3029">
        <v>4.6212499999999999</v>
      </c>
      <c r="Q3029">
        <v>46.989669599999999</v>
      </c>
      <c r="R3029" s="47" t="s">
        <v>147</v>
      </c>
    </row>
    <row r="3030" spans="1:18" x14ac:dyDescent="0.3">
      <c r="A3030" s="2" t="s">
        <v>5589</v>
      </c>
      <c r="B3030" s="43" t="s">
        <v>5590</v>
      </c>
      <c r="C3030" s="21">
        <v>15.13589683375</v>
      </c>
      <c r="D3030" s="23">
        <v>0.12536</v>
      </c>
      <c r="E3030" s="25">
        <v>2.4938333333333298</v>
      </c>
      <c r="F3030" s="27">
        <v>0.19900000000000001</v>
      </c>
      <c r="I3030">
        <v>0</v>
      </c>
      <c r="J3030" s="34">
        <v>887.4</v>
      </c>
      <c r="L3030" s="38">
        <v>6059.25</v>
      </c>
      <c r="M3030" s="40">
        <v>1.38625</v>
      </c>
      <c r="N3030" s="42">
        <v>1.1775</v>
      </c>
      <c r="O3030" s="45">
        <v>632.76599999999996</v>
      </c>
      <c r="P3030">
        <v>4.2374999999999998</v>
      </c>
      <c r="Q3030">
        <v>44.771885099999999</v>
      </c>
      <c r="R3030" s="47" t="s">
        <v>147</v>
      </c>
    </row>
    <row r="3031" spans="1:18" x14ac:dyDescent="0.3">
      <c r="A3031" s="2" t="s">
        <v>5591</v>
      </c>
      <c r="B3031" s="43" t="s">
        <v>5592</v>
      </c>
      <c r="C3031" s="21">
        <v>89.193429918749999</v>
      </c>
      <c r="D3031" s="23">
        <v>0.39860000000000001</v>
      </c>
      <c r="E3031" s="25">
        <v>3.7208333333333301</v>
      </c>
      <c r="F3031" s="27">
        <v>0.39800000000000002</v>
      </c>
      <c r="I3031">
        <v>0</v>
      </c>
      <c r="J3031" s="34">
        <v>471.4</v>
      </c>
      <c r="L3031" s="38">
        <v>6199.625</v>
      </c>
      <c r="M3031" s="40">
        <v>1.1724999999999901</v>
      </c>
      <c r="N3031" s="42">
        <v>1.0862499999999999</v>
      </c>
      <c r="O3031" s="45">
        <v>438.41199999999998</v>
      </c>
      <c r="P3031">
        <v>4.3375000000000004</v>
      </c>
      <c r="Q3031">
        <v>43.461163300000003</v>
      </c>
      <c r="R3031" s="47" t="s">
        <v>147</v>
      </c>
    </row>
    <row r="3032" spans="1:18" x14ac:dyDescent="0.3">
      <c r="A3032" s="2" t="s">
        <v>5593</v>
      </c>
      <c r="B3032" s="43" t="s">
        <v>5594</v>
      </c>
      <c r="C3032" s="21">
        <v>36.856602064545399</v>
      </c>
      <c r="D3032" s="23">
        <v>0.22159999999999999</v>
      </c>
      <c r="E3032" s="25">
        <v>3.2878999999999898</v>
      </c>
      <c r="F3032" s="27">
        <v>0.29339999999999999</v>
      </c>
      <c r="G3032" s="29">
        <v>4.4133333333333304</v>
      </c>
      <c r="H3032" s="31">
        <v>1.37866666666666E-2</v>
      </c>
      <c r="I3032">
        <v>0</v>
      </c>
      <c r="J3032" s="34">
        <v>590</v>
      </c>
      <c r="L3032" s="38">
        <v>5946.7</v>
      </c>
      <c r="M3032" s="40">
        <v>1.1499999999999999</v>
      </c>
      <c r="N3032" s="42">
        <v>1.0354545454545401</v>
      </c>
      <c r="O3032" s="45">
        <v>1435.4399999999901</v>
      </c>
      <c r="P3032">
        <v>4.3479999999999999</v>
      </c>
      <c r="Q3032">
        <v>45.053203799999999</v>
      </c>
      <c r="R3032" s="47" t="s">
        <v>147</v>
      </c>
    </row>
    <row r="3033" spans="1:18" x14ac:dyDescent="0.3">
      <c r="A3033" s="2" t="s">
        <v>5595</v>
      </c>
      <c r="B3033" s="43" t="s">
        <v>5594</v>
      </c>
      <c r="C3033" s="21">
        <v>49.4112766472727</v>
      </c>
      <c r="D3033" s="23">
        <v>0.26935999999999999</v>
      </c>
      <c r="E3033" s="25">
        <v>7.5439999999999996</v>
      </c>
      <c r="F3033" s="27">
        <v>0.69820000000000004</v>
      </c>
      <c r="G3033" s="29">
        <v>11.9</v>
      </c>
      <c r="H3033" s="31">
        <v>3.7576666666666599E-2</v>
      </c>
      <c r="I3033">
        <v>0</v>
      </c>
      <c r="J3033" s="34">
        <v>534.79999999999995</v>
      </c>
      <c r="L3033" s="38">
        <v>5946.7</v>
      </c>
      <c r="M3033" s="40">
        <v>1.1499999999999999</v>
      </c>
      <c r="N3033" s="42">
        <v>1.0354545454545401</v>
      </c>
      <c r="O3033" s="45">
        <v>1435.4399999999901</v>
      </c>
      <c r="P3033">
        <v>4.3479999999999999</v>
      </c>
      <c r="Q3033">
        <v>45.053203799999999</v>
      </c>
      <c r="R3033" s="47" t="s">
        <v>147</v>
      </c>
    </row>
    <row r="3034" spans="1:18" x14ac:dyDescent="0.3">
      <c r="A3034" s="2" t="s">
        <v>5596</v>
      </c>
      <c r="B3034" s="43" t="s">
        <v>5597</v>
      </c>
      <c r="C3034" s="21">
        <v>16.84189546875</v>
      </c>
      <c r="D3034" s="23">
        <v>0.12528</v>
      </c>
      <c r="E3034" s="25">
        <v>2.8951666666666598</v>
      </c>
      <c r="F3034" s="27">
        <v>0.253</v>
      </c>
      <c r="I3034">
        <v>0</v>
      </c>
      <c r="J3034" s="34">
        <v>695.4</v>
      </c>
      <c r="L3034" s="38">
        <v>5572</v>
      </c>
      <c r="M3034" s="40">
        <v>0.96499999999999997</v>
      </c>
      <c r="N3034" s="42">
        <v>0.93624999999999903</v>
      </c>
      <c r="O3034" s="45">
        <v>582.94200000000001</v>
      </c>
      <c r="P3034">
        <v>4.4412500000000001</v>
      </c>
      <c r="Q3034">
        <v>43.4103663</v>
      </c>
      <c r="R3034" s="47" t="s">
        <v>147</v>
      </c>
    </row>
    <row r="3035" spans="1:18" x14ac:dyDescent="0.3">
      <c r="A3035" s="2" t="s">
        <v>5598</v>
      </c>
      <c r="B3035" s="43" t="s">
        <v>5599</v>
      </c>
      <c r="C3035" s="21">
        <v>88.644300887499995</v>
      </c>
      <c r="D3035" s="23">
        <v>0.38466</v>
      </c>
      <c r="E3035" s="25">
        <v>2.7941666666666598</v>
      </c>
      <c r="F3035" s="27">
        <v>0.36199999999999999</v>
      </c>
      <c r="I3035">
        <v>0</v>
      </c>
      <c r="J3035" s="34">
        <v>390.2</v>
      </c>
      <c r="L3035" s="38">
        <v>5788.28</v>
      </c>
      <c r="M3035" s="40">
        <v>0.89500000000000002</v>
      </c>
      <c r="N3035" s="42">
        <v>0.96333333333333304</v>
      </c>
      <c r="O3035" s="45">
        <v>565.75199999999995</v>
      </c>
      <c r="P3035">
        <v>4.5149999999999997</v>
      </c>
      <c r="Q3035">
        <v>49.019126700000001</v>
      </c>
      <c r="R3035" s="47" t="s">
        <v>147</v>
      </c>
    </row>
    <row r="3036" spans="1:18" x14ac:dyDescent="0.3">
      <c r="A3036" s="2" t="s">
        <v>5600</v>
      </c>
      <c r="B3036" s="43" t="s">
        <v>5601</v>
      </c>
      <c r="C3036" s="21">
        <v>3.2151083737500001</v>
      </c>
      <c r="D3036" s="23">
        <v>4.376E-2</v>
      </c>
      <c r="E3036" s="25">
        <v>2.5043333333333302</v>
      </c>
      <c r="F3036" s="27">
        <v>0.24</v>
      </c>
      <c r="I3036">
        <v>0</v>
      </c>
      <c r="J3036" s="34">
        <v>1653</v>
      </c>
      <c r="L3036" s="38">
        <v>5672.875</v>
      </c>
      <c r="M3036" s="40">
        <v>1.7649999999999999</v>
      </c>
      <c r="N3036" s="42">
        <v>1.0449999999999999</v>
      </c>
      <c r="O3036" s="45">
        <v>871.56399999999996</v>
      </c>
      <c r="P3036">
        <v>4.0062499999999996</v>
      </c>
      <c r="Q3036">
        <v>39.270359399999997</v>
      </c>
      <c r="R3036" s="47" t="s">
        <v>147</v>
      </c>
    </row>
    <row r="3037" spans="1:18" x14ac:dyDescent="0.3">
      <c r="A3037" s="2" t="s">
        <v>5602</v>
      </c>
      <c r="B3037" s="43" t="s">
        <v>5603</v>
      </c>
      <c r="C3037" s="21">
        <v>40.809581101249996</v>
      </c>
      <c r="D3037" s="23">
        <v>0.24213999999999999</v>
      </c>
      <c r="E3037" s="25">
        <v>2.9708333333333301</v>
      </c>
      <c r="F3037" s="27">
        <v>0.313</v>
      </c>
      <c r="I3037">
        <v>0</v>
      </c>
      <c r="J3037" s="34">
        <v>607.4</v>
      </c>
      <c r="L3037" s="38">
        <v>6137.625</v>
      </c>
      <c r="M3037" s="40">
        <v>1.28125</v>
      </c>
      <c r="N3037" s="42">
        <v>1.155</v>
      </c>
      <c r="O3037" s="45">
        <v>681.255</v>
      </c>
      <c r="P3037">
        <v>4.2887500000000003</v>
      </c>
      <c r="Q3037">
        <v>38.2581676</v>
      </c>
      <c r="R3037" s="47" t="s">
        <v>147</v>
      </c>
    </row>
    <row r="3038" spans="1:18" x14ac:dyDescent="0.3">
      <c r="A3038" s="2" t="s">
        <v>5604</v>
      </c>
      <c r="B3038" s="43" t="s">
        <v>5605</v>
      </c>
      <c r="C3038" s="21">
        <v>59.770982893750002</v>
      </c>
      <c r="D3038" s="23">
        <v>0.30907999999999902</v>
      </c>
      <c r="E3038" s="25">
        <v>2.9486666666666599</v>
      </c>
      <c r="F3038" s="27">
        <v>0.28399999999999997</v>
      </c>
      <c r="I3038">
        <v>0</v>
      </c>
      <c r="J3038" s="34">
        <v>520.79999999999995</v>
      </c>
      <c r="L3038" s="38">
        <v>6143.0874999999996</v>
      </c>
      <c r="M3038" s="40">
        <v>1.1287499999999999</v>
      </c>
      <c r="N3038" s="42">
        <v>1.095</v>
      </c>
      <c r="O3038" s="45">
        <v>816.59199999999998</v>
      </c>
      <c r="P3038">
        <v>4.3712499999999999</v>
      </c>
      <c r="Q3038">
        <v>40.988606900000001</v>
      </c>
      <c r="R3038" s="47" t="s">
        <v>147</v>
      </c>
    </row>
    <row r="3039" spans="1:18" x14ac:dyDescent="0.3">
      <c r="A3039" s="2" t="s">
        <v>5606</v>
      </c>
      <c r="B3039" s="43" t="s">
        <v>5607</v>
      </c>
      <c r="C3039" s="21">
        <v>85.653840321250001</v>
      </c>
      <c r="D3039" s="23">
        <v>0.39113999999999999</v>
      </c>
      <c r="E3039" s="25">
        <v>2.65133333333333</v>
      </c>
      <c r="F3039" s="27">
        <v>0.32500000000000001</v>
      </c>
      <c r="I3039">
        <v>0</v>
      </c>
      <c r="J3039" s="34">
        <v>447</v>
      </c>
      <c r="L3039" s="38">
        <v>5976.2974999999997</v>
      </c>
      <c r="M3039" s="40">
        <v>1.2250000000000001</v>
      </c>
      <c r="N3039" s="42">
        <v>1.0912500000000001</v>
      </c>
      <c r="O3039" s="45">
        <v>657.02300000000002</v>
      </c>
      <c r="P3039">
        <v>4.3237499999999898</v>
      </c>
      <c r="Q3039">
        <v>38.738567400000001</v>
      </c>
      <c r="R3039" s="47" t="s">
        <v>147</v>
      </c>
    </row>
    <row r="3040" spans="1:18" x14ac:dyDescent="0.3">
      <c r="A3040" s="2" t="s">
        <v>5608</v>
      </c>
      <c r="B3040" s="43" t="s">
        <v>5609</v>
      </c>
      <c r="C3040" s="21">
        <v>35.011945717499998</v>
      </c>
      <c r="D3040" s="23">
        <v>0.215</v>
      </c>
      <c r="E3040" s="25">
        <v>2.4803333333333302</v>
      </c>
      <c r="F3040" s="27">
        <v>0.23300000000000001</v>
      </c>
      <c r="I3040">
        <v>0</v>
      </c>
      <c r="J3040" s="34">
        <v>610.4</v>
      </c>
      <c r="L3040" s="38">
        <v>6132.4174999999996</v>
      </c>
      <c r="M3040" s="40">
        <v>1.085</v>
      </c>
      <c r="N3040" s="42">
        <v>1.0774999999999999</v>
      </c>
      <c r="O3040" s="45">
        <v>690.33600000000001</v>
      </c>
      <c r="P3040">
        <v>4.4000000000000004</v>
      </c>
      <c r="Q3040">
        <v>47.042495799999998</v>
      </c>
      <c r="R3040" s="47" t="s">
        <v>147</v>
      </c>
    </row>
    <row r="3041" spans="1:18" x14ac:dyDescent="0.3">
      <c r="A3041" s="2" t="s">
        <v>5610</v>
      </c>
      <c r="B3041" s="43" t="s">
        <v>5611</v>
      </c>
      <c r="C3041" s="21">
        <v>12.184166469999999</v>
      </c>
      <c r="D3041" s="23">
        <v>0.10955999999999901</v>
      </c>
      <c r="E3041" s="25">
        <v>3.9219999999999899</v>
      </c>
      <c r="F3041" s="27">
        <v>0.19</v>
      </c>
      <c r="I3041">
        <v>0</v>
      </c>
      <c r="J3041" s="34">
        <v>1076.4000000000001</v>
      </c>
      <c r="L3041" s="38">
        <v>5988.0150000000003</v>
      </c>
      <c r="M3041" s="40">
        <v>1.4624999999999999</v>
      </c>
      <c r="N3041" s="42">
        <v>1.1074999999999999</v>
      </c>
      <c r="O3041" s="45">
        <v>619.14599999999996</v>
      </c>
      <c r="P3041">
        <v>4.1849999999999996</v>
      </c>
      <c r="Q3041">
        <v>37.723118800000002</v>
      </c>
      <c r="R3041" s="47" t="s">
        <v>147</v>
      </c>
    </row>
    <row r="3042" spans="1:18" x14ac:dyDescent="0.3">
      <c r="A3042" s="2" t="s">
        <v>5612</v>
      </c>
      <c r="B3042" s="43" t="s">
        <v>5613</v>
      </c>
      <c r="C3042" s="21">
        <v>10.08745627375</v>
      </c>
      <c r="D3042" s="23">
        <v>9.6619999999999998E-2</v>
      </c>
      <c r="E3042" s="25">
        <v>3.0878333333333301</v>
      </c>
      <c r="F3042" s="27">
        <v>0.26900000000000002</v>
      </c>
      <c r="I3042">
        <v>0</v>
      </c>
      <c r="J3042" s="34">
        <v>946.2</v>
      </c>
      <c r="L3042" s="38">
        <v>6212.75</v>
      </c>
      <c r="M3042" s="40">
        <v>1.1012500000000001</v>
      </c>
      <c r="N3042" s="42">
        <v>1.145</v>
      </c>
      <c r="O3042" s="45">
        <v>1276.29</v>
      </c>
      <c r="P3042">
        <v>4.415</v>
      </c>
      <c r="Q3042">
        <v>43.738799999999998</v>
      </c>
      <c r="R3042" s="47" t="s">
        <v>147</v>
      </c>
    </row>
    <row r="3043" spans="1:18" x14ac:dyDescent="0.3">
      <c r="A3043" s="2" t="s">
        <v>5614</v>
      </c>
      <c r="B3043" s="43" t="s">
        <v>5615</v>
      </c>
      <c r="C3043" s="21">
        <v>16.343567596250001</v>
      </c>
      <c r="D3043" s="23">
        <v>0.12296</v>
      </c>
      <c r="E3043" s="25">
        <v>2.68716666666666</v>
      </c>
      <c r="F3043" s="27">
        <v>0.27100000000000002</v>
      </c>
      <c r="I3043">
        <v>0</v>
      </c>
      <c r="J3043" s="34">
        <v>663</v>
      </c>
      <c r="L3043" s="38">
        <v>5679.875</v>
      </c>
      <c r="M3043" s="40">
        <v>0.91625000000000001</v>
      </c>
      <c r="N3043" s="42">
        <v>0.96250000000000002</v>
      </c>
      <c r="O3043" s="45">
        <v>908.50099999999998</v>
      </c>
      <c r="P3043">
        <v>4.4987500000000002</v>
      </c>
      <c r="Q3043">
        <v>45.605485399999999</v>
      </c>
      <c r="R3043" s="47" t="s">
        <v>147</v>
      </c>
    </row>
    <row r="3044" spans="1:18" x14ac:dyDescent="0.3">
      <c r="A3044" s="2" t="s">
        <v>5616</v>
      </c>
      <c r="B3044" s="43" t="s">
        <v>5617</v>
      </c>
      <c r="C3044" s="21">
        <v>9.5766708049999991</v>
      </c>
      <c r="D3044" s="23">
        <v>8.4516666666666601E-2</v>
      </c>
      <c r="E3044" s="25">
        <v>2.75875</v>
      </c>
      <c r="F3044" s="27">
        <v>0.23199999999999901</v>
      </c>
      <c r="I3044">
        <v>0</v>
      </c>
      <c r="J3044" s="34">
        <v>873.8</v>
      </c>
      <c r="L3044" s="38">
        <v>5539.6363636363603</v>
      </c>
      <c r="M3044" s="40">
        <v>0.98272727272727201</v>
      </c>
      <c r="N3044" s="42">
        <v>0.90222222222222204</v>
      </c>
      <c r="O3044" s="45">
        <v>716.02499999999998</v>
      </c>
      <c r="P3044">
        <v>4.4029999999999996</v>
      </c>
      <c r="Q3044">
        <v>46.896403300000003</v>
      </c>
      <c r="R3044" s="47" t="s">
        <v>147</v>
      </c>
    </row>
    <row r="3045" spans="1:18" x14ac:dyDescent="0.3">
      <c r="A3045" s="2" t="s">
        <v>5618</v>
      </c>
      <c r="B3045" s="43" t="s">
        <v>5617</v>
      </c>
      <c r="C3045" s="21">
        <v>20.552756640999998</v>
      </c>
      <c r="D3045" s="23">
        <v>0.140633333333333</v>
      </c>
      <c r="E3045" s="25">
        <v>2.8987500000000002</v>
      </c>
      <c r="F3045" s="27">
        <v>0.23733333333333301</v>
      </c>
      <c r="I3045">
        <v>0</v>
      </c>
      <c r="J3045" s="34">
        <v>677.6</v>
      </c>
      <c r="L3045" s="38">
        <v>5539.6363636363603</v>
      </c>
      <c r="M3045" s="40">
        <v>0.98272727272727201</v>
      </c>
      <c r="N3045" s="42">
        <v>0.90222222222222204</v>
      </c>
      <c r="O3045" s="45">
        <v>716.02499999999998</v>
      </c>
      <c r="P3045">
        <v>4.4029999999999996</v>
      </c>
      <c r="Q3045">
        <v>46.896403300000003</v>
      </c>
      <c r="R3045" s="47" t="s">
        <v>147</v>
      </c>
    </row>
    <row r="3046" spans="1:18" x14ac:dyDescent="0.3">
      <c r="A3046" s="2" t="s">
        <v>5619</v>
      </c>
      <c r="B3046" s="43" t="s">
        <v>5617</v>
      </c>
      <c r="C3046" s="21">
        <v>96.677593775555493</v>
      </c>
      <c r="D3046" s="23">
        <v>0.394666666666666</v>
      </c>
      <c r="E3046" s="25">
        <v>3.35825</v>
      </c>
      <c r="F3046" s="27">
        <v>0.28799999999999998</v>
      </c>
      <c r="I3046">
        <v>0</v>
      </c>
      <c r="J3046" s="34">
        <v>404.6</v>
      </c>
      <c r="L3046" s="38">
        <v>5551.8</v>
      </c>
      <c r="M3046" s="40">
        <v>0.99199999999999999</v>
      </c>
      <c r="N3046" s="42">
        <v>0.89749999999999996</v>
      </c>
      <c r="O3046" s="45">
        <v>716.02499999999998</v>
      </c>
      <c r="P3046">
        <v>4.3911111111111101</v>
      </c>
      <c r="Q3046">
        <v>46.896403300000003</v>
      </c>
      <c r="R3046" s="47" t="s">
        <v>147</v>
      </c>
    </row>
    <row r="3047" spans="1:18" x14ac:dyDescent="0.3">
      <c r="A3047" s="2" t="s">
        <v>5620</v>
      </c>
      <c r="B3047" s="43" t="s">
        <v>5621</v>
      </c>
      <c r="C3047" s="21">
        <v>109.44492547500001</v>
      </c>
      <c r="D3047" s="23">
        <v>0.42591999999999902</v>
      </c>
      <c r="E3047" s="25">
        <v>3.19599999999999</v>
      </c>
      <c r="F3047" s="27">
        <v>0.32200000000000001</v>
      </c>
      <c r="I3047">
        <v>0</v>
      </c>
      <c r="J3047" s="34">
        <v>330.8</v>
      </c>
      <c r="L3047" s="38">
        <v>5452.18</v>
      </c>
      <c r="M3047" s="40">
        <v>0.83125000000000004</v>
      </c>
      <c r="N3047" s="42">
        <v>0.87749999999999995</v>
      </c>
      <c r="O3047" s="45">
        <v>790.51599999999996</v>
      </c>
      <c r="P3047">
        <v>4.5449999999999999</v>
      </c>
      <c r="Q3047">
        <v>42.809510400000001</v>
      </c>
      <c r="R3047" s="47" t="s">
        <v>147</v>
      </c>
    </row>
    <row r="3048" spans="1:18" x14ac:dyDescent="0.3">
      <c r="A3048" s="2" t="s">
        <v>5622</v>
      </c>
      <c r="B3048" s="43" t="s">
        <v>5623</v>
      </c>
      <c r="C3048" s="21">
        <v>4.8875330662499996</v>
      </c>
      <c r="D3048" s="23">
        <v>5.6599999999999998E-2</v>
      </c>
      <c r="E3048" s="25">
        <v>2.47183333333333</v>
      </c>
      <c r="F3048" s="27">
        <v>0.21199999999999999</v>
      </c>
      <c r="I3048">
        <v>0</v>
      </c>
      <c r="J3048" s="34">
        <v>977</v>
      </c>
      <c r="L3048" s="38">
        <v>5446.125</v>
      </c>
      <c r="M3048" s="40">
        <v>0.89374999999999905</v>
      </c>
      <c r="N3048" s="42">
        <v>0.98124999999999996</v>
      </c>
      <c r="O3048" s="45">
        <v>962.63</v>
      </c>
      <c r="P3048">
        <v>4.5324999999999998</v>
      </c>
      <c r="Q3048">
        <v>42.341509700000003</v>
      </c>
      <c r="R3048" s="47" t="s">
        <v>147</v>
      </c>
    </row>
    <row r="3049" spans="1:18" x14ac:dyDescent="0.3">
      <c r="A3049" s="2" t="s">
        <v>5624</v>
      </c>
      <c r="B3049" s="43" t="s">
        <v>5625</v>
      </c>
      <c r="C3049" s="21">
        <v>5.7562406787500002</v>
      </c>
      <c r="D3049" s="23">
        <v>5.7699999999999897E-2</v>
      </c>
      <c r="E3049" s="25">
        <v>2.3464999999999998</v>
      </c>
      <c r="F3049" s="27">
        <v>0.19900000000000001</v>
      </c>
      <c r="I3049">
        <v>0</v>
      </c>
      <c r="J3049" s="34">
        <v>809.4</v>
      </c>
      <c r="L3049" s="38">
        <v>4942.5</v>
      </c>
      <c r="M3049" s="40">
        <v>0.76749999999999996</v>
      </c>
      <c r="N3049" s="42">
        <v>0.78125</v>
      </c>
      <c r="O3049" s="45">
        <v>305.79199999999997</v>
      </c>
      <c r="P3049">
        <v>4.5637499999999998</v>
      </c>
      <c r="Q3049">
        <v>44.087803600000001</v>
      </c>
      <c r="R3049" s="47" t="s">
        <v>147</v>
      </c>
    </row>
    <row r="3050" spans="1:18" x14ac:dyDescent="0.3">
      <c r="A3050" s="2" t="s">
        <v>5626</v>
      </c>
      <c r="B3050" s="43" t="s">
        <v>5627</v>
      </c>
      <c r="C3050" s="21">
        <v>8.2774349162499998</v>
      </c>
      <c r="D3050" s="23">
        <v>7.7200000000000005E-2</v>
      </c>
      <c r="E3050" s="25">
        <v>2.2198333333333302</v>
      </c>
      <c r="F3050" s="27">
        <v>0.11799999999999999</v>
      </c>
      <c r="I3050">
        <v>0</v>
      </c>
      <c r="J3050" s="34">
        <v>1087.5999999999999</v>
      </c>
      <c r="L3050" s="38">
        <v>5123.2550000000001</v>
      </c>
      <c r="M3050" s="40">
        <v>1.5275000000000001</v>
      </c>
      <c r="N3050" s="42">
        <v>0.88624999999999998</v>
      </c>
      <c r="O3050" s="45">
        <v>264.07799999999997</v>
      </c>
      <c r="P3050">
        <v>4.0637499999999998</v>
      </c>
      <c r="Q3050">
        <v>41.377165499999997</v>
      </c>
      <c r="R3050" s="47" t="s">
        <v>147</v>
      </c>
    </row>
    <row r="3051" spans="1:18" x14ac:dyDescent="0.3">
      <c r="A3051" s="2" t="s">
        <v>5628</v>
      </c>
      <c r="B3051" s="43" t="s">
        <v>5629</v>
      </c>
      <c r="C3051" s="21">
        <v>13.5905337637499</v>
      </c>
      <c r="D3051" s="23">
        <v>0.10656</v>
      </c>
      <c r="E3051" s="25">
        <v>2.8331666666666599</v>
      </c>
      <c r="F3051" s="27">
        <v>0.25</v>
      </c>
      <c r="I3051">
        <v>0</v>
      </c>
      <c r="J3051" s="34">
        <v>717.2</v>
      </c>
      <c r="L3051" s="38">
        <v>5441</v>
      </c>
      <c r="M3051" s="40">
        <v>0.95874999999999999</v>
      </c>
      <c r="N3051" s="42">
        <v>0.89749999999999996</v>
      </c>
      <c r="O3051" s="45">
        <v>883.04499999999996</v>
      </c>
      <c r="P3051">
        <v>4.4249999999999998</v>
      </c>
      <c r="Q3051">
        <v>44.667449099999999</v>
      </c>
      <c r="R3051" s="47" t="s">
        <v>147</v>
      </c>
    </row>
    <row r="3052" spans="1:18" x14ac:dyDescent="0.3">
      <c r="A3052" s="2" t="s">
        <v>5630</v>
      </c>
      <c r="B3052" s="43" t="s">
        <v>5631</v>
      </c>
      <c r="C3052" s="21">
        <v>19.585598605000001</v>
      </c>
      <c r="D3052" s="23">
        <v>0.13929999999999901</v>
      </c>
      <c r="E3052" s="25">
        <v>3.1923333333333299</v>
      </c>
      <c r="F3052" s="27">
        <v>0.24099999999999999</v>
      </c>
      <c r="I3052">
        <v>0</v>
      </c>
      <c r="J3052" s="34">
        <v>669</v>
      </c>
      <c r="L3052" s="38">
        <v>5827.875</v>
      </c>
      <c r="M3052" s="40">
        <v>0.95625000000000004</v>
      </c>
      <c r="N3052" s="42">
        <v>0.95750000000000002</v>
      </c>
      <c r="O3052" s="45">
        <v>745.74</v>
      </c>
      <c r="P3052">
        <v>4.4587500000000002</v>
      </c>
      <c r="Q3052">
        <v>47.600069900000001</v>
      </c>
      <c r="R3052" s="47" t="s">
        <v>147</v>
      </c>
    </row>
    <row r="3053" spans="1:18" x14ac:dyDescent="0.3">
      <c r="A3053" s="2" t="s">
        <v>5632</v>
      </c>
      <c r="B3053" s="43" t="s">
        <v>5633</v>
      </c>
      <c r="C3053" s="21">
        <v>78.546067453749998</v>
      </c>
      <c r="D3053" s="23">
        <v>0.36513999999999902</v>
      </c>
      <c r="E3053" s="25">
        <v>2.8671666666666602</v>
      </c>
      <c r="F3053" s="27">
        <v>0.28199999999999997</v>
      </c>
      <c r="I3053">
        <v>0</v>
      </c>
      <c r="J3053" s="34">
        <v>445.8</v>
      </c>
      <c r="L3053" s="38">
        <v>5894.2425000000003</v>
      </c>
      <c r="M3053" s="40">
        <v>1.13625</v>
      </c>
      <c r="N3053" s="42">
        <v>1.04375</v>
      </c>
      <c r="O3053" s="45">
        <v>863.90899999999999</v>
      </c>
      <c r="P3053">
        <v>4.3574999999999999</v>
      </c>
      <c r="Q3053">
        <v>38.521982700000002</v>
      </c>
      <c r="R3053" s="47" t="s">
        <v>147</v>
      </c>
    </row>
    <row r="3054" spans="1:18" x14ac:dyDescent="0.3">
      <c r="A3054" s="2" t="s">
        <v>5634</v>
      </c>
      <c r="B3054" s="43" t="s">
        <v>5635</v>
      </c>
      <c r="C3054" s="21">
        <v>39.3136724875</v>
      </c>
      <c r="D3054" s="23">
        <v>0.2278</v>
      </c>
      <c r="E3054" s="25">
        <v>2.22816666666666</v>
      </c>
      <c r="F3054" s="27">
        <v>0.20699999999999999</v>
      </c>
      <c r="I3054">
        <v>0</v>
      </c>
      <c r="J3054" s="34">
        <v>541</v>
      </c>
      <c r="L3054" s="38">
        <v>5998.125</v>
      </c>
      <c r="M3054" s="40">
        <v>0.92125000000000001</v>
      </c>
      <c r="N3054" s="42">
        <v>1.0237499999999999</v>
      </c>
      <c r="O3054" s="45">
        <v>778.60199999999998</v>
      </c>
      <c r="P3054">
        <v>4.5212500000000002</v>
      </c>
      <c r="Q3054">
        <v>47.117404100000002</v>
      </c>
      <c r="R3054" s="47" t="s">
        <v>147</v>
      </c>
    </row>
    <row r="3055" spans="1:18" x14ac:dyDescent="0.3">
      <c r="A3055" s="2" t="s">
        <v>5636</v>
      </c>
      <c r="B3055" s="43" t="s">
        <v>5637</v>
      </c>
      <c r="C3055" s="21">
        <v>2.8001183487499999</v>
      </c>
      <c r="D3055" s="23">
        <v>3.424E-2</v>
      </c>
      <c r="E3055" s="25">
        <v>2.0681666666666598</v>
      </c>
      <c r="F3055" s="27">
        <v>0.21199999999999999</v>
      </c>
      <c r="I3055">
        <v>0</v>
      </c>
      <c r="J3055" s="34">
        <v>951.4</v>
      </c>
      <c r="L3055" s="38">
        <v>4756.375</v>
      </c>
      <c r="M3055" s="40">
        <v>0.71124999999999905</v>
      </c>
      <c r="N3055" s="42">
        <v>0.70249999999999901</v>
      </c>
      <c r="O3055" s="45">
        <v>560.44500000000005</v>
      </c>
      <c r="P3055">
        <v>4.5787500000000003</v>
      </c>
      <c r="Q3055">
        <v>45.778099300000001</v>
      </c>
      <c r="R3055" s="47" t="s">
        <v>147</v>
      </c>
    </row>
    <row r="3056" spans="1:18" x14ac:dyDescent="0.3">
      <c r="A3056" s="2" t="s">
        <v>5638</v>
      </c>
      <c r="B3056" s="43" t="s">
        <v>5639</v>
      </c>
      <c r="C3056" s="21">
        <v>80.231961845000001</v>
      </c>
      <c r="D3056" s="23">
        <v>0.3553</v>
      </c>
      <c r="E3056" s="25">
        <v>3.3318333333333299</v>
      </c>
      <c r="F3056" s="27">
        <v>0.253</v>
      </c>
      <c r="I3056">
        <v>0</v>
      </c>
      <c r="J3056" s="34">
        <v>392.8</v>
      </c>
      <c r="L3056" s="38">
        <v>5571.625</v>
      </c>
      <c r="M3056" s="40">
        <v>0.87875000000000003</v>
      </c>
      <c r="N3056" s="42">
        <v>0.93625000000000003</v>
      </c>
      <c r="O3056" s="45">
        <v>611.46100000000001</v>
      </c>
      <c r="P3056">
        <v>4.5225</v>
      </c>
      <c r="Q3056">
        <v>41.796633200000002</v>
      </c>
      <c r="R3056" s="47" t="s">
        <v>147</v>
      </c>
    </row>
    <row r="3057" spans="1:18" x14ac:dyDescent="0.3">
      <c r="A3057" s="2" t="s">
        <v>5640</v>
      </c>
      <c r="B3057" s="43" t="s">
        <v>5641</v>
      </c>
      <c r="C3057" s="21">
        <v>2.7359037289999999</v>
      </c>
      <c r="D3057" s="23">
        <v>3.6083333333333301E-2</v>
      </c>
      <c r="E3057" s="25">
        <v>1.64175</v>
      </c>
      <c r="F3057" s="27">
        <v>0.15266666666666601</v>
      </c>
      <c r="I3057">
        <v>0</v>
      </c>
      <c r="J3057" s="34">
        <v>1069.4000000000001</v>
      </c>
      <c r="L3057" s="38">
        <v>5287.2081818181796</v>
      </c>
      <c r="M3057" s="40">
        <v>0.81090909090909002</v>
      </c>
      <c r="N3057" s="42">
        <v>0.87</v>
      </c>
      <c r="O3057" s="45">
        <v>605.67999999999995</v>
      </c>
      <c r="P3057">
        <v>4.5629999999999997</v>
      </c>
      <c r="Q3057">
        <v>47.761932899999998</v>
      </c>
      <c r="R3057" s="47" t="s">
        <v>147</v>
      </c>
    </row>
    <row r="3058" spans="1:18" x14ac:dyDescent="0.3">
      <c r="A3058" s="2" t="s">
        <v>5642</v>
      </c>
      <c r="B3058" s="43" t="s">
        <v>5641</v>
      </c>
      <c r="C3058" s="21">
        <v>6.4001432719999896</v>
      </c>
      <c r="D3058" s="23">
        <v>6.3816666666666605E-2</v>
      </c>
      <c r="E3058" s="25">
        <v>2.3851249999999999</v>
      </c>
      <c r="F3058" s="27">
        <v>0.217</v>
      </c>
      <c r="I3058">
        <v>0</v>
      </c>
      <c r="J3058" s="34">
        <v>804.6</v>
      </c>
      <c r="L3058" s="38">
        <v>5287.2081818181796</v>
      </c>
      <c r="M3058" s="40">
        <v>0.81090909090909002</v>
      </c>
      <c r="N3058" s="42">
        <v>0.87</v>
      </c>
      <c r="O3058" s="45">
        <v>605.67999999999995</v>
      </c>
      <c r="P3058">
        <v>4.5629999999999997</v>
      </c>
      <c r="Q3058">
        <v>47.761932899999998</v>
      </c>
      <c r="R3058" s="47" t="s">
        <v>147</v>
      </c>
    </row>
    <row r="3059" spans="1:18" x14ac:dyDescent="0.3">
      <c r="A3059" s="2" t="s">
        <v>5643</v>
      </c>
      <c r="B3059" s="43" t="s">
        <v>5644</v>
      </c>
      <c r="C3059" s="21">
        <v>31.588834084999998</v>
      </c>
      <c r="D3059" s="23">
        <v>0.20154</v>
      </c>
      <c r="E3059" s="25">
        <v>2.2941666666666598</v>
      </c>
      <c r="F3059" s="27">
        <v>0.28100000000000003</v>
      </c>
      <c r="I3059">
        <v>0</v>
      </c>
      <c r="J3059" s="34">
        <v>617.6</v>
      </c>
      <c r="L3059" s="38">
        <v>6042.25</v>
      </c>
      <c r="M3059" s="40">
        <v>1.19625</v>
      </c>
      <c r="N3059" s="42">
        <v>1.0974999999999999</v>
      </c>
      <c r="O3059" s="45">
        <v>1070.17</v>
      </c>
      <c r="P3059">
        <v>4.3337500000000002</v>
      </c>
      <c r="Q3059">
        <v>46.0757312</v>
      </c>
      <c r="R3059" s="47" t="s">
        <v>147</v>
      </c>
    </row>
    <row r="3060" spans="1:18" x14ac:dyDescent="0.3">
      <c r="A3060" s="2" t="s">
        <v>5645</v>
      </c>
      <c r="B3060" s="43" t="s">
        <v>5646</v>
      </c>
      <c r="C3060" s="21">
        <v>7.7208520700000003</v>
      </c>
      <c r="D3060" s="23">
        <v>7.6499999999999999E-2</v>
      </c>
      <c r="E3060" s="25">
        <v>2.2885</v>
      </c>
      <c r="F3060" s="27">
        <v>0.27800000000000002</v>
      </c>
      <c r="I3060">
        <v>0</v>
      </c>
      <c r="J3060" s="34">
        <v>1069.8</v>
      </c>
      <c r="L3060" s="38">
        <v>6113.75</v>
      </c>
      <c r="M3060" s="40">
        <v>1.1850000000000001</v>
      </c>
      <c r="N3060" s="42">
        <v>0.99666666666666603</v>
      </c>
      <c r="O3060" s="45">
        <v>602.21799999999996</v>
      </c>
      <c r="P3060">
        <v>4.29</v>
      </c>
      <c r="Q3060">
        <v>42.6482636</v>
      </c>
      <c r="R3060" s="47" t="s">
        <v>147</v>
      </c>
    </row>
    <row r="3061" spans="1:18" x14ac:dyDescent="0.3">
      <c r="A3061" s="2" t="s">
        <v>5647</v>
      </c>
      <c r="B3061" s="43" t="s">
        <v>5648</v>
      </c>
      <c r="C3061" s="21">
        <v>4.1957786387500002</v>
      </c>
      <c r="D3061" s="23">
        <v>4.9239999999999999E-2</v>
      </c>
      <c r="E3061" s="25">
        <v>3.0216666666666598</v>
      </c>
      <c r="F3061" s="27">
        <v>0.22500000000000001</v>
      </c>
      <c r="I3061">
        <v>0</v>
      </c>
      <c r="J3061" s="34">
        <v>1045.4000000000001</v>
      </c>
      <c r="L3061" s="38">
        <v>5143</v>
      </c>
      <c r="M3061" s="40">
        <v>0.95250000000000001</v>
      </c>
      <c r="N3061" s="42">
        <v>0.87875000000000003</v>
      </c>
      <c r="O3061" s="45">
        <v>601.029</v>
      </c>
      <c r="P3061">
        <v>4.4312500000000004</v>
      </c>
      <c r="Q3061">
        <v>39.085975699999999</v>
      </c>
      <c r="R3061" s="47" t="s">
        <v>147</v>
      </c>
    </row>
    <row r="3062" spans="1:18" x14ac:dyDescent="0.3">
      <c r="A3062" s="2" t="s">
        <v>5649</v>
      </c>
      <c r="B3062" s="43" t="s">
        <v>5650</v>
      </c>
      <c r="C3062" s="21">
        <v>8.7799589712500001</v>
      </c>
      <c r="D3062" s="23">
        <v>7.8299999999999995E-2</v>
      </c>
      <c r="E3062" s="25">
        <v>2.8650000000000002</v>
      </c>
      <c r="F3062" s="27">
        <v>0.33800000000000002</v>
      </c>
      <c r="I3062">
        <v>0</v>
      </c>
      <c r="J3062" s="34">
        <v>710.6</v>
      </c>
      <c r="L3062" s="38">
        <v>5213.6899999999996</v>
      </c>
      <c r="M3062" s="40">
        <v>0.79625000000000001</v>
      </c>
      <c r="N3062" s="42">
        <v>0.85499999999999998</v>
      </c>
      <c r="O3062" s="45">
        <v>1189.8800000000001</v>
      </c>
      <c r="P3062">
        <v>4.5687499999999996</v>
      </c>
      <c r="Q3062">
        <v>40.953926500000001</v>
      </c>
      <c r="R3062" s="47" t="s">
        <v>147</v>
      </c>
    </row>
    <row r="3063" spans="1:18" x14ac:dyDescent="0.3">
      <c r="A3063" s="2" t="s">
        <v>5651</v>
      </c>
      <c r="B3063" s="43" t="s">
        <v>5652</v>
      </c>
      <c r="C3063" s="21">
        <v>9.7629330774999996</v>
      </c>
      <c r="D3063" s="23">
        <v>8.1879999999999994E-2</v>
      </c>
      <c r="E3063" s="25">
        <v>1.8856666666666599</v>
      </c>
      <c r="F3063" s="27">
        <v>0.16</v>
      </c>
      <c r="I3063">
        <v>0</v>
      </c>
      <c r="J3063" s="34">
        <v>694.6</v>
      </c>
      <c r="L3063" s="38">
        <v>5017.375</v>
      </c>
      <c r="M3063" s="40">
        <v>0.77374999999999905</v>
      </c>
      <c r="N3063" s="42">
        <v>0.77500000000000002</v>
      </c>
      <c r="O3063" s="45">
        <v>561.22900000000004</v>
      </c>
      <c r="P3063">
        <v>4.5575000000000001</v>
      </c>
      <c r="Q3063">
        <v>45.788806800000003</v>
      </c>
      <c r="R3063" s="47" t="s">
        <v>147</v>
      </c>
    </row>
    <row r="3064" spans="1:18" x14ac:dyDescent="0.3">
      <c r="A3064" s="2" t="s">
        <v>5653</v>
      </c>
      <c r="B3064" s="43" t="s">
        <v>5654</v>
      </c>
      <c r="C3064" s="21">
        <v>13.3601986975</v>
      </c>
      <c r="D3064" s="23">
        <v>9.9080000000000001E-2</v>
      </c>
      <c r="E3064" s="25">
        <v>1.8338333333333301</v>
      </c>
      <c r="F3064" s="27">
        <v>0.14799999999999999</v>
      </c>
      <c r="I3064">
        <v>0</v>
      </c>
      <c r="J3064" s="34">
        <v>515.20000000000005</v>
      </c>
      <c r="L3064" s="38">
        <v>4482.3333333333303</v>
      </c>
      <c r="M3064" s="40">
        <v>0.68</v>
      </c>
      <c r="N3064" s="42">
        <v>0.74166666666666603</v>
      </c>
      <c r="P3064">
        <v>4.64333333333333</v>
      </c>
      <c r="Q3064">
        <v>39.269879299999999</v>
      </c>
      <c r="R3064" s="47" t="s">
        <v>147</v>
      </c>
    </row>
    <row r="3065" spans="1:18" x14ac:dyDescent="0.3">
      <c r="A3065" s="2" t="s">
        <v>5655</v>
      </c>
      <c r="B3065" s="43" t="s">
        <v>5656</v>
      </c>
      <c r="C3065" s="21">
        <v>29.455691957500001</v>
      </c>
      <c r="D3065" s="23">
        <v>0.18812000000000001</v>
      </c>
      <c r="E3065" s="25">
        <v>2.3116666666666599</v>
      </c>
      <c r="F3065" s="27">
        <v>0.245</v>
      </c>
      <c r="I3065">
        <v>0</v>
      </c>
      <c r="J3065" s="34">
        <v>597.6</v>
      </c>
      <c r="L3065" s="38">
        <v>6052.5</v>
      </c>
      <c r="M3065" s="40">
        <v>0.96750000000000003</v>
      </c>
      <c r="N3065" s="42">
        <v>1.0549999999999999</v>
      </c>
      <c r="O3065" s="45">
        <v>825.88300000000004</v>
      </c>
      <c r="P3065">
        <v>4.4887499999999996</v>
      </c>
      <c r="Q3065">
        <v>44.605625099999997</v>
      </c>
      <c r="R3065" s="47" t="s">
        <v>147</v>
      </c>
    </row>
    <row r="3066" spans="1:18" x14ac:dyDescent="0.3">
      <c r="A3066" s="2" t="s">
        <v>5657</v>
      </c>
      <c r="B3066" s="43" t="s">
        <v>5658</v>
      </c>
      <c r="C3066" s="21">
        <v>23.35942804375</v>
      </c>
      <c r="D3066" s="23">
        <v>0.16416</v>
      </c>
      <c r="E3066" s="25">
        <v>2.8980000000000001</v>
      </c>
      <c r="F3066" s="27">
        <v>0.27300000000000002</v>
      </c>
      <c r="I3066">
        <v>0</v>
      </c>
      <c r="J3066" s="34">
        <v>685.2</v>
      </c>
      <c r="L3066" s="38">
        <v>6110.8924999999999</v>
      </c>
      <c r="M3066" s="40">
        <v>1.0362499999999999</v>
      </c>
      <c r="N3066" s="42">
        <v>1.06375</v>
      </c>
      <c r="O3066" s="45">
        <v>1338.49</v>
      </c>
      <c r="P3066">
        <v>4.4362500000000002</v>
      </c>
      <c r="Q3066">
        <v>45.968279899999999</v>
      </c>
      <c r="R3066" s="47" t="s">
        <v>147</v>
      </c>
    </row>
    <row r="3067" spans="1:18" x14ac:dyDescent="0.3">
      <c r="A3067" s="2" t="s">
        <v>5659</v>
      </c>
      <c r="B3067" s="43" t="s">
        <v>5660</v>
      </c>
      <c r="C3067" s="21">
        <v>16.855793228749999</v>
      </c>
      <c r="D3067" s="23">
        <v>0.10686</v>
      </c>
      <c r="E3067" s="25">
        <v>1.9848333333333299</v>
      </c>
      <c r="F3067" s="27">
        <v>0.20599999999999999</v>
      </c>
      <c r="I3067">
        <v>0</v>
      </c>
      <c r="J3067" s="34">
        <v>405.6</v>
      </c>
      <c r="L3067" s="38">
        <v>4037.9849999999901</v>
      </c>
      <c r="M3067" s="40">
        <v>0.58499999999999996</v>
      </c>
      <c r="N3067" s="42">
        <v>0.59375</v>
      </c>
      <c r="O3067" s="45">
        <v>395.19600000000003</v>
      </c>
      <c r="P3067">
        <v>4.6775000000000002</v>
      </c>
      <c r="Q3067">
        <v>37.528967999999999</v>
      </c>
      <c r="R3067" s="47" t="s">
        <v>147</v>
      </c>
    </row>
    <row r="3068" spans="1:18" x14ac:dyDescent="0.3">
      <c r="A3068" s="2" t="s">
        <v>5661</v>
      </c>
      <c r="B3068" s="43" t="s">
        <v>5662</v>
      </c>
      <c r="C3068" s="21">
        <v>11.929720581250001</v>
      </c>
      <c r="D3068" s="23">
        <v>0.10244</v>
      </c>
      <c r="E3068" s="25">
        <v>2.86133333333333</v>
      </c>
      <c r="F3068" s="27">
        <v>0.36799999999999999</v>
      </c>
      <c r="I3068">
        <v>0</v>
      </c>
      <c r="J3068" s="34">
        <v>766.2</v>
      </c>
      <c r="L3068" s="38">
        <v>5753.875</v>
      </c>
      <c r="M3068" s="40">
        <v>1.07375</v>
      </c>
      <c r="N3068" s="42">
        <v>1.0024999999999999</v>
      </c>
      <c r="O3068" s="45">
        <v>2254.69</v>
      </c>
      <c r="P3068">
        <v>4.4037499999999996</v>
      </c>
      <c r="Q3068">
        <v>51.478334799999999</v>
      </c>
      <c r="R3068" s="47" t="s">
        <v>147</v>
      </c>
    </row>
    <row r="3069" spans="1:18" x14ac:dyDescent="0.3">
      <c r="A3069" s="2" t="s">
        <v>5663</v>
      </c>
      <c r="B3069" s="43" t="s">
        <v>5664</v>
      </c>
      <c r="C3069" s="21">
        <v>3.5047041763636302</v>
      </c>
      <c r="D3069" s="23">
        <v>4.3885428571428499E-2</v>
      </c>
      <c r="E3069" s="25">
        <v>1.98411111111111</v>
      </c>
      <c r="F3069" s="27">
        <v>0.17099999999999899</v>
      </c>
      <c r="G3069" s="29">
        <v>9.8255499999999998</v>
      </c>
      <c r="H3069" s="31">
        <v>3.099E-2</v>
      </c>
      <c r="I3069">
        <v>0</v>
      </c>
      <c r="J3069" s="34">
        <v>1156</v>
      </c>
      <c r="L3069" s="38">
        <v>5378.0909090908999</v>
      </c>
      <c r="M3069" s="40">
        <v>1.0109090909090901</v>
      </c>
      <c r="N3069" s="42">
        <v>0.92181818181818098</v>
      </c>
      <c r="O3069" s="45">
        <v>433.04700000000003</v>
      </c>
      <c r="P3069">
        <v>4.38</v>
      </c>
      <c r="Q3069">
        <v>44.746248000000001</v>
      </c>
      <c r="R3069" s="47" t="s">
        <v>147</v>
      </c>
    </row>
    <row r="3070" spans="1:18" x14ac:dyDescent="0.3">
      <c r="A3070" s="2" t="s">
        <v>5665</v>
      </c>
      <c r="B3070" s="43" t="s">
        <v>5664</v>
      </c>
      <c r="C3070" s="21">
        <v>7.6416105109090902</v>
      </c>
      <c r="D3070" s="23">
        <v>7.3899142857142802E-2</v>
      </c>
      <c r="E3070" s="25">
        <v>4.8861999999999997</v>
      </c>
      <c r="F3070" s="27">
        <v>0.433</v>
      </c>
      <c r="G3070" s="29">
        <v>18.480503333333299</v>
      </c>
      <c r="H3070" s="31">
        <v>5.8036666666666598E-2</v>
      </c>
      <c r="I3070">
        <v>0</v>
      </c>
      <c r="J3070" s="34">
        <v>890.8</v>
      </c>
      <c r="L3070" s="38">
        <v>5380</v>
      </c>
      <c r="M3070" s="40">
        <v>1.02</v>
      </c>
      <c r="N3070" s="42">
        <v>0.91727272727272702</v>
      </c>
      <c r="O3070" s="45">
        <v>433.04700000000003</v>
      </c>
      <c r="P3070">
        <v>4.37222222222222</v>
      </c>
      <c r="Q3070">
        <v>44.746248000000001</v>
      </c>
      <c r="R3070" s="47" t="s">
        <v>147</v>
      </c>
    </row>
    <row r="3071" spans="1:18" x14ac:dyDescent="0.3">
      <c r="A3071" s="2" t="s">
        <v>5666</v>
      </c>
      <c r="B3071" s="43" t="s">
        <v>5664</v>
      </c>
      <c r="C3071" s="21">
        <v>14.858926270769199</v>
      </c>
      <c r="D3071" s="23">
        <v>0.115030142857142</v>
      </c>
      <c r="E3071" s="25">
        <v>5.9809090909090896</v>
      </c>
      <c r="F3071" s="27">
        <v>0.53466666666666596</v>
      </c>
      <c r="G3071" s="29">
        <v>17.768794999999901</v>
      </c>
      <c r="H3071" s="31">
        <v>5.5907499999999999E-2</v>
      </c>
      <c r="I3071">
        <v>0</v>
      </c>
      <c r="J3071" s="34">
        <v>714</v>
      </c>
      <c r="L3071" s="38">
        <v>5376.8181818181802</v>
      </c>
      <c r="M3071" s="40">
        <v>1.0275000000000001</v>
      </c>
      <c r="N3071" s="42">
        <v>0.92</v>
      </c>
      <c r="O3071" s="45">
        <v>433.04700000000003</v>
      </c>
      <c r="P3071">
        <v>4.3659999999999997</v>
      </c>
      <c r="Q3071">
        <v>44.746248000000001</v>
      </c>
      <c r="R3071" s="47" t="s">
        <v>147</v>
      </c>
    </row>
    <row r="3072" spans="1:18" x14ac:dyDescent="0.3">
      <c r="A3072" s="2" t="s">
        <v>5667</v>
      </c>
      <c r="B3072" s="43" t="s">
        <v>5668</v>
      </c>
      <c r="C3072" s="21">
        <v>13.8173394333333</v>
      </c>
      <c r="D3072" s="23">
        <v>0.1082</v>
      </c>
      <c r="E3072" s="25">
        <v>1.5945</v>
      </c>
      <c r="F3072" s="27">
        <v>0.13900000000000001</v>
      </c>
      <c r="I3072">
        <v>0</v>
      </c>
      <c r="J3072" s="34">
        <v>780.6</v>
      </c>
      <c r="L3072" s="38">
        <v>5661.6</v>
      </c>
      <c r="M3072" s="40">
        <v>1.002</v>
      </c>
      <c r="N3072" s="42">
        <v>0.91</v>
      </c>
      <c r="O3072" s="45">
        <v>695.65</v>
      </c>
      <c r="P3072">
        <v>4.3911111111111101</v>
      </c>
      <c r="Q3072">
        <v>49.774514000000003</v>
      </c>
      <c r="R3072" s="47" t="s">
        <v>147</v>
      </c>
    </row>
    <row r="3073" spans="1:18" x14ac:dyDescent="0.3">
      <c r="A3073" s="2" t="s">
        <v>5669</v>
      </c>
      <c r="B3073" s="43" t="s">
        <v>5668</v>
      </c>
      <c r="C3073" s="21">
        <v>41.885498888999997</v>
      </c>
      <c r="D3073" s="23">
        <v>0.22693333333333299</v>
      </c>
      <c r="E3073" s="25">
        <v>2.7941250000000002</v>
      </c>
      <c r="F3073" s="27">
        <v>0.25</v>
      </c>
      <c r="I3073">
        <v>0</v>
      </c>
      <c r="J3073" s="34">
        <v>539.6</v>
      </c>
      <c r="L3073" s="38">
        <v>5641.1818181818098</v>
      </c>
      <c r="M3073" s="40">
        <v>0.99909090909090903</v>
      </c>
      <c r="N3073" s="42">
        <v>0.91444444444444395</v>
      </c>
      <c r="O3073" s="45">
        <v>695.65</v>
      </c>
      <c r="P3073">
        <v>4.3959999999999999</v>
      </c>
      <c r="Q3073">
        <v>49.774514000000003</v>
      </c>
      <c r="R3073" s="47" t="s">
        <v>147</v>
      </c>
    </row>
    <row r="3074" spans="1:18" x14ac:dyDescent="0.3">
      <c r="A3074" s="2" t="s">
        <v>5670</v>
      </c>
      <c r="B3074" s="43" t="s">
        <v>5671</v>
      </c>
      <c r="C3074" s="21">
        <v>4.5620571314285696</v>
      </c>
      <c r="D3074" s="23">
        <v>5.3379999999999997E-2</v>
      </c>
      <c r="E3074" s="25">
        <v>1.56616666666666</v>
      </c>
      <c r="F3074" s="27">
        <v>8.8999999999999996E-2</v>
      </c>
      <c r="I3074">
        <v>0</v>
      </c>
      <c r="J3074" s="34">
        <v>1331.2</v>
      </c>
      <c r="L3074" s="38">
        <v>5376.6685714285704</v>
      </c>
      <c r="M3074" s="40">
        <v>1.70571428571428</v>
      </c>
      <c r="N3074" s="42">
        <v>1.02285714285714</v>
      </c>
      <c r="O3074" s="45">
        <v>350.45499999999998</v>
      </c>
      <c r="P3074">
        <v>4.0171428571428498</v>
      </c>
      <c r="Q3074">
        <v>40.352415399999998</v>
      </c>
      <c r="R3074" s="47" t="s">
        <v>147</v>
      </c>
    </row>
    <row r="3075" spans="1:18" x14ac:dyDescent="0.3">
      <c r="A3075" s="2" t="s">
        <v>5672</v>
      </c>
      <c r="B3075" s="43" t="s">
        <v>5673</v>
      </c>
      <c r="C3075" s="21">
        <v>10.440896175000001</v>
      </c>
      <c r="D3075" s="23">
        <v>9.1399999999999995E-2</v>
      </c>
      <c r="E3075" s="25">
        <v>3.0065</v>
      </c>
      <c r="F3075" s="27">
        <v>0.24199999999999999</v>
      </c>
      <c r="I3075">
        <v>0</v>
      </c>
      <c r="J3075" s="34">
        <v>826.8</v>
      </c>
      <c r="L3075" s="38">
        <v>5663.125</v>
      </c>
      <c r="M3075" s="40">
        <v>0.95</v>
      </c>
      <c r="N3075" s="42">
        <v>0.93874999999999997</v>
      </c>
      <c r="O3075" s="45">
        <v>839.33199999999999</v>
      </c>
      <c r="P3075">
        <v>4.4574999999999996</v>
      </c>
      <c r="Q3075">
        <v>39.201402399999999</v>
      </c>
      <c r="R3075" s="47" t="s">
        <v>147</v>
      </c>
    </row>
    <row r="3076" spans="1:18" x14ac:dyDescent="0.3">
      <c r="A3076" s="2" t="s">
        <v>5674</v>
      </c>
      <c r="B3076" s="43" t="s">
        <v>5673</v>
      </c>
      <c r="C3076" s="21">
        <v>116.58341988571399</v>
      </c>
      <c r="D3076" s="23">
        <v>0.4572</v>
      </c>
      <c r="E3076" s="25">
        <v>3.4518</v>
      </c>
      <c r="F3076" s="27">
        <v>0.36199999999999999</v>
      </c>
      <c r="I3076">
        <v>0</v>
      </c>
      <c r="J3076" s="34">
        <v>371</v>
      </c>
      <c r="L3076" s="38">
        <v>5657.1428571428496</v>
      </c>
      <c r="M3076" s="40">
        <v>0.94857142857142795</v>
      </c>
      <c r="N3076" s="42">
        <v>0.94285714285714195</v>
      </c>
      <c r="O3076" s="45">
        <v>839.33199999999999</v>
      </c>
      <c r="P3076">
        <v>4.46142857142857</v>
      </c>
      <c r="Q3076">
        <v>39.201402399999999</v>
      </c>
      <c r="R3076" s="47" t="s">
        <v>147</v>
      </c>
    </row>
    <row r="3077" spans="1:18" x14ac:dyDescent="0.3">
      <c r="A3077" s="2" t="s">
        <v>5675</v>
      </c>
      <c r="B3077" s="43" t="s">
        <v>5676</v>
      </c>
      <c r="C3077" s="21">
        <v>8.8287182828571407</v>
      </c>
      <c r="D3077" s="23">
        <v>6.5420000000000006E-2</v>
      </c>
      <c r="E3077" s="25">
        <v>1.3418333333333301</v>
      </c>
      <c r="F3077" s="27">
        <v>0.14899999999999999</v>
      </c>
      <c r="I3077">
        <v>0</v>
      </c>
      <c r="J3077" s="34">
        <v>564.4</v>
      </c>
      <c r="L3077" s="38">
        <v>4211.5</v>
      </c>
      <c r="M3077" s="40">
        <v>0.61333333333333295</v>
      </c>
      <c r="N3077" s="42">
        <v>0.62666666666666604</v>
      </c>
      <c r="O3077" s="45">
        <v>636.69399999999996</v>
      </c>
      <c r="P3077">
        <v>4.66</v>
      </c>
      <c r="Q3077">
        <v>44.141285400000001</v>
      </c>
      <c r="R3077" s="47" t="s">
        <v>147</v>
      </c>
    </row>
    <row r="3078" spans="1:18" x14ac:dyDescent="0.3">
      <c r="A3078" s="2" t="s">
        <v>5677</v>
      </c>
      <c r="B3078" s="43" t="s">
        <v>5676</v>
      </c>
      <c r="C3078" s="21">
        <v>33.136463217500001</v>
      </c>
      <c r="D3078" s="23">
        <v>0.17254</v>
      </c>
      <c r="E3078" s="25">
        <v>1.91533333333333</v>
      </c>
      <c r="F3078" s="27">
        <v>0.20699999999999999</v>
      </c>
      <c r="I3078">
        <v>0</v>
      </c>
      <c r="J3078" s="34">
        <v>347.4</v>
      </c>
      <c r="L3078" s="38">
        <v>4211.5</v>
      </c>
      <c r="M3078" s="40">
        <v>0.61333333333333295</v>
      </c>
      <c r="N3078" s="42">
        <v>0.62666666666666604</v>
      </c>
      <c r="O3078" s="45">
        <v>636.69399999999996</v>
      </c>
      <c r="P3078">
        <v>4.66</v>
      </c>
      <c r="Q3078">
        <v>44.141285400000001</v>
      </c>
      <c r="R3078" s="47" t="s">
        <v>147</v>
      </c>
    </row>
    <row r="3079" spans="1:18" x14ac:dyDescent="0.3">
      <c r="A3079" s="2" t="s">
        <v>5678</v>
      </c>
      <c r="B3079" s="43" t="s">
        <v>5679</v>
      </c>
      <c r="C3079" s="21">
        <v>12.28848939875</v>
      </c>
      <c r="D3079" s="23">
        <v>0.10156</v>
      </c>
      <c r="E3079" s="25">
        <v>3.0009999999999999</v>
      </c>
      <c r="F3079" s="27">
        <v>0.14199999999999999</v>
      </c>
      <c r="I3079">
        <v>0</v>
      </c>
      <c r="J3079" s="34">
        <v>922.4</v>
      </c>
      <c r="L3079" s="38">
        <v>5039.875</v>
      </c>
      <c r="M3079" s="40">
        <v>1.4749999999999901</v>
      </c>
      <c r="N3079" s="42">
        <v>0.89375000000000004</v>
      </c>
      <c r="O3079" s="45">
        <v>434.45600000000002</v>
      </c>
      <c r="P3079">
        <v>4.09375</v>
      </c>
      <c r="Q3079">
        <v>44.672175000000003</v>
      </c>
      <c r="R3079" s="47" t="s">
        <v>147</v>
      </c>
    </row>
    <row r="3080" spans="1:18" x14ac:dyDescent="0.3">
      <c r="A3080" s="2" t="s">
        <v>5680</v>
      </c>
      <c r="B3080" s="43" t="s">
        <v>5681</v>
      </c>
      <c r="C3080" s="21">
        <v>8.8478690775000004</v>
      </c>
      <c r="D3080" s="23">
        <v>6.6699999999999995E-2</v>
      </c>
      <c r="E3080" s="25">
        <v>1.16916666666666</v>
      </c>
      <c r="F3080" s="27">
        <v>0.13800000000000001</v>
      </c>
      <c r="I3080">
        <v>0</v>
      </c>
      <c r="J3080" s="34">
        <v>454.4</v>
      </c>
      <c r="L3080" s="38">
        <v>3811.625</v>
      </c>
      <c r="M3080" s="40">
        <v>0.52500000000000002</v>
      </c>
      <c r="N3080" s="42">
        <v>0.53625</v>
      </c>
      <c r="O3080" s="45">
        <v>221.63900000000001</v>
      </c>
      <c r="P3080">
        <v>4.7312500000000002</v>
      </c>
      <c r="Q3080">
        <v>40.899050600000002</v>
      </c>
      <c r="R3080" s="47" t="s">
        <v>147</v>
      </c>
    </row>
    <row r="3081" spans="1:18" x14ac:dyDescent="0.3">
      <c r="A3081" s="2" t="s">
        <v>5682</v>
      </c>
      <c r="B3081" s="43" t="s">
        <v>5683</v>
      </c>
      <c r="C3081" s="21">
        <v>9.0332808475000004</v>
      </c>
      <c r="D3081" s="23">
        <v>8.1040000000000001E-2</v>
      </c>
      <c r="E3081" s="25">
        <v>2.09433333333333</v>
      </c>
      <c r="F3081" s="27">
        <v>0.21</v>
      </c>
      <c r="I3081">
        <v>0</v>
      </c>
      <c r="J3081" s="34">
        <v>724.2</v>
      </c>
      <c r="L3081" s="38">
        <v>5247.875</v>
      </c>
      <c r="M3081" s="40">
        <v>0.78125</v>
      </c>
      <c r="N3081" s="42">
        <v>0.86749999999999905</v>
      </c>
      <c r="O3081" s="45">
        <v>978.06600000000003</v>
      </c>
      <c r="P3081">
        <v>4.5925000000000002</v>
      </c>
      <c r="Q3081">
        <v>49.801628299999997</v>
      </c>
      <c r="R3081" s="47" t="s">
        <v>147</v>
      </c>
    </row>
    <row r="3082" spans="1:18" x14ac:dyDescent="0.3">
      <c r="A3082" s="2" t="s">
        <v>5684</v>
      </c>
      <c r="B3082" s="43" t="s">
        <v>5685</v>
      </c>
      <c r="C3082" s="21">
        <v>10.860650865</v>
      </c>
      <c r="D3082" s="23">
        <v>9.9839999999999998E-2</v>
      </c>
      <c r="E3082" s="25">
        <v>2.3823333333333299</v>
      </c>
      <c r="F3082" s="27">
        <v>0.24099999999999999</v>
      </c>
      <c r="I3082">
        <v>0</v>
      </c>
      <c r="J3082" s="34">
        <v>1111.8</v>
      </c>
      <c r="L3082" s="38">
        <v>6434.415</v>
      </c>
      <c r="M3082" s="40">
        <v>1.5525</v>
      </c>
      <c r="N3082" s="42">
        <v>1.1587499999999999</v>
      </c>
      <c r="O3082" s="45">
        <v>1299.32</v>
      </c>
      <c r="P3082">
        <v>4.1187500000000004</v>
      </c>
      <c r="Q3082">
        <v>44.527278799999998</v>
      </c>
      <c r="R3082" s="47" t="s">
        <v>147</v>
      </c>
    </row>
    <row r="3083" spans="1:18" x14ac:dyDescent="0.3">
      <c r="A3083" s="2" t="s">
        <v>5686</v>
      </c>
      <c r="B3083" s="43" t="s">
        <v>5687</v>
      </c>
      <c r="C3083" s="21">
        <v>23.34032024</v>
      </c>
      <c r="D3083" s="23">
        <v>0.14776</v>
      </c>
      <c r="E3083" s="25">
        <v>2.4525000000000001</v>
      </c>
      <c r="F3083" s="27">
        <v>0.27</v>
      </c>
      <c r="I3083">
        <v>0</v>
      </c>
      <c r="J3083" s="34">
        <v>605</v>
      </c>
      <c r="L3083" s="38">
        <v>5523.375</v>
      </c>
      <c r="M3083" s="40">
        <v>0.93500000000000005</v>
      </c>
      <c r="N3083" s="42">
        <v>0.82874999999999999</v>
      </c>
      <c r="O3083" s="45">
        <v>1022.01</v>
      </c>
      <c r="P3083">
        <v>4.4124999999999996</v>
      </c>
      <c r="Q3083">
        <v>39.383203899999998</v>
      </c>
      <c r="R3083" s="47" t="s">
        <v>147</v>
      </c>
    </row>
    <row r="3084" spans="1:18" x14ac:dyDescent="0.3">
      <c r="A3084" s="2" t="s">
        <v>5688</v>
      </c>
      <c r="B3084" s="43" t="s">
        <v>5689</v>
      </c>
      <c r="C3084" s="21">
        <v>3.7572958714285698</v>
      </c>
      <c r="D3084" s="23">
        <v>4.3520000000000003E-2</v>
      </c>
      <c r="E3084" s="25">
        <v>1.22216666666666</v>
      </c>
      <c r="F3084" s="27">
        <v>0.13500000000000001</v>
      </c>
      <c r="I3084">
        <v>0</v>
      </c>
      <c r="J3084" s="34">
        <v>895.4</v>
      </c>
      <c r="L3084" s="38">
        <v>4957.4585714285704</v>
      </c>
      <c r="M3084" s="40">
        <v>0.73571428571428499</v>
      </c>
      <c r="N3084" s="42">
        <v>0.79142857142857104</v>
      </c>
      <c r="O3084" s="45">
        <v>409.60199999999998</v>
      </c>
      <c r="P3084">
        <v>4.6014285714285696</v>
      </c>
      <c r="Q3084">
        <v>40.548493700000002</v>
      </c>
      <c r="R3084" s="47" t="s">
        <v>147</v>
      </c>
    </row>
    <row r="3085" spans="1:18" x14ac:dyDescent="0.3">
      <c r="A3085" s="2" t="s">
        <v>5690</v>
      </c>
      <c r="B3085" s="43" t="s">
        <v>5691</v>
      </c>
      <c r="C3085" s="21">
        <v>3.1378530333333301</v>
      </c>
      <c r="D3085" s="23">
        <v>3.9600000000000003E-2</v>
      </c>
      <c r="E3085" s="25">
        <v>1.381875</v>
      </c>
      <c r="F3085" s="27">
        <v>0.123</v>
      </c>
      <c r="I3085">
        <v>0</v>
      </c>
      <c r="J3085" s="34">
        <v>1030</v>
      </c>
      <c r="L3085" s="38">
        <v>5247.6679999999997</v>
      </c>
      <c r="M3085" s="40">
        <v>0.79100000000000004</v>
      </c>
      <c r="N3085" s="42">
        <v>0.85</v>
      </c>
      <c r="O3085" s="45">
        <v>609.28300000000002</v>
      </c>
      <c r="P3085">
        <v>4.5755555555555496</v>
      </c>
      <c r="Q3085">
        <v>50.095780599999998</v>
      </c>
      <c r="R3085" s="47" t="s">
        <v>147</v>
      </c>
    </row>
    <row r="3086" spans="1:18" x14ac:dyDescent="0.3">
      <c r="A3086" s="2" t="s">
        <v>5692</v>
      </c>
      <c r="B3086" s="43" t="s">
        <v>5691</v>
      </c>
      <c r="C3086" s="21">
        <v>4.3021456520000001</v>
      </c>
      <c r="D3086" s="23">
        <v>4.8766666666666597E-2</v>
      </c>
      <c r="E3086" s="25">
        <v>2.1968749999999999</v>
      </c>
      <c r="F3086" s="27">
        <v>0.19599999999999901</v>
      </c>
      <c r="I3086">
        <v>0</v>
      </c>
      <c r="J3086" s="34">
        <v>927.2</v>
      </c>
      <c r="L3086" s="38">
        <v>5239.1381818181799</v>
      </c>
      <c r="M3086" s="40">
        <v>0.79272727272727195</v>
      </c>
      <c r="N3086" s="42">
        <v>0.85222222222222199</v>
      </c>
      <c r="O3086" s="45">
        <v>609.28300000000002</v>
      </c>
      <c r="P3086">
        <v>4.5739999999999998</v>
      </c>
      <c r="Q3086">
        <v>50.095780599999998</v>
      </c>
      <c r="R3086" s="47" t="s">
        <v>147</v>
      </c>
    </row>
    <row r="3087" spans="1:18" x14ac:dyDescent="0.3">
      <c r="A3087" s="2" t="s">
        <v>5693</v>
      </c>
      <c r="B3087" s="43" t="s">
        <v>5694</v>
      </c>
      <c r="C3087" s="21">
        <v>101.1328101125</v>
      </c>
      <c r="D3087" s="23">
        <v>0.41983999999999899</v>
      </c>
      <c r="E3087" s="25">
        <v>3.77633333333333</v>
      </c>
      <c r="F3087" s="27">
        <v>0.35</v>
      </c>
      <c r="I3087">
        <v>0</v>
      </c>
      <c r="J3087" s="34">
        <v>378.8</v>
      </c>
      <c r="L3087" s="38">
        <v>5622.05</v>
      </c>
      <c r="M3087" s="40">
        <v>0.95374999999999999</v>
      </c>
      <c r="N3087" s="42">
        <v>0.95499999999999996</v>
      </c>
      <c r="O3087" s="45">
        <v>1009.87</v>
      </c>
      <c r="P3087">
        <v>4.4625000000000004</v>
      </c>
      <c r="Q3087">
        <v>38.088096399999998</v>
      </c>
      <c r="R3087" s="47" t="s">
        <v>147</v>
      </c>
    </row>
    <row r="3088" spans="1:18" x14ac:dyDescent="0.3">
      <c r="A3088" s="2" t="s">
        <v>5695</v>
      </c>
      <c r="B3088" s="43" t="s">
        <v>5696</v>
      </c>
      <c r="C3088" s="21">
        <v>76.422186894999996</v>
      </c>
      <c r="D3088" s="23">
        <v>0.35609999999999897</v>
      </c>
      <c r="E3088" s="25">
        <v>3.028</v>
      </c>
      <c r="F3088" s="27">
        <v>0.34300000000000003</v>
      </c>
      <c r="I3088">
        <v>0</v>
      </c>
      <c r="J3088" s="34">
        <v>444</v>
      </c>
      <c r="L3088" s="38">
        <v>5867.875</v>
      </c>
      <c r="M3088" s="40">
        <v>1.085</v>
      </c>
      <c r="N3088" s="42">
        <v>1.0149999999999999</v>
      </c>
      <c r="O3088" s="45">
        <v>1390.56</v>
      </c>
      <c r="P3088">
        <v>4.38</v>
      </c>
      <c r="Q3088">
        <v>40.142784800000001</v>
      </c>
      <c r="R3088" s="47" t="s">
        <v>147</v>
      </c>
    </row>
    <row r="3089" spans="1:18" x14ac:dyDescent="0.3">
      <c r="A3089" s="2" t="s">
        <v>5697</v>
      </c>
      <c r="B3089" s="43" t="s">
        <v>5698</v>
      </c>
      <c r="C3089" s="21">
        <v>7.1652080714285704</v>
      </c>
      <c r="D3089" s="23">
        <v>7.5999999999999998E-2</v>
      </c>
      <c r="E3089" s="25">
        <v>2.4841666666666602</v>
      </c>
      <c r="F3089" s="27">
        <v>0.20699999999999999</v>
      </c>
      <c r="I3089">
        <v>0</v>
      </c>
      <c r="J3089" s="34">
        <v>1023.4</v>
      </c>
      <c r="L3089" s="38">
        <v>6182.8571428571404</v>
      </c>
      <c r="M3089" s="40">
        <v>1.0900000000000001</v>
      </c>
      <c r="N3089" s="42">
        <v>1.1571428571428499</v>
      </c>
      <c r="O3089" s="45">
        <v>1409.19</v>
      </c>
      <c r="P3089">
        <v>4.4271428571428499</v>
      </c>
      <c r="Q3089">
        <v>40.283252500000003</v>
      </c>
      <c r="R3089" s="47" t="s">
        <v>147</v>
      </c>
    </row>
    <row r="3090" spans="1:18" x14ac:dyDescent="0.3">
      <c r="A3090" s="2" t="s">
        <v>5699</v>
      </c>
      <c r="B3090" s="43" t="s">
        <v>5700</v>
      </c>
      <c r="C3090" s="21">
        <v>2.8181470985714201</v>
      </c>
      <c r="D3090" s="23">
        <v>3.6580000000000001E-2</v>
      </c>
      <c r="E3090" s="25">
        <v>1.4038333333333299</v>
      </c>
      <c r="F3090" s="27">
        <v>0.126</v>
      </c>
      <c r="I3090">
        <v>0</v>
      </c>
      <c r="J3090" s="34">
        <v>1055.2</v>
      </c>
      <c r="L3090" s="38">
        <v>5249.6666666666597</v>
      </c>
      <c r="M3090" s="40">
        <v>0.76333333333333298</v>
      </c>
      <c r="N3090" s="42">
        <v>0.82</v>
      </c>
      <c r="P3090">
        <v>4.585</v>
      </c>
      <c r="Q3090">
        <v>48.511521399999999</v>
      </c>
      <c r="R3090" s="47" t="s">
        <v>147</v>
      </c>
    </row>
    <row r="3091" spans="1:18" x14ac:dyDescent="0.3">
      <c r="A3091" s="2" t="s">
        <v>5701</v>
      </c>
      <c r="B3091" s="43" t="s">
        <v>5702</v>
      </c>
      <c r="C3091" s="21">
        <v>2.9353583537499999</v>
      </c>
      <c r="D3091" s="23">
        <v>3.7280000000000001E-2</v>
      </c>
      <c r="E3091" s="25">
        <v>2.7133333333333298</v>
      </c>
      <c r="F3091" s="27">
        <v>0.21099999999999999</v>
      </c>
      <c r="I3091">
        <v>0</v>
      </c>
      <c r="J3091" s="34">
        <v>1018.8</v>
      </c>
      <c r="L3091" s="38">
        <v>4860.125</v>
      </c>
      <c r="M3091" s="40">
        <v>0.82624999999999904</v>
      </c>
      <c r="N3091" s="42">
        <v>0.79249999999999998</v>
      </c>
      <c r="O3091" s="45">
        <v>726.346</v>
      </c>
      <c r="P3091">
        <v>4.4987500000000002</v>
      </c>
      <c r="Q3091">
        <v>41.282444900000002</v>
      </c>
      <c r="R3091" s="47" t="s">
        <v>147</v>
      </c>
    </row>
    <row r="3092" spans="1:18" x14ac:dyDescent="0.3">
      <c r="A3092" s="2" t="s">
        <v>5703</v>
      </c>
      <c r="B3092" s="43" t="s">
        <v>5702</v>
      </c>
      <c r="C3092" s="21">
        <v>0.62628161000000004</v>
      </c>
      <c r="D3092" s="23">
        <v>1.3299999999999999E-2</v>
      </c>
      <c r="E3092" s="25">
        <v>1.7090000000000001</v>
      </c>
      <c r="F3092" s="27">
        <v>0.14799999999999999</v>
      </c>
      <c r="I3092">
        <v>0</v>
      </c>
      <c r="J3092" s="34">
        <v>1708.75</v>
      </c>
      <c r="L3092" s="38">
        <v>4895.1666666666597</v>
      </c>
      <c r="M3092" s="40">
        <v>0.82</v>
      </c>
      <c r="N3092" s="42">
        <v>0.78666666666666596</v>
      </c>
      <c r="O3092" s="45">
        <v>726.346</v>
      </c>
      <c r="P3092">
        <v>4.5</v>
      </c>
      <c r="Q3092">
        <v>41.282444900000002</v>
      </c>
      <c r="R3092" s="47" t="s">
        <v>147</v>
      </c>
    </row>
    <row r="3093" spans="1:18" x14ac:dyDescent="0.3">
      <c r="A3093" s="2" t="s">
        <v>5704</v>
      </c>
      <c r="B3093" s="43" t="s">
        <v>5705</v>
      </c>
      <c r="C3093" s="21">
        <v>12.1914078699999</v>
      </c>
      <c r="D3093" s="23">
        <v>9.8320000000000005E-2</v>
      </c>
      <c r="E3093" s="25">
        <v>2.6848333333333301</v>
      </c>
      <c r="F3093" s="27">
        <v>0.245</v>
      </c>
      <c r="I3093">
        <v>0</v>
      </c>
      <c r="J3093" s="34">
        <v>760.6</v>
      </c>
      <c r="L3093" s="38">
        <v>5565</v>
      </c>
      <c r="M3093" s="40">
        <v>0.96875</v>
      </c>
      <c r="N3093" s="42">
        <v>0.89624999999999999</v>
      </c>
      <c r="O3093" s="45">
        <v>1006.63</v>
      </c>
      <c r="P3093">
        <v>4.4162499999999998</v>
      </c>
      <c r="Q3093">
        <v>43.984904800000002</v>
      </c>
      <c r="R3093" s="47" t="s">
        <v>147</v>
      </c>
    </row>
    <row r="3094" spans="1:18" x14ac:dyDescent="0.3">
      <c r="A3094" s="2" t="s">
        <v>5706</v>
      </c>
      <c r="B3094" s="43" t="s">
        <v>5707</v>
      </c>
      <c r="C3094" s="21">
        <v>91.50105232125</v>
      </c>
      <c r="D3094" s="23">
        <v>0.36702000000000001</v>
      </c>
      <c r="E3094" s="25">
        <v>1.86466666666666</v>
      </c>
      <c r="F3094" s="27">
        <v>0.17599999999999999</v>
      </c>
      <c r="I3094">
        <v>0</v>
      </c>
      <c r="J3094" s="34">
        <v>313.39999999999998</v>
      </c>
      <c r="L3094" s="38">
        <v>5050</v>
      </c>
      <c r="M3094" s="40">
        <v>0.72249999999999903</v>
      </c>
      <c r="N3094" s="42">
        <v>0.79749999999999999</v>
      </c>
      <c r="O3094" s="45">
        <v>437.82299999999998</v>
      </c>
      <c r="P3094">
        <v>4.6187500000000004</v>
      </c>
      <c r="Q3094">
        <v>50.698773600000003</v>
      </c>
      <c r="R3094" s="47" t="s">
        <v>147</v>
      </c>
    </row>
    <row r="3095" spans="1:18" x14ac:dyDescent="0.3">
      <c r="A3095" s="2" t="s">
        <v>5708</v>
      </c>
      <c r="B3095" s="43" t="s">
        <v>5709</v>
      </c>
      <c r="C3095" s="21">
        <v>44.298432516250003</v>
      </c>
      <c r="D3095" s="23">
        <v>0.23097999999999999</v>
      </c>
      <c r="E3095" s="25">
        <v>2.3488333333333302</v>
      </c>
      <c r="F3095" s="27">
        <v>0.20300000000000001</v>
      </c>
      <c r="I3095">
        <v>0</v>
      </c>
      <c r="J3095" s="34">
        <v>442</v>
      </c>
      <c r="L3095" s="38">
        <v>5399.25</v>
      </c>
      <c r="M3095" s="40">
        <v>0.79749999999999999</v>
      </c>
      <c r="N3095" s="42">
        <v>0.86375000000000002</v>
      </c>
      <c r="O3095" s="45">
        <v>748.56899999999996</v>
      </c>
      <c r="P3095">
        <v>4.5774999999999997</v>
      </c>
      <c r="Q3095">
        <v>44.477995499999999</v>
      </c>
      <c r="R3095" s="47" t="s">
        <v>147</v>
      </c>
    </row>
    <row r="3096" spans="1:18" x14ac:dyDescent="0.3">
      <c r="A3096" s="2" t="s">
        <v>5710</v>
      </c>
      <c r="B3096" s="43" t="s">
        <v>5711</v>
      </c>
      <c r="C3096" s="21">
        <v>4.6449289371428497</v>
      </c>
      <c r="D3096" s="23">
        <v>5.5E-2</v>
      </c>
      <c r="E3096" s="25">
        <v>1.51233333333333</v>
      </c>
      <c r="F3096" s="27">
        <v>0.153</v>
      </c>
      <c r="I3096">
        <v>0</v>
      </c>
      <c r="J3096" s="34">
        <v>1207.2</v>
      </c>
      <c r="L3096" s="38">
        <v>6024.5714285714203</v>
      </c>
      <c r="M3096" s="40">
        <v>1.1514285714285699</v>
      </c>
      <c r="N3096" s="42">
        <v>1.02714285714285</v>
      </c>
      <c r="O3096" s="45">
        <v>1034.5899999999999</v>
      </c>
      <c r="P3096">
        <v>4.3285714285714203</v>
      </c>
      <c r="Q3096">
        <v>40.568874100000002</v>
      </c>
      <c r="R3096" s="47" t="s">
        <v>147</v>
      </c>
    </row>
    <row r="3097" spans="1:18" x14ac:dyDescent="0.3">
      <c r="A3097" s="2" t="s">
        <v>5712</v>
      </c>
      <c r="B3097" s="43" t="s">
        <v>5713</v>
      </c>
      <c r="C3097" s="21">
        <v>16.486874915000001</v>
      </c>
      <c r="D3097" s="23">
        <v>0.13238</v>
      </c>
      <c r="E3097" s="25">
        <v>46.213999999999999</v>
      </c>
      <c r="F3097" s="27">
        <v>0.34799999999999998</v>
      </c>
      <c r="I3097">
        <v>0</v>
      </c>
      <c r="J3097" s="34">
        <v>746.8</v>
      </c>
      <c r="L3097" s="38">
        <v>5962.625</v>
      </c>
      <c r="M3097" s="40">
        <v>1.0662499999999999</v>
      </c>
      <c r="N3097" s="42">
        <v>1.1087499999999999</v>
      </c>
      <c r="O3097" s="45">
        <v>1363.19</v>
      </c>
      <c r="P3097">
        <v>4.4249999999999998</v>
      </c>
      <c r="Q3097">
        <v>46.857464399999998</v>
      </c>
      <c r="R3097" s="47" t="s">
        <v>147</v>
      </c>
    </row>
    <row r="3098" spans="1:18" x14ac:dyDescent="0.3">
      <c r="A3098" s="2" t="s">
        <v>5714</v>
      </c>
      <c r="B3098" s="43" t="s">
        <v>5715</v>
      </c>
      <c r="C3098" s="21">
        <v>9.8258354259999994</v>
      </c>
      <c r="D3098" s="23">
        <v>9.4966666666666602E-2</v>
      </c>
      <c r="E3098" s="25">
        <v>2.7410000000000001</v>
      </c>
      <c r="F3098" s="27">
        <v>0.26400000000000001</v>
      </c>
      <c r="I3098">
        <v>0</v>
      </c>
      <c r="J3098" s="34">
        <v>937</v>
      </c>
      <c r="L3098" s="38">
        <v>6096.25</v>
      </c>
      <c r="M3098" s="40">
        <v>1.2363636363636299</v>
      </c>
      <c r="N3098" s="42">
        <v>1.13888888888888</v>
      </c>
      <c r="O3098" s="45">
        <v>1549.09</v>
      </c>
      <c r="P3098">
        <v>4.33</v>
      </c>
      <c r="Q3098">
        <v>50.586202499999999</v>
      </c>
      <c r="R3098" s="47" t="s">
        <v>147</v>
      </c>
    </row>
    <row r="3099" spans="1:18" x14ac:dyDescent="0.3">
      <c r="A3099" s="2" t="s">
        <v>5716</v>
      </c>
      <c r="B3099" s="43" t="s">
        <v>5715</v>
      </c>
      <c r="C3099" s="21">
        <v>20.684227769</v>
      </c>
      <c r="D3099" s="23">
        <v>0.155733333333333</v>
      </c>
      <c r="E3099" s="25">
        <v>3.6034999999999999</v>
      </c>
      <c r="F3099" s="27">
        <v>0.34133333333333299</v>
      </c>
      <c r="I3099">
        <v>0</v>
      </c>
      <c r="J3099" s="34">
        <v>731.8</v>
      </c>
      <c r="L3099" s="38">
        <v>6096.25</v>
      </c>
      <c r="M3099" s="40">
        <v>1.2363636363636299</v>
      </c>
      <c r="N3099" s="42">
        <v>1.13888888888888</v>
      </c>
      <c r="O3099" s="45">
        <v>1549.09</v>
      </c>
      <c r="P3099">
        <v>4.33</v>
      </c>
      <c r="Q3099">
        <v>50.586202499999999</v>
      </c>
      <c r="R3099" s="47" t="s">
        <v>147</v>
      </c>
    </row>
    <row r="3100" spans="1:18" x14ac:dyDescent="0.3">
      <c r="A3100" s="2" t="s">
        <v>5717</v>
      </c>
      <c r="B3100" s="43" t="s">
        <v>5718</v>
      </c>
      <c r="C3100" s="21">
        <v>31.032748429999899</v>
      </c>
      <c r="D3100" s="23">
        <v>0.19531999999999999</v>
      </c>
      <c r="E3100" s="25">
        <v>2.70983333333333</v>
      </c>
      <c r="F3100" s="27">
        <v>0.27800000000000002</v>
      </c>
      <c r="I3100">
        <v>0</v>
      </c>
      <c r="J3100" s="34">
        <v>556.20000000000005</v>
      </c>
      <c r="L3100" s="38">
        <v>5761.875</v>
      </c>
      <c r="M3100" s="40">
        <v>0.95</v>
      </c>
      <c r="N3100" s="42">
        <v>1.02125</v>
      </c>
      <c r="O3100" s="45">
        <v>1425.39</v>
      </c>
      <c r="P3100">
        <v>4.4924999999999997</v>
      </c>
      <c r="Q3100">
        <v>48.272282799999999</v>
      </c>
      <c r="R3100" s="47" t="s">
        <v>147</v>
      </c>
    </row>
    <row r="3101" spans="1:18" x14ac:dyDescent="0.3">
      <c r="A3101" s="2" t="s">
        <v>5719</v>
      </c>
      <c r="B3101" s="43" t="s">
        <v>5720</v>
      </c>
      <c r="C3101" s="21">
        <v>16.45825404875</v>
      </c>
      <c r="D3101" s="23">
        <v>0.12537999999999999</v>
      </c>
      <c r="E3101" s="25">
        <v>2.0586666666666602</v>
      </c>
      <c r="F3101" s="27">
        <v>0.23100000000000001</v>
      </c>
      <c r="I3101">
        <v>0</v>
      </c>
      <c r="J3101" s="34">
        <v>670.4</v>
      </c>
      <c r="L3101" s="38">
        <v>5656.1324999999997</v>
      </c>
      <c r="M3101" s="40">
        <v>0.89624999999999999</v>
      </c>
      <c r="N3101" s="42">
        <v>0.96624999999999905</v>
      </c>
      <c r="O3101" s="45">
        <v>799.69899999999996</v>
      </c>
      <c r="P3101">
        <v>4.5187499999999998</v>
      </c>
      <c r="Q3101">
        <v>49.872484</v>
      </c>
      <c r="R3101" s="47" t="s">
        <v>147</v>
      </c>
    </row>
    <row r="3102" spans="1:18" x14ac:dyDescent="0.3">
      <c r="A3102" s="2" t="s">
        <v>5721</v>
      </c>
      <c r="B3102" s="43" t="s">
        <v>5722</v>
      </c>
      <c r="C3102" s="21">
        <v>22.133522540000001</v>
      </c>
      <c r="D3102" s="23">
        <v>0.14147999999999999</v>
      </c>
      <c r="E3102" s="25">
        <v>2.11133333333333</v>
      </c>
      <c r="F3102" s="27">
        <v>0.23599999999999999</v>
      </c>
      <c r="I3102">
        <v>0</v>
      </c>
      <c r="J3102" s="34">
        <v>508.2</v>
      </c>
      <c r="L3102" s="38">
        <v>5215.5</v>
      </c>
      <c r="M3102" s="40">
        <v>0.73374999999999901</v>
      </c>
      <c r="N3102" s="42">
        <v>0.8125</v>
      </c>
      <c r="O3102" s="45">
        <v>897.59699999999998</v>
      </c>
      <c r="P3102">
        <v>4.6150000000000002</v>
      </c>
      <c r="Q3102">
        <v>41.305573299999999</v>
      </c>
      <c r="R3102" s="47" t="s">
        <v>147</v>
      </c>
    </row>
    <row r="3103" spans="1:18" x14ac:dyDescent="0.3">
      <c r="A3103" s="2" t="s">
        <v>5723</v>
      </c>
      <c r="B3103" s="43" t="s">
        <v>5724</v>
      </c>
      <c r="C3103" s="21">
        <v>21.10332098125</v>
      </c>
      <c r="D3103" s="23">
        <v>0.15551999999999999</v>
      </c>
      <c r="E3103" s="25">
        <v>1.75433333333333</v>
      </c>
      <c r="F3103" s="27">
        <v>0.186</v>
      </c>
      <c r="I3103">
        <v>0</v>
      </c>
      <c r="J3103" s="34">
        <v>786</v>
      </c>
      <c r="L3103" s="38">
        <v>6291.625</v>
      </c>
      <c r="M3103" s="40">
        <v>1.2012499999999999</v>
      </c>
      <c r="N3103" s="42">
        <v>1.13375</v>
      </c>
      <c r="O3103" s="45">
        <v>724.971</v>
      </c>
      <c r="P3103">
        <v>4.335</v>
      </c>
      <c r="Q3103">
        <v>45.335124999999998</v>
      </c>
      <c r="R3103" s="47" t="s">
        <v>147</v>
      </c>
    </row>
    <row r="3104" spans="1:18" x14ac:dyDescent="0.3">
      <c r="A3104" s="2" t="s">
        <v>5725</v>
      </c>
      <c r="B3104" s="43" t="s">
        <v>5726</v>
      </c>
      <c r="C3104" s="21">
        <v>95.610531381249999</v>
      </c>
      <c r="D3104" s="23">
        <v>0.42279999999999901</v>
      </c>
      <c r="E3104" s="25">
        <v>2.3951666666666598</v>
      </c>
      <c r="F3104" s="27">
        <v>0.21199999999999999</v>
      </c>
      <c r="I3104">
        <v>0</v>
      </c>
      <c r="J3104" s="34">
        <v>440.8</v>
      </c>
      <c r="L3104" s="38">
        <v>6225.125</v>
      </c>
      <c r="M3104" s="40">
        <v>1.0687500000000001</v>
      </c>
      <c r="N3104" s="42">
        <v>1.1399999999999999</v>
      </c>
      <c r="O3104" s="45">
        <v>1040.0999999999999</v>
      </c>
      <c r="P3104">
        <v>4.4375</v>
      </c>
      <c r="Q3104">
        <v>41.203619699999997</v>
      </c>
      <c r="R3104" s="47" t="s">
        <v>147</v>
      </c>
    </row>
    <row r="3105" spans="1:18" x14ac:dyDescent="0.3">
      <c r="A3105" s="2" t="s">
        <v>5727</v>
      </c>
      <c r="B3105" s="43" t="s">
        <v>5728</v>
      </c>
      <c r="C3105" s="21">
        <v>1.02585966142857</v>
      </c>
      <c r="D3105" s="23">
        <v>1.8200000000000001E-2</v>
      </c>
      <c r="E3105" s="25">
        <v>1.397</v>
      </c>
      <c r="F3105" s="27">
        <v>0.127</v>
      </c>
      <c r="I3105">
        <v>0</v>
      </c>
      <c r="J3105" s="34">
        <v>1466</v>
      </c>
      <c r="L3105" s="38">
        <v>5054.1214285714204</v>
      </c>
      <c r="M3105" s="40">
        <v>0.78857142857142803</v>
      </c>
      <c r="N3105" s="42">
        <v>0.78142857142857103</v>
      </c>
      <c r="O3105" s="45">
        <v>430.25400000000002</v>
      </c>
      <c r="P3105">
        <v>4.54142857142857</v>
      </c>
      <c r="Q3105">
        <v>42.651755399999999</v>
      </c>
      <c r="R3105" s="47" t="s">
        <v>147</v>
      </c>
    </row>
    <row r="3106" spans="1:18" x14ac:dyDescent="0.3">
      <c r="A3106" s="2" t="s">
        <v>5729</v>
      </c>
      <c r="B3106" s="43" t="s">
        <v>5730</v>
      </c>
      <c r="C3106" s="21">
        <v>1.61535769</v>
      </c>
      <c r="D3106" s="23">
        <v>2.1559999999999999E-2</v>
      </c>
      <c r="E3106" s="25">
        <v>1.2874999999999901</v>
      </c>
      <c r="F3106" s="27">
        <v>0.13200000000000001</v>
      </c>
      <c r="I3106">
        <v>0</v>
      </c>
      <c r="J3106" s="34">
        <v>823.4</v>
      </c>
      <c r="L3106" s="38">
        <v>3865.4285714285702</v>
      </c>
      <c r="M3106" s="40">
        <v>0.51571428571428501</v>
      </c>
      <c r="N3106" s="42">
        <v>0.52142857142857102</v>
      </c>
      <c r="O3106" s="45">
        <v>336.95199999999897</v>
      </c>
      <c r="P3106">
        <v>4.7342857142857104</v>
      </c>
      <c r="Q3106">
        <v>48.8998469</v>
      </c>
      <c r="R3106" s="47" t="s">
        <v>147</v>
      </c>
    </row>
    <row r="3107" spans="1:18" x14ac:dyDescent="0.3">
      <c r="A3107" s="2" t="s">
        <v>5731</v>
      </c>
      <c r="B3107" s="43" t="s">
        <v>5732</v>
      </c>
      <c r="C3107" s="21">
        <v>3.7006161685714201</v>
      </c>
      <c r="D3107" s="23">
        <v>4.4819999999999999E-2</v>
      </c>
      <c r="E3107" s="25">
        <v>1.48433333333333</v>
      </c>
      <c r="F3107" s="27">
        <v>0.16600000000000001</v>
      </c>
      <c r="I3107">
        <v>0</v>
      </c>
      <c r="J3107" s="34">
        <v>1423</v>
      </c>
      <c r="L3107" s="38">
        <v>5370.1042857142802</v>
      </c>
      <c r="M3107" s="40">
        <v>1.6285714285714199</v>
      </c>
      <c r="N3107" s="42">
        <v>0.88</v>
      </c>
      <c r="O3107" s="45">
        <v>686.46100000000001</v>
      </c>
      <c r="P3107">
        <v>3.99833333333333</v>
      </c>
      <c r="Q3107">
        <v>40.792789499999898</v>
      </c>
      <c r="R3107" s="47" t="s">
        <v>147</v>
      </c>
    </row>
    <row r="3108" spans="1:18" x14ac:dyDescent="0.3">
      <c r="A3108" s="2" t="s">
        <v>5733</v>
      </c>
      <c r="B3108" s="43" t="s">
        <v>5734</v>
      </c>
      <c r="C3108" s="21">
        <v>10.2738221528571</v>
      </c>
      <c r="D3108" s="23">
        <v>9.1219999999999996E-2</v>
      </c>
      <c r="E3108" s="25">
        <v>1.8193333333333299</v>
      </c>
      <c r="F3108" s="27">
        <v>0.189</v>
      </c>
      <c r="I3108">
        <v>0</v>
      </c>
      <c r="J3108" s="34">
        <v>777.6</v>
      </c>
      <c r="L3108" s="38">
        <v>5714.1428571428496</v>
      </c>
      <c r="M3108" s="40">
        <v>0.88428571428571401</v>
      </c>
      <c r="N3108" s="42">
        <v>0.96285714285714197</v>
      </c>
      <c r="O3108" s="45">
        <v>871.81</v>
      </c>
      <c r="P3108">
        <v>4.5328571428571403</v>
      </c>
      <c r="Q3108">
        <v>37.320761599999997</v>
      </c>
      <c r="R3108" s="47" t="s">
        <v>147</v>
      </c>
    </row>
    <row r="3109" spans="1:18" x14ac:dyDescent="0.3">
      <c r="A3109" s="2" t="s">
        <v>5735</v>
      </c>
      <c r="B3109" s="43" t="s">
        <v>5736</v>
      </c>
      <c r="C3109" s="21">
        <v>5.1867425142857098</v>
      </c>
      <c r="D3109" s="23">
        <v>5.552E-2</v>
      </c>
      <c r="E3109" s="25">
        <v>2.2565</v>
      </c>
      <c r="F3109" s="27">
        <v>0.221</v>
      </c>
      <c r="I3109">
        <v>0</v>
      </c>
      <c r="J3109" s="34">
        <v>857.8</v>
      </c>
      <c r="L3109" s="38">
        <v>5198.4285714285697</v>
      </c>
      <c r="M3109" s="40">
        <v>0.78</v>
      </c>
      <c r="N3109" s="42">
        <v>0.85571428571428498</v>
      </c>
      <c r="O3109" s="45">
        <v>679.92100000000005</v>
      </c>
      <c r="P3109">
        <v>4.5842857142857101</v>
      </c>
      <c r="Q3109">
        <v>51.498379800000002</v>
      </c>
      <c r="R3109" s="47" t="s">
        <v>147</v>
      </c>
    </row>
    <row r="3110" spans="1:18" x14ac:dyDescent="0.3">
      <c r="A3110" s="2" t="s">
        <v>5737</v>
      </c>
      <c r="B3110" s="43" t="s">
        <v>5738</v>
      </c>
      <c r="C3110" s="21">
        <v>5.68799511818181</v>
      </c>
      <c r="D3110" s="23">
        <v>6.2816666666666604E-2</v>
      </c>
      <c r="E3110" s="25">
        <v>2.2646250000000001</v>
      </c>
      <c r="F3110" s="27">
        <v>0.20166666666666599</v>
      </c>
      <c r="I3110">
        <v>0</v>
      </c>
      <c r="J3110" s="34">
        <v>1014.2</v>
      </c>
      <c r="L3110" s="38">
        <v>5768.4709090909</v>
      </c>
      <c r="M3110" s="40">
        <v>1.0066666666666599</v>
      </c>
      <c r="N3110" s="42">
        <v>1.012</v>
      </c>
      <c r="O3110" s="45">
        <v>1050.6400000000001</v>
      </c>
      <c r="P3110">
        <v>4.4399999999999897</v>
      </c>
      <c r="Q3110">
        <v>39.3159329</v>
      </c>
      <c r="R3110" s="47" t="s">
        <v>147</v>
      </c>
    </row>
    <row r="3111" spans="1:18" x14ac:dyDescent="0.3">
      <c r="A3111" s="2" t="s">
        <v>5739</v>
      </c>
      <c r="B3111" s="43" t="s">
        <v>5738</v>
      </c>
      <c r="C3111" s="21">
        <v>11.637032265454501</v>
      </c>
      <c r="D3111" s="23">
        <v>0.101183333333333</v>
      </c>
      <c r="E3111" s="25">
        <v>2.43688888888888</v>
      </c>
      <c r="F3111" s="27">
        <v>0.2145</v>
      </c>
      <c r="G3111" s="29">
        <v>35.700000000000003</v>
      </c>
      <c r="H3111" s="31">
        <v>0.112</v>
      </c>
      <c r="I3111">
        <v>0</v>
      </c>
      <c r="J3111" s="34">
        <v>798.8</v>
      </c>
      <c r="L3111" s="38">
        <v>5768.4709090909</v>
      </c>
      <c r="M3111" s="40">
        <v>1.0066666666666599</v>
      </c>
      <c r="N3111" s="42">
        <v>1.012</v>
      </c>
      <c r="O3111" s="45">
        <v>1050.6400000000001</v>
      </c>
      <c r="P3111">
        <v>4.4399999999999897</v>
      </c>
      <c r="Q3111">
        <v>39.3159329</v>
      </c>
      <c r="R3111" s="47" t="s">
        <v>147</v>
      </c>
    </row>
    <row r="3112" spans="1:18" x14ac:dyDescent="0.3">
      <c r="A3112" s="2" t="s">
        <v>5740</v>
      </c>
      <c r="B3112" s="43" t="s">
        <v>5741</v>
      </c>
      <c r="C3112" s="21">
        <v>56.493393165000001</v>
      </c>
      <c r="D3112" s="23">
        <v>0.30402000000000001</v>
      </c>
      <c r="E3112" s="25">
        <v>2.7233333333333301</v>
      </c>
      <c r="F3112" s="27">
        <v>0.29699999999999999</v>
      </c>
      <c r="I3112">
        <v>0</v>
      </c>
      <c r="J3112" s="34">
        <v>562.6</v>
      </c>
      <c r="L3112" s="38">
        <v>6316.4549999999999</v>
      </c>
      <c r="M3112" s="40">
        <v>1.47875</v>
      </c>
      <c r="N3112" s="42">
        <v>1.2175</v>
      </c>
      <c r="O3112" s="45">
        <v>1056.8800000000001</v>
      </c>
      <c r="P3112">
        <v>4.2225000000000001</v>
      </c>
      <c r="Q3112">
        <v>40.979052699999997</v>
      </c>
      <c r="R3112" s="47" t="s">
        <v>147</v>
      </c>
    </row>
    <row r="3113" spans="1:18" x14ac:dyDescent="0.3">
      <c r="A3113" s="2" t="s">
        <v>5742</v>
      </c>
      <c r="B3113" s="43" t="s">
        <v>5743</v>
      </c>
      <c r="C3113" s="21">
        <v>5.7838849128571397</v>
      </c>
      <c r="D3113" s="23">
        <v>6.5199999999999994E-2</v>
      </c>
      <c r="E3113" s="25">
        <v>2.15</v>
      </c>
      <c r="F3113" s="27">
        <v>0.17599999999999999</v>
      </c>
      <c r="I3113">
        <v>0</v>
      </c>
      <c r="J3113" s="34">
        <v>1041.5999999999999</v>
      </c>
      <c r="L3113" s="38">
        <v>6010.2857142857101</v>
      </c>
      <c r="M3113" s="40">
        <v>0.99</v>
      </c>
      <c r="N3113" s="42">
        <v>1.0942857142857101</v>
      </c>
      <c r="O3113" s="45">
        <v>1053.49</v>
      </c>
      <c r="P3113">
        <v>4.4885714285714204</v>
      </c>
      <c r="Q3113">
        <v>49.589045599999999</v>
      </c>
      <c r="R3113" s="47" t="s">
        <v>147</v>
      </c>
    </row>
    <row r="3114" spans="1:18" x14ac:dyDescent="0.3">
      <c r="A3114" s="2" t="s">
        <v>5744</v>
      </c>
      <c r="B3114" s="43" t="s">
        <v>5745</v>
      </c>
      <c r="C3114" s="21">
        <v>3.1387681157142802</v>
      </c>
      <c r="D3114" s="23">
        <v>3.7400000000000003E-2</v>
      </c>
      <c r="E3114" s="25">
        <v>1.1561666666666599</v>
      </c>
      <c r="F3114" s="27">
        <v>0.109</v>
      </c>
      <c r="I3114">
        <v>0</v>
      </c>
      <c r="J3114" s="34">
        <v>1037.2</v>
      </c>
      <c r="L3114" s="38">
        <v>5257.45</v>
      </c>
      <c r="M3114" s="40">
        <v>0.752857142857142</v>
      </c>
      <c r="N3114" s="42">
        <v>0.73</v>
      </c>
      <c r="O3114" s="45">
        <v>486.17399999999998</v>
      </c>
      <c r="P3114">
        <v>4.55</v>
      </c>
      <c r="Q3114">
        <v>43.732061100000003</v>
      </c>
      <c r="R3114" s="47" t="s">
        <v>147</v>
      </c>
    </row>
    <row r="3115" spans="1:18" x14ac:dyDescent="0.3">
      <c r="A3115" s="2" t="s">
        <v>5746</v>
      </c>
      <c r="B3115" s="43" t="s">
        <v>5747</v>
      </c>
      <c r="C3115" s="21">
        <v>6.8920989514285704</v>
      </c>
      <c r="D3115" s="23">
        <v>7.4740000000000001E-2</v>
      </c>
      <c r="E3115" s="25">
        <v>1.28833333333333</v>
      </c>
      <c r="F3115" s="27">
        <v>0.11600000000000001</v>
      </c>
      <c r="I3115">
        <v>0</v>
      </c>
      <c r="J3115" s="34">
        <v>1143.8</v>
      </c>
      <c r="L3115" s="38">
        <v>6123.1257142857103</v>
      </c>
      <c r="M3115" s="40">
        <v>1.38</v>
      </c>
      <c r="N3115" s="42">
        <v>1.1857142857142799</v>
      </c>
      <c r="O3115" s="45">
        <v>591.60199999999998</v>
      </c>
      <c r="P3115">
        <v>4.2328571428571404</v>
      </c>
      <c r="Q3115">
        <v>45.410281300000001</v>
      </c>
      <c r="R3115" s="47" t="s">
        <v>147</v>
      </c>
    </row>
    <row r="3116" spans="1:18" x14ac:dyDescent="0.3">
      <c r="A3116" s="2" t="s">
        <v>5748</v>
      </c>
      <c r="B3116" s="43" t="s">
        <v>5749</v>
      </c>
      <c r="C3116" s="21">
        <v>4.6030144714285699</v>
      </c>
      <c r="D3116" s="23">
        <v>4.8619999999999997E-2</v>
      </c>
      <c r="E3116" s="25">
        <v>1.3314999999999999</v>
      </c>
      <c r="F3116" s="27">
        <v>0.13</v>
      </c>
      <c r="I3116">
        <v>0</v>
      </c>
      <c r="J3116" s="34">
        <v>826.2</v>
      </c>
      <c r="L3116" s="38">
        <v>4860.1428571428496</v>
      </c>
      <c r="M3116" s="40">
        <v>0.73142857142857098</v>
      </c>
      <c r="N3116" s="42">
        <v>0.74142857142857099</v>
      </c>
      <c r="O3116" s="45">
        <v>500.39499999999998</v>
      </c>
      <c r="P3116">
        <v>4.5785714285714203</v>
      </c>
      <c r="Q3116">
        <v>39.783846099999998</v>
      </c>
      <c r="R3116" s="47" t="s">
        <v>147</v>
      </c>
    </row>
    <row r="3117" spans="1:18" x14ac:dyDescent="0.3">
      <c r="A3117" s="2" t="s">
        <v>5750</v>
      </c>
      <c r="B3117" s="43" t="s">
        <v>5749</v>
      </c>
      <c r="C3117" s="21">
        <v>0.766690816</v>
      </c>
      <c r="D3117" s="23">
        <v>1.47999999999999E-2</v>
      </c>
      <c r="E3117" s="25">
        <v>1.224</v>
      </c>
      <c r="F3117" s="27">
        <v>0.13</v>
      </c>
      <c r="I3117">
        <v>0</v>
      </c>
      <c r="J3117" s="34">
        <v>1507.6666666666599</v>
      </c>
      <c r="L3117" s="38">
        <v>4845.6000000000004</v>
      </c>
      <c r="M3117" s="40">
        <v>0.746</v>
      </c>
      <c r="N3117" s="42">
        <v>0.752</v>
      </c>
      <c r="O3117" s="45">
        <v>500.39499999999998</v>
      </c>
      <c r="P3117">
        <v>4.5679999999999996</v>
      </c>
      <c r="Q3117">
        <v>39.783846099999998</v>
      </c>
      <c r="R3117" s="47" t="s">
        <v>147</v>
      </c>
    </row>
    <row r="3118" spans="1:18" x14ac:dyDescent="0.3">
      <c r="A3118" s="2" t="s">
        <v>5751</v>
      </c>
      <c r="B3118" s="43" t="s">
        <v>5752</v>
      </c>
      <c r="C3118" s="21">
        <v>11.96586012</v>
      </c>
      <c r="D3118" s="23">
        <v>0.10016</v>
      </c>
      <c r="E3118" s="25">
        <v>2.9390000000000001</v>
      </c>
      <c r="F3118" s="27">
        <v>0.315</v>
      </c>
      <c r="I3118">
        <v>0</v>
      </c>
      <c r="J3118" s="34">
        <v>809.6</v>
      </c>
      <c r="L3118" s="38">
        <v>5871.4285714285697</v>
      </c>
      <c r="M3118" s="40">
        <v>0.99</v>
      </c>
      <c r="N3118" s="42">
        <v>0.94142857142857095</v>
      </c>
      <c r="O3118" s="45">
        <v>1404.3799999999901</v>
      </c>
      <c r="P3118">
        <v>4.4228571428571399</v>
      </c>
      <c r="Q3118">
        <v>43.985688500000002</v>
      </c>
      <c r="R3118" s="47" t="s">
        <v>147</v>
      </c>
    </row>
    <row r="3119" spans="1:18" x14ac:dyDescent="0.3">
      <c r="A3119" s="2" t="s">
        <v>5753</v>
      </c>
      <c r="B3119" s="43" t="s">
        <v>5754</v>
      </c>
      <c r="C3119" s="21">
        <v>5.2541762571428503</v>
      </c>
      <c r="D3119" s="23">
        <v>6.0159999999999901E-2</v>
      </c>
      <c r="E3119" s="25">
        <v>2.1571666666666598</v>
      </c>
      <c r="F3119" s="27">
        <v>0.22800000000000001</v>
      </c>
      <c r="I3119">
        <v>0</v>
      </c>
      <c r="J3119" s="34">
        <v>1075</v>
      </c>
      <c r="L3119" s="38">
        <v>6035.8571428571404</v>
      </c>
      <c r="M3119" s="40">
        <v>0.97999999999999898</v>
      </c>
      <c r="N3119" s="42">
        <v>1.04857142857142</v>
      </c>
      <c r="O3119" s="45">
        <v>1472.62</v>
      </c>
      <c r="P3119">
        <v>4.4771428571428498</v>
      </c>
      <c r="Q3119">
        <v>40.838779899999999</v>
      </c>
      <c r="R3119" s="47" t="s">
        <v>147</v>
      </c>
    </row>
    <row r="3120" spans="1:18" x14ac:dyDescent="0.3">
      <c r="A3120" s="2" t="s">
        <v>5755</v>
      </c>
      <c r="B3120" s="43" t="s">
        <v>5756</v>
      </c>
      <c r="C3120" s="21">
        <v>5.9060472271428504</v>
      </c>
      <c r="D3120" s="23">
        <v>6.4799999999999996E-2</v>
      </c>
      <c r="E3120" s="25">
        <v>1.61283333333333</v>
      </c>
      <c r="F3120" s="27">
        <v>0.184</v>
      </c>
      <c r="I3120">
        <v>0</v>
      </c>
      <c r="J3120" s="34">
        <v>1007.6</v>
      </c>
      <c r="L3120" s="38">
        <v>5912.4285714285697</v>
      </c>
      <c r="M3120" s="40">
        <v>0.95714285714285696</v>
      </c>
      <c r="N3120" s="42">
        <v>1.03714285714285</v>
      </c>
      <c r="O3120" s="45">
        <v>1229.18</v>
      </c>
      <c r="P3120">
        <v>4.49</v>
      </c>
      <c r="Q3120">
        <v>45.6834463</v>
      </c>
      <c r="R3120" s="47" t="s">
        <v>147</v>
      </c>
    </row>
    <row r="3121" spans="1:18" x14ac:dyDescent="0.3">
      <c r="A3121" s="2" t="s">
        <v>5757</v>
      </c>
      <c r="B3121" s="43" t="s">
        <v>5758</v>
      </c>
      <c r="C3121" s="21">
        <v>12.146852913749999</v>
      </c>
      <c r="D3121" s="23">
        <v>0.1069</v>
      </c>
      <c r="E3121" s="25">
        <v>1.37666666666666</v>
      </c>
      <c r="F3121" s="27">
        <v>0.14799999999999999</v>
      </c>
      <c r="I3121">
        <v>0</v>
      </c>
      <c r="J3121" s="34">
        <v>962.2</v>
      </c>
      <c r="L3121" s="38">
        <v>5985.6475</v>
      </c>
      <c r="M3121" s="40">
        <v>1.5662499999999999</v>
      </c>
      <c r="N3121" s="42">
        <v>1.11625</v>
      </c>
      <c r="O3121" s="45">
        <v>451.24200000000002</v>
      </c>
      <c r="P3121">
        <v>4.1112500000000001</v>
      </c>
      <c r="Q3121">
        <v>40.14226</v>
      </c>
      <c r="R3121" s="47" t="s">
        <v>147</v>
      </c>
    </row>
    <row r="3122" spans="1:18" x14ac:dyDescent="0.3">
      <c r="A3122" s="2" t="s">
        <v>5759</v>
      </c>
      <c r="B3122" s="43" t="s">
        <v>5760</v>
      </c>
      <c r="C3122" s="21">
        <v>5.0566543171428497</v>
      </c>
      <c r="D3122" s="23">
        <v>5.824E-2</v>
      </c>
      <c r="E3122" s="25">
        <v>1.3214999999999999</v>
      </c>
      <c r="F3122" s="27">
        <v>0.17399999999999999</v>
      </c>
      <c r="I3122">
        <v>0</v>
      </c>
      <c r="J3122" s="34">
        <v>1043.2</v>
      </c>
      <c r="L3122" s="38">
        <v>5878.4285714285697</v>
      </c>
      <c r="M3122" s="40">
        <v>0.98714285714285699</v>
      </c>
      <c r="N3122" s="42">
        <v>1.02142857142857</v>
      </c>
      <c r="O3122" s="45">
        <v>1136.5999999999999</v>
      </c>
      <c r="P3122">
        <v>4.46857142857142</v>
      </c>
      <c r="Q3122">
        <v>50.075576099999999</v>
      </c>
      <c r="R3122" s="47" t="s">
        <v>147</v>
      </c>
    </row>
    <row r="3123" spans="1:18" x14ac:dyDescent="0.3">
      <c r="A3123" s="2" t="s">
        <v>5761</v>
      </c>
      <c r="B3123" s="43" t="s">
        <v>5762</v>
      </c>
      <c r="C3123" s="21">
        <v>10.687614070909</v>
      </c>
      <c r="D3123" s="23">
        <v>9.1499999999999998E-2</v>
      </c>
      <c r="E3123" s="25">
        <v>2.5578750000000001</v>
      </c>
      <c r="F3123" s="27">
        <v>0.22799999999999901</v>
      </c>
      <c r="I3123">
        <v>0</v>
      </c>
      <c r="J3123" s="34">
        <v>785.2</v>
      </c>
      <c r="L3123" s="38">
        <v>5662.0572727272702</v>
      </c>
      <c r="M3123" s="40">
        <v>0.87083333333333302</v>
      </c>
      <c r="N3123" s="42">
        <v>0.91500000000000004</v>
      </c>
      <c r="O3123" s="45">
        <v>610.32600000000002</v>
      </c>
      <c r="P3123">
        <v>4.5170000000000003</v>
      </c>
      <c r="Q3123">
        <v>43.074617199999999</v>
      </c>
      <c r="R3123" s="47" t="s">
        <v>147</v>
      </c>
    </row>
    <row r="3124" spans="1:18" x14ac:dyDescent="0.3">
      <c r="A3124" s="2" t="s">
        <v>5763</v>
      </c>
      <c r="B3124" s="43" t="s">
        <v>5762</v>
      </c>
      <c r="C3124" s="21">
        <v>20.3030187654545</v>
      </c>
      <c r="D3124" s="23">
        <v>0.14030000000000001</v>
      </c>
      <c r="E3124" s="25">
        <v>2.1122222222222198</v>
      </c>
      <c r="F3124" s="27">
        <v>0.18575</v>
      </c>
      <c r="G3124" s="29">
        <v>8.8000000000000007</v>
      </c>
      <c r="H3124" s="31">
        <v>2.8000000000000001E-2</v>
      </c>
      <c r="I3124">
        <v>0</v>
      </c>
      <c r="J3124" s="34">
        <v>634.20000000000005</v>
      </c>
      <c r="L3124" s="38">
        <v>5662.0572727272702</v>
      </c>
      <c r="M3124" s="40">
        <v>0.87083333333333302</v>
      </c>
      <c r="N3124" s="42">
        <v>0.91500000000000004</v>
      </c>
      <c r="O3124" s="45">
        <v>610.32600000000002</v>
      </c>
      <c r="P3124">
        <v>4.5170000000000003</v>
      </c>
      <c r="Q3124">
        <v>43.074617199999999</v>
      </c>
      <c r="R3124" s="47" t="s">
        <v>147</v>
      </c>
    </row>
    <row r="3125" spans="1:18" x14ac:dyDescent="0.3">
      <c r="A3125" s="2" t="s">
        <v>5764</v>
      </c>
      <c r="B3125" s="43" t="s">
        <v>5762</v>
      </c>
      <c r="C3125" s="21">
        <v>29.022462290909001</v>
      </c>
      <c r="D3125" s="23">
        <v>0.17808333333333301</v>
      </c>
      <c r="E3125" s="25">
        <v>2.590875</v>
      </c>
      <c r="F3125" s="27">
        <v>0.23166666666666599</v>
      </c>
      <c r="I3125">
        <v>0</v>
      </c>
      <c r="J3125" s="34">
        <v>563</v>
      </c>
      <c r="L3125" s="38">
        <v>5662.0572727272702</v>
      </c>
      <c r="M3125" s="40">
        <v>0.87083333333333302</v>
      </c>
      <c r="N3125" s="42">
        <v>0.91500000000000004</v>
      </c>
      <c r="O3125" s="45">
        <v>610.32600000000002</v>
      </c>
      <c r="P3125">
        <v>4.5170000000000003</v>
      </c>
      <c r="Q3125">
        <v>43.074617199999999</v>
      </c>
      <c r="R3125" s="47" t="s">
        <v>147</v>
      </c>
    </row>
    <row r="3126" spans="1:18" x14ac:dyDescent="0.3">
      <c r="A3126" s="2" t="s">
        <v>5765</v>
      </c>
      <c r="B3126" s="43" t="s">
        <v>5766</v>
      </c>
      <c r="C3126" s="21">
        <v>131.18822703749899</v>
      </c>
      <c r="D3126" s="23">
        <v>0.45073999999999997</v>
      </c>
      <c r="E3126" s="25">
        <v>2.4629999999999899</v>
      </c>
      <c r="F3126" s="27">
        <v>0.248</v>
      </c>
      <c r="I3126">
        <v>0</v>
      </c>
      <c r="J3126" s="34">
        <v>258.8</v>
      </c>
      <c r="L3126" s="38">
        <v>4759.83</v>
      </c>
      <c r="M3126" s="40">
        <v>0.71750000000000003</v>
      </c>
      <c r="N3126" s="42">
        <v>0.73</v>
      </c>
      <c r="O3126" s="45">
        <v>513.10699999999997</v>
      </c>
      <c r="P3126">
        <v>4.59</v>
      </c>
      <c r="Q3126">
        <v>41.435964300000002</v>
      </c>
      <c r="R3126" s="47" t="s">
        <v>147</v>
      </c>
    </row>
    <row r="3127" spans="1:18" x14ac:dyDescent="0.3">
      <c r="A3127" s="2" t="s">
        <v>5767</v>
      </c>
      <c r="B3127" s="43" t="s">
        <v>5768</v>
      </c>
      <c r="C3127" s="21">
        <v>25.8864660425</v>
      </c>
      <c r="D3127" s="23">
        <v>0.16075999999999999</v>
      </c>
      <c r="E3127" s="25">
        <v>1.6114999999999999</v>
      </c>
      <c r="F3127" s="27">
        <v>0.13300000000000001</v>
      </c>
      <c r="I3127">
        <v>0</v>
      </c>
      <c r="J3127" s="34">
        <v>569.79999999999995</v>
      </c>
      <c r="L3127" s="38">
        <v>5377.875</v>
      </c>
      <c r="M3127" s="40">
        <v>0.89624999999999999</v>
      </c>
      <c r="N3127" s="42">
        <v>0.84749999999999903</v>
      </c>
      <c r="O3127" s="45">
        <v>631.70000000000005</v>
      </c>
      <c r="P3127">
        <v>4.4675000000000002</v>
      </c>
      <c r="Q3127">
        <v>40.685216099999998</v>
      </c>
      <c r="R3127" s="47" t="s">
        <v>147</v>
      </c>
    </row>
    <row r="3128" spans="1:18" x14ac:dyDescent="0.3">
      <c r="A3128" s="2" t="s">
        <v>5769</v>
      </c>
      <c r="B3128" s="43" t="s">
        <v>5770</v>
      </c>
      <c r="C3128" s="21">
        <v>14.02634430875</v>
      </c>
      <c r="D3128" s="23">
        <v>0.1154</v>
      </c>
      <c r="E3128" s="25">
        <v>2.3723333333333301</v>
      </c>
      <c r="F3128" s="27">
        <v>0.21</v>
      </c>
      <c r="I3128">
        <v>0</v>
      </c>
      <c r="J3128" s="34">
        <v>819.4</v>
      </c>
      <c r="L3128" s="38">
        <v>5864.25</v>
      </c>
      <c r="M3128" s="40">
        <v>1.1025</v>
      </c>
      <c r="N3128" s="42">
        <v>1.0287500000000001</v>
      </c>
      <c r="O3128" s="45">
        <v>923.55100000000004</v>
      </c>
      <c r="P3128">
        <v>4.3687500000000004</v>
      </c>
      <c r="Q3128">
        <v>42.3784353</v>
      </c>
      <c r="R3128" s="47" t="s">
        <v>147</v>
      </c>
    </row>
    <row r="3129" spans="1:18" x14ac:dyDescent="0.3">
      <c r="A3129" s="2" t="s">
        <v>5771</v>
      </c>
      <c r="B3129" s="43" t="s">
        <v>5772</v>
      </c>
      <c r="C3129" s="21">
        <v>25.543048011250001</v>
      </c>
      <c r="D3129" s="23">
        <v>0.16739999999999999</v>
      </c>
      <c r="E3129" s="25">
        <v>2.0948333333333302</v>
      </c>
      <c r="F3129" s="27">
        <v>0.24199999999999999</v>
      </c>
      <c r="I3129">
        <v>0</v>
      </c>
      <c r="J3129" s="34">
        <v>770.4</v>
      </c>
      <c r="L3129" s="38">
        <v>5421.3</v>
      </c>
      <c r="M3129" s="40">
        <v>1.8624999999999901</v>
      </c>
      <c r="N3129" s="42">
        <v>0.96666666666666601</v>
      </c>
      <c r="O3129" s="45">
        <v>784.625</v>
      </c>
      <c r="P3129">
        <v>3.9550000000000001</v>
      </c>
      <c r="Q3129">
        <v>41.279169000000003</v>
      </c>
      <c r="R3129" s="47" t="s">
        <v>147</v>
      </c>
    </row>
    <row r="3130" spans="1:18" x14ac:dyDescent="0.3">
      <c r="A3130" s="2" t="s">
        <v>5773</v>
      </c>
      <c r="B3130" s="43" t="s">
        <v>5774</v>
      </c>
      <c r="C3130" s="21">
        <v>3.9245307114285701</v>
      </c>
      <c r="D3130" s="23">
        <v>4.7840000000000001E-2</v>
      </c>
      <c r="E3130" s="25">
        <v>1.9909999999999899</v>
      </c>
      <c r="F3130" s="27">
        <v>0.27100000000000002</v>
      </c>
      <c r="I3130">
        <v>0</v>
      </c>
      <c r="J3130" s="34">
        <v>1038.4000000000001</v>
      </c>
      <c r="L3130" s="38">
        <v>5729.1428571428496</v>
      </c>
      <c r="M3130" s="40">
        <v>0.89142857142857101</v>
      </c>
      <c r="N3130" s="42">
        <v>0.95285714285714196</v>
      </c>
      <c r="O3130" s="45">
        <v>1804.36</v>
      </c>
      <c r="P3130">
        <v>4.5357142857142803</v>
      </c>
      <c r="Q3130">
        <v>37.934568200000001</v>
      </c>
      <c r="R3130" s="47" t="s">
        <v>147</v>
      </c>
    </row>
    <row r="3131" spans="1:18" x14ac:dyDescent="0.3">
      <c r="A3131" s="2" t="s">
        <v>5775</v>
      </c>
      <c r="B3131" s="43" t="s">
        <v>5776</v>
      </c>
      <c r="C3131" s="21">
        <v>11.606546681428499</v>
      </c>
      <c r="D3131" s="23">
        <v>9.1159999999999894E-2</v>
      </c>
      <c r="E3131" s="25">
        <v>2.1646666666666601</v>
      </c>
      <c r="F3131" s="27">
        <v>0.218</v>
      </c>
      <c r="I3131">
        <v>0</v>
      </c>
      <c r="J3131" s="34">
        <v>598</v>
      </c>
      <c r="L3131" s="38">
        <v>4865.71</v>
      </c>
      <c r="M3131" s="40">
        <v>0.70285714285714196</v>
      </c>
      <c r="N3131" s="42">
        <v>0.75714285714285701</v>
      </c>
      <c r="O3131" s="45">
        <v>710.72400000000005</v>
      </c>
      <c r="P3131">
        <v>4.6185714285714203</v>
      </c>
      <c r="Q3131">
        <v>38.297032000000002</v>
      </c>
      <c r="R3131" s="47" t="s">
        <v>147</v>
      </c>
    </row>
    <row r="3132" spans="1:18" x14ac:dyDescent="0.3">
      <c r="A3132" s="2" t="s">
        <v>5777</v>
      </c>
      <c r="B3132" s="43" t="s">
        <v>5778</v>
      </c>
      <c r="C3132" s="21">
        <v>14.82010427875</v>
      </c>
      <c r="D3132" s="23">
        <v>0.11</v>
      </c>
      <c r="E3132" s="25">
        <v>1.4523333333333299</v>
      </c>
      <c r="F3132" s="27">
        <v>0.157</v>
      </c>
      <c r="I3132">
        <v>0</v>
      </c>
      <c r="J3132" s="34">
        <v>633.4</v>
      </c>
      <c r="L3132" s="38">
        <v>4848.54</v>
      </c>
      <c r="M3132" s="40">
        <v>0.92874999999999996</v>
      </c>
      <c r="N3132" s="42">
        <v>0.80500000000000005</v>
      </c>
      <c r="O3132" s="45">
        <v>374.61500000000001</v>
      </c>
      <c r="P3132">
        <v>4.4812500000000002</v>
      </c>
      <c r="Q3132">
        <v>44.762952300000002</v>
      </c>
      <c r="R3132" s="47" t="s">
        <v>147</v>
      </c>
    </row>
    <row r="3133" spans="1:18" x14ac:dyDescent="0.3">
      <c r="A3133" s="2" t="s">
        <v>5779</v>
      </c>
      <c r="B3133" s="43" t="s">
        <v>5780</v>
      </c>
      <c r="C3133" s="21">
        <v>11.129673057142799</v>
      </c>
      <c r="D3133" s="23">
        <v>9.912E-2</v>
      </c>
      <c r="E3133" s="25">
        <v>2.2108333333333299</v>
      </c>
      <c r="F3133" s="27">
        <v>0.245</v>
      </c>
      <c r="I3133">
        <v>0</v>
      </c>
      <c r="J3133" s="34">
        <v>843.4</v>
      </c>
      <c r="L3133" s="38">
        <v>6088.1428571428496</v>
      </c>
      <c r="M3133" s="40">
        <v>0.97999999999999898</v>
      </c>
      <c r="N3133" s="42">
        <v>1.04857142857142</v>
      </c>
      <c r="O3133" s="45">
        <v>1693.86</v>
      </c>
      <c r="P3133">
        <v>4.4771428571428498</v>
      </c>
      <c r="Q3133">
        <v>44.325228899999999</v>
      </c>
      <c r="R3133" s="47" t="s">
        <v>147</v>
      </c>
    </row>
    <row r="3134" spans="1:18" x14ac:dyDescent="0.3">
      <c r="A3134" s="2" t="s">
        <v>5781</v>
      </c>
      <c r="B3134" s="43" t="s">
        <v>5782</v>
      </c>
      <c r="C3134" s="21">
        <v>5.60401997428571</v>
      </c>
      <c r="D3134" s="23">
        <v>5.8740000000000001E-2</v>
      </c>
      <c r="E3134" s="25">
        <v>1.82483333333333</v>
      </c>
      <c r="F3134" s="27">
        <v>0.126</v>
      </c>
      <c r="I3134">
        <v>0</v>
      </c>
      <c r="J3134" s="34">
        <v>990.4</v>
      </c>
      <c r="L3134" s="38">
        <v>4896.7142857142799</v>
      </c>
      <c r="M3134" s="40">
        <v>1.1299999999999999</v>
      </c>
      <c r="N3134" s="42">
        <v>0.83428571428571396</v>
      </c>
      <c r="O3134" s="45">
        <v>309.69600000000003</v>
      </c>
      <c r="P3134">
        <v>4.3214285714285703</v>
      </c>
      <c r="Q3134">
        <v>45.5920846</v>
      </c>
      <c r="R3134" s="47" t="s">
        <v>147</v>
      </c>
    </row>
    <row r="3135" spans="1:18" x14ac:dyDescent="0.3">
      <c r="A3135" s="2" t="s">
        <v>5783</v>
      </c>
      <c r="B3135" s="43" t="s">
        <v>5784</v>
      </c>
      <c r="C3135" s="21">
        <v>57.29328326625</v>
      </c>
      <c r="D3135" s="23">
        <v>0.259159999999999</v>
      </c>
      <c r="E3135" s="25">
        <v>2.0961666666666599</v>
      </c>
      <c r="F3135" s="27">
        <v>0.21299999999999999</v>
      </c>
      <c r="I3135">
        <v>0</v>
      </c>
      <c r="J3135" s="34">
        <v>351.8</v>
      </c>
      <c r="L3135" s="38">
        <v>4773.5</v>
      </c>
      <c r="M3135" s="40">
        <v>0.71750000000000003</v>
      </c>
      <c r="N3135" s="42">
        <v>0.71750000000000003</v>
      </c>
      <c r="O3135" s="45">
        <v>631.88400000000001</v>
      </c>
      <c r="P3135">
        <v>4.5812499999999998</v>
      </c>
      <c r="Q3135">
        <v>41.255727499999999</v>
      </c>
      <c r="R3135" s="47" t="s">
        <v>147</v>
      </c>
    </row>
    <row r="3136" spans="1:18" x14ac:dyDescent="0.3">
      <c r="A3136" s="2" t="s">
        <v>5785</v>
      </c>
      <c r="B3136" s="43" t="s">
        <v>5786</v>
      </c>
      <c r="C3136" s="21">
        <v>1.6329154077777699</v>
      </c>
      <c r="D3136" s="23">
        <v>2.5416666666666601E-2</v>
      </c>
      <c r="E3136" s="25">
        <v>1.1501250000000001</v>
      </c>
      <c r="F3136" s="27">
        <v>9.83333333333333E-2</v>
      </c>
      <c r="I3136">
        <v>0</v>
      </c>
      <c r="J3136" s="34">
        <v>1270.8</v>
      </c>
      <c r="L3136" s="38">
        <v>5128.7</v>
      </c>
      <c r="M3136" s="40">
        <v>0.77200000000000002</v>
      </c>
      <c r="N3136" s="42">
        <v>0.81625000000000003</v>
      </c>
      <c r="O3136" s="45">
        <v>466.73500000000001</v>
      </c>
      <c r="P3136">
        <v>4.5722222222222202</v>
      </c>
      <c r="Q3136">
        <v>43.889946399999999</v>
      </c>
      <c r="R3136" s="47" t="s">
        <v>147</v>
      </c>
    </row>
    <row r="3137" spans="1:18" x14ac:dyDescent="0.3">
      <c r="A3137" s="2" t="s">
        <v>5787</v>
      </c>
      <c r="B3137" s="43" t="s">
        <v>5786</v>
      </c>
      <c r="C3137" s="21">
        <v>20.729054857000001</v>
      </c>
      <c r="D3137" s="23">
        <v>0.13785</v>
      </c>
      <c r="E3137" s="25">
        <v>1.955875</v>
      </c>
      <c r="F3137" s="27">
        <v>0.16866666666666599</v>
      </c>
      <c r="I3137">
        <v>0</v>
      </c>
      <c r="J3137" s="34">
        <v>545</v>
      </c>
      <c r="L3137" s="38">
        <v>5123.4545454545396</v>
      </c>
      <c r="M3137" s="40">
        <v>0.767272727272727</v>
      </c>
      <c r="N3137" s="42">
        <v>0.82</v>
      </c>
      <c r="O3137" s="45">
        <v>466.73500000000001</v>
      </c>
      <c r="P3137">
        <v>4.58</v>
      </c>
      <c r="Q3137">
        <v>43.889946399999999</v>
      </c>
      <c r="R3137" s="47" t="s">
        <v>147</v>
      </c>
    </row>
    <row r="3138" spans="1:18" x14ac:dyDescent="0.3">
      <c r="A3138" s="2" t="s">
        <v>5788</v>
      </c>
      <c r="B3138" s="43" t="s">
        <v>5789</v>
      </c>
      <c r="C3138" s="21">
        <v>1.38579048</v>
      </c>
      <c r="D3138" s="23">
        <v>2.0619999999999999E-2</v>
      </c>
      <c r="E3138" s="25">
        <v>0.57816666666666605</v>
      </c>
      <c r="F3138" s="27">
        <v>6.5000000000000002E-2</v>
      </c>
      <c r="I3138">
        <v>0</v>
      </c>
      <c r="J3138" s="34">
        <v>999.2</v>
      </c>
      <c r="L3138" s="38">
        <v>4254.7142857142799</v>
      </c>
      <c r="M3138" s="40">
        <v>0.60714285714285698</v>
      </c>
      <c r="N3138" s="42">
        <v>0.61142857142857099</v>
      </c>
      <c r="O3138" s="45">
        <v>250.19900000000001</v>
      </c>
      <c r="P3138">
        <v>4.6657142857142802</v>
      </c>
      <c r="Q3138">
        <v>43.616117699999997</v>
      </c>
      <c r="R3138" s="47" t="s">
        <v>147</v>
      </c>
    </row>
    <row r="3139" spans="1:18" x14ac:dyDescent="0.3">
      <c r="A3139" s="2" t="s">
        <v>5790</v>
      </c>
      <c r="B3139" s="43" t="s">
        <v>5791</v>
      </c>
      <c r="C3139" s="21">
        <v>12.022962988750001</v>
      </c>
      <c r="D3139" s="23">
        <v>0.102079999999999</v>
      </c>
      <c r="E3139" s="25">
        <v>11.341666666666599</v>
      </c>
      <c r="F3139" s="27">
        <v>0.34799999999999998</v>
      </c>
      <c r="I3139">
        <v>0</v>
      </c>
      <c r="J3139" s="34">
        <v>779.4</v>
      </c>
      <c r="L3139" s="38">
        <v>5896.25</v>
      </c>
      <c r="M3139" s="40">
        <v>0.94874999999999998</v>
      </c>
      <c r="N3139" s="42">
        <v>0.98499999999999999</v>
      </c>
      <c r="O3139" s="45">
        <v>1589.81</v>
      </c>
      <c r="P3139">
        <v>4.4837499999999997</v>
      </c>
      <c r="Q3139">
        <v>45.639837499999999</v>
      </c>
      <c r="R3139" s="47" t="s">
        <v>147</v>
      </c>
    </row>
    <row r="3140" spans="1:18" x14ac:dyDescent="0.3">
      <c r="A3140" s="2" t="s">
        <v>5792</v>
      </c>
      <c r="B3140" s="43" t="s">
        <v>5793</v>
      </c>
      <c r="C3140" s="21">
        <v>7.9709860942857098</v>
      </c>
      <c r="D3140" s="23">
        <v>7.5359999999999996E-2</v>
      </c>
      <c r="E3140" s="25">
        <v>1.9043333333333301</v>
      </c>
      <c r="F3140" s="27">
        <v>0.16800000000000001</v>
      </c>
      <c r="I3140">
        <v>0</v>
      </c>
      <c r="J3140" s="34">
        <v>753.2</v>
      </c>
      <c r="L3140" s="38">
        <v>5177.8571428571404</v>
      </c>
      <c r="M3140" s="40">
        <v>0.81714285714285695</v>
      </c>
      <c r="N3140" s="42">
        <v>0.89</v>
      </c>
      <c r="O3140" s="45">
        <v>772.48099999999999</v>
      </c>
      <c r="P3140">
        <v>4.5642857142857096</v>
      </c>
      <c r="Q3140">
        <v>40.344193400000002</v>
      </c>
      <c r="R3140" s="47" t="s">
        <v>147</v>
      </c>
    </row>
    <row r="3141" spans="1:18" x14ac:dyDescent="0.3">
      <c r="A3141" s="2" t="s">
        <v>5794</v>
      </c>
      <c r="B3141" s="43" t="s">
        <v>5795</v>
      </c>
      <c r="C3141" s="21">
        <v>48.888532527499997</v>
      </c>
      <c r="D3141" s="23">
        <v>0.23462</v>
      </c>
      <c r="E3141" s="25">
        <v>1.7031666666666601</v>
      </c>
      <c r="F3141" s="27">
        <v>0.13500000000000001</v>
      </c>
      <c r="I3141">
        <v>0</v>
      </c>
      <c r="J3141" s="34">
        <v>383.8</v>
      </c>
      <c r="L3141" s="38">
        <v>4862</v>
      </c>
      <c r="M3141" s="40">
        <v>0.75249999999999995</v>
      </c>
      <c r="N3141" s="42">
        <v>0.74124999999999996</v>
      </c>
      <c r="O3141" s="45">
        <v>562.34799999999996</v>
      </c>
      <c r="P3141">
        <v>4.55375</v>
      </c>
      <c r="Q3141">
        <v>46.373541500000002</v>
      </c>
      <c r="R3141" s="47" t="s">
        <v>147</v>
      </c>
    </row>
    <row r="3142" spans="1:18" x14ac:dyDescent="0.3">
      <c r="A3142" s="2" t="s">
        <v>5796</v>
      </c>
      <c r="B3142" s="43" t="s">
        <v>5797</v>
      </c>
      <c r="C3142" s="21">
        <v>39.831194503749998</v>
      </c>
      <c r="D3142" s="23">
        <v>0.2072</v>
      </c>
      <c r="E3142" s="25">
        <v>1.8645</v>
      </c>
      <c r="F3142" s="27">
        <v>0.23100000000000001</v>
      </c>
      <c r="I3142">
        <v>0</v>
      </c>
      <c r="J3142" s="34">
        <v>408.2</v>
      </c>
      <c r="L3142" s="38">
        <v>5091.3333333333303</v>
      </c>
      <c r="M3142" s="40">
        <v>0.69666666666666599</v>
      </c>
      <c r="N3142" s="42">
        <v>0.75666666666666604</v>
      </c>
      <c r="O3142" s="45">
        <v>423.34800000000001</v>
      </c>
      <c r="P3142">
        <v>4.6349999999999998</v>
      </c>
      <c r="Q3142">
        <v>37.386991500000001</v>
      </c>
      <c r="R3142" s="47" t="s">
        <v>147</v>
      </c>
    </row>
    <row r="3143" spans="1:18" x14ac:dyDescent="0.3">
      <c r="A3143" s="2" t="s">
        <v>5798</v>
      </c>
      <c r="B3143" s="43" t="s">
        <v>5799</v>
      </c>
      <c r="C3143" s="21">
        <v>0.72732868142857099</v>
      </c>
      <c r="D3143" s="23">
        <v>1.108E-2</v>
      </c>
      <c r="E3143" s="25">
        <v>0.77933333333333299</v>
      </c>
      <c r="F3143" s="27">
        <v>0.109</v>
      </c>
      <c r="I3143">
        <v>0</v>
      </c>
      <c r="J3143" s="34">
        <v>837.4</v>
      </c>
      <c r="L3143" s="38">
        <v>3447.4285714285702</v>
      </c>
      <c r="M3143" s="40">
        <v>0.38428571428571401</v>
      </c>
      <c r="N3143" s="42">
        <v>0.38714285714285701</v>
      </c>
      <c r="P3143">
        <v>4.8728571428571401</v>
      </c>
      <c r="Q3143">
        <v>41.516155400000002</v>
      </c>
      <c r="R3143" s="47" t="s">
        <v>147</v>
      </c>
    </row>
    <row r="3144" spans="1:18" x14ac:dyDescent="0.3">
      <c r="A3144" s="2" t="s">
        <v>5800</v>
      </c>
      <c r="B3144" s="43" t="s">
        <v>5801</v>
      </c>
      <c r="C3144" s="21">
        <v>1.3020107400000001</v>
      </c>
      <c r="D3144" s="23">
        <v>2.0619999999999999E-2</v>
      </c>
      <c r="E3144" s="25">
        <v>1.3540000000000001</v>
      </c>
      <c r="F3144" s="27">
        <v>0.155</v>
      </c>
      <c r="I3144">
        <v>0</v>
      </c>
      <c r="J3144" s="34">
        <v>1301.8</v>
      </c>
      <c r="L3144" s="38">
        <v>4983.8571428571404</v>
      </c>
      <c r="M3144" s="40">
        <v>0.76428571428571401</v>
      </c>
      <c r="N3144" s="42">
        <v>0.72285714285714298</v>
      </c>
      <c r="O3144" s="45">
        <v>848.76</v>
      </c>
      <c r="P3144">
        <v>4.5342857142857103</v>
      </c>
      <c r="Q3144">
        <v>51.347877699999898</v>
      </c>
      <c r="R3144" s="47" t="s">
        <v>147</v>
      </c>
    </row>
    <row r="3145" spans="1:18" x14ac:dyDescent="0.3">
      <c r="A3145" s="2" t="s">
        <v>5802</v>
      </c>
      <c r="B3145" s="43" t="s">
        <v>5803</v>
      </c>
      <c r="C3145" s="21">
        <v>8.9433904200000001</v>
      </c>
      <c r="D3145" s="23">
        <v>8.1759999999999902E-2</v>
      </c>
      <c r="E3145" s="25">
        <v>1.58516666666666</v>
      </c>
      <c r="F3145" s="27">
        <v>0.17499999999999999</v>
      </c>
      <c r="I3145">
        <v>0</v>
      </c>
      <c r="J3145" s="34">
        <v>951.4</v>
      </c>
      <c r="L3145" s="38">
        <v>6093</v>
      </c>
      <c r="M3145" s="40">
        <v>1.03285714285714</v>
      </c>
      <c r="N3145" s="42">
        <v>0.94</v>
      </c>
      <c r="O3145" s="45">
        <v>853.27499999999998</v>
      </c>
      <c r="P3145">
        <v>4.3828571428571399</v>
      </c>
      <c r="Q3145">
        <v>39.598537</v>
      </c>
      <c r="R3145" s="47" t="s">
        <v>147</v>
      </c>
    </row>
    <row r="3146" spans="1:18" x14ac:dyDescent="0.3">
      <c r="A3146" s="2" t="s">
        <v>5804</v>
      </c>
      <c r="B3146" s="43" t="s">
        <v>5805</v>
      </c>
      <c r="C3146" s="21">
        <v>88.07124873875</v>
      </c>
      <c r="D3146" s="23">
        <v>0.36168</v>
      </c>
      <c r="E3146" s="25">
        <v>2.2703333333333302</v>
      </c>
      <c r="F3146" s="27">
        <v>0.216</v>
      </c>
      <c r="I3146">
        <v>0</v>
      </c>
      <c r="J3146" s="34">
        <v>323</v>
      </c>
      <c r="L3146" s="38">
        <v>5055.4750000000004</v>
      </c>
      <c r="M3146" s="40">
        <v>0.76500000000000001</v>
      </c>
      <c r="N3146" s="42">
        <v>0.82125000000000004</v>
      </c>
      <c r="O3146" s="45">
        <v>833.05499999999995</v>
      </c>
      <c r="P3146">
        <v>4.5862499999999997</v>
      </c>
      <c r="Q3146">
        <v>46.626579</v>
      </c>
      <c r="R3146" s="47" t="s">
        <v>147</v>
      </c>
    </row>
    <row r="3147" spans="1:18" x14ac:dyDescent="0.3">
      <c r="A3147" s="2" t="s">
        <v>5806</v>
      </c>
      <c r="B3147" s="43" t="s">
        <v>5807</v>
      </c>
      <c r="C3147" s="21">
        <v>2.7296137471428499</v>
      </c>
      <c r="D3147" s="23">
        <v>3.884E-2</v>
      </c>
      <c r="E3147" s="25">
        <v>1.36883333333333</v>
      </c>
      <c r="F3147" s="27">
        <v>0.14099999999999999</v>
      </c>
      <c r="I3147">
        <v>0</v>
      </c>
      <c r="J3147" s="34">
        <v>1440.8</v>
      </c>
      <c r="L3147" s="38">
        <v>6052.7471428571398</v>
      </c>
      <c r="M3147" s="40">
        <v>1.1342857142857099</v>
      </c>
      <c r="N3147" s="42">
        <v>1.05285714285714</v>
      </c>
      <c r="O3147" s="45">
        <v>1331.25</v>
      </c>
      <c r="P3147">
        <v>4.3542857142857097</v>
      </c>
      <c r="Q3147">
        <v>46.717999599999999</v>
      </c>
      <c r="R3147" s="47" t="s">
        <v>147</v>
      </c>
    </row>
    <row r="3148" spans="1:18" x14ac:dyDescent="0.3">
      <c r="A3148" s="2" t="s">
        <v>5808</v>
      </c>
      <c r="B3148" s="43" t="s">
        <v>5807</v>
      </c>
      <c r="C3148" s="21">
        <v>3.5964246966666602</v>
      </c>
      <c r="D3148" s="23">
        <v>4.6625E-2</v>
      </c>
      <c r="E3148" s="25">
        <v>1.4674</v>
      </c>
      <c r="F3148" s="27">
        <v>0.153</v>
      </c>
      <c r="I3148">
        <v>0</v>
      </c>
      <c r="J3148" s="34">
        <v>1314.25</v>
      </c>
      <c r="L3148" s="38">
        <v>6031.5383333333302</v>
      </c>
      <c r="M3148" s="40">
        <v>1.1416666666666599</v>
      </c>
      <c r="N3148" s="42">
        <v>1.04833333333333</v>
      </c>
      <c r="O3148" s="45">
        <v>1331.25</v>
      </c>
      <c r="P3148">
        <v>4.3466666666666596</v>
      </c>
      <c r="Q3148">
        <v>46.717999599999999</v>
      </c>
      <c r="R3148" s="47" t="s">
        <v>147</v>
      </c>
    </row>
    <row r="3149" spans="1:18" x14ac:dyDescent="0.3">
      <c r="A3149" s="2" t="s">
        <v>5809</v>
      </c>
      <c r="B3149" s="43" t="s">
        <v>5810</v>
      </c>
      <c r="C3149" s="21">
        <v>3.8868037378571398</v>
      </c>
      <c r="D3149" s="23">
        <v>3.7883750000000001E-2</v>
      </c>
      <c r="E3149" s="25">
        <v>1.1467692307692301</v>
      </c>
      <c r="F3149" s="27">
        <v>0.105</v>
      </c>
      <c r="I3149">
        <v>0</v>
      </c>
      <c r="J3149" s="34">
        <v>587.83333333333303</v>
      </c>
      <c r="K3149" s="36" t="s">
        <v>146</v>
      </c>
      <c r="L3149" s="38">
        <v>3835.375</v>
      </c>
      <c r="M3149" s="40">
        <v>0.50187499999999996</v>
      </c>
      <c r="N3149" s="42">
        <v>0.50928571428571401</v>
      </c>
      <c r="O3149" s="45">
        <v>177.59399999999999</v>
      </c>
      <c r="P3149">
        <v>4.7492307692307696</v>
      </c>
      <c r="Q3149">
        <v>43.954988399999998</v>
      </c>
      <c r="R3149" s="47" t="s">
        <v>147</v>
      </c>
    </row>
    <row r="3150" spans="1:18" x14ac:dyDescent="0.3">
      <c r="A3150" s="2" t="s">
        <v>5811</v>
      </c>
      <c r="B3150" s="43" t="s">
        <v>5810</v>
      </c>
      <c r="C3150" s="21">
        <v>7.2672761678571396</v>
      </c>
      <c r="D3150" s="23">
        <v>5.6578749999999997E-2</v>
      </c>
      <c r="E3150" s="25">
        <v>1.30561538461538</v>
      </c>
      <c r="F3150" s="27">
        <v>0.11712500000000001</v>
      </c>
      <c r="I3150">
        <v>0</v>
      </c>
      <c r="J3150" s="34">
        <v>477.666666666666</v>
      </c>
      <c r="K3150" s="36" t="s">
        <v>146</v>
      </c>
      <c r="L3150" s="38">
        <v>3835.375</v>
      </c>
      <c r="M3150" s="40">
        <v>0.50187499999999996</v>
      </c>
      <c r="N3150" s="42">
        <v>0.50928571428571401</v>
      </c>
      <c r="O3150" s="45">
        <v>177.59399999999999</v>
      </c>
      <c r="P3150">
        <v>4.7492307692307696</v>
      </c>
      <c r="Q3150">
        <v>43.954988399999998</v>
      </c>
      <c r="R3150" s="47" t="s">
        <v>147</v>
      </c>
    </row>
    <row r="3151" spans="1:18" x14ac:dyDescent="0.3">
      <c r="A3151" s="2" t="s">
        <v>5812</v>
      </c>
      <c r="B3151" s="43" t="s">
        <v>5810</v>
      </c>
      <c r="C3151" s="21">
        <v>13.34303263</v>
      </c>
      <c r="D3151" s="23">
        <v>8.6077500000000001E-2</v>
      </c>
      <c r="E3151" s="25">
        <v>1.53353846153846</v>
      </c>
      <c r="F3151" s="27">
        <v>0.136625</v>
      </c>
      <c r="I3151">
        <v>0</v>
      </c>
      <c r="J3151" s="34">
        <v>390.166666666666</v>
      </c>
      <c r="K3151" s="36" t="s">
        <v>146</v>
      </c>
      <c r="L3151" s="38">
        <v>3835.375</v>
      </c>
      <c r="M3151" s="40">
        <v>0.50187499999999996</v>
      </c>
      <c r="N3151" s="42">
        <v>0.50928571428571401</v>
      </c>
      <c r="O3151" s="45">
        <v>177.59399999999999</v>
      </c>
      <c r="P3151">
        <v>4.7492307692307696</v>
      </c>
      <c r="Q3151">
        <v>43.954988399999998</v>
      </c>
      <c r="R3151" s="47" t="s">
        <v>147</v>
      </c>
    </row>
    <row r="3152" spans="1:18" x14ac:dyDescent="0.3">
      <c r="A3152" s="2" t="s">
        <v>5813</v>
      </c>
      <c r="B3152" s="43" t="s">
        <v>5810</v>
      </c>
      <c r="C3152" s="21">
        <v>22.407698902307601</v>
      </c>
      <c r="D3152" s="23">
        <v>0.12154285714285699</v>
      </c>
      <c r="E3152" s="25">
        <v>1.3247500000000001</v>
      </c>
      <c r="F3152" s="27">
        <v>0.11871428571428499</v>
      </c>
      <c r="I3152">
        <v>0</v>
      </c>
      <c r="J3152" s="34">
        <v>329.2</v>
      </c>
      <c r="K3152" s="36" t="s">
        <v>146</v>
      </c>
      <c r="L3152" s="38">
        <v>3840.3333333333298</v>
      </c>
      <c r="M3152" s="40">
        <v>0.50466666666666604</v>
      </c>
      <c r="N3152" s="42">
        <v>0.51153846153846105</v>
      </c>
      <c r="O3152" s="45">
        <v>177.59399999999999</v>
      </c>
      <c r="P3152">
        <v>4.7492307692307696</v>
      </c>
      <c r="Q3152">
        <v>43.954988399999998</v>
      </c>
      <c r="R3152" s="47" t="s">
        <v>147</v>
      </c>
    </row>
    <row r="3153" spans="1:18" x14ac:dyDescent="0.3">
      <c r="A3153" s="2" t="s">
        <v>5814</v>
      </c>
      <c r="B3153" s="43" t="s">
        <v>5810</v>
      </c>
      <c r="C3153" s="21">
        <v>129.945598881818</v>
      </c>
      <c r="D3153" s="23">
        <v>0.392133333333333</v>
      </c>
      <c r="E3153" s="25">
        <v>1.13533333333333</v>
      </c>
      <c r="F3153" s="27">
        <v>0.10440000000000001</v>
      </c>
      <c r="I3153">
        <v>8.0000000000000002E-3</v>
      </c>
      <c r="J3153" s="34">
        <v>178.5</v>
      </c>
      <c r="K3153" s="36" t="s">
        <v>146</v>
      </c>
      <c r="L3153" s="38">
        <v>3808.3333333333298</v>
      </c>
      <c r="M3153" s="40">
        <v>0.50333333333333297</v>
      </c>
      <c r="N3153" s="42">
        <v>0.50727272727272699</v>
      </c>
      <c r="O3153" s="45">
        <v>177.593999999999</v>
      </c>
      <c r="P3153">
        <v>4.7490909090909001</v>
      </c>
      <c r="Q3153">
        <v>43.954988399999998</v>
      </c>
      <c r="R3153" s="47" t="s">
        <v>147</v>
      </c>
    </row>
    <row r="3154" spans="1:18" x14ac:dyDescent="0.3">
      <c r="A3154" s="2" t="s">
        <v>5815</v>
      </c>
      <c r="B3154" s="43" t="s">
        <v>5816</v>
      </c>
      <c r="C3154" s="21">
        <v>12.737168298571399</v>
      </c>
      <c r="D3154" s="23">
        <v>0.10464</v>
      </c>
      <c r="E3154" s="25">
        <v>0.92649999999999999</v>
      </c>
      <c r="F3154" s="27">
        <v>0.10199999999999999</v>
      </c>
      <c r="I3154">
        <v>0</v>
      </c>
      <c r="J3154" s="34">
        <v>707</v>
      </c>
      <c r="L3154" s="38">
        <v>5554.9157142857102</v>
      </c>
      <c r="M3154" s="40">
        <v>0.86714285714285699</v>
      </c>
      <c r="N3154" s="42">
        <v>0.93428571428571405</v>
      </c>
      <c r="O3154" s="45">
        <v>438.70299999999997</v>
      </c>
      <c r="P3154">
        <v>4.5342857142857103</v>
      </c>
      <c r="Q3154">
        <v>50.080962700000001</v>
      </c>
      <c r="R3154" s="47" t="s">
        <v>147</v>
      </c>
    </row>
    <row r="3155" spans="1:18" x14ac:dyDescent="0.3">
      <c r="A3155" s="2" t="s">
        <v>5817</v>
      </c>
      <c r="B3155" s="43" t="s">
        <v>5818</v>
      </c>
      <c r="C3155" s="21">
        <v>40.031056812499997</v>
      </c>
      <c r="D3155" s="23">
        <v>0.23912</v>
      </c>
      <c r="E3155" s="25">
        <v>2.1395</v>
      </c>
      <c r="F3155" s="27">
        <v>0.19700000000000001</v>
      </c>
      <c r="I3155">
        <v>0</v>
      </c>
      <c r="J3155" s="34">
        <v>607.79999999999995</v>
      </c>
      <c r="L3155" s="38">
        <v>5870.8275000000003</v>
      </c>
      <c r="M3155" s="40">
        <v>1.3374999999999999</v>
      </c>
      <c r="N3155" s="42">
        <v>1.1174999999999999</v>
      </c>
      <c r="O3155" s="45">
        <v>829.98500000000001</v>
      </c>
      <c r="P3155">
        <v>4.2350000000000003</v>
      </c>
      <c r="Q3155">
        <v>49.936158599999999</v>
      </c>
      <c r="R3155" s="47" t="s">
        <v>147</v>
      </c>
    </row>
    <row r="3156" spans="1:18" x14ac:dyDescent="0.3">
      <c r="A3156" s="2" t="s">
        <v>5819</v>
      </c>
      <c r="B3156" s="43" t="s">
        <v>5820</v>
      </c>
      <c r="C3156" s="21">
        <v>16.057330146249999</v>
      </c>
      <c r="D3156" s="23">
        <v>0.12043999999999901</v>
      </c>
      <c r="E3156" s="25">
        <v>33.082166666666602</v>
      </c>
      <c r="F3156" s="27">
        <v>0.19700000000000001</v>
      </c>
      <c r="I3156">
        <v>0</v>
      </c>
      <c r="J3156" s="34">
        <v>649.4</v>
      </c>
      <c r="L3156" s="38">
        <v>5587.625</v>
      </c>
      <c r="M3156" s="40">
        <v>0.83250000000000002</v>
      </c>
      <c r="N3156" s="42">
        <v>0.91500000000000004</v>
      </c>
      <c r="O3156" s="45">
        <v>1232.19</v>
      </c>
      <c r="P3156">
        <v>4.5575000000000001</v>
      </c>
      <c r="Q3156">
        <v>49.378072600000003</v>
      </c>
      <c r="R3156" s="47" t="s">
        <v>147</v>
      </c>
    </row>
    <row r="3157" spans="1:18" x14ac:dyDescent="0.3">
      <c r="A3157" s="2" t="s">
        <v>5821</v>
      </c>
      <c r="B3157" s="43" t="s">
        <v>5822</v>
      </c>
      <c r="C3157" s="21">
        <v>44.997964303749903</v>
      </c>
      <c r="D3157" s="23">
        <v>0.24798000000000001</v>
      </c>
      <c r="E3157" s="25">
        <v>1.64883333333333</v>
      </c>
      <c r="F3157" s="27">
        <v>0.20200000000000001</v>
      </c>
      <c r="I3157">
        <v>0</v>
      </c>
      <c r="J3157" s="34">
        <v>573.20000000000005</v>
      </c>
      <c r="L3157" s="38">
        <v>5983.3374999999996</v>
      </c>
      <c r="M3157" s="40">
        <v>1.2262500000000001</v>
      </c>
      <c r="N3157" s="42">
        <v>1.0262500000000001</v>
      </c>
      <c r="O3157" s="45">
        <v>865.54600000000005</v>
      </c>
      <c r="P3157">
        <v>4.2837500000000004</v>
      </c>
      <c r="Q3157">
        <v>43.244085400000003</v>
      </c>
      <c r="R3157" s="47" t="s">
        <v>147</v>
      </c>
    </row>
    <row r="3158" spans="1:18" x14ac:dyDescent="0.3">
      <c r="A3158" s="2" t="s">
        <v>5823</v>
      </c>
      <c r="B3158" s="43" t="s">
        <v>5824</v>
      </c>
      <c r="C3158" s="21">
        <v>3.8815026814285698</v>
      </c>
      <c r="D3158" s="23">
        <v>5.0019999999999898E-2</v>
      </c>
      <c r="E3158" s="25">
        <v>0.84566666666666601</v>
      </c>
      <c r="F3158" s="27">
        <v>6.7000000000000004E-2</v>
      </c>
      <c r="I3158">
        <v>0</v>
      </c>
      <c r="J3158" s="34">
        <v>1376</v>
      </c>
      <c r="L3158" s="38">
        <v>5965.2185714285697</v>
      </c>
      <c r="M3158" s="40">
        <v>1.25428571428571</v>
      </c>
      <c r="N3158" s="42">
        <v>1.0885714285714201</v>
      </c>
      <c r="O3158" s="45">
        <v>298.89399999999898</v>
      </c>
      <c r="P3158">
        <v>4.29714285714285</v>
      </c>
      <c r="Q3158">
        <v>41.588917799999997</v>
      </c>
      <c r="R3158" s="47" t="s">
        <v>147</v>
      </c>
    </row>
    <row r="3159" spans="1:18" x14ac:dyDescent="0.3">
      <c r="A3159" s="2" t="s">
        <v>5825</v>
      </c>
      <c r="B3159" s="43" t="s">
        <v>5826</v>
      </c>
      <c r="C3159" s="21">
        <v>2.5240247628571399</v>
      </c>
      <c r="D3159" s="23">
        <v>3.4320000000000003E-2</v>
      </c>
      <c r="E3159" s="25">
        <v>1.5428333333333299</v>
      </c>
      <c r="F3159" s="27">
        <v>0.14099999999999999</v>
      </c>
      <c r="I3159">
        <v>0</v>
      </c>
      <c r="J3159" s="34">
        <v>1202.2</v>
      </c>
      <c r="L3159" s="38">
        <v>5377</v>
      </c>
      <c r="M3159" s="40">
        <v>0.86714285714285699</v>
      </c>
      <c r="N3159" s="42">
        <v>0.84857142857142798</v>
      </c>
      <c r="O3159" s="45">
        <v>922.255</v>
      </c>
      <c r="P3159">
        <v>4.4914285714285702</v>
      </c>
      <c r="Q3159">
        <v>41.590413599999998</v>
      </c>
      <c r="R3159" s="47" t="s">
        <v>147</v>
      </c>
    </row>
    <row r="3160" spans="1:18" x14ac:dyDescent="0.3">
      <c r="A3160" s="2" t="s">
        <v>5827</v>
      </c>
      <c r="B3160" s="43" t="s">
        <v>5828</v>
      </c>
      <c r="C3160" s="21">
        <v>11.66008474</v>
      </c>
      <c r="D3160" s="23">
        <v>0.10353999999999999</v>
      </c>
      <c r="E3160" s="25">
        <v>1.72366666666666</v>
      </c>
      <c r="F3160" s="27">
        <v>0.186</v>
      </c>
      <c r="I3160">
        <v>0</v>
      </c>
      <c r="J3160" s="34">
        <v>831.8</v>
      </c>
      <c r="L3160" s="38">
        <v>5950.8571428571404</v>
      </c>
      <c r="M3160" s="40">
        <v>1.04714285714285</v>
      </c>
      <c r="N3160" s="42">
        <v>1.0714285714285701</v>
      </c>
      <c r="O3160" s="45">
        <v>976.73699999999997</v>
      </c>
      <c r="P3160">
        <v>4.4285714285714199</v>
      </c>
      <c r="Q3160">
        <v>44.654486900000002</v>
      </c>
      <c r="R3160" s="47" t="s">
        <v>147</v>
      </c>
    </row>
    <row r="3161" spans="1:18" x14ac:dyDescent="0.3">
      <c r="A3161" s="2" t="s">
        <v>5829</v>
      </c>
      <c r="B3161" s="43" t="s">
        <v>5830</v>
      </c>
      <c r="C3161" s="21">
        <v>9.8873736885714205</v>
      </c>
      <c r="D3161" s="23">
        <v>8.7379999999999999E-2</v>
      </c>
      <c r="E3161" s="25">
        <v>0.75833333333333297</v>
      </c>
      <c r="F3161" s="27">
        <v>0.10299999999999999</v>
      </c>
      <c r="I3161">
        <v>0</v>
      </c>
      <c r="J3161" s="34">
        <v>770.4</v>
      </c>
      <c r="L3161" s="38">
        <v>5677.0042857142798</v>
      </c>
      <c r="M3161" s="40">
        <v>0.90142857142857102</v>
      </c>
      <c r="N3161" s="42">
        <v>0.91857142857142804</v>
      </c>
      <c r="O3161" s="45">
        <v>680.58299999999997</v>
      </c>
      <c r="P3161">
        <v>4.50571428571428</v>
      </c>
      <c r="Q3161">
        <v>43.435869799999999</v>
      </c>
      <c r="R3161" s="47" t="s">
        <v>147</v>
      </c>
    </row>
    <row r="3162" spans="1:18" x14ac:dyDescent="0.3">
      <c r="A3162" s="2" t="s">
        <v>5831</v>
      </c>
      <c r="B3162" s="43" t="s">
        <v>5832</v>
      </c>
      <c r="C3162" s="21">
        <v>211.033602925</v>
      </c>
      <c r="D3162" s="23">
        <v>0.61339999999999995</v>
      </c>
      <c r="E3162" s="25">
        <v>3.5416666666666599</v>
      </c>
      <c r="F3162" s="27">
        <v>0.28100000000000003</v>
      </c>
      <c r="I3162">
        <v>0</v>
      </c>
      <c r="J3162" s="34">
        <v>213.4</v>
      </c>
      <c r="L3162" s="38">
        <v>4627.2825000000003</v>
      </c>
      <c r="M3162" s="40">
        <v>0.68874999999999997</v>
      </c>
      <c r="N3162" s="42">
        <v>0.70374999999999999</v>
      </c>
      <c r="O3162" s="45">
        <v>274.18</v>
      </c>
      <c r="P3162">
        <v>4.6087499999999997</v>
      </c>
      <c r="Q3162">
        <v>43.555802499999999</v>
      </c>
      <c r="R3162" s="47" t="s">
        <v>147</v>
      </c>
    </row>
    <row r="3163" spans="1:18" x14ac:dyDescent="0.3">
      <c r="A3163" s="2" t="s">
        <v>5833</v>
      </c>
      <c r="B3163" s="43" t="s">
        <v>5834</v>
      </c>
      <c r="C3163" s="21">
        <v>8.1673463662499994</v>
      </c>
      <c r="D3163" s="23">
        <v>8.3460000000000006E-2</v>
      </c>
      <c r="E3163" s="25">
        <v>1.8333333333333299</v>
      </c>
      <c r="F3163" s="27">
        <v>0.1</v>
      </c>
      <c r="I3163">
        <v>0</v>
      </c>
      <c r="J3163" s="34">
        <v>1180</v>
      </c>
      <c r="L3163" s="38">
        <v>5830.5</v>
      </c>
      <c r="M3163" s="40">
        <v>1.4562499999999901</v>
      </c>
      <c r="N3163" s="42">
        <v>1.1100000000000001</v>
      </c>
      <c r="O3163" s="45">
        <v>113.02500000000001</v>
      </c>
      <c r="P3163">
        <v>4.2137500000000001</v>
      </c>
      <c r="Q3163">
        <v>42.764343799999999</v>
      </c>
      <c r="R3163" s="47" t="s">
        <v>147</v>
      </c>
    </row>
    <row r="3164" spans="1:18" x14ac:dyDescent="0.3">
      <c r="A3164" s="2" t="s">
        <v>5835</v>
      </c>
      <c r="B3164" s="43" t="s">
        <v>5834</v>
      </c>
      <c r="C3164" s="21">
        <v>1.7168317362500001</v>
      </c>
      <c r="D3164" s="23">
        <v>2.9520000000000001E-2</v>
      </c>
      <c r="E3164" s="25">
        <v>1.36333333333333</v>
      </c>
      <c r="F3164" s="27">
        <v>7.3999999999999996E-2</v>
      </c>
      <c r="I3164">
        <v>0</v>
      </c>
      <c r="J3164" s="34">
        <v>1984.4</v>
      </c>
      <c r="L3164" s="38">
        <v>5830.5</v>
      </c>
      <c r="M3164" s="40">
        <v>1.4562499999999901</v>
      </c>
      <c r="N3164" s="42">
        <v>1.1100000000000001</v>
      </c>
      <c r="O3164" s="45">
        <v>113.02500000000001</v>
      </c>
      <c r="P3164">
        <v>4.2137500000000001</v>
      </c>
      <c r="Q3164">
        <v>42.764343799999999</v>
      </c>
      <c r="R3164" s="47" t="s">
        <v>147</v>
      </c>
    </row>
    <row r="3165" spans="1:18" x14ac:dyDescent="0.3">
      <c r="A3165" s="2" t="s">
        <v>5836</v>
      </c>
      <c r="B3165" s="43" t="s">
        <v>5837</v>
      </c>
      <c r="C3165" s="21">
        <v>4.9388586644444397</v>
      </c>
      <c r="D3165" s="23">
        <v>5.6333333333333298E-2</v>
      </c>
      <c r="E3165" s="25">
        <v>1.4152499999999999</v>
      </c>
      <c r="F3165" s="27">
        <v>0.14099999999999999</v>
      </c>
      <c r="I3165">
        <v>0</v>
      </c>
      <c r="J3165" s="34">
        <v>1190.4000000000001</v>
      </c>
      <c r="L3165" s="38">
        <v>6019.6</v>
      </c>
      <c r="M3165" s="40">
        <v>1.302</v>
      </c>
      <c r="N3165" s="42">
        <v>1.0137499999999999</v>
      </c>
      <c r="O3165" s="45">
        <v>1143</v>
      </c>
      <c r="P3165">
        <v>4.2511111111111104</v>
      </c>
      <c r="Q3165">
        <v>44.089244800000003</v>
      </c>
      <c r="R3165" s="47" t="s">
        <v>147</v>
      </c>
    </row>
    <row r="3166" spans="1:18" x14ac:dyDescent="0.3">
      <c r="A3166" s="2" t="s">
        <v>5838</v>
      </c>
      <c r="B3166" s="43" t="s">
        <v>5837</v>
      </c>
      <c r="C3166" s="21">
        <v>10.6402586839999</v>
      </c>
      <c r="D3166" s="23">
        <v>9.4083333333333297E-2</v>
      </c>
      <c r="E3166" s="25">
        <v>2.8276249999999998</v>
      </c>
      <c r="F3166" s="27">
        <v>0.27699999999999902</v>
      </c>
      <c r="I3166">
        <v>0</v>
      </c>
      <c r="J3166" s="34">
        <v>921.8</v>
      </c>
      <c r="L3166" s="38">
        <v>6020.5454545454504</v>
      </c>
      <c r="M3166" s="40">
        <v>1.3309090909090899</v>
      </c>
      <c r="N3166" s="42">
        <v>1.02555555555555</v>
      </c>
      <c r="O3166" s="45">
        <v>1143</v>
      </c>
      <c r="P3166">
        <v>4.2329999999999997</v>
      </c>
      <c r="Q3166">
        <v>44.089244800000003</v>
      </c>
      <c r="R3166" s="47" t="s">
        <v>147</v>
      </c>
    </row>
    <row r="3167" spans="1:18" x14ac:dyDescent="0.3">
      <c r="A3167" s="2" t="s">
        <v>5839</v>
      </c>
      <c r="B3167" s="43" t="s">
        <v>5840</v>
      </c>
      <c r="C3167" s="21">
        <v>3.6069417124999998</v>
      </c>
      <c r="D3167" s="23">
        <v>4.3540000000000002E-2</v>
      </c>
      <c r="E3167" s="25">
        <v>2.1718333333333302</v>
      </c>
      <c r="F3167" s="27">
        <v>0.187</v>
      </c>
      <c r="I3167">
        <v>0</v>
      </c>
      <c r="J3167" s="34">
        <v>1158.2</v>
      </c>
      <c r="L3167" s="38">
        <v>5516.75</v>
      </c>
      <c r="M3167" s="40">
        <v>0.9325</v>
      </c>
      <c r="N3167" s="42">
        <v>0.88124999999999998</v>
      </c>
      <c r="O3167" s="45">
        <v>407.21600000000001</v>
      </c>
      <c r="P3167">
        <v>4.44625</v>
      </c>
      <c r="Q3167">
        <v>40.590704000000002</v>
      </c>
      <c r="R3167" s="47" t="s">
        <v>147</v>
      </c>
    </row>
    <row r="3168" spans="1:18" x14ac:dyDescent="0.3">
      <c r="A3168" s="2" t="s">
        <v>5841</v>
      </c>
      <c r="B3168" s="43" t="s">
        <v>5842</v>
      </c>
      <c r="C3168" s="21">
        <v>1.95270880285714</v>
      </c>
      <c r="D3168" s="23">
        <v>3.0640000000000001E-2</v>
      </c>
      <c r="E3168" s="25">
        <v>2.202</v>
      </c>
      <c r="F3168" s="27">
        <v>0.216</v>
      </c>
      <c r="I3168">
        <v>0</v>
      </c>
      <c r="J3168" s="34">
        <v>1395</v>
      </c>
      <c r="L3168" s="38">
        <v>5668.8714285714204</v>
      </c>
      <c r="M3168" s="40">
        <v>0.97571428571428498</v>
      </c>
      <c r="N3168" s="42">
        <v>0.99</v>
      </c>
      <c r="O3168" s="45">
        <v>854.62300000000005</v>
      </c>
      <c r="P3168">
        <v>4.46428571428571</v>
      </c>
      <c r="Q3168">
        <v>38.472882400000003</v>
      </c>
      <c r="R3168" s="47" t="s">
        <v>147</v>
      </c>
    </row>
    <row r="3169" spans="1:18" x14ac:dyDescent="0.3">
      <c r="A3169" s="2" t="s">
        <v>5843</v>
      </c>
      <c r="B3169" s="43" t="s">
        <v>5844</v>
      </c>
      <c r="C3169" s="21">
        <v>3.8259063857142799</v>
      </c>
      <c r="D3169" s="23">
        <v>4.6599999999999898E-2</v>
      </c>
      <c r="E3169" s="25">
        <v>2.9089999999999998</v>
      </c>
      <c r="F3169" s="27">
        <v>0.21299999999999999</v>
      </c>
      <c r="I3169">
        <v>0</v>
      </c>
      <c r="J3169" s="34">
        <v>997.8</v>
      </c>
      <c r="L3169" s="38">
        <v>5148.7142857142799</v>
      </c>
      <c r="M3169" s="40">
        <v>0.875714285714285</v>
      </c>
      <c r="N3169" s="42">
        <v>0.89857142857142802</v>
      </c>
      <c r="O3169" s="45">
        <v>840.18200000000002</v>
      </c>
      <c r="P3169">
        <v>4.51</v>
      </c>
      <c r="Q3169">
        <v>43.322599599999997</v>
      </c>
      <c r="R3169" s="47" t="s">
        <v>147</v>
      </c>
    </row>
    <row r="3170" spans="1:18" x14ac:dyDescent="0.3">
      <c r="A3170" s="2" t="s">
        <v>5845</v>
      </c>
      <c r="B3170" s="43" t="s">
        <v>5846</v>
      </c>
      <c r="C3170" s="21">
        <v>0.558841284285714</v>
      </c>
      <c r="D3170" s="23">
        <v>1.264E-2</v>
      </c>
      <c r="E3170" s="25">
        <v>1.3859999999999999</v>
      </c>
      <c r="F3170" s="27">
        <v>0.14499999999999999</v>
      </c>
      <c r="I3170">
        <v>0</v>
      </c>
      <c r="J3170" s="34">
        <v>1771.2</v>
      </c>
      <c r="L3170" s="38">
        <v>5116.1985714285702</v>
      </c>
      <c r="M3170" s="40">
        <v>0.78571428571428503</v>
      </c>
      <c r="N3170" s="42">
        <v>0.872857142857142</v>
      </c>
      <c r="O3170" s="45">
        <v>820.95699999999999</v>
      </c>
      <c r="P3170">
        <v>4.5899999999999901</v>
      </c>
      <c r="Q3170">
        <v>46.048370499999997</v>
      </c>
      <c r="R3170" s="47" t="s">
        <v>147</v>
      </c>
    </row>
    <row r="3171" spans="1:18" x14ac:dyDescent="0.3">
      <c r="A3171" s="2" t="s">
        <v>5847</v>
      </c>
      <c r="B3171" s="43" t="s">
        <v>5848</v>
      </c>
      <c r="C3171" s="21">
        <v>56.5734734575</v>
      </c>
      <c r="D3171" s="23">
        <v>0.25384000000000001</v>
      </c>
      <c r="E3171" s="25">
        <v>2.2518333333333298</v>
      </c>
      <c r="F3171" s="27">
        <v>0.19700000000000001</v>
      </c>
      <c r="I3171">
        <v>0</v>
      </c>
      <c r="J3171" s="34">
        <v>325.2</v>
      </c>
      <c r="L3171" s="38">
        <v>4588.6666666666597</v>
      </c>
      <c r="M3171" s="40">
        <v>0.68333333333333302</v>
      </c>
      <c r="N3171" s="42">
        <v>0.69666666666666599</v>
      </c>
      <c r="O3171" s="45">
        <v>408.00700000000001</v>
      </c>
      <c r="P3171">
        <v>4.61666666666666</v>
      </c>
      <c r="Q3171">
        <v>43.692081000000002</v>
      </c>
      <c r="R3171" s="47" t="s">
        <v>147</v>
      </c>
    </row>
    <row r="3172" spans="1:18" x14ac:dyDescent="0.3">
      <c r="A3172" s="2" t="s">
        <v>5849</v>
      </c>
      <c r="B3172" s="43" t="s">
        <v>5850</v>
      </c>
      <c r="C3172" s="21">
        <v>34.45844791375</v>
      </c>
      <c r="D3172" s="23">
        <v>0.20591999999999999</v>
      </c>
      <c r="E3172" s="25">
        <v>2.25616666666666</v>
      </c>
      <c r="F3172" s="27">
        <v>0.28799999999999998</v>
      </c>
      <c r="I3172">
        <v>0</v>
      </c>
      <c r="J3172" s="34">
        <v>563.4</v>
      </c>
      <c r="L3172" s="38">
        <v>6147.25</v>
      </c>
      <c r="M3172" s="40">
        <v>1.01875</v>
      </c>
      <c r="N3172" s="42">
        <v>1.01875</v>
      </c>
      <c r="O3172" s="45">
        <v>1660.45</v>
      </c>
      <c r="P3172">
        <v>4.4512499999999999</v>
      </c>
      <c r="Q3172">
        <v>50.188366700000003</v>
      </c>
      <c r="R3172" s="47" t="s">
        <v>147</v>
      </c>
    </row>
    <row r="3173" spans="1:18" x14ac:dyDescent="0.3">
      <c r="A3173" s="2" t="s">
        <v>5851</v>
      </c>
      <c r="B3173" s="43" t="s">
        <v>5852</v>
      </c>
      <c r="C3173" s="21">
        <v>6.9920471600000003</v>
      </c>
      <c r="D3173" s="23">
        <v>7.6516666666666594E-2</v>
      </c>
      <c r="E3173" s="25">
        <v>1.17185714285714</v>
      </c>
      <c r="F3173" s="27">
        <v>8.1499999999999906E-2</v>
      </c>
      <c r="G3173" s="29">
        <v>2.4</v>
      </c>
      <c r="H3173" s="31">
        <v>7.5500000000000003E-3</v>
      </c>
      <c r="I3173">
        <v>1.63333333333333E-2</v>
      </c>
      <c r="J3173" s="34">
        <v>1360</v>
      </c>
      <c r="L3173" s="38">
        <v>6066.9162500000002</v>
      </c>
      <c r="M3173" s="40">
        <v>1.8225</v>
      </c>
      <c r="N3173" s="42">
        <v>1.1825000000000001</v>
      </c>
      <c r="O3173" s="45">
        <v>259.935</v>
      </c>
      <c r="P3173">
        <v>3.9785714285714202</v>
      </c>
      <c r="Q3173">
        <v>41.143796399999999</v>
      </c>
      <c r="R3173" s="47" t="s">
        <v>147</v>
      </c>
    </row>
    <row r="3174" spans="1:18" x14ac:dyDescent="0.3">
      <c r="A3174" s="2" t="s">
        <v>5853</v>
      </c>
      <c r="B3174" s="43" t="s">
        <v>5854</v>
      </c>
      <c r="C3174" s="21">
        <v>2.3775320942857099</v>
      </c>
      <c r="D3174" s="23">
        <v>3.4040000000000001E-2</v>
      </c>
      <c r="E3174" s="25">
        <v>0.51066666666666605</v>
      </c>
      <c r="F3174" s="27">
        <v>5.6000000000000001E-2</v>
      </c>
      <c r="I3174">
        <v>0</v>
      </c>
      <c r="J3174" s="34">
        <v>1236.5999999999999</v>
      </c>
      <c r="L3174" s="38">
        <v>5604.65571428571</v>
      </c>
      <c r="M3174" s="40">
        <v>0.88428571428571401</v>
      </c>
      <c r="N3174" s="42">
        <v>0.94571428571428495</v>
      </c>
      <c r="O3174" s="45">
        <v>285.31200000000001</v>
      </c>
      <c r="P3174">
        <v>4.5214285714285696</v>
      </c>
      <c r="Q3174">
        <v>46.7904816</v>
      </c>
      <c r="R3174" s="47" t="s">
        <v>147</v>
      </c>
    </row>
    <row r="3175" spans="1:18" x14ac:dyDescent="0.3">
      <c r="A3175" s="2" t="s">
        <v>5855</v>
      </c>
      <c r="B3175" s="43" t="s">
        <v>5856</v>
      </c>
      <c r="C3175" s="21">
        <v>4.4458899757142802</v>
      </c>
      <c r="D3175" s="23">
        <v>5.228E-2</v>
      </c>
      <c r="E3175" s="25">
        <v>2.0733333333333301</v>
      </c>
      <c r="F3175" s="27">
        <v>0.26100000000000001</v>
      </c>
      <c r="I3175">
        <v>0</v>
      </c>
      <c r="J3175" s="34">
        <v>1039.5999999999999</v>
      </c>
      <c r="L3175" s="38">
        <v>5858.1428571428496</v>
      </c>
      <c r="M3175" s="40">
        <v>0.90142857142857102</v>
      </c>
      <c r="N3175" s="42">
        <v>0.97428571428571398</v>
      </c>
      <c r="O3175" s="45">
        <v>1494.3</v>
      </c>
      <c r="P3175">
        <v>4.5242857142857096</v>
      </c>
      <c r="Q3175">
        <v>44.107023099999999</v>
      </c>
      <c r="R3175" s="47" t="s">
        <v>147</v>
      </c>
    </row>
    <row r="3176" spans="1:18" x14ac:dyDescent="0.3">
      <c r="A3176" s="2" t="s">
        <v>5857</v>
      </c>
      <c r="B3176" s="43" t="s">
        <v>5858</v>
      </c>
      <c r="C3176" s="21">
        <v>10.613435235000001</v>
      </c>
      <c r="D3176" s="23">
        <v>9.5659999999999995E-2</v>
      </c>
      <c r="E3176" s="25">
        <v>1.6325000000000001</v>
      </c>
      <c r="F3176" s="27">
        <v>0.184</v>
      </c>
      <c r="I3176">
        <v>0</v>
      </c>
      <c r="J3176" s="34">
        <v>920.6</v>
      </c>
      <c r="L3176" s="38">
        <v>5929.4775</v>
      </c>
      <c r="M3176" s="40">
        <v>1.2825</v>
      </c>
      <c r="N3176" s="42">
        <v>1.0362499999999999</v>
      </c>
      <c r="O3176" s="45">
        <v>627.17100000000005</v>
      </c>
      <c r="P3176">
        <v>4.2437499999999897</v>
      </c>
      <c r="Q3176">
        <v>41.5332589</v>
      </c>
      <c r="R3176" s="47" t="s">
        <v>147</v>
      </c>
    </row>
    <row r="3177" spans="1:18" x14ac:dyDescent="0.3">
      <c r="A3177" s="2" t="s">
        <v>5859</v>
      </c>
      <c r="B3177" s="43" t="s">
        <v>5860</v>
      </c>
      <c r="C3177" s="21">
        <v>2.06190227</v>
      </c>
      <c r="D3177" s="23">
        <v>3.1683333333333299E-2</v>
      </c>
      <c r="E3177" s="25">
        <v>1.6467499999999999</v>
      </c>
      <c r="F3177" s="27">
        <v>0.140333333333333</v>
      </c>
      <c r="I3177">
        <v>0</v>
      </c>
      <c r="J3177" s="34">
        <v>1544</v>
      </c>
      <c r="L3177" s="38">
        <v>5855.2</v>
      </c>
      <c r="M3177" s="40">
        <v>1.077</v>
      </c>
      <c r="N3177" s="42">
        <v>0.995</v>
      </c>
      <c r="O3177" s="45">
        <v>968.54399999999998</v>
      </c>
      <c r="P3177">
        <v>4.3733333333333304</v>
      </c>
      <c r="Q3177">
        <v>44.315474299999998</v>
      </c>
      <c r="R3177" s="47" t="s">
        <v>147</v>
      </c>
    </row>
    <row r="3178" spans="1:18" x14ac:dyDescent="0.3">
      <c r="A3178" s="2" t="s">
        <v>5861</v>
      </c>
      <c r="B3178" s="43" t="s">
        <v>5860</v>
      </c>
      <c r="C3178" s="21">
        <v>5.9965388309999996</v>
      </c>
      <c r="D3178" s="23">
        <v>6.4666666666666595E-2</v>
      </c>
      <c r="E3178" s="25">
        <v>3.0216249999999998</v>
      </c>
      <c r="F3178" s="27">
        <v>0.26133333333333297</v>
      </c>
      <c r="I3178">
        <v>0</v>
      </c>
      <c r="J3178" s="34">
        <v>1081.8</v>
      </c>
      <c r="L3178" s="38">
        <v>5841.4545454545396</v>
      </c>
      <c r="M3178" s="40">
        <v>1.07636363636363</v>
      </c>
      <c r="N3178" s="42">
        <v>0.99777777777777699</v>
      </c>
      <c r="O3178" s="45">
        <v>968.54399999999998</v>
      </c>
      <c r="P3178">
        <v>4.375</v>
      </c>
      <c r="Q3178">
        <v>44.315474299999998</v>
      </c>
      <c r="R3178" s="47" t="s">
        <v>147</v>
      </c>
    </row>
    <row r="3179" spans="1:18" x14ac:dyDescent="0.3">
      <c r="A3179" s="2" t="s">
        <v>5862</v>
      </c>
      <c r="B3179" s="43" t="s">
        <v>5863</v>
      </c>
      <c r="C3179" s="21">
        <v>6.3092275485714202</v>
      </c>
      <c r="D3179" s="23">
        <v>5.4800000000000001E-2</v>
      </c>
      <c r="E3179" s="25">
        <v>1.5811666666666599</v>
      </c>
      <c r="F3179" s="27">
        <v>0.189</v>
      </c>
      <c r="I3179">
        <v>0</v>
      </c>
      <c r="J3179" s="34">
        <v>614.20000000000005</v>
      </c>
      <c r="L3179" s="38">
        <v>4418.2857142857101</v>
      </c>
      <c r="M3179" s="40">
        <v>0.56428571428571395</v>
      </c>
      <c r="N3179" s="42">
        <v>0.56285714285714195</v>
      </c>
      <c r="O3179" s="45">
        <v>611.04100000000005</v>
      </c>
      <c r="P3179">
        <v>4.6899999999999897</v>
      </c>
      <c r="Q3179">
        <v>40.696598799999997</v>
      </c>
      <c r="R3179" s="47" t="s">
        <v>147</v>
      </c>
    </row>
    <row r="3180" spans="1:18" x14ac:dyDescent="0.3">
      <c r="A3180" s="2" t="s">
        <v>5864</v>
      </c>
      <c r="B3180" s="43" t="s">
        <v>5865</v>
      </c>
      <c r="C3180" s="21">
        <v>159.38951802857099</v>
      </c>
      <c r="D3180" s="23">
        <v>0.55096000000000001</v>
      </c>
      <c r="E3180" s="25">
        <v>2.6918333333333302</v>
      </c>
      <c r="F3180" s="27">
        <v>0.26600000000000001</v>
      </c>
      <c r="I3180">
        <v>0</v>
      </c>
      <c r="J3180" s="34">
        <v>287</v>
      </c>
      <c r="L3180" s="38">
        <v>5292.1428571428496</v>
      </c>
      <c r="M3180" s="40">
        <v>0.83</v>
      </c>
      <c r="N3180" s="42">
        <v>0.86857142857142799</v>
      </c>
      <c r="O3180" s="45">
        <v>1057.21</v>
      </c>
      <c r="P3180">
        <v>4.5371428571428503</v>
      </c>
      <c r="Q3180">
        <v>44.982544699999998</v>
      </c>
      <c r="R3180" s="47" t="s">
        <v>147</v>
      </c>
    </row>
    <row r="3181" spans="1:18" x14ac:dyDescent="0.3">
      <c r="A3181" s="2" t="s">
        <v>5866</v>
      </c>
      <c r="B3181" s="43" t="s">
        <v>5867</v>
      </c>
      <c r="C3181" s="21">
        <v>13.78722630125</v>
      </c>
      <c r="D3181" s="23">
        <v>0.12048</v>
      </c>
      <c r="E3181" s="25">
        <v>1.7044999999999999</v>
      </c>
      <c r="F3181" s="27">
        <v>0.13300000000000001</v>
      </c>
      <c r="I3181">
        <v>0</v>
      </c>
      <c r="J3181" s="34">
        <v>996.8</v>
      </c>
      <c r="L3181" s="38">
        <v>5746.8549999999996</v>
      </c>
      <c r="M3181" s="40">
        <v>1.6712499999999999</v>
      </c>
      <c r="N3181" s="42">
        <v>1.1475</v>
      </c>
      <c r="O3181" s="45">
        <v>443.37099999999998</v>
      </c>
      <c r="P3181">
        <v>4.0562500000000004</v>
      </c>
      <c r="Q3181">
        <v>43.4997866</v>
      </c>
      <c r="R3181" s="47" t="s">
        <v>147</v>
      </c>
    </row>
    <row r="3182" spans="1:18" x14ac:dyDescent="0.3">
      <c r="A3182" s="2" t="s">
        <v>5868</v>
      </c>
      <c r="B3182" s="43" t="s">
        <v>5869</v>
      </c>
      <c r="C3182" s="21">
        <v>103.4272205</v>
      </c>
      <c r="D3182" s="23">
        <v>0.44272</v>
      </c>
      <c r="E3182" s="25">
        <v>3.11683333333333</v>
      </c>
      <c r="F3182" s="27">
        <v>0.28999999999999998</v>
      </c>
      <c r="I3182">
        <v>0</v>
      </c>
      <c r="J3182" s="34">
        <v>402.6</v>
      </c>
      <c r="L3182" s="38">
        <v>6036.875</v>
      </c>
      <c r="M3182" s="40">
        <v>0.99250000000000005</v>
      </c>
      <c r="N3182" s="42">
        <v>1.0649999999999999</v>
      </c>
      <c r="O3182" s="45">
        <v>1377.61</v>
      </c>
      <c r="P3182">
        <v>4.4749999999999996</v>
      </c>
      <c r="Q3182">
        <v>42.002521999999999</v>
      </c>
      <c r="R3182" s="47" t="s">
        <v>147</v>
      </c>
    </row>
    <row r="3183" spans="1:18" x14ac:dyDescent="0.3">
      <c r="A3183" s="2" t="s">
        <v>5870</v>
      </c>
      <c r="B3183" s="43" t="s">
        <v>5871</v>
      </c>
      <c r="C3183" s="21">
        <v>8.9882423028571399</v>
      </c>
      <c r="D3183" s="23">
        <v>8.48E-2</v>
      </c>
      <c r="E3183" s="25">
        <v>1.35066666666666</v>
      </c>
      <c r="F3183" s="27">
        <v>0.16200000000000001</v>
      </c>
      <c r="I3183">
        <v>0</v>
      </c>
      <c r="J3183" s="34">
        <v>865.4</v>
      </c>
      <c r="L3183" s="38">
        <v>5992.4285714285697</v>
      </c>
      <c r="M3183" s="40">
        <v>0.96285714285714197</v>
      </c>
      <c r="N3183" s="42">
        <v>1.01428571428571</v>
      </c>
      <c r="O3183" s="45">
        <v>1443.09</v>
      </c>
      <c r="P3183">
        <v>4.4857142857142804</v>
      </c>
      <c r="Q3183">
        <v>43.045420700000001</v>
      </c>
      <c r="R3183" s="47" t="s">
        <v>147</v>
      </c>
    </row>
    <row r="3184" spans="1:18" x14ac:dyDescent="0.3">
      <c r="A3184" s="2" t="s">
        <v>5872</v>
      </c>
      <c r="B3184" s="43" t="s">
        <v>5873</v>
      </c>
      <c r="C3184" s="21">
        <v>2.5225845871428501</v>
      </c>
      <c r="D3184" s="23">
        <v>3.5799999999999998E-2</v>
      </c>
      <c r="E3184" s="25">
        <v>16.578499999999998</v>
      </c>
      <c r="F3184" s="27">
        <v>0.13500000000000001</v>
      </c>
      <c r="I3184">
        <v>0</v>
      </c>
      <c r="J3184" s="34">
        <v>1196.5999999999999</v>
      </c>
      <c r="L3184" s="38">
        <v>5535.4285714285697</v>
      </c>
      <c r="M3184" s="40">
        <v>0.86857142857142799</v>
      </c>
      <c r="N3184" s="42">
        <v>0.95857142857142796</v>
      </c>
      <c r="O3184" s="45">
        <v>818.48199999999997</v>
      </c>
      <c r="P3184">
        <v>4.54285714285714</v>
      </c>
      <c r="Q3184">
        <v>47.490920600000003</v>
      </c>
      <c r="R3184" s="47" t="s">
        <v>147</v>
      </c>
    </row>
    <row r="3185" spans="1:18" x14ac:dyDescent="0.3">
      <c r="A3185" s="2" t="s">
        <v>5874</v>
      </c>
      <c r="B3185" s="43" t="s">
        <v>5875</v>
      </c>
      <c r="C3185" s="21">
        <v>24.276222086250002</v>
      </c>
      <c r="D3185" s="23">
        <v>0.1603</v>
      </c>
      <c r="E3185" s="25">
        <v>2.1853333333333298</v>
      </c>
      <c r="F3185" s="27">
        <v>0.23</v>
      </c>
      <c r="I3185">
        <v>0</v>
      </c>
      <c r="J3185" s="34">
        <v>562</v>
      </c>
      <c r="L3185" s="38">
        <v>5671.375</v>
      </c>
      <c r="M3185" s="40">
        <v>0.82874999999999999</v>
      </c>
      <c r="N3185" s="42">
        <v>0.94625000000000004</v>
      </c>
      <c r="O3185" s="45">
        <v>1059.51</v>
      </c>
      <c r="P3185">
        <v>4.58</v>
      </c>
      <c r="Q3185">
        <v>39.405974499999999</v>
      </c>
      <c r="R3185" s="47" t="s">
        <v>147</v>
      </c>
    </row>
    <row r="3186" spans="1:18" x14ac:dyDescent="0.3">
      <c r="A3186" s="2" t="s">
        <v>5876</v>
      </c>
      <c r="B3186" s="43" t="s">
        <v>5877</v>
      </c>
      <c r="C3186" s="21">
        <v>19.947532302500001</v>
      </c>
      <c r="D3186" s="23">
        <v>0.14171999999999901</v>
      </c>
      <c r="E3186" s="25">
        <v>2.76416666666666</v>
      </c>
      <c r="F3186" s="27">
        <v>0.26100000000000001</v>
      </c>
      <c r="I3186">
        <v>0</v>
      </c>
      <c r="J3186" s="34">
        <v>622.79999999999995</v>
      </c>
      <c r="L3186" s="38">
        <v>5671.625</v>
      </c>
      <c r="M3186" s="40">
        <v>0.86499999999999999</v>
      </c>
      <c r="N3186" s="42">
        <v>0.95</v>
      </c>
      <c r="O3186" s="45">
        <v>1366.18</v>
      </c>
      <c r="P3186">
        <v>4.5387500000000003</v>
      </c>
      <c r="Q3186">
        <v>44.705706999999997</v>
      </c>
      <c r="R3186" s="47" t="s">
        <v>147</v>
      </c>
    </row>
    <row r="3187" spans="1:18" x14ac:dyDescent="0.3">
      <c r="A3187" s="2" t="s">
        <v>5878</v>
      </c>
      <c r="B3187" s="43" t="s">
        <v>5879</v>
      </c>
      <c r="C3187" s="21">
        <v>11.3916767785714</v>
      </c>
      <c r="D3187" s="23">
        <v>9.962E-2</v>
      </c>
      <c r="E3187" s="25">
        <v>1.1743333333333299</v>
      </c>
      <c r="F3187" s="27">
        <v>0.11799999999999999</v>
      </c>
      <c r="I3187">
        <v>0</v>
      </c>
      <c r="J3187" s="34">
        <v>981.8</v>
      </c>
      <c r="L3187" s="38">
        <v>5592.4428571428498</v>
      </c>
      <c r="M3187" s="40">
        <v>1.54285714285714</v>
      </c>
      <c r="N3187" s="42">
        <v>0.98857142857142799</v>
      </c>
      <c r="O3187" s="45">
        <v>402.947</v>
      </c>
      <c r="P3187">
        <v>4.0628571428571396</v>
      </c>
      <c r="Q3187">
        <v>41.782259699999997</v>
      </c>
      <c r="R3187" s="47" t="s">
        <v>147</v>
      </c>
    </row>
    <row r="3188" spans="1:18" x14ac:dyDescent="0.3">
      <c r="A3188" s="2" t="s">
        <v>5880</v>
      </c>
      <c r="B3188" s="43" t="s">
        <v>5881</v>
      </c>
      <c r="C3188" s="21">
        <v>37.303619670000003</v>
      </c>
      <c r="D3188" s="23">
        <v>0.20982000000000001</v>
      </c>
      <c r="E3188" s="25">
        <v>2.5373333333333301</v>
      </c>
      <c r="F3188" s="27">
        <v>0.26300000000000001</v>
      </c>
      <c r="I3188">
        <v>0</v>
      </c>
      <c r="J3188" s="34">
        <v>491</v>
      </c>
      <c r="L3188" s="38">
        <v>5714.25</v>
      </c>
      <c r="M3188" s="40">
        <v>0.91749999999999998</v>
      </c>
      <c r="N3188" s="42">
        <v>0.93874999999999997</v>
      </c>
      <c r="O3188" s="45">
        <v>1395.13</v>
      </c>
      <c r="P3188">
        <v>4.4962499999999999</v>
      </c>
      <c r="Q3188">
        <v>41.226440400000001</v>
      </c>
      <c r="R3188" s="47" t="s">
        <v>147</v>
      </c>
    </row>
    <row r="3189" spans="1:18" x14ac:dyDescent="0.3">
      <c r="A3189" s="2" t="s">
        <v>5882</v>
      </c>
      <c r="B3189" s="43" t="s">
        <v>5883</v>
      </c>
      <c r="C3189" s="21">
        <v>10.399907825</v>
      </c>
      <c r="D3189" s="23">
        <v>8.7333333333333305E-2</v>
      </c>
      <c r="E3189" s="25">
        <v>1.3302499999999999</v>
      </c>
      <c r="F3189" s="27">
        <v>0.118333333333333</v>
      </c>
      <c r="I3189">
        <v>0</v>
      </c>
      <c r="J3189" s="34">
        <v>674.6</v>
      </c>
      <c r="L3189" s="38">
        <v>5146.2</v>
      </c>
      <c r="M3189" s="40">
        <v>0.767272727272727</v>
      </c>
      <c r="N3189" s="42">
        <v>0.83333333333333304</v>
      </c>
      <c r="O3189" s="45">
        <v>591.53399999999999</v>
      </c>
      <c r="P3189">
        <v>4.5888888888888797</v>
      </c>
      <c r="Q3189">
        <v>44.305066199999999</v>
      </c>
      <c r="R3189" s="47" t="s">
        <v>147</v>
      </c>
    </row>
    <row r="3190" spans="1:18" x14ac:dyDescent="0.3">
      <c r="A3190" s="2" t="s">
        <v>5884</v>
      </c>
      <c r="B3190" s="43" t="s">
        <v>5883</v>
      </c>
      <c r="C3190" s="21">
        <v>20.134902885454501</v>
      </c>
      <c r="D3190" s="23">
        <v>0.135866666666666</v>
      </c>
      <c r="E3190" s="25">
        <v>2.7125555555555501</v>
      </c>
      <c r="F3190" s="27">
        <v>0.23349999999999899</v>
      </c>
      <c r="G3190" s="29">
        <v>22.7</v>
      </c>
      <c r="H3190" s="31">
        <v>7.0999999999999994E-2</v>
      </c>
      <c r="I3190">
        <v>0</v>
      </c>
      <c r="J3190" s="34">
        <v>540.79999999999995</v>
      </c>
      <c r="L3190" s="38">
        <v>5139.5454545454504</v>
      </c>
      <c r="M3190" s="40">
        <v>0.76749999999999996</v>
      </c>
      <c r="N3190" s="42">
        <v>0.83499999999999996</v>
      </c>
      <c r="O3190" s="45">
        <v>591.53399999999999</v>
      </c>
      <c r="P3190">
        <v>4.5890000000000004</v>
      </c>
      <c r="Q3190">
        <v>44.305066199999999</v>
      </c>
      <c r="R3190" s="47" t="s">
        <v>147</v>
      </c>
    </row>
    <row r="3191" spans="1:18" x14ac:dyDescent="0.3">
      <c r="A3191" s="2" t="s">
        <v>5885</v>
      </c>
      <c r="B3191" s="43" t="s">
        <v>5886</v>
      </c>
      <c r="C3191" s="21">
        <v>4.8205358199999999</v>
      </c>
      <c r="D3191" s="23">
        <v>5.8340000000000003E-2</v>
      </c>
      <c r="E3191" s="25">
        <v>0.90649999999999997</v>
      </c>
      <c r="F3191" s="27">
        <v>7.6999999999999999E-2</v>
      </c>
      <c r="I3191">
        <v>0</v>
      </c>
      <c r="J3191" s="34">
        <v>1345.8</v>
      </c>
      <c r="L3191" s="38">
        <v>6285.3728571428501</v>
      </c>
      <c r="M3191" s="40">
        <v>1.3314285714285701</v>
      </c>
      <c r="N3191" s="42">
        <v>1.1157142857142801</v>
      </c>
      <c r="O3191" s="45">
        <v>529.596</v>
      </c>
      <c r="P3191">
        <v>4.2385714285714204</v>
      </c>
      <c r="Q3191">
        <v>40.667903199999998</v>
      </c>
      <c r="R3191" s="47" t="s">
        <v>147</v>
      </c>
    </row>
    <row r="3192" spans="1:18" x14ac:dyDescent="0.3">
      <c r="A3192" s="2" t="s">
        <v>5887</v>
      </c>
      <c r="B3192" s="43" t="s">
        <v>5888</v>
      </c>
      <c r="C3192" s="21">
        <v>4.0223048600000002</v>
      </c>
      <c r="D3192" s="23">
        <v>4.7299999999999898E-2</v>
      </c>
      <c r="E3192" s="25">
        <v>1.4118333333333299</v>
      </c>
      <c r="F3192" s="27">
        <v>0.13600000000000001</v>
      </c>
      <c r="I3192">
        <v>0</v>
      </c>
      <c r="J3192" s="34">
        <v>1012.8</v>
      </c>
      <c r="L3192" s="38">
        <v>5510.0528571428504</v>
      </c>
      <c r="M3192" s="40">
        <v>0.82714285714285696</v>
      </c>
      <c r="N3192" s="42">
        <v>0.88857142857142801</v>
      </c>
      <c r="O3192" s="45">
        <v>596.24</v>
      </c>
      <c r="P3192">
        <v>4.5528571428571398</v>
      </c>
      <c r="Q3192">
        <v>44.370537499999998</v>
      </c>
      <c r="R3192" s="47" t="s">
        <v>147</v>
      </c>
    </row>
    <row r="3193" spans="1:18" x14ac:dyDescent="0.3">
      <c r="A3193" s="2" t="s">
        <v>5889</v>
      </c>
      <c r="B3193" s="43" t="s">
        <v>5890</v>
      </c>
      <c r="C3193" s="21">
        <v>6.3312628457142797</v>
      </c>
      <c r="D3193" s="23">
        <v>6.3439999999999996E-2</v>
      </c>
      <c r="E3193" s="25">
        <v>1.4995000000000001</v>
      </c>
      <c r="F3193" s="27">
        <v>0.16400000000000001</v>
      </c>
      <c r="I3193">
        <v>0</v>
      </c>
      <c r="J3193" s="34">
        <v>820.8</v>
      </c>
      <c r="L3193" s="38">
        <v>5375.1428571428496</v>
      </c>
      <c r="M3193" s="40">
        <v>0.76857142857142802</v>
      </c>
      <c r="N3193" s="42">
        <v>0.86428571428571399</v>
      </c>
      <c r="O3193" s="45">
        <v>851.59500000000003</v>
      </c>
      <c r="P3193">
        <v>4.5985714285714199</v>
      </c>
      <c r="Q3193">
        <v>42.018095700000003</v>
      </c>
      <c r="R3193" s="47" t="s">
        <v>147</v>
      </c>
    </row>
    <row r="3194" spans="1:18" x14ac:dyDescent="0.3">
      <c r="A3194" s="2" t="s">
        <v>5891</v>
      </c>
      <c r="B3194" s="43" t="s">
        <v>5892</v>
      </c>
      <c r="C3194" s="21">
        <v>4.1793842171428501</v>
      </c>
      <c r="D3194" s="23">
        <v>4.9500000000000002E-2</v>
      </c>
      <c r="E3194" s="25">
        <v>1.59266666666666</v>
      </c>
      <c r="F3194" s="27">
        <v>0.152</v>
      </c>
      <c r="I3194">
        <v>0</v>
      </c>
      <c r="J3194" s="34">
        <v>1188</v>
      </c>
      <c r="L3194" s="38">
        <v>5636</v>
      </c>
      <c r="M3194" s="40">
        <v>1.1542857142857099</v>
      </c>
      <c r="N3194" s="42">
        <v>0.94428571428571395</v>
      </c>
      <c r="O3194" s="45">
        <v>1050.72</v>
      </c>
      <c r="P3194">
        <v>4.29</v>
      </c>
      <c r="Q3194">
        <v>44.838170900000001</v>
      </c>
      <c r="R3194" s="47" t="s">
        <v>147</v>
      </c>
    </row>
    <row r="3195" spans="1:18" x14ac:dyDescent="0.3">
      <c r="A3195" s="2" t="s">
        <v>5893</v>
      </c>
      <c r="B3195" s="43" t="s">
        <v>5894</v>
      </c>
      <c r="C3195" s="21">
        <v>2.7626389471428499</v>
      </c>
      <c r="D3195" s="23">
        <v>3.8399999999999997E-2</v>
      </c>
      <c r="E3195" s="25">
        <v>1.24016666666666</v>
      </c>
      <c r="F3195" s="27">
        <v>0.107</v>
      </c>
      <c r="I3195">
        <v>0</v>
      </c>
      <c r="J3195" s="34">
        <v>1225.8</v>
      </c>
      <c r="L3195" s="38">
        <v>5723.8571428571404</v>
      </c>
      <c r="M3195" s="40">
        <v>0.88285714285714201</v>
      </c>
      <c r="N3195" s="42">
        <v>0.98857142857142799</v>
      </c>
      <c r="O3195" s="45">
        <v>935.19100000000003</v>
      </c>
      <c r="P3195">
        <v>4.54285714285714</v>
      </c>
      <c r="Q3195">
        <v>49.666852300000002</v>
      </c>
      <c r="R3195" s="47" t="s">
        <v>147</v>
      </c>
    </row>
    <row r="3196" spans="1:18" x14ac:dyDescent="0.3">
      <c r="A3196" s="2" t="s">
        <v>5895</v>
      </c>
      <c r="B3196" s="43" t="s">
        <v>5894</v>
      </c>
      <c r="C3196" s="21">
        <v>5.0536775299999999</v>
      </c>
      <c r="D3196" s="23">
        <v>5.7479999999999899E-2</v>
      </c>
      <c r="E3196" s="25">
        <v>1.2765</v>
      </c>
      <c r="F3196" s="27">
        <v>0.14199999999999999</v>
      </c>
      <c r="I3196">
        <v>0</v>
      </c>
      <c r="J3196" s="34">
        <v>1002</v>
      </c>
      <c r="L3196" s="38">
        <v>5723.8571428571404</v>
      </c>
      <c r="M3196" s="40">
        <v>0.88285714285714201</v>
      </c>
      <c r="N3196" s="42">
        <v>0.98857142857142799</v>
      </c>
      <c r="O3196" s="45">
        <v>935.19100000000003</v>
      </c>
      <c r="P3196">
        <v>4.54285714285714</v>
      </c>
      <c r="Q3196">
        <v>49.666852300000002</v>
      </c>
      <c r="R3196" s="47" t="s">
        <v>147</v>
      </c>
    </row>
    <row r="3197" spans="1:18" x14ac:dyDescent="0.3">
      <c r="A3197" s="2" t="s">
        <v>5896</v>
      </c>
      <c r="B3197" s="43" t="s">
        <v>5897</v>
      </c>
      <c r="C3197" s="21">
        <v>6.0703191357142803</v>
      </c>
      <c r="D3197" s="23">
        <v>6.132E-2</v>
      </c>
      <c r="E3197" s="25">
        <v>1.5398333333333301</v>
      </c>
      <c r="F3197" s="27">
        <v>0.189</v>
      </c>
      <c r="I3197">
        <v>0</v>
      </c>
      <c r="J3197" s="34">
        <v>784</v>
      </c>
      <c r="L3197" s="38">
        <v>5041</v>
      </c>
      <c r="M3197" s="40">
        <v>0.8</v>
      </c>
      <c r="N3197" s="42">
        <v>0.83428571428571396</v>
      </c>
      <c r="O3197" s="45">
        <v>984.18700000000001</v>
      </c>
      <c r="P3197">
        <v>4.5557142857142798</v>
      </c>
      <c r="Q3197">
        <v>48.762541900000002</v>
      </c>
      <c r="R3197" s="47" t="s">
        <v>147</v>
      </c>
    </row>
    <row r="3198" spans="1:18" x14ac:dyDescent="0.3">
      <c r="A3198" s="2" t="s">
        <v>5898</v>
      </c>
      <c r="B3198" s="43" t="s">
        <v>5899</v>
      </c>
      <c r="C3198" s="21">
        <v>44.869696748750002</v>
      </c>
      <c r="D3198" s="23">
        <v>0.25251999999999902</v>
      </c>
      <c r="E3198" s="25">
        <v>2.6498333333333299</v>
      </c>
      <c r="F3198" s="27">
        <v>0.27700000000000002</v>
      </c>
      <c r="I3198">
        <v>0</v>
      </c>
      <c r="J3198" s="34">
        <v>522.6</v>
      </c>
      <c r="L3198" s="38">
        <v>6044</v>
      </c>
      <c r="M3198" s="40">
        <v>1.0175000000000001</v>
      </c>
      <c r="N3198" s="42">
        <v>1.07</v>
      </c>
      <c r="O3198" s="45">
        <v>1732.91</v>
      </c>
      <c r="P3198">
        <v>4.46</v>
      </c>
      <c r="Q3198">
        <v>40.249647500000002</v>
      </c>
      <c r="R3198" s="47" t="s">
        <v>147</v>
      </c>
    </row>
    <row r="3199" spans="1:18" x14ac:dyDescent="0.3">
      <c r="A3199" s="2" t="s">
        <v>5900</v>
      </c>
      <c r="B3199" s="43" t="s">
        <v>5901</v>
      </c>
      <c r="C3199" s="21">
        <v>24.220434391249999</v>
      </c>
      <c r="D3199" s="23">
        <v>0.15448000000000001</v>
      </c>
      <c r="E3199" s="25">
        <v>2.3690000000000002</v>
      </c>
      <c r="F3199" s="27">
        <v>0.251</v>
      </c>
      <c r="I3199">
        <v>0</v>
      </c>
      <c r="J3199" s="34">
        <v>505.6</v>
      </c>
      <c r="L3199" s="38">
        <v>5109.5</v>
      </c>
      <c r="M3199" s="40">
        <v>0.78625</v>
      </c>
      <c r="N3199" s="42">
        <v>0.84</v>
      </c>
      <c r="O3199" s="45">
        <v>983.17399999999998</v>
      </c>
      <c r="P3199">
        <v>4.5687499999999996</v>
      </c>
      <c r="Q3199">
        <v>39.126871000000001</v>
      </c>
      <c r="R3199" s="47" t="s">
        <v>147</v>
      </c>
    </row>
    <row r="3200" spans="1:18" x14ac:dyDescent="0.3">
      <c r="A3200" s="2" t="s">
        <v>5902</v>
      </c>
      <c r="B3200" s="43" t="s">
        <v>5903</v>
      </c>
      <c r="C3200" s="21">
        <v>4.7655950571428498</v>
      </c>
      <c r="D3200" s="23">
        <v>5.1959999999999999E-2</v>
      </c>
      <c r="E3200" s="25">
        <v>0.89733333333333298</v>
      </c>
      <c r="F3200" s="27">
        <v>8.3000000000000004E-2</v>
      </c>
      <c r="I3200">
        <v>0</v>
      </c>
      <c r="J3200" s="34">
        <v>1119.8</v>
      </c>
      <c r="L3200" s="38">
        <v>5609.7142857142799</v>
      </c>
      <c r="M3200" s="40">
        <v>1.03714285714285</v>
      </c>
      <c r="N3200" s="42">
        <v>0.85142857142857098</v>
      </c>
      <c r="O3200" s="45">
        <v>360.92099999999999</v>
      </c>
      <c r="P3200">
        <v>4.3414285714285699</v>
      </c>
      <c r="Q3200">
        <v>38.498190299999997</v>
      </c>
      <c r="R3200" s="47" t="s">
        <v>147</v>
      </c>
    </row>
    <row r="3201" spans="1:18" x14ac:dyDescent="0.3">
      <c r="A3201" s="2" t="s">
        <v>5904</v>
      </c>
      <c r="B3201" s="43" t="s">
        <v>5905</v>
      </c>
      <c r="C3201" s="21">
        <v>4.0957868985714203</v>
      </c>
      <c r="D3201" s="23">
        <v>4.5359999999999998E-2</v>
      </c>
      <c r="E3201" s="25">
        <v>1.68516666666666</v>
      </c>
      <c r="F3201" s="27">
        <v>0.13800000000000001</v>
      </c>
      <c r="I3201">
        <v>0</v>
      </c>
      <c r="J3201" s="34">
        <v>842.8</v>
      </c>
      <c r="L3201" s="38">
        <v>4775.2585714285697</v>
      </c>
      <c r="M3201" s="40">
        <v>0.72142857142857097</v>
      </c>
      <c r="N3201" s="42">
        <v>0.748571428571428</v>
      </c>
      <c r="O3201" s="45">
        <v>711.50900000000001</v>
      </c>
      <c r="P3201">
        <v>4.5985714285714199</v>
      </c>
      <c r="Q3201">
        <v>37.9744551</v>
      </c>
      <c r="R3201" s="47" t="s">
        <v>147</v>
      </c>
    </row>
    <row r="3202" spans="1:18" x14ac:dyDescent="0.3">
      <c r="A3202" s="2" t="s">
        <v>5906</v>
      </c>
      <c r="B3202" s="43" t="s">
        <v>5907</v>
      </c>
      <c r="C3202" s="21">
        <v>9.2869916641666599</v>
      </c>
      <c r="D3202" s="23">
        <v>8.3653857142857099E-2</v>
      </c>
      <c r="E3202" s="25">
        <v>2.2235</v>
      </c>
      <c r="F3202" s="27">
        <v>0.2</v>
      </c>
      <c r="G3202" s="29">
        <v>10.549569999999999</v>
      </c>
      <c r="H3202" s="31">
        <v>3.3224999999999998E-2</v>
      </c>
      <c r="I3202">
        <v>5.8888888888888803E-2</v>
      </c>
      <c r="J3202" s="34">
        <v>781</v>
      </c>
      <c r="L3202" s="38">
        <v>5541.4166666666597</v>
      </c>
      <c r="M3202" s="40">
        <v>0.850833333333333</v>
      </c>
      <c r="N3202" s="42">
        <v>0.92249999999999999</v>
      </c>
      <c r="O3202" s="45">
        <v>218.56200000000001</v>
      </c>
      <c r="P3202">
        <v>4.5469999999999997</v>
      </c>
      <c r="Q3202">
        <v>37.851655600000001</v>
      </c>
      <c r="R3202" s="47" t="s">
        <v>147</v>
      </c>
    </row>
    <row r="3203" spans="1:18" x14ac:dyDescent="0.3">
      <c r="A3203" s="2" t="s">
        <v>5908</v>
      </c>
      <c r="B3203" s="43" t="s">
        <v>5907</v>
      </c>
      <c r="C3203" s="21">
        <v>72.416690333333307</v>
      </c>
      <c r="D3203" s="23">
        <v>0.17657400000000001</v>
      </c>
      <c r="G3203" s="29">
        <v>645.52675999999997</v>
      </c>
      <c r="H3203" s="31">
        <v>2.0311300000000001</v>
      </c>
      <c r="I3203">
        <v>0.105</v>
      </c>
      <c r="L3203" s="38">
        <v>5542.5</v>
      </c>
      <c r="M3203" s="40">
        <v>0.85499999999999998</v>
      </c>
      <c r="N3203" s="42">
        <v>0.92666666666666597</v>
      </c>
      <c r="O3203" s="45">
        <v>218.56200000000001</v>
      </c>
      <c r="P3203">
        <v>4.55</v>
      </c>
      <c r="Q3203">
        <v>37.851655600000001</v>
      </c>
      <c r="R3203" s="47" t="s">
        <v>150</v>
      </c>
    </row>
    <row r="3204" spans="1:18" x14ac:dyDescent="0.3">
      <c r="A3204" s="2" t="s">
        <v>5909</v>
      </c>
      <c r="B3204" s="43" t="s">
        <v>5907</v>
      </c>
      <c r="C3204" s="21">
        <v>62.95</v>
      </c>
      <c r="G3204" s="29">
        <v>22.5</v>
      </c>
      <c r="H3204" s="31">
        <v>7.0790000000000006E-2</v>
      </c>
      <c r="I3204">
        <v>0.05</v>
      </c>
      <c r="L3204" s="38">
        <v>5544</v>
      </c>
      <c r="M3204" s="40">
        <v>0.86</v>
      </c>
      <c r="N3204" s="42">
        <v>0.94</v>
      </c>
      <c r="O3204" s="45">
        <v>218.56200000000001</v>
      </c>
      <c r="P3204">
        <v>4.51</v>
      </c>
      <c r="Q3204">
        <v>37.851655600000001</v>
      </c>
      <c r="R3204" s="47" t="s">
        <v>21</v>
      </c>
    </row>
    <row r="3205" spans="1:18" x14ac:dyDescent="0.3">
      <c r="A3205" s="2" t="s">
        <v>5910</v>
      </c>
      <c r="B3205" s="43" t="s">
        <v>5911</v>
      </c>
      <c r="C3205" s="21">
        <v>2.019999297</v>
      </c>
      <c r="D3205" s="23">
        <v>2.96166666666666E-2</v>
      </c>
      <c r="E3205" s="25">
        <v>1.462375</v>
      </c>
      <c r="F3205" s="27">
        <v>0.13200000000000001</v>
      </c>
      <c r="I3205">
        <v>0</v>
      </c>
      <c r="J3205" s="34">
        <v>1176.2</v>
      </c>
      <c r="L3205" s="38">
        <v>5154.0909090908999</v>
      </c>
      <c r="M3205" s="40">
        <v>0.77909090909090895</v>
      </c>
      <c r="N3205" s="42">
        <v>0.84888888888888803</v>
      </c>
      <c r="O3205" s="45">
        <v>433.38699999999898</v>
      </c>
      <c r="P3205">
        <v>4.5810000000000004</v>
      </c>
      <c r="Q3205">
        <v>44.733770100000001</v>
      </c>
      <c r="R3205" s="47" t="s">
        <v>147</v>
      </c>
    </row>
    <row r="3206" spans="1:18" x14ac:dyDescent="0.3">
      <c r="A3206" s="2" t="s">
        <v>5912</v>
      </c>
      <c r="B3206" s="43" t="s">
        <v>5911</v>
      </c>
      <c r="C3206" s="21">
        <v>3.7630358399999899</v>
      </c>
      <c r="D3206" s="23">
        <v>4.47833333333333E-2</v>
      </c>
      <c r="E3206" s="25">
        <v>1.526875</v>
      </c>
      <c r="F3206" s="27">
        <v>0.13400000000000001</v>
      </c>
      <c r="I3206">
        <v>0</v>
      </c>
      <c r="J3206" s="34">
        <v>955.8</v>
      </c>
      <c r="L3206" s="38">
        <v>5154.0909090908999</v>
      </c>
      <c r="M3206" s="40">
        <v>0.77909090909090895</v>
      </c>
      <c r="N3206" s="42">
        <v>0.84888888888888803</v>
      </c>
      <c r="O3206" s="45">
        <v>433.38699999999898</v>
      </c>
      <c r="P3206">
        <v>4.5810000000000004</v>
      </c>
      <c r="Q3206">
        <v>44.733770100000001</v>
      </c>
      <c r="R3206" s="47" t="s">
        <v>147</v>
      </c>
    </row>
    <row r="3207" spans="1:18" x14ac:dyDescent="0.3">
      <c r="A3207" s="2" t="s">
        <v>5913</v>
      </c>
      <c r="B3207" s="43" t="s">
        <v>5914</v>
      </c>
      <c r="C3207" s="21">
        <v>2.9861811871428499</v>
      </c>
      <c r="D3207" s="23">
        <v>4.2000000000000003E-2</v>
      </c>
      <c r="E3207" s="25">
        <v>1.2488333333333299</v>
      </c>
      <c r="F3207" s="27">
        <v>0.14499999999999999</v>
      </c>
      <c r="I3207">
        <v>0</v>
      </c>
      <c r="J3207" s="34">
        <v>1348</v>
      </c>
      <c r="L3207" s="38">
        <v>6123.4285714285697</v>
      </c>
      <c r="M3207" s="40">
        <v>1.0628571428571401</v>
      </c>
      <c r="N3207" s="42">
        <v>1.0914285714285701</v>
      </c>
      <c r="O3207" s="45">
        <v>1540.43</v>
      </c>
      <c r="P3207">
        <v>4.4285714285714199</v>
      </c>
      <c r="Q3207">
        <v>44.479031900000003</v>
      </c>
      <c r="R3207" s="47" t="s">
        <v>147</v>
      </c>
    </row>
    <row r="3208" spans="1:18" x14ac:dyDescent="0.3">
      <c r="A3208" s="2" t="s">
        <v>5915</v>
      </c>
      <c r="B3208" s="43" t="s">
        <v>5916</v>
      </c>
      <c r="C3208" s="21">
        <v>3.4841303442857101</v>
      </c>
      <c r="D3208" s="23">
        <v>4.5600000000000002E-2</v>
      </c>
      <c r="E3208" s="25">
        <v>1.33066666666666</v>
      </c>
      <c r="F3208" s="27">
        <v>0.13200000000000001</v>
      </c>
      <c r="I3208">
        <v>0</v>
      </c>
      <c r="J3208" s="34">
        <v>1201.8</v>
      </c>
      <c r="L3208" s="38">
        <v>5871.5714285714203</v>
      </c>
      <c r="M3208" s="40">
        <v>0.96142857142857097</v>
      </c>
      <c r="N3208" s="42">
        <v>1.03714285714285</v>
      </c>
      <c r="O3208" s="45">
        <v>1028.3699999999999</v>
      </c>
      <c r="P3208">
        <v>4.4885714285714204</v>
      </c>
      <c r="Q3208">
        <v>45.318306100000001</v>
      </c>
      <c r="R3208" s="47" t="s">
        <v>147</v>
      </c>
    </row>
    <row r="3209" spans="1:18" x14ac:dyDescent="0.3">
      <c r="A3209" s="2" t="s">
        <v>5917</v>
      </c>
      <c r="B3209" s="43" t="s">
        <v>5918</v>
      </c>
      <c r="C3209" s="21">
        <v>3.8222269942857099</v>
      </c>
      <c r="D3209" s="23">
        <v>3.9039999999999998E-2</v>
      </c>
      <c r="E3209" s="25">
        <v>1.14766666666666</v>
      </c>
      <c r="F3209" s="27">
        <v>0.105</v>
      </c>
      <c r="I3209">
        <v>0</v>
      </c>
      <c r="J3209" s="34">
        <v>644.20000000000005</v>
      </c>
      <c r="L3209" s="38">
        <v>3838.1428571428501</v>
      </c>
      <c r="M3209" s="40">
        <v>0.55999999999999905</v>
      </c>
      <c r="N3209" s="42">
        <v>0.54142857142857104</v>
      </c>
      <c r="O3209" s="45">
        <v>344.33699999999999</v>
      </c>
      <c r="P3209">
        <v>4.6785714285714199</v>
      </c>
      <c r="Q3209">
        <v>42.0147792</v>
      </c>
      <c r="R3209" s="47" t="s">
        <v>147</v>
      </c>
    </row>
    <row r="3210" spans="1:18" x14ac:dyDescent="0.3">
      <c r="A3210" s="2" t="s">
        <v>5919</v>
      </c>
      <c r="B3210" s="43" t="s">
        <v>5920</v>
      </c>
      <c r="C3210" s="21">
        <v>17.0676586857142</v>
      </c>
      <c r="D3210" s="23">
        <v>0.13344</v>
      </c>
      <c r="E3210" s="25">
        <v>1.90766666666666</v>
      </c>
      <c r="F3210" s="27">
        <v>0.20399999999999999</v>
      </c>
      <c r="I3210">
        <v>0</v>
      </c>
      <c r="J3210" s="34">
        <v>777</v>
      </c>
      <c r="L3210" s="38">
        <v>6317.4285714285697</v>
      </c>
      <c r="M3210" s="40">
        <v>1.0557142857142801</v>
      </c>
      <c r="N3210" s="42">
        <v>1.0814285714285701</v>
      </c>
      <c r="O3210" s="45">
        <v>1775.44</v>
      </c>
      <c r="P3210">
        <v>4.4314285714285697</v>
      </c>
      <c r="Q3210">
        <v>51.248161699999997</v>
      </c>
      <c r="R3210" s="47" t="s">
        <v>147</v>
      </c>
    </row>
    <row r="3211" spans="1:18" x14ac:dyDescent="0.3">
      <c r="A3211" s="2" t="s">
        <v>5921</v>
      </c>
      <c r="B3211" s="43" t="s">
        <v>5922</v>
      </c>
      <c r="C3211" s="21">
        <v>4.5770044128571401</v>
      </c>
      <c r="D3211" s="23">
        <v>4.3879999999999898E-2</v>
      </c>
      <c r="E3211" s="25">
        <v>1.39333333333333</v>
      </c>
      <c r="F3211" s="27">
        <v>0.124</v>
      </c>
      <c r="I3211">
        <v>0</v>
      </c>
      <c r="J3211" s="34">
        <v>574.79999999999995</v>
      </c>
      <c r="L3211" s="38">
        <v>3846.5714285714198</v>
      </c>
      <c r="M3211" s="40">
        <v>0.502857142857142</v>
      </c>
      <c r="N3211" s="42">
        <v>0.53142857142857103</v>
      </c>
      <c r="O3211" s="45">
        <v>270.85399999999998</v>
      </c>
      <c r="P3211">
        <v>4.7642857142857098</v>
      </c>
      <c r="Q3211">
        <v>51.154221499999998</v>
      </c>
      <c r="R3211" s="47" t="s">
        <v>147</v>
      </c>
    </row>
    <row r="3212" spans="1:18" x14ac:dyDescent="0.3">
      <c r="A3212" s="2" t="s">
        <v>5923</v>
      </c>
      <c r="B3212" s="43" t="s">
        <v>5924</v>
      </c>
      <c r="C3212" s="21">
        <v>3.4239122771428501</v>
      </c>
      <c r="D3212" s="23">
        <v>4.4719999999999899E-2</v>
      </c>
      <c r="E3212" s="25">
        <v>1.20766666666666</v>
      </c>
      <c r="F3212" s="27">
        <v>0.129</v>
      </c>
      <c r="I3212">
        <v>0</v>
      </c>
      <c r="J3212" s="34">
        <v>1192.8</v>
      </c>
      <c r="L3212" s="38">
        <v>5858.5628571428497</v>
      </c>
      <c r="M3212" s="40">
        <v>0.95714285714285696</v>
      </c>
      <c r="N3212" s="42">
        <v>1.01285714285714</v>
      </c>
      <c r="O3212" s="45">
        <v>1051.53</v>
      </c>
      <c r="P3212">
        <v>4.4814285714285704</v>
      </c>
      <c r="Q3212">
        <v>46.366827299999997</v>
      </c>
      <c r="R3212" s="47" t="s">
        <v>147</v>
      </c>
    </row>
    <row r="3213" spans="1:18" x14ac:dyDescent="0.3">
      <c r="A3213" s="2" t="s">
        <v>5925</v>
      </c>
      <c r="B3213" s="43" t="s">
        <v>5926</v>
      </c>
      <c r="C3213" s="21">
        <v>7.3627167414285699</v>
      </c>
      <c r="D3213" s="23">
        <v>7.3840000000000003E-2</v>
      </c>
      <c r="E3213" s="25">
        <v>2.0409999999999999</v>
      </c>
      <c r="F3213" s="27">
        <v>0.248</v>
      </c>
      <c r="I3213">
        <v>0</v>
      </c>
      <c r="J3213" s="34">
        <v>899.8</v>
      </c>
      <c r="L3213" s="38">
        <v>5845.4285714285697</v>
      </c>
      <c r="M3213" s="40">
        <v>0.95428571428571396</v>
      </c>
      <c r="N3213" s="42">
        <v>0.994285714285714</v>
      </c>
      <c r="O3213" s="45">
        <v>1360.6299999999901</v>
      </c>
      <c r="P3213">
        <v>4.4828571428571404</v>
      </c>
      <c r="Q3213">
        <v>38.856590599999997</v>
      </c>
      <c r="R3213" s="47" t="s">
        <v>147</v>
      </c>
    </row>
    <row r="3214" spans="1:18" x14ac:dyDescent="0.3">
      <c r="A3214" s="2" t="s">
        <v>5927</v>
      </c>
      <c r="B3214" s="43" t="s">
        <v>5928</v>
      </c>
      <c r="C3214" s="21">
        <v>5.6524559028571399</v>
      </c>
      <c r="D3214" s="23">
        <v>5.6599999999999998E-2</v>
      </c>
      <c r="E3214" s="25">
        <v>0.89833333333333298</v>
      </c>
      <c r="F3214" s="27">
        <v>7.8E-2</v>
      </c>
      <c r="I3214">
        <v>0</v>
      </c>
      <c r="J3214" s="34">
        <v>852.2</v>
      </c>
      <c r="L3214" s="38">
        <v>5134.8571428571404</v>
      </c>
      <c r="M3214" s="40">
        <v>0.77571428571428502</v>
      </c>
      <c r="N3214" s="42">
        <v>0.76285714285714201</v>
      </c>
      <c r="O3214" s="45">
        <v>292.11099999999999</v>
      </c>
      <c r="P3214">
        <v>4.54714285714285</v>
      </c>
      <c r="Q3214">
        <v>47.327923599999998</v>
      </c>
      <c r="R3214" s="47" t="s">
        <v>147</v>
      </c>
    </row>
    <row r="3215" spans="1:18" x14ac:dyDescent="0.3">
      <c r="A3215" s="2" t="s">
        <v>5929</v>
      </c>
      <c r="B3215" s="43" t="s">
        <v>5928</v>
      </c>
      <c r="C3215" s="21">
        <v>14.8638840214285</v>
      </c>
      <c r="D3215" s="23">
        <v>0.10768</v>
      </c>
      <c r="E3215" s="25">
        <v>5.4658333333333298</v>
      </c>
      <c r="F3215" s="27">
        <v>0.10299999999999999</v>
      </c>
      <c r="I3215">
        <v>0</v>
      </c>
      <c r="J3215" s="34">
        <v>618.20000000000005</v>
      </c>
      <c r="L3215" s="38">
        <v>5134.8571428571404</v>
      </c>
      <c r="M3215" s="40">
        <v>0.77571428571428502</v>
      </c>
      <c r="N3215" s="42">
        <v>0.76285714285714201</v>
      </c>
      <c r="O3215" s="45">
        <v>292.11099999999999</v>
      </c>
      <c r="P3215">
        <v>4.54714285714285</v>
      </c>
      <c r="Q3215">
        <v>47.327923599999998</v>
      </c>
      <c r="R3215" s="47" t="s">
        <v>147</v>
      </c>
    </row>
    <row r="3216" spans="1:18" x14ac:dyDescent="0.3">
      <c r="A3216" s="2" t="s">
        <v>5930</v>
      </c>
      <c r="B3216" s="43" t="s">
        <v>5931</v>
      </c>
      <c r="C3216" s="21">
        <v>2.3916193928571401</v>
      </c>
      <c r="D3216" s="23">
        <v>3.0879999999999901E-2</v>
      </c>
      <c r="E3216" s="25">
        <v>0.99533333333333296</v>
      </c>
      <c r="F3216" s="27">
        <v>9.7000000000000003E-2</v>
      </c>
      <c r="I3216">
        <v>0</v>
      </c>
      <c r="J3216" s="34">
        <v>1033.4000000000001</v>
      </c>
      <c r="L3216" s="38">
        <v>4946.5028571428502</v>
      </c>
      <c r="M3216" s="40">
        <v>0.69571428571428495</v>
      </c>
      <c r="N3216" s="42">
        <v>0.69285714285714195</v>
      </c>
      <c r="O3216" s="45">
        <v>763.66200000000003</v>
      </c>
      <c r="P3216">
        <v>4.5999999999999996</v>
      </c>
      <c r="Q3216">
        <v>42.459625099999997</v>
      </c>
      <c r="R3216" s="47" t="s">
        <v>147</v>
      </c>
    </row>
    <row r="3217" spans="1:18" x14ac:dyDescent="0.3">
      <c r="A3217" s="2" t="s">
        <v>5932</v>
      </c>
      <c r="B3217" s="43" t="s">
        <v>5933</v>
      </c>
      <c r="C3217" s="21">
        <v>9.9396354729999992</v>
      </c>
      <c r="D3217" s="23">
        <v>8.6083333333333303E-2</v>
      </c>
      <c r="E3217" s="25">
        <v>1.43857142857142</v>
      </c>
      <c r="F3217" s="27">
        <v>0.1225</v>
      </c>
      <c r="I3217">
        <v>0</v>
      </c>
      <c r="J3217" s="34">
        <v>700.2</v>
      </c>
      <c r="L3217" s="38">
        <v>5209.4449999999997</v>
      </c>
      <c r="M3217" s="40">
        <v>0.79</v>
      </c>
      <c r="N3217" s="42">
        <v>0.85888888888888804</v>
      </c>
      <c r="O3217" s="45">
        <v>594.46400000000006</v>
      </c>
      <c r="P3217">
        <v>4.5789999999999997</v>
      </c>
      <c r="Q3217">
        <v>45.323093700000001</v>
      </c>
      <c r="R3217" s="47" t="s">
        <v>147</v>
      </c>
    </row>
    <row r="3218" spans="1:18" x14ac:dyDescent="0.3">
      <c r="A3218" s="2" t="s">
        <v>5934</v>
      </c>
      <c r="B3218" s="43" t="s">
        <v>5933</v>
      </c>
      <c r="C3218" s="21">
        <v>17.738513067</v>
      </c>
      <c r="D3218" s="23">
        <v>0.12665000000000001</v>
      </c>
      <c r="E3218" s="25">
        <v>2.1242857142857101</v>
      </c>
      <c r="F3218" s="27">
        <v>0.18049999999999999</v>
      </c>
      <c r="I3218">
        <v>0</v>
      </c>
      <c r="J3218" s="34">
        <v>577.6</v>
      </c>
      <c r="L3218" s="38">
        <v>5209.4449999999997</v>
      </c>
      <c r="M3218" s="40">
        <v>0.79</v>
      </c>
      <c r="N3218" s="42">
        <v>0.85888888888888804</v>
      </c>
      <c r="O3218" s="45">
        <v>594.46400000000006</v>
      </c>
      <c r="P3218">
        <v>4.5789999999999997</v>
      </c>
      <c r="Q3218">
        <v>45.323093700000001</v>
      </c>
      <c r="R3218" s="47" t="s">
        <v>147</v>
      </c>
    </row>
    <row r="3219" spans="1:18" x14ac:dyDescent="0.3">
      <c r="A3219" s="2" t="s">
        <v>5935</v>
      </c>
      <c r="B3219" s="43" t="s">
        <v>5933</v>
      </c>
      <c r="C3219" s="21">
        <v>5.9450432988888799</v>
      </c>
      <c r="D3219" s="23">
        <v>6.0940000000000001E-2</v>
      </c>
      <c r="E3219" s="25">
        <v>2.32499999999999</v>
      </c>
      <c r="F3219" s="27">
        <v>0.20300000000000001</v>
      </c>
      <c r="I3219">
        <v>0</v>
      </c>
      <c r="J3219" s="34">
        <v>831.6</v>
      </c>
      <c r="L3219" s="38">
        <v>5201.3833333333296</v>
      </c>
      <c r="M3219" s="40">
        <v>0.79</v>
      </c>
      <c r="N3219" s="42">
        <v>0.85888888888888804</v>
      </c>
      <c r="O3219" s="45">
        <v>594.46400000000006</v>
      </c>
      <c r="P3219">
        <v>4.5777777777777704</v>
      </c>
      <c r="Q3219">
        <v>45.323093700000001</v>
      </c>
      <c r="R3219" s="47" t="s">
        <v>147</v>
      </c>
    </row>
    <row r="3220" spans="1:18" x14ac:dyDescent="0.3">
      <c r="A3220" s="2" t="s">
        <v>5936</v>
      </c>
      <c r="B3220" s="43" t="s">
        <v>5937</v>
      </c>
      <c r="C3220" s="21">
        <v>5.6888065928571399</v>
      </c>
      <c r="D3220" s="23">
        <v>5.3280000000000001E-2</v>
      </c>
      <c r="E3220" s="25">
        <v>1.00566666666666</v>
      </c>
      <c r="F3220" s="27">
        <v>0.106</v>
      </c>
      <c r="I3220">
        <v>0</v>
      </c>
      <c r="J3220" s="34">
        <v>635.79999999999995</v>
      </c>
      <c r="L3220" s="38">
        <v>4228.5</v>
      </c>
      <c r="M3220" s="40">
        <v>0.62333333333333296</v>
      </c>
      <c r="N3220" s="42">
        <v>0.62833333333333297</v>
      </c>
      <c r="P3220">
        <v>4.6449999999999996</v>
      </c>
      <c r="Q3220">
        <v>41.281167699999997</v>
      </c>
      <c r="R3220" s="47" t="s">
        <v>147</v>
      </c>
    </row>
    <row r="3221" spans="1:18" x14ac:dyDescent="0.3">
      <c r="A3221" s="2" t="s">
        <v>5938</v>
      </c>
      <c r="B3221" s="43" t="s">
        <v>5939</v>
      </c>
      <c r="C3221" s="21">
        <v>5.99078153833333</v>
      </c>
      <c r="D3221" s="23">
        <v>6.615E-2</v>
      </c>
      <c r="E3221" s="25">
        <v>1.2782</v>
      </c>
      <c r="F3221" s="27">
        <v>0.09</v>
      </c>
      <c r="I3221">
        <v>0</v>
      </c>
      <c r="J3221" s="34">
        <v>1281</v>
      </c>
      <c r="L3221" s="38">
        <v>5973.3333333333303</v>
      </c>
      <c r="M3221" s="40">
        <v>1.32</v>
      </c>
      <c r="N3221" s="42">
        <v>1.04</v>
      </c>
      <c r="O3221" s="45">
        <v>269.91199999999998</v>
      </c>
      <c r="P3221">
        <v>4.2450000000000001</v>
      </c>
      <c r="Q3221">
        <v>41.441023299999998</v>
      </c>
      <c r="R3221" s="47" t="s">
        <v>147</v>
      </c>
    </row>
    <row r="3222" spans="1:18" x14ac:dyDescent="0.3">
      <c r="A3222" s="2" t="s">
        <v>5940</v>
      </c>
      <c r="B3222" s="43" t="s">
        <v>5941</v>
      </c>
      <c r="C3222" s="21">
        <v>6.0592168942857096</v>
      </c>
      <c r="D3222" s="23">
        <v>6.6400000000000001E-2</v>
      </c>
      <c r="E3222" s="25">
        <v>1.6294</v>
      </c>
      <c r="F3222" s="27">
        <v>0.121</v>
      </c>
      <c r="I3222">
        <v>0</v>
      </c>
      <c r="J3222" s="34">
        <v>1159.75</v>
      </c>
      <c r="L3222" s="38">
        <v>5779.5771428571397</v>
      </c>
      <c r="M3222" s="40">
        <v>1.1871428571428499</v>
      </c>
      <c r="N3222" s="42">
        <v>1.03285714285714</v>
      </c>
      <c r="O3222" s="45">
        <v>297.017</v>
      </c>
      <c r="P3222">
        <v>4.3199999999999896</v>
      </c>
      <c r="Q3222">
        <v>46.2239547</v>
      </c>
      <c r="R3222" s="47" t="s">
        <v>147</v>
      </c>
    </row>
    <row r="3223" spans="1:18" x14ac:dyDescent="0.3">
      <c r="A3223" s="2" t="s">
        <v>5942</v>
      </c>
      <c r="B3223" s="43" t="s">
        <v>5943</v>
      </c>
      <c r="C3223" s="21">
        <v>14.195956698333299</v>
      </c>
      <c r="D3223" s="23">
        <v>0.119549999999999</v>
      </c>
      <c r="E3223" s="25">
        <v>1.7098</v>
      </c>
      <c r="F3223" s="27">
        <v>0.13500000000000001</v>
      </c>
      <c r="I3223">
        <v>0</v>
      </c>
      <c r="J3223" s="34">
        <v>830.75</v>
      </c>
      <c r="L3223" s="38">
        <v>6173.1666666666597</v>
      </c>
      <c r="M3223" s="40">
        <v>1.06</v>
      </c>
      <c r="N3223" s="42">
        <v>1.1299999999999999</v>
      </c>
      <c r="O3223" s="45">
        <v>876.29999999999905</v>
      </c>
      <c r="P3223">
        <v>4.4433333333333298</v>
      </c>
      <c r="Q3223">
        <v>44.779586299999998</v>
      </c>
      <c r="R3223" s="47" t="s">
        <v>147</v>
      </c>
    </row>
    <row r="3224" spans="1:18" x14ac:dyDescent="0.3">
      <c r="A3224" s="2" t="s">
        <v>5944</v>
      </c>
      <c r="B3224" s="43" t="s">
        <v>5945</v>
      </c>
      <c r="C3224" s="21">
        <v>30.827705630000001</v>
      </c>
      <c r="D3224" s="23">
        <v>0.19539999999999999</v>
      </c>
      <c r="E3224" s="25">
        <v>2.7285999999999899</v>
      </c>
      <c r="F3224" s="27">
        <v>0.26300000000000001</v>
      </c>
      <c r="I3224">
        <v>0</v>
      </c>
      <c r="J3224" s="34">
        <v>585</v>
      </c>
      <c r="L3224" s="38">
        <v>5891.1428571428496</v>
      </c>
      <c r="M3224" s="40">
        <v>1.01142857142857</v>
      </c>
      <c r="N3224" s="42">
        <v>1.03857142857142</v>
      </c>
      <c r="O3224" s="45">
        <v>1621.56</v>
      </c>
      <c r="P3224">
        <v>4.4442857142857104</v>
      </c>
      <c r="Q3224">
        <v>38.654363500000002</v>
      </c>
      <c r="R3224" s="47" t="s">
        <v>147</v>
      </c>
    </row>
    <row r="3225" spans="1:18" x14ac:dyDescent="0.3">
      <c r="A3225" s="2" t="s">
        <v>5946</v>
      </c>
      <c r="B3225" s="43" t="s">
        <v>5947</v>
      </c>
      <c r="C3225" s="21">
        <v>13.835405671666599</v>
      </c>
      <c r="D3225" s="23">
        <v>0.11422499999999999</v>
      </c>
      <c r="E3225" s="25">
        <v>3.2896000000000001</v>
      </c>
      <c r="F3225" s="27">
        <v>0.28699999999999998</v>
      </c>
      <c r="I3225">
        <v>0</v>
      </c>
      <c r="J3225" s="34">
        <v>809</v>
      </c>
      <c r="L3225" s="38">
        <v>5979.3333333333303</v>
      </c>
      <c r="M3225" s="40">
        <v>1.0633333333333299</v>
      </c>
      <c r="N3225" s="42">
        <v>1.03</v>
      </c>
      <c r="O3225" s="45">
        <v>1514.66</v>
      </c>
      <c r="P3225">
        <v>4.4016666666666602</v>
      </c>
      <c r="Q3225">
        <v>44.250511600000003</v>
      </c>
      <c r="R3225" s="47" t="s">
        <v>147</v>
      </c>
    </row>
    <row r="3226" spans="1:18" x14ac:dyDescent="0.3">
      <c r="A3226" s="2" t="s">
        <v>5948</v>
      </c>
      <c r="B3226" s="43" t="s">
        <v>5949</v>
      </c>
      <c r="C3226" s="21">
        <v>31.2545343</v>
      </c>
      <c r="D3226" s="23">
        <v>0.2059</v>
      </c>
      <c r="E3226" s="25">
        <v>2.4396</v>
      </c>
      <c r="F3226" s="27">
        <v>0.23400000000000001</v>
      </c>
      <c r="I3226">
        <v>0</v>
      </c>
      <c r="J3226" s="34">
        <v>643.25</v>
      </c>
      <c r="L3226" s="38">
        <v>6120.1428571428496</v>
      </c>
      <c r="M3226" s="40">
        <v>1.1585714285714199</v>
      </c>
      <c r="N3226" s="42">
        <v>1.1542857142857099</v>
      </c>
      <c r="O3226" s="45">
        <v>2055.8200000000002</v>
      </c>
      <c r="P3226">
        <v>4.3714285714285701</v>
      </c>
      <c r="Q3226">
        <v>48.387678999999999</v>
      </c>
      <c r="R3226" s="47" t="s">
        <v>147</v>
      </c>
    </row>
    <row r="3227" spans="1:18" x14ac:dyDescent="0.3">
      <c r="A3227" s="2" t="s">
        <v>5950</v>
      </c>
      <c r="B3227" s="43" t="s">
        <v>5951</v>
      </c>
      <c r="C3227" s="21">
        <v>12.902372004999901</v>
      </c>
      <c r="D3227" s="23">
        <v>0.10262499999999999</v>
      </c>
      <c r="E3227" s="25">
        <v>1.5580000000000001</v>
      </c>
      <c r="F3227" s="27">
        <v>0.16900000000000001</v>
      </c>
      <c r="I3227">
        <v>0</v>
      </c>
      <c r="J3227" s="34">
        <v>678.75</v>
      </c>
      <c r="L3227" s="38">
        <v>5481.87</v>
      </c>
      <c r="M3227" s="40">
        <v>0.80833333333333302</v>
      </c>
      <c r="N3227" s="42">
        <v>0.87166666666666603</v>
      </c>
      <c r="O3227" s="45">
        <v>909.03699999999901</v>
      </c>
      <c r="P3227">
        <v>4.5666666666666602</v>
      </c>
      <c r="Q3227">
        <v>45.001353299999998</v>
      </c>
      <c r="R3227" s="47" t="s">
        <v>147</v>
      </c>
    </row>
    <row r="3228" spans="1:18" x14ac:dyDescent="0.3">
      <c r="A3228" s="2" t="s">
        <v>5952</v>
      </c>
      <c r="B3228" s="43" t="s">
        <v>5953</v>
      </c>
      <c r="C3228" s="21">
        <v>47.056530988571403</v>
      </c>
      <c r="D3228" s="23">
        <v>0.25240000000000001</v>
      </c>
      <c r="E3228" s="25">
        <v>2.6656</v>
      </c>
      <c r="F3228" s="27">
        <v>0.20499999999999999</v>
      </c>
      <c r="I3228">
        <v>0</v>
      </c>
      <c r="J3228" s="34">
        <v>497</v>
      </c>
      <c r="L3228" s="38">
        <v>5742.4285714285697</v>
      </c>
      <c r="M3228" s="40">
        <v>0.88857142857142801</v>
      </c>
      <c r="N3228" s="42">
        <v>0.95857142857142796</v>
      </c>
      <c r="O3228" s="45">
        <v>1030.1099999999999</v>
      </c>
      <c r="P3228">
        <v>4.5185714285714198</v>
      </c>
      <c r="Q3228">
        <v>42.2145765</v>
      </c>
      <c r="R3228" s="47" t="s">
        <v>147</v>
      </c>
    </row>
    <row r="3229" spans="1:18" x14ac:dyDescent="0.3">
      <c r="A3229" s="2" t="s">
        <v>5954</v>
      </c>
      <c r="B3229" s="43" t="s">
        <v>5955</v>
      </c>
      <c r="C3229" s="21">
        <v>37.8867915442857</v>
      </c>
      <c r="D3229" s="23">
        <v>0.2107</v>
      </c>
      <c r="E3229" s="25">
        <v>2.3408000000000002</v>
      </c>
      <c r="F3229" s="27">
        <v>0.23400000000000001</v>
      </c>
      <c r="I3229">
        <v>0</v>
      </c>
      <c r="J3229" s="34">
        <v>479</v>
      </c>
      <c r="L3229" s="38">
        <v>5439.8571428571404</v>
      </c>
      <c r="M3229" s="40">
        <v>0.83714285714285697</v>
      </c>
      <c r="N3229" s="42">
        <v>0.878571428571428</v>
      </c>
      <c r="O3229" s="45">
        <v>1177.53</v>
      </c>
      <c r="P3229">
        <v>4.5357142857142803</v>
      </c>
      <c r="Q3229">
        <v>43.956004999999998</v>
      </c>
      <c r="R3229" s="47" t="s">
        <v>147</v>
      </c>
    </row>
    <row r="3230" spans="1:18" x14ac:dyDescent="0.3">
      <c r="A3230" s="2" t="s">
        <v>5956</v>
      </c>
      <c r="B3230" s="43" t="s">
        <v>5957</v>
      </c>
      <c r="C3230" s="21">
        <v>9.9267254170000001</v>
      </c>
      <c r="D3230" s="23">
        <v>8.7849999999999998E-2</v>
      </c>
      <c r="E3230" s="25">
        <v>2.4678749999999998</v>
      </c>
      <c r="F3230" s="27">
        <v>0.24033333333333301</v>
      </c>
      <c r="I3230">
        <v>0</v>
      </c>
      <c r="J3230" s="34">
        <v>756.6</v>
      </c>
      <c r="L3230" s="38">
        <v>5511.1936363636296</v>
      </c>
      <c r="M3230" s="40">
        <v>0.92</v>
      </c>
      <c r="N3230" s="42">
        <v>0.92777777777777704</v>
      </c>
      <c r="O3230" s="45">
        <v>651.67399999999998</v>
      </c>
      <c r="P3230">
        <v>4.4909999999999997</v>
      </c>
      <c r="Q3230">
        <v>45.592882899999999</v>
      </c>
      <c r="R3230" s="47" t="s">
        <v>147</v>
      </c>
    </row>
    <row r="3231" spans="1:18" x14ac:dyDescent="0.3">
      <c r="A3231" s="2" t="s">
        <v>5958</v>
      </c>
      <c r="B3231" s="43" t="s">
        <v>5957</v>
      </c>
      <c r="C3231" s="21">
        <v>21.223473615</v>
      </c>
      <c r="D3231" s="23">
        <v>0.14598333333333299</v>
      </c>
      <c r="E3231" s="25">
        <v>2.4548749999999999</v>
      </c>
      <c r="F3231" s="27">
        <v>0.24133333333333301</v>
      </c>
      <c r="I3231">
        <v>0</v>
      </c>
      <c r="J3231" s="34">
        <v>587</v>
      </c>
      <c r="L3231" s="38">
        <v>5511.1936363636296</v>
      </c>
      <c r="M3231" s="40">
        <v>0.92</v>
      </c>
      <c r="N3231" s="42">
        <v>0.92777777777777704</v>
      </c>
      <c r="O3231" s="45">
        <v>651.67399999999998</v>
      </c>
      <c r="P3231">
        <v>4.4909999999999997</v>
      </c>
      <c r="Q3231">
        <v>45.592882899999999</v>
      </c>
      <c r="R3231" s="47" t="s">
        <v>147</v>
      </c>
    </row>
    <row r="3232" spans="1:18" x14ac:dyDescent="0.3">
      <c r="A3232" s="2" t="s">
        <v>5959</v>
      </c>
      <c r="B3232" s="43" t="s">
        <v>5957</v>
      </c>
      <c r="C3232" s="21">
        <v>6.47030921125</v>
      </c>
      <c r="D3232" s="23">
        <v>6.5799999999999997E-2</v>
      </c>
      <c r="E3232" s="25">
        <v>0.98728571428571399</v>
      </c>
      <c r="F3232" s="27">
        <v>9.7500000000000003E-2</v>
      </c>
      <c r="I3232">
        <v>0</v>
      </c>
      <c r="J3232" s="34">
        <v>872</v>
      </c>
      <c r="L3232" s="38">
        <v>5515.9355555555503</v>
      </c>
      <c r="M3232" s="40">
        <v>0.90222222222222204</v>
      </c>
      <c r="N3232" s="42">
        <v>0.92374999999999996</v>
      </c>
      <c r="O3232" s="45">
        <v>651.67399999999998</v>
      </c>
      <c r="P3232">
        <v>4.5062499999999996</v>
      </c>
      <c r="Q3232">
        <v>45.592882899999999</v>
      </c>
      <c r="R3232" s="47" t="s">
        <v>147</v>
      </c>
    </row>
    <row r="3233" spans="1:18" x14ac:dyDescent="0.3">
      <c r="A3233" s="2" t="s">
        <v>5960</v>
      </c>
      <c r="B3233" s="43" t="s">
        <v>5961</v>
      </c>
      <c r="C3233" s="21">
        <v>30.2541631257142</v>
      </c>
      <c r="D3233" s="23">
        <v>0.204675</v>
      </c>
      <c r="E3233" s="25">
        <v>2.8368000000000002</v>
      </c>
      <c r="F3233" s="27">
        <v>0.26400000000000001</v>
      </c>
      <c r="I3233">
        <v>0</v>
      </c>
      <c r="J3233" s="34">
        <v>662.25</v>
      </c>
      <c r="L3233" s="38">
        <v>6171.18857142857</v>
      </c>
      <c r="M3233" s="40">
        <v>1.1414285714285699</v>
      </c>
      <c r="N3233" s="42">
        <v>1.19285714285714</v>
      </c>
      <c r="O3233" s="45">
        <v>885.91299999999899</v>
      </c>
      <c r="P3233">
        <v>4.3971428571428497</v>
      </c>
      <c r="Q3233">
        <v>38.863288099999998</v>
      </c>
      <c r="R3233" s="47" t="s">
        <v>147</v>
      </c>
    </row>
    <row r="3234" spans="1:18" x14ac:dyDescent="0.3">
      <c r="A3234" s="2" t="s">
        <v>5962</v>
      </c>
      <c r="B3234" s="43" t="s">
        <v>5963</v>
      </c>
      <c r="C3234" s="21">
        <v>20.034892057142802</v>
      </c>
      <c r="D3234" s="23">
        <v>0.15570000000000001</v>
      </c>
      <c r="E3234" s="25">
        <v>2.407</v>
      </c>
      <c r="F3234" s="27">
        <v>0.25800000000000001</v>
      </c>
      <c r="I3234">
        <v>0</v>
      </c>
      <c r="J3234" s="34">
        <v>967.75</v>
      </c>
      <c r="L3234" s="38">
        <v>6130.4257142857095</v>
      </c>
      <c r="M3234" s="40">
        <v>2.0628571428571401</v>
      </c>
      <c r="N3234" s="42">
        <v>1.22714285714285</v>
      </c>
      <c r="O3234" s="45">
        <v>928.98900000000003</v>
      </c>
      <c r="P3234">
        <v>3.8957142857142801</v>
      </c>
      <c r="Q3234">
        <v>45.495327099999997</v>
      </c>
      <c r="R3234" s="47" t="s">
        <v>147</v>
      </c>
    </row>
    <row r="3235" spans="1:18" x14ac:dyDescent="0.3">
      <c r="A3235" s="2" t="s">
        <v>5964</v>
      </c>
      <c r="B3235" s="43" t="s">
        <v>5963</v>
      </c>
      <c r="C3235" s="21">
        <v>3.1572193883333299</v>
      </c>
      <c r="D3235" s="23">
        <v>4.5400000000000003E-2</v>
      </c>
      <c r="E3235" s="25">
        <v>1.4834000000000001</v>
      </c>
      <c r="F3235" s="27">
        <v>0.151</v>
      </c>
      <c r="I3235">
        <v>0</v>
      </c>
      <c r="J3235" s="34">
        <v>1791.75</v>
      </c>
      <c r="L3235" s="38">
        <v>6126.0816666666597</v>
      </c>
      <c r="M3235" s="40">
        <v>2.03666666666666</v>
      </c>
      <c r="N3235" s="42">
        <v>1.2366666666666599</v>
      </c>
      <c r="O3235" s="45">
        <v>928.98900000000003</v>
      </c>
      <c r="P3235">
        <v>3.91</v>
      </c>
      <c r="Q3235">
        <v>45.495327099999997</v>
      </c>
      <c r="R3235" s="47" t="s">
        <v>147</v>
      </c>
    </row>
    <row r="3236" spans="1:18" x14ac:dyDescent="0.3">
      <c r="A3236" s="2" t="s">
        <v>5965</v>
      </c>
      <c r="B3236" s="43" t="s">
        <v>5966</v>
      </c>
      <c r="C3236" s="21">
        <v>13.222615363333301</v>
      </c>
      <c r="D3236" s="23">
        <v>0.1077</v>
      </c>
      <c r="E3236" s="25">
        <v>1.6901999999999999</v>
      </c>
      <c r="F3236" s="27">
        <v>0.20399999999999999</v>
      </c>
      <c r="I3236">
        <v>0</v>
      </c>
      <c r="J3236" s="34">
        <v>740</v>
      </c>
      <c r="L3236" s="38">
        <v>5881.2366666666603</v>
      </c>
      <c r="M3236" s="40">
        <v>0.92499999999999905</v>
      </c>
      <c r="N3236" s="42">
        <v>0.95833333333333304</v>
      </c>
      <c r="O3236" s="45">
        <v>1344.29</v>
      </c>
      <c r="P3236">
        <v>4.4950000000000001</v>
      </c>
      <c r="Q3236">
        <v>37.997069600000003</v>
      </c>
      <c r="R3236" s="47" t="s">
        <v>147</v>
      </c>
    </row>
    <row r="3237" spans="1:18" x14ac:dyDescent="0.3">
      <c r="A3237" s="2" t="s">
        <v>5967</v>
      </c>
      <c r="B3237" s="43" t="s">
        <v>5968</v>
      </c>
      <c r="C3237" s="21">
        <v>52.608885225714197</v>
      </c>
      <c r="D3237" s="23">
        <v>0.26487499999999897</v>
      </c>
      <c r="E3237" s="25">
        <v>1.4359999999999999</v>
      </c>
      <c r="F3237" s="27">
        <v>0.17499999999999999</v>
      </c>
      <c r="I3237">
        <v>0</v>
      </c>
      <c r="J3237" s="34">
        <v>466</v>
      </c>
      <c r="L3237" s="38">
        <v>5803</v>
      </c>
      <c r="M3237" s="40">
        <v>0.97799999999999998</v>
      </c>
      <c r="N3237" s="42">
        <v>0.94199999999999995</v>
      </c>
      <c r="O3237" s="45">
        <v>990.83799999999997</v>
      </c>
      <c r="P3237">
        <v>4.4580000000000002</v>
      </c>
      <c r="Q3237">
        <v>40.3462551</v>
      </c>
      <c r="R3237" s="47" t="s">
        <v>147</v>
      </c>
    </row>
    <row r="3238" spans="1:18" x14ac:dyDescent="0.3">
      <c r="A3238" s="2" t="s">
        <v>5969</v>
      </c>
      <c r="B3238" s="43" t="s">
        <v>5970</v>
      </c>
      <c r="C3238" s="21">
        <v>15.3317249216666</v>
      </c>
      <c r="D3238" s="23">
        <v>0.11762499999999999</v>
      </c>
      <c r="E3238" s="25">
        <v>1.6328</v>
      </c>
      <c r="F3238" s="27">
        <v>0.23699999999999999</v>
      </c>
      <c r="I3238">
        <v>0</v>
      </c>
      <c r="J3238" s="34">
        <v>742.25</v>
      </c>
      <c r="L3238" s="38">
        <v>5869.8833333333296</v>
      </c>
      <c r="M3238" s="40">
        <v>1.1366666666666601</v>
      </c>
      <c r="N3238" s="42">
        <v>0.95333333333333303</v>
      </c>
      <c r="O3238" s="45">
        <v>1910.76999999999</v>
      </c>
      <c r="P3238">
        <v>4.34</v>
      </c>
      <c r="Q3238">
        <v>42.8291562</v>
      </c>
      <c r="R3238" s="47" t="s">
        <v>147</v>
      </c>
    </row>
    <row r="3239" spans="1:18" x14ac:dyDescent="0.3">
      <c r="A3239" s="2" t="s">
        <v>5971</v>
      </c>
      <c r="B3239" s="43" t="s">
        <v>5972</v>
      </c>
      <c r="C3239" s="21">
        <v>46.716536695714197</v>
      </c>
      <c r="D3239" s="23">
        <v>0.25632500000000003</v>
      </c>
      <c r="E3239" s="25">
        <v>1.9843999999999899</v>
      </c>
      <c r="F3239" s="27">
        <v>0.26800000000000002</v>
      </c>
      <c r="I3239">
        <v>0</v>
      </c>
      <c r="J3239" s="34">
        <v>512.25</v>
      </c>
      <c r="L3239" s="38">
        <v>5883.2857142857101</v>
      </c>
      <c r="M3239" s="40">
        <v>1.1499999999999999</v>
      </c>
      <c r="N3239" s="42">
        <v>1.03142857142857</v>
      </c>
      <c r="O3239" s="45">
        <v>1771.31</v>
      </c>
      <c r="P3239">
        <v>4.3499999999999996</v>
      </c>
      <c r="Q3239">
        <v>45.102688299999997</v>
      </c>
      <c r="R3239" s="47" t="s">
        <v>147</v>
      </c>
    </row>
    <row r="3240" spans="1:18" x14ac:dyDescent="0.3">
      <c r="A3240" s="2" t="s">
        <v>5973</v>
      </c>
      <c r="B3240" s="43" t="s">
        <v>5974</v>
      </c>
      <c r="C3240" s="21">
        <v>42.8774681214285</v>
      </c>
      <c r="D3240" s="23">
        <v>0.21970000000000001</v>
      </c>
      <c r="E3240" s="25">
        <v>2.6589999999999998</v>
      </c>
      <c r="F3240" s="27">
        <v>0.20699999999999999</v>
      </c>
      <c r="I3240">
        <v>0</v>
      </c>
      <c r="J3240" s="34">
        <v>451</v>
      </c>
      <c r="L3240" s="38">
        <v>5180.2857142857101</v>
      </c>
      <c r="M3240" s="40">
        <v>0.77285714285714202</v>
      </c>
      <c r="N3240" s="42">
        <v>0.78714285714285703</v>
      </c>
      <c r="O3240" s="45">
        <v>667.40499999999997</v>
      </c>
      <c r="P3240">
        <v>4.5571428571428498</v>
      </c>
      <c r="Q3240">
        <v>44.166203299999999</v>
      </c>
      <c r="R3240" s="47" t="s">
        <v>147</v>
      </c>
    </row>
    <row r="3241" spans="1:18" x14ac:dyDescent="0.3">
      <c r="A3241" s="2" t="s">
        <v>5975</v>
      </c>
      <c r="B3241" s="43" t="s">
        <v>5976</v>
      </c>
      <c r="C3241" s="21">
        <v>73.750420817142796</v>
      </c>
      <c r="D3241" s="23">
        <v>0.353875</v>
      </c>
      <c r="E3241" s="25">
        <v>2.3131999999999899</v>
      </c>
      <c r="F3241" s="27">
        <v>0.30399999999999999</v>
      </c>
      <c r="I3241">
        <v>0</v>
      </c>
      <c r="J3241" s="34">
        <v>506</v>
      </c>
      <c r="L3241" s="38">
        <v>6053.1457142857098</v>
      </c>
      <c r="M3241" s="40">
        <v>1.76285714285714</v>
      </c>
      <c r="N3241" s="42">
        <v>1.1442857142857099</v>
      </c>
      <c r="O3241" s="45">
        <v>1091</v>
      </c>
      <c r="P3241">
        <v>4.0814285714285701</v>
      </c>
      <c r="Q3241">
        <v>41.335569799999902</v>
      </c>
      <c r="R3241" s="47" t="s">
        <v>147</v>
      </c>
    </row>
    <row r="3242" spans="1:18" x14ac:dyDescent="0.3">
      <c r="A3242" s="2" t="s">
        <v>5977</v>
      </c>
      <c r="B3242" s="43" t="s">
        <v>5978</v>
      </c>
      <c r="C3242" s="21">
        <v>19.57780351625</v>
      </c>
      <c r="D3242" s="23">
        <v>0.14893999999999999</v>
      </c>
      <c r="E3242" s="25">
        <v>2.2213333333333298</v>
      </c>
      <c r="F3242" s="27">
        <v>0.1845</v>
      </c>
      <c r="I3242">
        <v>8.5999999999999993E-2</v>
      </c>
      <c r="J3242" s="34">
        <v>721.5</v>
      </c>
      <c r="L3242" s="38">
        <v>5707.2349999999997</v>
      </c>
      <c r="M3242" s="40">
        <v>1.01125</v>
      </c>
      <c r="N3242" s="42">
        <v>0.95</v>
      </c>
      <c r="O3242" s="45">
        <v>326.36200000000002</v>
      </c>
      <c r="P3242">
        <v>4.3957142857142797</v>
      </c>
      <c r="Q3242">
        <v>38.523572100000003</v>
      </c>
      <c r="R3242" s="47" t="s">
        <v>147</v>
      </c>
    </row>
    <row r="3243" spans="1:18" x14ac:dyDescent="0.3">
      <c r="A3243" s="2" t="s">
        <v>5979</v>
      </c>
      <c r="B3243" s="43" t="s">
        <v>5980</v>
      </c>
      <c r="C3243" s="21">
        <v>59.362634768571397</v>
      </c>
      <c r="D3243" s="23">
        <v>0.34017500000000001</v>
      </c>
      <c r="E3243" s="25">
        <v>4.6965999999999903</v>
      </c>
      <c r="F3243" s="27">
        <v>0.27400000000000002</v>
      </c>
      <c r="I3243">
        <v>0</v>
      </c>
      <c r="J3243" s="34">
        <v>798.5</v>
      </c>
      <c r="L3243" s="38">
        <v>5805.1714285714197</v>
      </c>
      <c r="M3243" s="40">
        <v>2.7214285714285702</v>
      </c>
      <c r="N3243" s="42">
        <v>1.29714285714285</v>
      </c>
      <c r="O3243" s="45">
        <v>508.20100000000002</v>
      </c>
      <c r="P3243">
        <v>3.7485714285714198</v>
      </c>
      <c r="Q3243">
        <v>47.448124399999998</v>
      </c>
      <c r="R3243" s="47" t="s">
        <v>147</v>
      </c>
    </row>
    <row r="3244" spans="1:18" x14ac:dyDescent="0.3">
      <c r="A3244" s="2" t="s">
        <v>5981</v>
      </c>
      <c r="B3244" s="43" t="s">
        <v>5982</v>
      </c>
      <c r="C3244" s="21">
        <v>11.388425383</v>
      </c>
      <c r="D3244" s="23">
        <v>0.104933333333333</v>
      </c>
      <c r="E3244" s="25">
        <v>2.5002499999999999</v>
      </c>
      <c r="F3244" s="27">
        <v>0.21366666666666601</v>
      </c>
      <c r="I3244">
        <v>0</v>
      </c>
      <c r="J3244" s="34">
        <v>923.6</v>
      </c>
      <c r="L3244" s="38">
        <v>6159.5454545454504</v>
      </c>
      <c r="M3244" s="40">
        <v>1.1290909090909</v>
      </c>
      <c r="N3244" s="42">
        <v>1.1511111111111101</v>
      </c>
      <c r="O3244" s="45">
        <v>1009.1</v>
      </c>
      <c r="P3244">
        <v>4.3929999999999998</v>
      </c>
      <c r="Q3244">
        <v>46.577248400000002</v>
      </c>
      <c r="R3244" s="47" t="s">
        <v>147</v>
      </c>
    </row>
    <row r="3245" spans="1:18" x14ac:dyDescent="0.3">
      <c r="A3245" s="2" t="s">
        <v>5983</v>
      </c>
      <c r="B3245" s="43" t="s">
        <v>5982</v>
      </c>
      <c r="C3245" s="21">
        <v>50.698310001999999</v>
      </c>
      <c r="D3245" s="23">
        <v>0.28351666666666597</v>
      </c>
      <c r="E3245" s="25">
        <v>2.9252500000000001</v>
      </c>
      <c r="F3245" s="27">
        <v>0.247</v>
      </c>
      <c r="I3245">
        <v>0</v>
      </c>
      <c r="J3245" s="34">
        <v>562</v>
      </c>
      <c r="L3245" s="38">
        <v>6159.5454545454504</v>
      </c>
      <c r="M3245" s="40">
        <v>1.1290909090909</v>
      </c>
      <c r="N3245" s="42">
        <v>1.1511111111111101</v>
      </c>
      <c r="O3245" s="45">
        <v>1009.1</v>
      </c>
      <c r="P3245">
        <v>4.3929999999999998</v>
      </c>
      <c r="Q3245">
        <v>46.577248400000002</v>
      </c>
      <c r="R3245" s="47" t="s">
        <v>147</v>
      </c>
    </row>
    <row r="3246" spans="1:18" x14ac:dyDescent="0.3">
      <c r="A3246" s="2" t="s">
        <v>5984</v>
      </c>
      <c r="B3246" s="43" t="s">
        <v>5985</v>
      </c>
      <c r="C3246" s="21">
        <v>13.026791031666599</v>
      </c>
      <c r="D3246" s="23">
        <v>0.10249999999999999</v>
      </c>
      <c r="E3246" s="25">
        <v>1.71199999999999</v>
      </c>
      <c r="F3246" s="27">
        <v>0.13600000000000001</v>
      </c>
      <c r="I3246">
        <v>0</v>
      </c>
      <c r="J3246" s="34">
        <v>643</v>
      </c>
      <c r="L3246" s="38">
        <v>5062.1033333333298</v>
      </c>
      <c r="M3246" s="40">
        <v>0.82666666666666599</v>
      </c>
      <c r="N3246" s="42">
        <v>0.836666666666666</v>
      </c>
      <c r="O3246" s="45">
        <v>275.69400000000002</v>
      </c>
      <c r="P3246">
        <v>4.5233333333333299</v>
      </c>
      <c r="Q3246">
        <v>40.027676800000002</v>
      </c>
      <c r="R3246" s="47" t="s">
        <v>147</v>
      </c>
    </row>
    <row r="3247" spans="1:18" x14ac:dyDescent="0.3">
      <c r="A3247" s="2" t="s">
        <v>5986</v>
      </c>
      <c r="B3247" s="43" t="s">
        <v>5987</v>
      </c>
      <c r="C3247" s="21">
        <v>38.575827679999897</v>
      </c>
      <c r="D3247" s="23">
        <v>0.23304999999999901</v>
      </c>
      <c r="E3247" s="25">
        <v>2.1166</v>
      </c>
      <c r="F3247" s="27">
        <v>0.23699999999999999</v>
      </c>
      <c r="I3247">
        <v>0</v>
      </c>
      <c r="J3247" s="34">
        <v>681.25</v>
      </c>
      <c r="L3247" s="38">
        <v>6311.1771428571401</v>
      </c>
      <c r="M3247" s="40">
        <v>1.3742857142857099</v>
      </c>
      <c r="N3247" s="42">
        <v>1.1542857142857099</v>
      </c>
      <c r="O3247" s="45">
        <v>620.09100000000001</v>
      </c>
      <c r="P3247">
        <v>4.2242857142857098</v>
      </c>
      <c r="Q3247">
        <v>43.333010399999999</v>
      </c>
      <c r="R3247" s="47" t="s">
        <v>147</v>
      </c>
    </row>
    <row r="3248" spans="1:18" x14ac:dyDescent="0.3">
      <c r="A3248" s="2" t="s">
        <v>5988</v>
      </c>
      <c r="B3248" s="43" t="s">
        <v>5989</v>
      </c>
      <c r="C3248" s="21">
        <v>0.52417614833333304</v>
      </c>
      <c r="D3248" s="23">
        <v>1.2525E-2</v>
      </c>
      <c r="E3248" s="25">
        <v>1.409</v>
      </c>
      <c r="F3248" s="27">
        <v>0.13500000000000001</v>
      </c>
      <c r="I3248">
        <v>0</v>
      </c>
      <c r="J3248" s="34">
        <v>2006.5</v>
      </c>
      <c r="L3248" s="38">
        <v>5310.6666666666597</v>
      </c>
      <c r="M3248" s="40">
        <v>0.87666666666666604</v>
      </c>
      <c r="N3248" s="42">
        <v>0.93666666666666598</v>
      </c>
      <c r="O3248" s="45">
        <v>713.73299999999904</v>
      </c>
      <c r="P3248">
        <v>4.5249999999999897</v>
      </c>
      <c r="Q3248">
        <v>41.063843499999997</v>
      </c>
      <c r="R3248" s="47" t="s">
        <v>147</v>
      </c>
    </row>
    <row r="3249" spans="1:18" x14ac:dyDescent="0.3">
      <c r="A3249" s="2" t="s">
        <v>5990</v>
      </c>
      <c r="B3249" s="43" t="s">
        <v>5991</v>
      </c>
      <c r="C3249" s="21">
        <v>4.9432924900000002</v>
      </c>
      <c r="D3249" s="23">
        <v>5.5800000000000002E-2</v>
      </c>
      <c r="E3249" s="25">
        <v>1.8620000000000001</v>
      </c>
      <c r="F3249" s="27">
        <v>0.105</v>
      </c>
      <c r="I3249">
        <v>0</v>
      </c>
      <c r="J3249" s="34">
        <v>1382</v>
      </c>
      <c r="L3249" s="38">
        <v>5726.1914285714201</v>
      </c>
      <c r="M3249" s="40">
        <v>1.3628571428571401</v>
      </c>
      <c r="N3249" s="42">
        <v>0.97142857142857097</v>
      </c>
      <c r="O3249" s="45">
        <v>328.00700000000001</v>
      </c>
      <c r="P3249">
        <v>4.21571428571428</v>
      </c>
      <c r="Q3249">
        <v>39.917012100000001</v>
      </c>
      <c r="R3249" s="47" t="s">
        <v>147</v>
      </c>
    </row>
    <row r="3250" spans="1:18" x14ac:dyDescent="0.3">
      <c r="A3250" s="2" t="s">
        <v>5992</v>
      </c>
      <c r="B3250" s="43" t="s">
        <v>5993</v>
      </c>
      <c r="C3250" s="21">
        <v>1.4197540099999999</v>
      </c>
      <c r="D3250" s="23">
        <v>2.5100000000000001E-2</v>
      </c>
      <c r="E3250" s="25">
        <v>0.85659999999999903</v>
      </c>
      <c r="F3250" s="27">
        <v>8.1000000000000003E-2</v>
      </c>
      <c r="I3250">
        <v>0</v>
      </c>
      <c r="J3250" s="34">
        <v>1745</v>
      </c>
      <c r="L3250" s="38">
        <v>6045.13</v>
      </c>
      <c r="M3250" s="40">
        <v>1.0516666666666601</v>
      </c>
      <c r="N3250" s="42">
        <v>1.03</v>
      </c>
      <c r="O3250" s="45">
        <v>428.51399999999899</v>
      </c>
      <c r="P3250">
        <v>4.4033333333333298</v>
      </c>
      <c r="Q3250">
        <v>37.287167699999998</v>
      </c>
      <c r="R3250" s="47" t="s">
        <v>147</v>
      </c>
    </row>
    <row r="3251" spans="1:18" x14ac:dyDescent="0.3">
      <c r="A3251" s="2" t="s">
        <v>5994</v>
      </c>
      <c r="B3251" s="43" t="s">
        <v>5995</v>
      </c>
      <c r="C3251" s="21">
        <v>3.95138548666666</v>
      </c>
      <c r="D3251" s="23">
        <v>4.6300000000000001E-2</v>
      </c>
      <c r="E3251" s="25">
        <v>44.136600000000001</v>
      </c>
      <c r="F3251" s="27">
        <v>0.223</v>
      </c>
      <c r="I3251">
        <v>0</v>
      </c>
      <c r="J3251" s="34">
        <v>1083</v>
      </c>
      <c r="L3251" s="38">
        <v>5574.6666666666597</v>
      </c>
      <c r="M3251" s="40">
        <v>0.96333333333333304</v>
      </c>
      <c r="N3251" s="42">
        <v>0.86499999999999899</v>
      </c>
      <c r="O3251" s="45">
        <v>904.70199999999897</v>
      </c>
      <c r="P3251">
        <v>4.42</v>
      </c>
      <c r="Q3251">
        <v>39.722703600000003</v>
      </c>
      <c r="R3251" s="47" t="s">
        <v>147</v>
      </c>
    </row>
    <row r="3252" spans="1:18" x14ac:dyDescent="0.3">
      <c r="A3252" s="2" t="s">
        <v>5996</v>
      </c>
      <c r="B3252" s="43" t="s">
        <v>5997</v>
      </c>
      <c r="C3252" s="21">
        <v>126.557156971428</v>
      </c>
      <c r="D3252" s="23">
        <v>0.55479999999999996</v>
      </c>
      <c r="E3252" s="25">
        <v>4.2511999999999999</v>
      </c>
      <c r="F3252" s="27">
        <v>0.28199999999999997</v>
      </c>
      <c r="I3252">
        <v>0</v>
      </c>
      <c r="J3252" s="34">
        <v>524</v>
      </c>
      <c r="L3252" s="38">
        <v>6471.5114285714199</v>
      </c>
      <c r="M3252" s="40">
        <v>1.71571428571428</v>
      </c>
      <c r="N3252" s="42">
        <v>1.38</v>
      </c>
      <c r="O3252" s="45">
        <v>871.096</v>
      </c>
      <c r="P3252">
        <v>4.1128571428571403</v>
      </c>
      <c r="Q3252">
        <v>44.836127999999903</v>
      </c>
      <c r="R3252" s="47" t="s">
        <v>147</v>
      </c>
    </row>
    <row r="3253" spans="1:18" x14ac:dyDescent="0.3">
      <c r="A3253" s="2" t="s">
        <v>5998</v>
      </c>
      <c r="B3253" s="43" t="s">
        <v>5999</v>
      </c>
      <c r="C3253" s="21">
        <v>9.68862708999999</v>
      </c>
      <c r="D3253" s="23">
        <v>9.4149999999999998E-2</v>
      </c>
      <c r="E3253" s="25">
        <v>3.1305999999999998</v>
      </c>
      <c r="F3253" s="27">
        <v>0.27</v>
      </c>
      <c r="I3253">
        <v>0</v>
      </c>
      <c r="J3253" s="34">
        <v>1022.25</v>
      </c>
      <c r="L3253" s="38">
        <v>6371.7142857142799</v>
      </c>
      <c r="M3253" s="40">
        <v>1.1828571428571399</v>
      </c>
      <c r="N3253" s="42">
        <v>1.1828571428571399</v>
      </c>
      <c r="O3253" s="45">
        <v>905.06899999999996</v>
      </c>
      <c r="P3253">
        <v>4.3685714285714203</v>
      </c>
      <c r="Q3253">
        <v>40.778538300000001</v>
      </c>
      <c r="R3253" s="47" t="s">
        <v>147</v>
      </c>
    </row>
    <row r="3254" spans="1:18" x14ac:dyDescent="0.3">
      <c r="A3254" s="2" t="s">
        <v>6000</v>
      </c>
      <c r="B3254" s="43" t="s">
        <v>6001</v>
      </c>
      <c r="C3254" s="21">
        <v>13.0624504657142</v>
      </c>
      <c r="D3254" s="23">
        <v>9.3799999999999994E-2</v>
      </c>
      <c r="E3254" s="25">
        <v>1.4956</v>
      </c>
      <c r="F3254" s="27">
        <v>0.16300000000000001</v>
      </c>
      <c r="I3254">
        <v>0</v>
      </c>
      <c r="J3254" s="34">
        <v>527</v>
      </c>
      <c r="L3254" s="38">
        <v>4539.1428571428496</v>
      </c>
      <c r="M3254" s="40">
        <v>0.68571428571428505</v>
      </c>
      <c r="N3254" s="42">
        <v>0.67</v>
      </c>
      <c r="O3254" s="45">
        <v>421.15199999999999</v>
      </c>
      <c r="P3254">
        <v>4.5999999999999996</v>
      </c>
      <c r="Q3254">
        <v>41.195728500000001</v>
      </c>
      <c r="R3254" s="47" t="s">
        <v>147</v>
      </c>
    </row>
    <row r="3255" spans="1:18" x14ac:dyDescent="0.3">
      <c r="A3255" s="2" t="s">
        <v>6002</v>
      </c>
      <c r="B3255" s="43" t="s">
        <v>6003</v>
      </c>
      <c r="C3255" s="21">
        <v>2.7906491466666599</v>
      </c>
      <c r="D3255" s="23">
        <v>3.3474999999999998E-2</v>
      </c>
      <c r="E3255" s="25">
        <v>0.98299999999999998</v>
      </c>
      <c r="F3255" s="27">
        <v>0.104</v>
      </c>
      <c r="I3255">
        <v>0</v>
      </c>
      <c r="J3255" s="34">
        <v>824.25</v>
      </c>
      <c r="L3255" s="38">
        <v>4384.2650000000003</v>
      </c>
      <c r="M3255" s="40">
        <v>0.61666666666666603</v>
      </c>
      <c r="N3255" s="42">
        <v>0.65500000000000003</v>
      </c>
      <c r="O3255" s="45">
        <v>189.833</v>
      </c>
      <c r="P3255">
        <v>4.67</v>
      </c>
      <c r="Q3255">
        <v>40.994665900000001</v>
      </c>
      <c r="R3255" s="47" t="s">
        <v>147</v>
      </c>
    </row>
    <row r="3256" spans="1:18" x14ac:dyDescent="0.3">
      <c r="A3256" s="2" t="s">
        <v>6004</v>
      </c>
      <c r="B3256" s="43" t="s">
        <v>6005</v>
      </c>
      <c r="C3256" s="21">
        <v>2.0922750677777699</v>
      </c>
      <c r="D3256" s="23">
        <v>3.1949999999999999E-2</v>
      </c>
      <c r="E3256" s="25">
        <v>1.562875</v>
      </c>
      <c r="F3256" s="27">
        <v>0.135333333333333</v>
      </c>
      <c r="I3256">
        <v>0</v>
      </c>
      <c r="J3256" s="34">
        <v>1540</v>
      </c>
      <c r="L3256" s="38">
        <v>5915.3</v>
      </c>
      <c r="M3256" s="40">
        <v>1.0760000000000001</v>
      </c>
      <c r="N3256" s="42">
        <v>1.0062500000000001</v>
      </c>
      <c r="O3256" s="45">
        <v>1097.97</v>
      </c>
      <c r="P3256">
        <v>4.3766666666666598</v>
      </c>
      <c r="Q3256">
        <v>47.864049799999997</v>
      </c>
      <c r="R3256" s="47" t="s">
        <v>147</v>
      </c>
    </row>
    <row r="3257" spans="1:18" x14ac:dyDescent="0.3">
      <c r="A3257" s="2" t="s">
        <v>6006</v>
      </c>
      <c r="B3257" s="43" t="s">
        <v>6005</v>
      </c>
      <c r="C3257" s="21">
        <v>17.307867108</v>
      </c>
      <c r="D3257" s="23">
        <v>0.13044999999999901</v>
      </c>
      <c r="E3257" s="25">
        <v>2.7519999999999998</v>
      </c>
      <c r="F3257" s="27">
        <v>0.23833333333333301</v>
      </c>
      <c r="I3257">
        <v>0</v>
      </c>
      <c r="J3257" s="34">
        <v>762.2</v>
      </c>
      <c r="L3257" s="38">
        <v>5898.5454545454504</v>
      </c>
      <c r="M3257" s="40">
        <v>1.0754545454545399</v>
      </c>
      <c r="N3257" s="42">
        <v>1.0077777777777699</v>
      </c>
      <c r="O3257" s="45">
        <v>1097.97</v>
      </c>
      <c r="P3257">
        <v>4.3780000000000001</v>
      </c>
      <c r="Q3257">
        <v>47.864049799999997</v>
      </c>
      <c r="R3257" s="47" t="s">
        <v>147</v>
      </c>
    </row>
    <row r="3258" spans="1:18" x14ac:dyDescent="0.3">
      <c r="A3258" s="2" t="s">
        <v>6007</v>
      </c>
      <c r="B3258" s="43" t="s">
        <v>6005</v>
      </c>
      <c r="C3258" s="21">
        <v>52.814807610000003</v>
      </c>
      <c r="D3258" s="23">
        <v>0.27436666666666598</v>
      </c>
      <c r="E3258" s="25">
        <v>2.5492499999999998</v>
      </c>
      <c r="F3258" s="27">
        <v>0.219999999999999</v>
      </c>
      <c r="I3258">
        <v>0</v>
      </c>
      <c r="J3258" s="34">
        <v>525.6</v>
      </c>
      <c r="L3258" s="38">
        <v>5898.5454545454504</v>
      </c>
      <c r="M3258" s="40">
        <v>1.0754545454545399</v>
      </c>
      <c r="N3258" s="42">
        <v>1.0077777777777699</v>
      </c>
      <c r="O3258" s="45">
        <v>1097.97</v>
      </c>
      <c r="P3258">
        <v>4.3780000000000001</v>
      </c>
      <c r="Q3258">
        <v>47.864049799999997</v>
      </c>
      <c r="R3258" s="47" t="s">
        <v>147</v>
      </c>
    </row>
    <row r="3259" spans="1:18" x14ac:dyDescent="0.3">
      <c r="A3259" s="2" t="s">
        <v>6008</v>
      </c>
      <c r="B3259" s="43" t="s">
        <v>6009</v>
      </c>
      <c r="C3259" s="21">
        <v>4.9506155600000001</v>
      </c>
      <c r="D3259" s="23">
        <v>5.2424999999999999E-2</v>
      </c>
      <c r="E3259" s="25">
        <v>1.40539999999999</v>
      </c>
      <c r="F3259" s="27">
        <v>0.13800000000000001</v>
      </c>
      <c r="I3259">
        <v>0</v>
      </c>
      <c r="J3259" s="34">
        <v>890.25</v>
      </c>
      <c r="L3259" s="38">
        <v>5405.1666666666597</v>
      </c>
      <c r="M3259" s="40">
        <v>0.73</v>
      </c>
      <c r="N3259" s="42">
        <v>0.80666666666666598</v>
      </c>
      <c r="O3259" s="45">
        <v>798.594999999999</v>
      </c>
      <c r="P3259">
        <v>4.6133333333333297</v>
      </c>
      <c r="Q3259">
        <v>45.238334399999999</v>
      </c>
      <c r="R3259" s="47" t="s">
        <v>147</v>
      </c>
    </row>
    <row r="3260" spans="1:18" x14ac:dyDescent="0.3">
      <c r="A3260" s="2" t="s">
        <v>6010</v>
      </c>
      <c r="B3260" s="43" t="s">
        <v>6011</v>
      </c>
      <c r="C3260" s="21">
        <v>31.335037988571401</v>
      </c>
      <c r="D3260" s="23">
        <v>0.20824999999999999</v>
      </c>
      <c r="E3260" s="25">
        <v>2.1219999999999999</v>
      </c>
      <c r="F3260" s="27">
        <v>0.23599999999999999</v>
      </c>
      <c r="I3260">
        <v>0</v>
      </c>
      <c r="J3260" s="34">
        <v>669</v>
      </c>
      <c r="L3260" s="38">
        <v>6375.4285714285697</v>
      </c>
      <c r="M3260" s="40">
        <v>1.22428571428571</v>
      </c>
      <c r="N3260" s="42">
        <v>1.22</v>
      </c>
      <c r="O3260" s="45">
        <v>1494.39</v>
      </c>
      <c r="P3260">
        <v>4.3471428571428499</v>
      </c>
      <c r="Q3260">
        <v>49.353890999999997</v>
      </c>
      <c r="R3260" s="47" t="s">
        <v>147</v>
      </c>
    </row>
    <row r="3261" spans="1:18" x14ac:dyDescent="0.3">
      <c r="A3261" s="2" t="s">
        <v>6012</v>
      </c>
      <c r="B3261" s="43" t="s">
        <v>6013</v>
      </c>
      <c r="C3261" s="21">
        <v>4.6260315133333298</v>
      </c>
      <c r="D3261" s="23">
        <v>5.16E-2</v>
      </c>
      <c r="E3261" s="25">
        <v>1.7134</v>
      </c>
      <c r="F3261" s="27">
        <v>0.189</v>
      </c>
      <c r="I3261">
        <v>0</v>
      </c>
      <c r="J3261" s="34">
        <v>1011.25</v>
      </c>
      <c r="L3261" s="38">
        <v>5800</v>
      </c>
      <c r="M3261" s="40">
        <v>0.82666666666666599</v>
      </c>
      <c r="N3261" s="42">
        <v>0.875</v>
      </c>
      <c r="O3261" s="45">
        <v>842.49199999999905</v>
      </c>
      <c r="P3261">
        <v>4.5533333333333301</v>
      </c>
      <c r="Q3261">
        <v>44.425238399999898</v>
      </c>
      <c r="R3261" s="47" t="s">
        <v>147</v>
      </c>
    </row>
    <row r="3262" spans="1:18" x14ac:dyDescent="0.3">
      <c r="A3262" s="2" t="s">
        <v>6014</v>
      </c>
      <c r="B3262" s="43" t="s">
        <v>6015</v>
      </c>
      <c r="C3262" s="21">
        <v>4.8502253866666596</v>
      </c>
      <c r="D3262" s="23">
        <v>5.7099999999999998E-2</v>
      </c>
      <c r="E3262" s="25">
        <v>1.0098</v>
      </c>
      <c r="F3262" s="27">
        <v>0.13800000000000001</v>
      </c>
      <c r="I3262">
        <v>0</v>
      </c>
      <c r="J3262" s="34">
        <v>1098</v>
      </c>
      <c r="L3262" s="38">
        <v>5982.0483333333304</v>
      </c>
      <c r="M3262" s="40">
        <v>1.0900000000000001</v>
      </c>
      <c r="N3262" s="42">
        <v>1.0449999999999999</v>
      </c>
      <c r="O3262" s="45">
        <v>1004.54999999999</v>
      </c>
      <c r="P3262">
        <v>4.4066666666666601</v>
      </c>
      <c r="Q3262">
        <v>41.116669700000003</v>
      </c>
      <c r="R3262" s="47" t="s">
        <v>147</v>
      </c>
    </row>
    <row r="3263" spans="1:18" x14ac:dyDescent="0.3">
      <c r="A3263" s="2" t="s">
        <v>6016</v>
      </c>
      <c r="B3263" s="43" t="s">
        <v>6017</v>
      </c>
      <c r="C3263" s="21">
        <v>9.8426095349999994</v>
      </c>
      <c r="D3263" s="23">
        <v>9.1874999999999998E-2</v>
      </c>
      <c r="E3263" s="25">
        <v>2.5219999999999998</v>
      </c>
      <c r="F3263" s="27">
        <v>0.246</v>
      </c>
      <c r="I3263">
        <v>0</v>
      </c>
      <c r="J3263" s="34">
        <v>802.5</v>
      </c>
      <c r="L3263" s="38">
        <v>5551.8333333333303</v>
      </c>
      <c r="M3263" s="40">
        <v>0.98333333333333295</v>
      </c>
      <c r="N3263" s="42">
        <v>1.0433333333333299</v>
      </c>
      <c r="O3263" s="45">
        <v>1076.48</v>
      </c>
      <c r="P3263">
        <v>4.47</v>
      </c>
      <c r="Q3263">
        <v>39.173264500000002</v>
      </c>
      <c r="R3263" s="47" t="s">
        <v>147</v>
      </c>
    </row>
    <row r="3264" spans="1:18" x14ac:dyDescent="0.3">
      <c r="A3264" s="2" t="s">
        <v>6018</v>
      </c>
      <c r="B3264" s="43" t="s">
        <v>6019</v>
      </c>
      <c r="C3264" s="21">
        <v>6.0800431483333304</v>
      </c>
      <c r="D3264" s="23">
        <v>5.9700000000000003E-2</v>
      </c>
      <c r="E3264" s="25">
        <v>1.1017999999999999</v>
      </c>
      <c r="F3264" s="27">
        <v>0.115</v>
      </c>
      <c r="I3264">
        <v>0</v>
      </c>
      <c r="J3264" s="34">
        <v>808</v>
      </c>
      <c r="L3264" s="38">
        <v>4991</v>
      </c>
      <c r="M3264" s="40">
        <v>0.8</v>
      </c>
      <c r="N3264" s="42">
        <v>0.77</v>
      </c>
      <c r="P3264">
        <v>4.51</v>
      </c>
      <c r="Q3264">
        <v>42.285818499999998</v>
      </c>
      <c r="R3264" s="47" t="s">
        <v>147</v>
      </c>
    </row>
    <row r="3265" spans="1:18" x14ac:dyDescent="0.3">
      <c r="A3265" s="2" t="s">
        <v>6020</v>
      </c>
      <c r="B3265" s="43" t="s">
        <v>6021</v>
      </c>
      <c r="C3265" s="21">
        <v>3.0352047516666598</v>
      </c>
      <c r="D3265" s="23">
        <v>3.9399999999999998E-2</v>
      </c>
      <c r="E3265" s="25">
        <v>1899.3396</v>
      </c>
      <c r="F3265" s="27">
        <v>0.222</v>
      </c>
      <c r="I3265">
        <v>0</v>
      </c>
      <c r="J3265" s="34">
        <v>1143</v>
      </c>
      <c r="L3265" s="38">
        <v>5462.3333333333303</v>
      </c>
      <c r="M3265" s="40">
        <v>0.87166666666666603</v>
      </c>
      <c r="N3265" s="42">
        <v>0.89166666666666605</v>
      </c>
      <c r="O3265" s="45">
        <v>1002.12</v>
      </c>
      <c r="P3265">
        <v>4.5016666666666598</v>
      </c>
      <c r="Q3265">
        <v>42.845341699999999</v>
      </c>
      <c r="R3265" s="47" t="s">
        <v>147</v>
      </c>
    </row>
    <row r="3266" spans="1:18" x14ac:dyDescent="0.3">
      <c r="A3266" s="2" t="s">
        <v>6022</v>
      </c>
      <c r="B3266" s="43" t="s">
        <v>6023</v>
      </c>
      <c r="C3266" s="21">
        <v>6.9635562116666598</v>
      </c>
      <c r="D3266" s="23">
        <v>7.1099999999999997E-2</v>
      </c>
      <c r="E3266" s="25">
        <v>1.3459999999999901</v>
      </c>
      <c r="F3266" s="27">
        <v>0.09</v>
      </c>
      <c r="I3266">
        <v>0</v>
      </c>
      <c r="J3266" s="34">
        <v>1297.25</v>
      </c>
      <c r="L3266" s="38">
        <v>6032.1466666666602</v>
      </c>
      <c r="M3266" s="40">
        <v>1.5833333333333299</v>
      </c>
      <c r="N3266" s="42">
        <v>1</v>
      </c>
      <c r="O3266" s="45">
        <v>468.77100000000002</v>
      </c>
      <c r="P3266">
        <v>4.0566666666666604</v>
      </c>
      <c r="Q3266">
        <v>42.342581799999998</v>
      </c>
      <c r="R3266" s="47" t="s">
        <v>147</v>
      </c>
    </row>
    <row r="3267" spans="1:18" x14ac:dyDescent="0.3">
      <c r="A3267" s="2" t="s">
        <v>6024</v>
      </c>
      <c r="B3267" s="43" t="s">
        <v>6025</v>
      </c>
      <c r="C3267" s="21">
        <v>15.5713453466666</v>
      </c>
      <c r="D3267" s="23">
        <v>9.9724999999999994E-2</v>
      </c>
      <c r="E3267" s="25">
        <v>0.77059999999999995</v>
      </c>
      <c r="F3267" s="27">
        <v>9.1999999999999998E-2</v>
      </c>
      <c r="I3267">
        <v>0</v>
      </c>
      <c r="J3267" s="34">
        <v>393</v>
      </c>
      <c r="L3267" s="38">
        <v>3867</v>
      </c>
      <c r="M3267" s="40">
        <v>0.58499999999999996</v>
      </c>
      <c r="N3267" s="42">
        <v>0.55999999999999905</v>
      </c>
      <c r="O3267" s="45">
        <v>193.90299999999999</v>
      </c>
      <c r="P3267">
        <v>4.6666666666666599</v>
      </c>
      <c r="Q3267">
        <v>47.7853043</v>
      </c>
      <c r="R3267" s="47" t="s">
        <v>147</v>
      </c>
    </row>
    <row r="3268" spans="1:18" x14ac:dyDescent="0.3">
      <c r="A3268" s="2" t="s">
        <v>6026</v>
      </c>
      <c r="B3268" s="43" t="s">
        <v>6027</v>
      </c>
      <c r="C3268" s="21">
        <v>2.2082925316666602</v>
      </c>
      <c r="D3268" s="23">
        <v>3.3849999999999998E-2</v>
      </c>
      <c r="E3268" s="25">
        <v>1.286</v>
      </c>
      <c r="F3268" s="27">
        <v>0.19800000000000001</v>
      </c>
      <c r="I3268">
        <v>0</v>
      </c>
      <c r="J3268" s="34">
        <v>1531.25</v>
      </c>
      <c r="L3268" s="38">
        <v>6063.2133333333304</v>
      </c>
      <c r="M3268" s="40">
        <v>1.33666666666666</v>
      </c>
      <c r="N3268" s="42">
        <v>1.0816666666666599</v>
      </c>
      <c r="O3268" s="45">
        <v>2617.35</v>
      </c>
      <c r="P3268">
        <v>4.2566666666666597</v>
      </c>
      <c r="Q3268">
        <v>43.026055499999998</v>
      </c>
      <c r="R3268" s="47" t="s">
        <v>147</v>
      </c>
    </row>
    <row r="3269" spans="1:18" x14ac:dyDescent="0.3">
      <c r="A3269" s="2" t="s">
        <v>6028</v>
      </c>
      <c r="B3269" s="43" t="s">
        <v>6029</v>
      </c>
      <c r="C3269" s="21">
        <v>8.3078446788888893</v>
      </c>
      <c r="D3269" s="23">
        <v>7.6749999999999999E-2</v>
      </c>
      <c r="E3269" s="25">
        <v>2.2127500000000002</v>
      </c>
      <c r="F3269" s="27">
        <v>0.19266666666666599</v>
      </c>
      <c r="I3269">
        <v>0</v>
      </c>
      <c r="J3269" s="34">
        <v>748</v>
      </c>
      <c r="L3269" s="38">
        <v>5283.9</v>
      </c>
      <c r="M3269" s="40">
        <v>0.78800000000000003</v>
      </c>
      <c r="N3269" s="42">
        <v>0.87124999999999997</v>
      </c>
      <c r="O3269" s="45">
        <v>652.05100000000004</v>
      </c>
      <c r="P3269">
        <v>4.5866666666666598</v>
      </c>
      <c r="Q3269">
        <v>47.966614100000001</v>
      </c>
      <c r="R3269" s="47" t="s">
        <v>147</v>
      </c>
    </row>
    <row r="3270" spans="1:18" x14ac:dyDescent="0.3">
      <c r="A3270" s="2" t="s">
        <v>6030</v>
      </c>
      <c r="B3270" s="43" t="s">
        <v>6029</v>
      </c>
      <c r="C3270" s="21">
        <v>34.096438290999998</v>
      </c>
      <c r="D3270" s="23">
        <v>0.19669999999999899</v>
      </c>
      <c r="E3270" s="25">
        <v>1.7326250000000001</v>
      </c>
      <c r="F3270" s="27">
        <v>0.14899999999999999</v>
      </c>
      <c r="I3270">
        <v>0</v>
      </c>
      <c r="J3270" s="34">
        <v>467</v>
      </c>
      <c r="L3270" s="38">
        <v>5278.8181818181802</v>
      </c>
      <c r="M3270" s="40">
        <v>0.78909090909090895</v>
      </c>
      <c r="N3270" s="42">
        <v>0.87333333333333296</v>
      </c>
      <c r="O3270" s="45">
        <v>652.05100000000004</v>
      </c>
      <c r="P3270">
        <v>4.5860000000000003</v>
      </c>
      <c r="Q3270">
        <v>47.966614100000001</v>
      </c>
      <c r="R3270" s="47" t="s">
        <v>147</v>
      </c>
    </row>
    <row r="3271" spans="1:18" x14ac:dyDescent="0.3">
      <c r="A3271" s="2" t="s">
        <v>6031</v>
      </c>
      <c r="B3271" s="43" t="s">
        <v>6032</v>
      </c>
      <c r="C3271" s="21">
        <v>10.777004614999999</v>
      </c>
      <c r="D3271" s="23">
        <v>8.7099999999999997E-2</v>
      </c>
      <c r="E3271" s="25">
        <v>1.1714</v>
      </c>
      <c r="F3271" s="27">
        <v>0.13600000000000001</v>
      </c>
      <c r="I3271">
        <v>0</v>
      </c>
      <c r="J3271" s="34">
        <v>752.75</v>
      </c>
      <c r="L3271" s="38">
        <v>5466.8433333333296</v>
      </c>
      <c r="M3271" s="40">
        <v>0.84833333333333305</v>
      </c>
      <c r="N3271" s="42">
        <v>0.79499999999999904</v>
      </c>
      <c r="O3271" s="45">
        <v>697.25300000000004</v>
      </c>
      <c r="P3271">
        <v>4.4783333333333299</v>
      </c>
      <c r="Q3271">
        <v>42.6686537</v>
      </c>
      <c r="R3271" s="47" t="s">
        <v>147</v>
      </c>
    </row>
    <row r="3272" spans="1:18" x14ac:dyDescent="0.3">
      <c r="A3272" s="2" t="s">
        <v>6033</v>
      </c>
      <c r="B3272" s="43" t="s">
        <v>6034</v>
      </c>
      <c r="C3272" s="21">
        <v>20.657828311666599</v>
      </c>
      <c r="D3272" s="23">
        <v>0.13779999999999901</v>
      </c>
      <c r="E3272" s="25">
        <v>1.2462</v>
      </c>
      <c r="F3272" s="27">
        <v>0.20699999999999999</v>
      </c>
      <c r="I3272">
        <v>0</v>
      </c>
      <c r="J3272" s="34">
        <v>650</v>
      </c>
      <c r="L3272" s="38">
        <v>5469.6666666666597</v>
      </c>
      <c r="M3272" s="40">
        <v>1.2266666666666599</v>
      </c>
      <c r="N3272" s="42">
        <v>0.85333333333333306</v>
      </c>
      <c r="O3272" s="45">
        <v>1277.32</v>
      </c>
      <c r="P3272">
        <v>4.2316666666666602</v>
      </c>
      <c r="Q3272">
        <v>40.287716099999997</v>
      </c>
      <c r="R3272" s="47" t="s">
        <v>147</v>
      </c>
    </row>
    <row r="3273" spans="1:18" x14ac:dyDescent="0.3">
      <c r="A3273" s="2" t="s">
        <v>6035</v>
      </c>
      <c r="B3273" s="43" t="s">
        <v>6036</v>
      </c>
      <c r="C3273" s="21">
        <v>27.210851494285698</v>
      </c>
      <c r="D3273" s="23">
        <v>0.1724</v>
      </c>
      <c r="E3273" s="25">
        <v>1.3677999999999999</v>
      </c>
      <c r="F3273" s="27">
        <v>0.111</v>
      </c>
      <c r="I3273">
        <v>0</v>
      </c>
      <c r="J3273" s="34">
        <v>725</v>
      </c>
      <c r="L3273" s="38">
        <v>5954.6399999999903</v>
      </c>
      <c r="M3273" s="40">
        <v>1.3</v>
      </c>
      <c r="N3273" s="42">
        <v>0.92</v>
      </c>
      <c r="O3273" s="45">
        <v>852.06200000000001</v>
      </c>
      <c r="P3273">
        <v>4.17</v>
      </c>
      <c r="Q3273">
        <v>43.958483899999997</v>
      </c>
      <c r="R3273" s="47" t="s">
        <v>147</v>
      </c>
    </row>
    <row r="3274" spans="1:18" x14ac:dyDescent="0.3">
      <c r="A3274" s="2" t="s">
        <v>6037</v>
      </c>
      <c r="B3274" s="43" t="s">
        <v>6038</v>
      </c>
      <c r="C3274" s="21">
        <v>6.2456429299999998</v>
      </c>
      <c r="D3274" s="23">
        <v>6.0624999999999998E-2</v>
      </c>
      <c r="E3274" s="25">
        <v>1.1352</v>
      </c>
      <c r="F3274" s="27">
        <v>0.115</v>
      </c>
      <c r="I3274">
        <v>0</v>
      </c>
      <c r="J3274" s="34">
        <v>737</v>
      </c>
      <c r="L3274" s="38">
        <v>4819</v>
      </c>
      <c r="M3274" s="40">
        <v>0.72333333333333305</v>
      </c>
      <c r="N3274" s="42">
        <v>0.76500000000000001</v>
      </c>
      <c r="O3274" s="45">
        <v>605.63099999999997</v>
      </c>
      <c r="P3274">
        <v>4.6016666666666604</v>
      </c>
      <c r="Q3274">
        <v>46.470595899999999</v>
      </c>
      <c r="R3274" s="47" t="s">
        <v>147</v>
      </c>
    </row>
    <row r="3275" spans="1:18" x14ac:dyDescent="0.3">
      <c r="A3275" s="2" t="s">
        <v>6039</v>
      </c>
      <c r="B3275" s="43" t="s">
        <v>6040</v>
      </c>
      <c r="C3275" s="21">
        <v>5.8834737500000003</v>
      </c>
      <c r="D3275" s="23">
        <v>6.25E-2</v>
      </c>
      <c r="E3275" s="25">
        <v>1.4184000000000001</v>
      </c>
      <c r="F3275" s="27">
        <v>0.161</v>
      </c>
      <c r="I3275">
        <v>0</v>
      </c>
      <c r="J3275" s="34">
        <v>948.25</v>
      </c>
      <c r="L3275" s="38">
        <v>5846</v>
      </c>
      <c r="M3275" s="40">
        <v>0.87666666666666604</v>
      </c>
      <c r="N3275" s="42">
        <v>0.961666666666666</v>
      </c>
      <c r="O3275" s="45">
        <v>1373.83</v>
      </c>
      <c r="P3275">
        <v>4.5350000000000001</v>
      </c>
      <c r="Q3275">
        <v>43.354588200000002</v>
      </c>
      <c r="R3275" s="47" t="s">
        <v>147</v>
      </c>
    </row>
    <row r="3276" spans="1:18" x14ac:dyDescent="0.3">
      <c r="A3276" s="2" t="s">
        <v>6041</v>
      </c>
      <c r="B3276" s="43" t="s">
        <v>6042</v>
      </c>
      <c r="C3276" s="21">
        <v>14.2652126766666</v>
      </c>
      <c r="D3276" s="23">
        <v>0.11745</v>
      </c>
      <c r="E3276" s="25">
        <v>1.0394000000000001</v>
      </c>
      <c r="F3276" s="27">
        <v>0.104</v>
      </c>
      <c r="I3276">
        <v>0</v>
      </c>
      <c r="J3276" s="34">
        <v>838</v>
      </c>
      <c r="L3276" s="38">
        <v>5825.5433333333303</v>
      </c>
      <c r="M3276" s="40">
        <v>1.2633333333333301</v>
      </c>
      <c r="N3276" s="42">
        <v>1.06</v>
      </c>
      <c r="O3276" s="45">
        <v>449.35099999999898</v>
      </c>
      <c r="P3276">
        <v>4.2616666666666596</v>
      </c>
      <c r="Q3276">
        <v>40.477752799999998</v>
      </c>
      <c r="R3276" s="47" t="s">
        <v>147</v>
      </c>
    </row>
    <row r="3277" spans="1:18" x14ac:dyDescent="0.3">
      <c r="A3277" s="2" t="s">
        <v>6043</v>
      </c>
      <c r="B3277" s="43" t="s">
        <v>6044</v>
      </c>
      <c r="C3277" s="21">
        <v>5.9437432450000003</v>
      </c>
      <c r="D3277" s="23">
        <v>5.6300000000000003E-2</v>
      </c>
      <c r="E3277" s="25">
        <v>1.1357999999999999</v>
      </c>
      <c r="F3277" s="27">
        <v>9.7000000000000003E-2</v>
      </c>
      <c r="I3277">
        <v>0</v>
      </c>
      <c r="J3277" s="34">
        <v>674</v>
      </c>
      <c r="L3277" s="38">
        <v>4357.6666666666597</v>
      </c>
      <c r="M3277" s="40">
        <v>0.66166666666666596</v>
      </c>
      <c r="N3277" s="42">
        <v>0.668333333333333</v>
      </c>
      <c r="O3277" s="45">
        <v>360.46800000000002</v>
      </c>
      <c r="P3277">
        <v>4.6233333333333304</v>
      </c>
      <c r="Q3277">
        <v>49.894219</v>
      </c>
      <c r="R3277" s="47" t="s">
        <v>147</v>
      </c>
    </row>
    <row r="3278" spans="1:18" x14ac:dyDescent="0.3">
      <c r="A3278" s="2" t="s">
        <v>6045</v>
      </c>
      <c r="B3278" s="43" t="s">
        <v>6046</v>
      </c>
      <c r="C3278" s="21">
        <v>2.1866035699999999</v>
      </c>
      <c r="D3278" s="23">
        <v>2.9899999999999999E-2</v>
      </c>
      <c r="E3278" s="25">
        <v>0.87679999999999902</v>
      </c>
      <c r="F3278" s="27">
        <v>8.4000000000000005E-2</v>
      </c>
      <c r="I3278">
        <v>0</v>
      </c>
      <c r="J3278" s="34">
        <v>1099</v>
      </c>
      <c r="L3278" s="38">
        <v>4871.585</v>
      </c>
      <c r="M3278" s="40">
        <v>0.76666666666666605</v>
      </c>
      <c r="N3278" s="42">
        <v>0.74166666666666603</v>
      </c>
      <c r="O3278" s="45">
        <v>460.899</v>
      </c>
      <c r="P3278">
        <v>4.5433333333333303</v>
      </c>
      <c r="Q3278">
        <v>47.887446699999998</v>
      </c>
      <c r="R3278" s="47" t="s">
        <v>147</v>
      </c>
    </row>
    <row r="3279" spans="1:18" x14ac:dyDescent="0.3">
      <c r="A3279" s="2" t="s">
        <v>6047</v>
      </c>
      <c r="B3279" s="43" t="s">
        <v>6048</v>
      </c>
      <c r="C3279" s="21">
        <v>9.3286664933333299</v>
      </c>
      <c r="D3279" s="23">
        <v>8.5375000000000006E-2</v>
      </c>
      <c r="E3279" s="25">
        <v>1.7242</v>
      </c>
      <c r="F3279" s="27">
        <v>0.183</v>
      </c>
      <c r="I3279">
        <v>0</v>
      </c>
      <c r="J3279" s="34">
        <v>802.25</v>
      </c>
      <c r="L3279" s="38">
        <v>5695.1666666666597</v>
      </c>
      <c r="M3279" s="40">
        <v>0.89666666666666595</v>
      </c>
      <c r="N3279" s="42">
        <v>0.95499999999999996</v>
      </c>
      <c r="O3279" s="45">
        <v>1320.38</v>
      </c>
      <c r="P3279">
        <v>4.5133333333333301</v>
      </c>
      <c r="Q3279">
        <v>41.690113799999999</v>
      </c>
      <c r="R3279" s="47" t="s">
        <v>147</v>
      </c>
    </row>
    <row r="3280" spans="1:18" x14ac:dyDescent="0.3">
      <c r="A3280" s="2" t="s">
        <v>6049</v>
      </c>
      <c r="B3280" s="43" t="s">
        <v>6050</v>
      </c>
      <c r="C3280" s="21">
        <v>6.3867168266666603</v>
      </c>
      <c r="D3280" s="23">
        <v>6.1699999999999998E-2</v>
      </c>
      <c r="E3280" s="25">
        <v>1.1865999999999901</v>
      </c>
      <c r="F3280" s="27">
        <v>0.10199999999999999</v>
      </c>
      <c r="I3280">
        <v>0</v>
      </c>
      <c r="J3280" s="34">
        <v>811</v>
      </c>
      <c r="L3280" s="38">
        <v>5057.3333333333303</v>
      </c>
      <c r="M3280" s="40">
        <v>0.80500000000000005</v>
      </c>
      <c r="N3280" s="42">
        <v>0.77999999999999903</v>
      </c>
      <c r="O3280" s="45">
        <v>479.26299999999998</v>
      </c>
      <c r="P3280">
        <v>4.5133333333333301</v>
      </c>
      <c r="Q3280">
        <v>44.732669100000003</v>
      </c>
      <c r="R3280" s="47" t="s">
        <v>147</v>
      </c>
    </row>
    <row r="3281" spans="1:18" x14ac:dyDescent="0.3">
      <c r="A3281" s="2" t="s">
        <v>6051</v>
      </c>
      <c r="B3281" s="43" t="s">
        <v>6052</v>
      </c>
      <c r="C3281" s="21">
        <v>20.739923208</v>
      </c>
      <c r="D3281" s="23">
        <v>0.140633333333333</v>
      </c>
      <c r="E3281" s="25">
        <v>2.6501250000000001</v>
      </c>
      <c r="F3281" s="27">
        <v>0.17733333333333301</v>
      </c>
      <c r="I3281">
        <v>0</v>
      </c>
      <c r="J3281" s="34">
        <v>674.6</v>
      </c>
      <c r="L3281" s="38">
        <v>5203.9090909090901</v>
      </c>
      <c r="M3281" s="40">
        <v>0.98454545454545395</v>
      </c>
      <c r="N3281" s="42">
        <v>0.87111111111111095</v>
      </c>
      <c r="O3281" s="45">
        <v>451.31199999999899</v>
      </c>
      <c r="P3281">
        <v>4.41</v>
      </c>
      <c r="Q3281">
        <v>42.079121399999998</v>
      </c>
      <c r="R3281" s="47" t="s">
        <v>147</v>
      </c>
    </row>
    <row r="3282" spans="1:18" x14ac:dyDescent="0.3">
      <c r="A3282" s="2" t="s">
        <v>6053</v>
      </c>
      <c r="B3282" s="43" t="s">
        <v>6052</v>
      </c>
      <c r="C3282" s="21">
        <v>47.427625738000003</v>
      </c>
      <c r="D3282" s="23">
        <v>0.244166666666666</v>
      </c>
      <c r="E3282" s="25">
        <v>3.0425</v>
      </c>
      <c r="F3282" s="27">
        <v>0.20433333333333301</v>
      </c>
      <c r="I3282">
        <v>0</v>
      </c>
      <c r="J3282" s="34">
        <v>512.20000000000005</v>
      </c>
      <c r="L3282" s="38">
        <v>5203.9090909090901</v>
      </c>
      <c r="M3282" s="40">
        <v>0.98454545454545395</v>
      </c>
      <c r="N3282" s="42">
        <v>0.87111111111111095</v>
      </c>
      <c r="O3282" s="45">
        <v>451.31199999999899</v>
      </c>
      <c r="P3282">
        <v>4.41</v>
      </c>
      <c r="Q3282">
        <v>42.079121399999998</v>
      </c>
      <c r="R3282" s="47" t="s">
        <v>147</v>
      </c>
    </row>
    <row r="3283" spans="1:18" x14ac:dyDescent="0.3">
      <c r="A3283" s="2" t="s">
        <v>6054</v>
      </c>
      <c r="B3283" s="43" t="s">
        <v>6052</v>
      </c>
      <c r="C3283" s="21">
        <v>122.080168857142</v>
      </c>
      <c r="D3283" s="23">
        <v>0.46444999999999997</v>
      </c>
      <c r="E3283" s="25">
        <v>4.6681999999999997</v>
      </c>
      <c r="F3283" s="27">
        <v>0.23699999999999999</v>
      </c>
      <c r="I3283">
        <v>0</v>
      </c>
      <c r="J3283" s="34">
        <v>388.5</v>
      </c>
      <c r="L3283" s="38">
        <v>5219.8571428571404</v>
      </c>
      <c r="M3283" s="40">
        <v>1.0885714285714201</v>
      </c>
      <c r="N3283" s="42">
        <v>0.878571428571428</v>
      </c>
      <c r="O3283" s="45">
        <v>451.31200000000001</v>
      </c>
      <c r="P3283">
        <v>4.3499999999999996</v>
      </c>
      <c r="Q3283">
        <v>42.079121399999998</v>
      </c>
      <c r="R3283" s="47" t="s">
        <v>147</v>
      </c>
    </row>
    <row r="3284" spans="1:18" x14ac:dyDescent="0.3">
      <c r="A3284" s="2" t="s">
        <v>6055</v>
      </c>
      <c r="B3284" s="43" t="s">
        <v>6056</v>
      </c>
      <c r="C3284" s="21">
        <v>2.2979368583333302</v>
      </c>
      <c r="D3284" s="23">
        <v>3.5174999999999998E-2</v>
      </c>
      <c r="E3284" s="25">
        <v>1.0394000000000001</v>
      </c>
      <c r="F3284" s="27">
        <v>0.11700000000000001</v>
      </c>
      <c r="I3284">
        <v>0</v>
      </c>
      <c r="J3284" s="34">
        <v>1529.75</v>
      </c>
      <c r="L3284" s="38">
        <v>6294.9233333333304</v>
      </c>
      <c r="M3284" s="40">
        <v>1.08666666666666</v>
      </c>
      <c r="N3284" s="42">
        <v>1.0933333333333299</v>
      </c>
      <c r="O3284" s="45">
        <v>1527.56</v>
      </c>
      <c r="P3284">
        <v>4.4050000000000002</v>
      </c>
      <c r="Q3284">
        <v>46.720204299999999</v>
      </c>
      <c r="R3284" s="47" t="s">
        <v>147</v>
      </c>
    </row>
    <row r="3285" spans="1:18" x14ac:dyDescent="0.3">
      <c r="A3285" s="2" t="s">
        <v>6057</v>
      </c>
      <c r="B3285" s="43" t="s">
        <v>6058</v>
      </c>
      <c r="C3285" s="21">
        <v>5.6047284116666596</v>
      </c>
      <c r="D3285" s="23">
        <v>5.8575000000000002E-2</v>
      </c>
      <c r="E3285" s="25">
        <v>1.2058</v>
      </c>
      <c r="F3285" s="27">
        <v>0.14399999999999999</v>
      </c>
      <c r="I3285">
        <v>0</v>
      </c>
      <c r="J3285" s="34">
        <v>862.25</v>
      </c>
      <c r="L3285" s="38">
        <v>5360.1666666666597</v>
      </c>
      <c r="M3285" s="40">
        <v>0.79666666666666597</v>
      </c>
      <c r="N3285" s="42">
        <v>0.86666666666666603</v>
      </c>
      <c r="O3285" s="45">
        <v>1042.45</v>
      </c>
      <c r="P3285">
        <v>4.5750000000000002</v>
      </c>
      <c r="Q3285">
        <v>39.683127599999999</v>
      </c>
      <c r="R3285" s="47" t="s">
        <v>147</v>
      </c>
    </row>
    <row r="3286" spans="1:18" x14ac:dyDescent="0.3">
      <c r="A3286" s="2" t="s">
        <v>6059</v>
      </c>
      <c r="B3286" s="43" t="s">
        <v>6060</v>
      </c>
      <c r="C3286" s="21">
        <v>7.9914625433333297</v>
      </c>
      <c r="D3286" s="23">
        <v>7.6874999999999999E-2</v>
      </c>
      <c r="E3286" s="25">
        <v>1.2749999999999999</v>
      </c>
      <c r="F3286" s="27">
        <v>0.108</v>
      </c>
      <c r="I3286">
        <v>0</v>
      </c>
      <c r="J3286" s="34">
        <v>910</v>
      </c>
      <c r="L3286" s="38">
        <v>5826.5</v>
      </c>
      <c r="M3286" s="40">
        <v>0.94666666666666599</v>
      </c>
      <c r="N3286" s="42">
        <v>0.97</v>
      </c>
      <c r="O3286" s="45">
        <v>866.82600000000002</v>
      </c>
      <c r="P3286">
        <v>4.4733333333333301</v>
      </c>
      <c r="Q3286">
        <v>40.164145699999999</v>
      </c>
      <c r="R3286" s="47" t="s">
        <v>147</v>
      </c>
    </row>
    <row r="3287" spans="1:18" x14ac:dyDescent="0.3">
      <c r="A3287" s="2" t="s">
        <v>6061</v>
      </c>
      <c r="B3287" s="43" t="s">
        <v>6062</v>
      </c>
      <c r="C3287" s="21">
        <v>1.9622771649999999</v>
      </c>
      <c r="D3287" s="23">
        <v>2.98E-2</v>
      </c>
      <c r="E3287" s="25">
        <v>0.80879999999999996</v>
      </c>
      <c r="F3287" s="27">
        <v>6.6000000000000003E-2</v>
      </c>
      <c r="I3287">
        <v>0</v>
      </c>
      <c r="J3287" s="34">
        <v>1448</v>
      </c>
      <c r="L3287" s="38">
        <v>5683.3333333333303</v>
      </c>
      <c r="M3287" s="40">
        <v>0.95499999999999996</v>
      </c>
      <c r="N3287" s="42">
        <v>0.92666666666666597</v>
      </c>
      <c r="O3287" s="45">
        <v>492.84699999999998</v>
      </c>
      <c r="P3287">
        <v>4.4483333333333297</v>
      </c>
      <c r="Q3287">
        <v>47.207129000000002</v>
      </c>
      <c r="R3287" s="47" t="s">
        <v>147</v>
      </c>
    </row>
    <row r="3288" spans="1:18" x14ac:dyDescent="0.3">
      <c r="A3288" s="2" t="s">
        <v>6063</v>
      </c>
      <c r="B3288" s="43" t="s">
        <v>6064</v>
      </c>
      <c r="C3288" s="21">
        <v>2.4408363449999899</v>
      </c>
      <c r="D3288" s="23">
        <v>3.2050000000000002E-2</v>
      </c>
      <c r="E3288" s="25">
        <v>13.4222</v>
      </c>
      <c r="F3288" s="27">
        <v>0.159</v>
      </c>
      <c r="I3288">
        <v>0</v>
      </c>
      <c r="J3288" s="34">
        <v>994.25</v>
      </c>
      <c r="L3288" s="38">
        <v>4800</v>
      </c>
      <c r="M3288" s="40">
        <v>0.70599999999999996</v>
      </c>
      <c r="N3288" s="42">
        <v>0.73799999999999999</v>
      </c>
      <c r="P3288">
        <v>4.6079999999999997</v>
      </c>
      <c r="Q3288">
        <v>49.478436199999997</v>
      </c>
      <c r="R3288" s="47" t="s">
        <v>147</v>
      </c>
    </row>
    <row r="3289" spans="1:18" x14ac:dyDescent="0.3">
      <c r="A3289" s="2" t="s">
        <v>6065</v>
      </c>
      <c r="B3289" s="43" t="s">
        <v>6066</v>
      </c>
      <c r="C3289" s="21">
        <v>41.867547417142802</v>
      </c>
      <c r="D3289" s="23">
        <v>0.23039999999999999</v>
      </c>
      <c r="E3289" s="25">
        <v>1.1568000000000001</v>
      </c>
      <c r="F3289" s="27">
        <v>0.121</v>
      </c>
      <c r="I3289">
        <v>0</v>
      </c>
      <c r="J3289" s="34">
        <v>493.5</v>
      </c>
      <c r="L3289" s="38">
        <v>5768.7114285714197</v>
      </c>
      <c r="M3289" s="40">
        <v>0.88285714285714201</v>
      </c>
      <c r="N3289" s="42">
        <v>0.94428571428571395</v>
      </c>
      <c r="O3289" s="45">
        <v>521.79100000000005</v>
      </c>
      <c r="P3289">
        <v>4.5228571428571396</v>
      </c>
      <c r="Q3289">
        <v>38.021987199999998</v>
      </c>
      <c r="R3289" s="47" t="s">
        <v>147</v>
      </c>
    </row>
    <row r="3290" spans="1:18" x14ac:dyDescent="0.3">
      <c r="A3290" s="2" t="s">
        <v>6067</v>
      </c>
      <c r="B3290" s="43" t="s">
        <v>6068</v>
      </c>
      <c r="C3290" s="21">
        <v>8.6173911666666605</v>
      </c>
      <c r="D3290" s="23">
        <v>7.3149999999999896E-2</v>
      </c>
      <c r="E3290" s="25">
        <v>0.90300000000000002</v>
      </c>
      <c r="F3290" s="27">
        <v>9.9000000000000005E-2</v>
      </c>
      <c r="I3290">
        <v>0</v>
      </c>
      <c r="J3290" s="34">
        <v>684.25</v>
      </c>
      <c r="L3290" s="38">
        <v>4970.2633333333297</v>
      </c>
      <c r="M3290" s="40">
        <v>0.73666666666666603</v>
      </c>
      <c r="N3290" s="42">
        <v>0.73</v>
      </c>
      <c r="O3290" s="45">
        <v>484.60099999999898</v>
      </c>
      <c r="P3290">
        <v>4.5716666666666601</v>
      </c>
      <c r="Q3290">
        <v>41.2990438</v>
      </c>
      <c r="R3290" s="47" t="s">
        <v>147</v>
      </c>
    </row>
    <row r="3291" spans="1:18" x14ac:dyDescent="0.3">
      <c r="A3291" s="2" t="s">
        <v>6069</v>
      </c>
      <c r="B3291" s="43" t="s">
        <v>6070</v>
      </c>
      <c r="C3291" s="21">
        <v>7.2817039833333297</v>
      </c>
      <c r="D3291" s="23">
        <v>7.3499999999999996E-2</v>
      </c>
      <c r="E3291" s="25">
        <v>1.774</v>
      </c>
      <c r="F3291" s="27">
        <v>6.5000000000000002E-2</v>
      </c>
      <c r="I3291">
        <v>0</v>
      </c>
      <c r="J3291" s="34">
        <v>1086.75</v>
      </c>
      <c r="L3291" s="38">
        <v>4943.8333333333303</v>
      </c>
      <c r="M3291" s="40">
        <v>1.63333333333333</v>
      </c>
      <c r="N3291" s="42">
        <v>0.96333333333333304</v>
      </c>
      <c r="O3291" s="45">
        <v>249.102</v>
      </c>
      <c r="P3291">
        <v>4.03</v>
      </c>
      <c r="Q3291">
        <v>43.498472399999997</v>
      </c>
      <c r="R3291" s="47" t="s">
        <v>147</v>
      </c>
    </row>
    <row r="3292" spans="1:18" x14ac:dyDescent="0.3">
      <c r="A3292" s="2" t="s">
        <v>6071</v>
      </c>
      <c r="B3292" s="43" t="s">
        <v>6072</v>
      </c>
      <c r="C3292" s="21">
        <v>7.2811840549999998</v>
      </c>
      <c r="D3292" s="23">
        <v>6.9599999999999995E-2</v>
      </c>
      <c r="E3292" s="25">
        <v>1.4319999999999999</v>
      </c>
      <c r="F3292" s="27">
        <v>0.13400000000000001</v>
      </c>
      <c r="I3292">
        <v>0</v>
      </c>
      <c r="J3292" s="34">
        <v>743.25</v>
      </c>
      <c r="L3292" s="38">
        <v>4965.1666666666597</v>
      </c>
      <c r="M3292" s="40">
        <v>0.77500000000000002</v>
      </c>
      <c r="N3292" s="42">
        <v>0.82666666666666599</v>
      </c>
      <c r="O3292" s="45">
        <v>750.93</v>
      </c>
      <c r="P3292">
        <v>4.58</v>
      </c>
      <c r="Q3292">
        <v>45.370093300000001</v>
      </c>
      <c r="R3292" s="47" t="s">
        <v>147</v>
      </c>
    </row>
    <row r="3293" spans="1:18" x14ac:dyDescent="0.3">
      <c r="A3293" s="2" t="s">
        <v>6073</v>
      </c>
      <c r="B3293" s="43" t="s">
        <v>6074</v>
      </c>
      <c r="C3293" s="21">
        <v>6.6475287766666602</v>
      </c>
      <c r="D3293" s="23">
        <v>7.17E-2</v>
      </c>
      <c r="E3293" s="25">
        <v>1.7123999999999999</v>
      </c>
      <c r="F3293" s="27">
        <v>0.15</v>
      </c>
      <c r="I3293">
        <v>0</v>
      </c>
      <c r="J3293" s="34">
        <v>999</v>
      </c>
      <c r="L3293" s="38">
        <v>5970.1666666666597</v>
      </c>
      <c r="M3293" s="40">
        <v>0.98666666666666603</v>
      </c>
      <c r="N3293" s="42">
        <v>1.0900000000000001</v>
      </c>
      <c r="O3293" s="45">
        <v>1204.54</v>
      </c>
      <c r="P3293">
        <v>4.4933333333333296</v>
      </c>
      <c r="Q3293">
        <v>49.492055700000002</v>
      </c>
      <c r="R3293" s="47" t="s">
        <v>147</v>
      </c>
    </row>
    <row r="3294" spans="1:18" x14ac:dyDescent="0.3">
      <c r="A3294" s="2" t="s">
        <v>6075</v>
      </c>
      <c r="B3294" s="43" t="s">
        <v>6076</v>
      </c>
      <c r="C3294" s="21">
        <v>5.5993208172727202</v>
      </c>
      <c r="D3294" s="23">
        <v>5.9645285714285699E-2</v>
      </c>
      <c r="E3294" s="25">
        <v>1.1245000000000001</v>
      </c>
      <c r="F3294" s="27">
        <v>0.10059999999999999</v>
      </c>
      <c r="I3294">
        <v>2.8571428571428502E-3</v>
      </c>
      <c r="J3294" s="34">
        <v>1145.5999999999999</v>
      </c>
      <c r="L3294" s="38">
        <v>5991.96</v>
      </c>
      <c r="M3294" s="40">
        <v>1.15818181818181</v>
      </c>
      <c r="N3294" s="42">
        <v>0.96599999999999997</v>
      </c>
      <c r="O3294" s="45">
        <v>330.57499999999999</v>
      </c>
      <c r="P3294">
        <v>4.2960000000000003</v>
      </c>
      <c r="Q3294">
        <v>50.559234799999899</v>
      </c>
      <c r="R3294" s="47" t="s">
        <v>147</v>
      </c>
    </row>
    <row r="3295" spans="1:18" x14ac:dyDescent="0.3">
      <c r="A3295" s="2" t="s">
        <v>6077</v>
      </c>
      <c r="B3295" s="43" t="s">
        <v>6076</v>
      </c>
      <c r="C3295" s="21">
        <v>10.349740887692301</v>
      </c>
      <c r="D3295" s="23">
        <v>8.9797857142857096E-2</v>
      </c>
      <c r="E3295" s="25">
        <v>1.3081818181818099</v>
      </c>
      <c r="F3295" s="27">
        <v>0.115666666666666</v>
      </c>
      <c r="G3295" s="29">
        <v>5.3</v>
      </c>
      <c r="H3295" s="31">
        <v>1.7000000000000001E-2</v>
      </c>
      <c r="I3295">
        <v>1.1428571428571401E-2</v>
      </c>
      <c r="J3295" s="34">
        <v>933.6</v>
      </c>
      <c r="L3295" s="38">
        <v>5989.59</v>
      </c>
      <c r="M3295" s="40">
        <v>1.15923076923076</v>
      </c>
      <c r="N3295" s="42">
        <v>0.97250000000000003</v>
      </c>
      <c r="O3295" s="45">
        <v>330.57499999999999</v>
      </c>
      <c r="P3295">
        <v>4.2972727272727198</v>
      </c>
      <c r="Q3295">
        <v>50.559234799999999</v>
      </c>
      <c r="R3295" s="47" t="s">
        <v>147</v>
      </c>
    </row>
    <row r="3296" spans="1:18" x14ac:dyDescent="0.3">
      <c r="A3296" s="2" t="s">
        <v>6078</v>
      </c>
      <c r="B3296" s="43" t="s">
        <v>6076</v>
      </c>
      <c r="C3296" s="21">
        <v>15.677543708461499</v>
      </c>
      <c r="D3296" s="23">
        <v>0.11844928571428499</v>
      </c>
      <c r="E3296" s="25">
        <v>1.2535000000000001</v>
      </c>
      <c r="F3296" s="27">
        <v>0.11260000000000001</v>
      </c>
      <c r="I3296">
        <v>4.2857142857142799E-3</v>
      </c>
      <c r="J3296" s="34">
        <v>813</v>
      </c>
      <c r="L3296" s="38">
        <v>5989.59</v>
      </c>
      <c r="M3296" s="40">
        <v>1.15923076923076</v>
      </c>
      <c r="N3296" s="42">
        <v>0.97250000000000003</v>
      </c>
      <c r="O3296" s="45">
        <v>330.57499999999999</v>
      </c>
      <c r="P3296">
        <v>4.2972727272727198</v>
      </c>
      <c r="Q3296">
        <v>50.559234799999999</v>
      </c>
      <c r="R3296" s="47" t="s">
        <v>147</v>
      </c>
    </row>
    <row r="3297" spans="1:18" x14ac:dyDescent="0.3">
      <c r="A3297" s="2" t="s">
        <v>6079</v>
      </c>
      <c r="B3297" s="43" t="s">
        <v>6076</v>
      </c>
      <c r="C3297" s="21">
        <v>25.2100209791666</v>
      </c>
      <c r="D3297" s="23">
        <v>0.16254657142857101</v>
      </c>
      <c r="E3297" s="25">
        <v>0.94650000000000001</v>
      </c>
      <c r="F3297" s="27">
        <v>8.4400000000000003E-2</v>
      </c>
      <c r="I3297">
        <v>5.4285714285714201E-2</v>
      </c>
      <c r="J3297" s="34">
        <v>694.6</v>
      </c>
      <c r="L3297" s="38">
        <v>5989.59</v>
      </c>
      <c r="M3297" s="40">
        <v>1.1624999999999901</v>
      </c>
      <c r="N3297" s="42">
        <v>0.97727272727272696</v>
      </c>
      <c r="O3297" s="45">
        <v>330.57499999999902</v>
      </c>
      <c r="P3297">
        <v>4.2972727272727198</v>
      </c>
      <c r="Q3297">
        <v>50.559234799999999</v>
      </c>
      <c r="R3297" s="47" t="s">
        <v>147</v>
      </c>
    </row>
    <row r="3298" spans="1:18" x14ac:dyDescent="0.3">
      <c r="A3298" s="2" t="s">
        <v>6080</v>
      </c>
      <c r="B3298" s="43" t="s">
        <v>6081</v>
      </c>
      <c r="C3298" s="21">
        <v>7.5456382966666604</v>
      </c>
      <c r="D3298" s="23">
        <v>7.8625E-2</v>
      </c>
      <c r="E3298" s="25">
        <v>0.88439999999999996</v>
      </c>
      <c r="F3298" s="27">
        <v>7.1999999999999995E-2</v>
      </c>
      <c r="G3298" s="29">
        <v>2.02</v>
      </c>
      <c r="H3298" s="31">
        <v>6.3600000000000002E-3</v>
      </c>
      <c r="I3298">
        <v>1.34E-2</v>
      </c>
      <c r="J3298" s="34">
        <v>1315</v>
      </c>
      <c r="L3298" s="38">
        <v>5921.8333333333303</v>
      </c>
      <c r="M3298" s="40">
        <v>1.79833333333333</v>
      </c>
      <c r="N3298" s="42">
        <v>1.125</v>
      </c>
      <c r="O3298" s="45">
        <v>287.339</v>
      </c>
      <c r="P3298">
        <v>4.0016666666666598</v>
      </c>
      <c r="Q3298">
        <v>39.872506700000002</v>
      </c>
      <c r="R3298" s="47" t="s">
        <v>147</v>
      </c>
    </row>
    <row r="3299" spans="1:18" x14ac:dyDescent="0.3">
      <c r="A3299" s="2" t="s">
        <v>6082</v>
      </c>
      <c r="B3299" s="43" t="s">
        <v>6081</v>
      </c>
      <c r="C3299" s="21">
        <v>11.3238828</v>
      </c>
      <c r="D3299" s="23">
        <v>0.1041</v>
      </c>
      <c r="E3299" s="25">
        <v>0.89600000000000002</v>
      </c>
      <c r="F3299" s="27">
        <v>7.6999999999999999E-2</v>
      </c>
      <c r="G3299" s="29">
        <v>2.11</v>
      </c>
      <c r="H3299" s="31">
        <v>6.6400000000000001E-3</v>
      </c>
      <c r="I3299">
        <v>1.43333333333333E-2</v>
      </c>
      <c r="J3299" s="34">
        <v>1215</v>
      </c>
      <c r="L3299" s="38">
        <v>5935</v>
      </c>
      <c r="M3299" s="40">
        <v>1.8049999999999999</v>
      </c>
      <c r="N3299" s="42">
        <v>1.135</v>
      </c>
      <c r="O3299" s="45">
        <v>287.339</v>
      </c>
      <c r="P3299">
        <v>4</v>
      </c>
      <c r="Q3299">
        <v>39.872506700000002</v>
      </c>
      <c r="R3299" s="47" t="s">
        <v>147</v>
      </c>
    </row>
    <row r="3300" spans="1:18" x14ac:dyDescent="0.3">
      <c r="A3300" s="2" t="s">
        <v>6083</v>
      </c>
      <c r="B3300" s="43" t="s">
        <v>6084</v>
      </c>
      <c r="C3300" s="21">
        <v>4.9594063787499998</v>
      </c>
      <c r="D3300" s="23">
        <v>5.8119999999999998E-2</v>
      </c>
      <c r="E3300" s="25">
        <v>11.74</v>
      </c>
      <c r="F3300" s="27">
        <v>1.0429999999999999</v>
      </c>
      <c r="I3300">
        <v>0</v>
      </c>
      <c r="J3300" s="34">
        <v>1116.5999999999999</v>
      </c>
      <c r="L3300" s="38">
        <v>5946.5714285714203</v>
      </c>
      <c r="M3300" s="40">
        <v>1.03142857142857</v>
      </c>
      <c r="N3300" s="42">
        <v>1.0542857142857101</v>
      </c>
      <c r="O3300" s="45">
        <v>1314.51</v>
      </c>
      <c r="P3300">
        <v>4.4314285714285697</v>
      </c>
      <c r="Q3300">
        <v>48.727534499999997</v>
      </c>
      <c r="R3300" s="47" t="s">
        <v>150</v>
      </c>
    </row>
    <row r="3301" spans="1:18" x14ac:dyDescent="0.3">
      <c r="A3301" s="2" t="s">
        <v>6085</v>
      </c>
      <c r="B3301" s="43" t="s">
        <v>6086</v>
      </c>
      <c r="C3301" s="21">
        <v>4.53700556142857</v>
      </c>
      <c r="D3301" s="23">
        <v>4.8599999999999997E-2</v>
      </c>
      <c r="E3301" s="25">
        <v>1.6053333333333299</v>
      </c>
      <c r="F3301" s="27">
        <v>0.16300000000000001</v>
      </c>
      <c r="I3301">
        <v>0</v>
      </c>
      <c r="J3301" s="34">
        <v>799</v>
      </c>
      <c r="L3301" s="38">
        <v>4774.8214285714203</v>
      </c>
      <c r="M3301" s="40">
        <v>0.69285714285714195</v>
      </c>
      <c r="N3301" s="42">
        <v>0.748571428571428</v>
      </c>
      <c r="O3301" s="45">
        <v>592.71100000000001</v>
      </c>
      <c r="P3301">
        <v>4.6257142857142801</v>
      </c>
      <c r="Q3301">
        <v>37.2891002</v>
      </c>
      <c r="R3301" s="47" t="s">
        <v>147</v>
      </c>
    </row>
    <row r="3302" spans="1:18" x14ac:dyDescent="0.3">
      <c r="A3302" s="2" t="s">
        <v>6087</v>
      </c>
      <c r="B3302" s="43" t="s">
        <v>6088</v>
      </c>
      <c r="C3302" s="21">
        <v>10.84968544875</v>
      </c>
      <c r="D3302" s="23">
        <v>9.1179999999999997E-2</v>
      </c>
      <c r="E3302" s="25">
        <v>3.00633333333333</v>
      </c>
      <c r="F3302" s="27">
        <v>0.26800000000000002</v>
      </c>
      <c r="I3302">
        <v>0</v>
      </c>
      <c r="J3302" s="34">
        <v>671</v>
      </c>
      <c r="L3302" s="38">
        <v>5222.75</v>
      </c>
      <c r="M3302" s="40">
        <v>0.8</v>
      </c>
      <c r="N3302" s="42">
        <v>0.86749999999999905</v>
      </c>
      <c r="O3302" s="45">
        <v>865.51199999999994</v>
      </c>
      <c r="P3302">
        <v>4.5687499999999996</v>
      </c>
      <c r="Q3302">
        <v>38.009540700000002</v>
      </c>
      <c r="R3302" s="47" t="s">
        <v>147</v>
      </c>
    </row>
    <row r="3303" spans="1:18" x14ac:dyDescent="0.3">
      <c r="A3303" s="2" t="s">
        <v>6089</v>
      </c>
      <c r="B3303" s="43" t="s">
        <v>6090</v>
      </c>
      <c r="C3303" s="21">
        <v>18.508279894999902</v>
      </c>
      <c r="D3303" s="23">
        <v>0.13804</v>
      </c>
      <c r="E3303" s="25">
        <v>8.71533333333333</v>
      </c>
      <c r="F3303" s="27">
        <v>0.38600000000000001</v>
      </c>
      <c r="I3303">
        <v>0</v>
      </c>
      <c r="J3303" s="34">
        <v>680.6</v>
      </c>
      <c r="L3303" s="38">
        <v>5876.1374999999998</v>
      </c>
      <c r="M3303" s="40">
        <v>0.93125000000000002</v>
      </c>
      <c r="N3303" s="42">
        <v>1.0225</v>
      </c>
      <c r="O3303" s="45">
        <v>1076.27</v>
      </c>
      <c r="P3303">
        <v>4.5125000000000002</v>
      </c>
      <c r="Q3303">
        <v>38.309621999999997</v>
      </c>
      <c r="R3303" s="47" t="s">
        <v>147</v>
      </c>
    </row>
    <row r="3304" spans="1:18" x14ac:dyDescent="0.3">
      <c r="A3304" s="2" t="s">
        <v>6091</v>
      </c>
      <c r="B3304" s="43" t="s">
        <v>6092</v>
      </c>
      <c r="C3304" s="21">
        <v>17.789991786000002</v>
      </c>
      <c r="D3304" s="23">
        <v>0.13094999999999901</v>
      </c>
      <c r="E3304" s="25">
        <v>2.6531250000000002</v>
      </c>
      <c r="F3304" s="27">
        <v>0.24666666666666601</v>
      </c>
      <c r="I3304">
        <v>0</v>
      </c>
      <c r="J3304" s="34">
        <v>647.20000000000005</v>
      </c>
      <c r="L3304" s="38">
        <v>5644.7154545454496</v>
      </c>
      <c r="M3304" s="40">
        <v>0.90454545454545399</v>
      </c>
      <c r="N3304" s="42">
        <v>0.96222222222222198</v>
      </c>
      <c r="O3304" s="45">
        <v>495.358</v>
      </c>
      <c r="P3304">
        <v>4.508</v>
      </c>
      <c r="Q3304">
        <v>38.691004499999998</v>
      </c>
      <c r="R3304" s="47" t="s">
        <v>147</v>
      </c>
    </row>
    <row r="3305" spans="1:18" x14ac:dyDescent="0.3">
      <c r="A3305" s="2" t="s">
        <v>6093</v>
      </c>
      <c r="B3305" s="43" t="s">
        <v>6092</v>
      </c>
      <c r="C3305" s="21">
        <v>49.567457705000002</v>
      </c>
      <c r="D3305" s="23">
        <v>0.25935000000000002</v>
      </c>
      <c r="E3305" s="25">
        <v>2.6007500000000001</v>
      </c>
      <c r="F3305" s="27">
        <v>0.23599999999999999</v>
      </c>
      <c r="I3305">
        <v>0</v>
      </c>
      <c r="J3305" s="34">
        <v>459.8</v>
      </c>
      <c r="L3305" s="38">
        <v>5644.7154545454496</v>
      </c>
      <c r="M3305" s="40">
        <v>0.90454545454545399</v>
      </c>
      <c r="N3305" s="42">
        <v>0.96222222222222198</v>
      </c>
      <c r="O3305" s="45">
        <v>495.358</v>
      </c>
      <c r="P3305">
        <v>4.508</v>
      </c>
      <c r="Q3305">
        <v>38.691004499999998</v>
      </c>
      <c r="R3305" s="47" t="s">
        <v>147</v>
      </c>
    </row>
    <row r="3306" spans="1:18" x14ac:dyDescent="0.3">
      <c r="A3306" s="2" t="s">
        <v>6094</v>
      </c>
      <c r="B3306" s="43" t="s">
        <v>6092</v>
      </c>
      <c r="C3306" s="21">
        <v>1.3118449322222201</v>
      </c>
      <c r="D3306" s="23">
        <v>2.3039999999999901E-2</v>
      </c>
      <c r="E3306" s="25">
        <v>1.40614285714285</v>
      </c>
      <c r="F3306" s="27">
        <v>0.13</v>
      </c>
      <c r="I3306">
        <v>0</v>
      </c>
      <c r="J3306" s="34">
        <v>1542.8</v>
      </c>
      <c r="L3306" s="38">
        <v>5651.7870000000003</v>
      </c>
      <c r="M3306" s="40">
        <v>0.90100000000000002</v>
      </c>
      <c r="N3306" s="42">
        <v>0.96222222222222198</v>
      </c>
      <c r="O3306" s="45">
        <v>495.358</v>
      </c>
      <c r="P3306">
        <v>4.5122222222222197</v>
      </c>
      <c r="Q3306">
        <v>38.691004499999998</v>
      </c>
      <c r="R3306" s="47" t="s">
        <v>147</v>
      </c>
    </row>
    <row r="3307" spans="1:18" x14ac:dyDescent="0.3">
      <c r="A3307" s="2" t="s">
        <v>6095</v>
      </c>
      <c r="B3307" s="43" t="s">
        <v>6096</v>
      </c>
      <c r="C3307" s="21">
        <v>33.025818648571402</v>
      </c>
      <c r="D3307" s="23">
        <v>0.197325</v>
      </c>
      <c r="E3307" s="25">
        <v>2.1869999999999998</v>
      </c>
      <c r="F3307" s="27">
        <v>0.254</v>
      </c>
      <c r="I3307">
        <v>0</v>
      </c>
      <c r="J3307" s="34">
        <v>540.75</v>
      </c>
      <c r="L3307" s="38">
        <v>5791.2857142857101</v>
      </c>
      <c r="M3307" s="40">
        <v>1.02142857142857</v>
      </c>
      <c r="N3307" s="42">
        <v>0.97428571428571398</v>
      </c>
      <c r="O3307" s="45">
        <v>1709.4</v>
      </c>
      <c r="P3307">
        <v>4.4242857142857099</v>
      </c>
      <c r="Q3307">
        <v>38.637039000000001</v>
      </c>
      <c r="R3307" s="47" t="s">
        <v>147</v>
      </c>
    </row>
    <row r="3308" spans="1:18" x14ac:dyDescent="0.3">
      <c r="A3308" s="2" t="s">
        <v>6097</v>
      </c>
      <c r="B3308" s="43" t="s">
        <v>6098</v>
      </c>
      <c r="C3308" s="21">
        <v>453.543047459999</v>
      </c>
      <c r="D3308" s="23">
        <v>1.22386666666666</v>
      </c>
      <c r="E3308" s="25">
        <v>6.5155000000000003</v>
      </c>
      <c r="F3308" s="27">
        <v>0.84</v>
      </c>
      <c r="I3308">
        <v>0</v>
      </c>
      <c r="J3308" s="34">
        <v>310</v>
      </c>
      <c r="L3308" s="38">
        <v>5969.89</v>
      </c>
      <c r="M3308" s="40">
        <v>1.9299999999999899</v>
      </c>
      <c r="N3308" s="42">
        <v>1.238</v>
      </c>
      <c r="O3308" s="45">
        <v>659.39499999999998</v>
      </c>
      <c r="P3308">
        <v>4.04</v>
      </c>
      <c r="Q3308">
        <v>38.740298799999998</v>
      </c>
      <c r="R3308" s="47" t="s">
        <v>147</v>
      </c>
    </row>
    <row r="3309" spans="1:18" x14ac:dyDescent="0.3">
      <c r="A3309" s="2" t="s">
        <v>6099</v>
      </c>
      <c r="B3309" s="43" t="s">
        <v>6100</v>
      </c>
      <c r="C3309" s="21">
        <v>3.8231608583333299</v>
      </c>
      <c r="D3309" s="23">
        <v>5.1999999999999998E-2</v>
      </c>
      <c r="E3309" s="25">
        <v>0.95139999999999902</v>
      </c>
      <c r="F3309" s="27">
        <v>7.6999999999999999E-2</v>
      </c>
      <c r="I3309">
        <v>0</v>
      </c>
      <c r="J3309" s="34">
        <v>1486</v>
      </c>
      <c r="L3309" s="38">
        <v>6441</v>
      </c>
      <c r="M3309" s="40">
        <v>1.3233333333333299</v>
      </c>
      <c r="N3309" s="42">
        <v>1.27666666666666</v>
      </c>
      <c r="O3309" s="45">
        <v>558.85500000000002</v>
      </c>
      <c r="P3309">
        <v>4.30833333333333</v>
      </c>
      <c r="Q3309">
        <v>39.658626699999999</v>
      </c>
      <c r="R3309" s="47" t="s">
        <v>147</v>
      </c>
    </row>
    <row r="3310" spans="1:18" x14ac:dyDescent="0.3">
      <c r="A3310" s="2" t="s">
        <v>6101</v>
      </c>
      <c r="B3310" s="43" t="s">
        <v>6102</v>
      </c>
      <c r="C3310" s="21">
        <v>7.3285050885714202</v>
      </c>
      <c r="D3310" s="23">
        <v>6.8279999999999993E-2</v>
      </c>
      <c r="E3310" s="25">
        <v>45.538833333333301</v>
      </c>
      <c r="F3310" s="27">
        <v>0.14699999999999999</v>
      </c>
      <c r="I3310">
        <v>0</v>
      </c>
      <c r="J3310" s="34">
        <v>788.4</v>
      </c>
      <c r="L3310" s="38">
        <v>5101.4285714285697</v>
      </c>
      <c r="M3310" s="40">
        <v>0.82857142857142796</v>
      </c>
      <c r="N3310" s="42">
        <v>0.79857142857142804</v>
      </c>
      <c r="O3310" s="45">
        <v>424.428</v>
      </c>
      <c r="P3310">
        <v>4.50285714285714</v>
      </c>
      <c r="Q3310">
        <v>39.912186400000003</v>
      </c>
      <c r="R3310" s="47" t="s">
        <v>147</v>
      </c>
    </row>
    <row r="3311" spans="1:18" x14ac:dyDescent="0.3">
      <c r="A3311" s="2" t="s">
        <v>6103</v>
      </c>
      <c r="B3311" s="43" t="s">
        <v>6104</v>
      </c>
      <c r="C3311" s="21">
        <v>1.99282024666666</v>
      </c>
      <c r="D3311" s="23">
        <v>2.3349999999999999E-2</v>
      </c>
      <c r="E3311" s="25">
        <v>1.9372</v>
      </c>
      <c r="F3311" s="27">
        <v>7.1999999999999995E-2</v>
      </c>
      <c r="I3311">
        <v>0</v>
      </c>
      <c r="J3311" s="34">
        <v>664.5</v>
      </c>
      <c r="L3311" s="38">
        <v>3620</v>
      </c>
      <c r="M3311" s="40">
        <v>0.40799999999999997</v>
      </c>
      <c r="N3311" s="42">
        <v>0.432</v>
      </c>
      <c r="P3311">
        <v>4.8459999999999903</v>
      </c>
      <c r="Q3311">
        <v>40.730022499999997</v>
      </c>
      <c r="R3311" s="47" t="s">
        <v>147</v>
      </c>
    </row>
    <row r="3312" spans="1:18" x14ac:dyDescent="0.3">
      <c r="A3312" s="2" t="s">
        <v>6105</v>
      </c>
      <c r="B3312" s="43" t="s">
        <v>6106</v>
      </c>
      <c r="C3312" s="21">
        <v>3.4206425171428498</v>
      </c>
      <c r="D3312" s="23">
        <v>4.3299999999999998E-2</v>
      </c>
      <c r="E3312" s="25">
        <v>2.0034999999999998</v>
      </c>
      <c r="F3312" s="27">
        <v>0.19800000000000001</v>
      </c>
      <c r="I3312">
        <v>0</v>
      </c>
      <c r="J3312" s="34">
        <v>1106.5999999999999</v>
      </c>
      <c r="L3312" s="38">
        <v>5394.28</v>
      </c>
      <c r="M3312" s="40">
        <v>0.93666666666666598</v>
      </c>
      <c r="N3312" s="42">
        <v>0.918333333333333</v>
      </c>
      <c r="P3312">
        <v>4.4616666666666598</v>
      </c>
      <c r="Q3312">
        <v>42.132582499999998</v>
      </c>
      <c r="R3312" s="47" t="s">
        <v>147</v>
      </c>
    </row>
    <row r="3313" spans="1:18" x14ac:dyDescent="0.3">
      <c r="A3313" s="2" t="s">
        <v>6107</v>
      </c>
      <c r="B3313" s="43" t="s">
        <v>6108</v>
      </c>
      <c r="C3313" s="21">
        <v>19.549006989999999</v>
      </c>
      <c r="D3313" s="23">
        <v>0.13055</v>
      </c>
      <c r="E3313" s="25">
        <v>1.982</v>
      </c>
      <c r="F3313" s="27">
        <v>0.26300000000000001</v>
      </c>
      <c r="I3313">
        <v>0</v>
      </c>
      <c r="J3313" s="34">
        <v>578.25</v>
      </c>
      <c r="L3313" s="38">
        <v>5505.9183333333303</v>
      </c>
      <c r="M3313" s="40">
        <v>0.73166666666666602</v>
      </c>
      <c r="N3313" s="42">
        <v>0.80166666666666597</v>
      </c>
      <c r="O3313" s="45">
        <v>912.08500000000004</v>
      </c>
      <c r="P3313">
        <v>4.6099999999999897</v>
      </c>
      <c r="Q3313">
        <v>42.854890900000001</v>
      </c>
      <c r="R3313" s="47" t="s">
        <v>147</v>
      </c>
    </row>
    <row r="3314" spans="1:18" x14ac:dyDescent="0.3">
      <c r="A3314" s="2" t="s">
        <v>6109</v>
      </c>
      <c r="B3314" s="43" t="s">
        <v>6110</v>
      </c>
      <c r="C3314" s="21">
        <v>2.34586167714285</v>
      </c>
      <c r="D3314" s="23">
        <v>3.1640000000000001E-2</v>
      </c>
      <c r="E3314" s="25">
        <v>1.2733333333333301</v>
      </c>
      <c r="F3314" s="27">
        <v>0.13500000000000001</v>
      </c>
      <c r="I3314">
        <v>0</v>
      </c>
      <c r="J3314" s="34">
        <v>990.2</v>
      </c>
      <c r="L3314" s="38">
        <v>4728.5714285714203</v>
      </c>
      <c r="M3314" s="40">
        <v>0.71714285714285697</v>
      </c>
      <c r="N3314" s="42">
        <v>0.77571428571428502</v>
      </c>
      <c r="O3314" s="45">
        <v>595.68299999999999</v>
      </c>
      <c r="P3314">
        <v>4.6114285714285703</v>
      </c>
      <c r="Q3314">
        <v>42.943371599999999</v>
      </c>
      <c r="R3314" s="47" t="s">
        <v>147</v>
      </c>
    </row>
    <row r="3315" spans="1:18" x14ac:dyDescent="0.3">
      <c r="A3315" s="2" t="s">
        <v>6111</v>
      </c>
      <c r="B3315" s="43" t="s">
        <v>6110</v>
      </c>
      <c r="C3315" s="21">
        <v>3.64831740142857</v>
      </c>
      <c r="D3315" s="23">
        <v>4.2560000000000001E-2</v>
      </c>
      <c r="E3315" s="25">
        <v>1.42766666666666</v>
      </c>
      <c r="F3315" s="27">
        <v>0.151</v>
      </c>
      <c r="I3315">
        <v>0</v>
      </c>
      <c r="J3315" s="34">
        <v>854</v>
      </c>
      <c r="L3315" s="38">
        <v>4728.5714285714203</v>
      </c>
      <c r="M3315" s="40">
        <v>0.71714285714285697</v>
      </c>
      <c r="N3315" s="42">
        <v>0.77571428571428502</v>
      </c>
      <c r="O3315" s="45">
        <v>595.68299999999999</v>
      </c>
      <c r="P3315">
        <v>4.6114285714285703</v>
      </c>
      <c r="Q3315">
        <v>42.943371599999999</v>
      </c>
      <c r="R3315" s="47" t="s">
        <v>147</v>
      </c>
    </row>
    <row r="3316" spans="1:18" x14ac:dyDescent="0.3">
      <c r="A3316" s="2" t="s">
        <v>6112</v>
      </c>
      <c r="B3316" s="43" t="s">
        <v>6110</v>
      </c>
      <c r="C3316" s="21">
        <v>5.6449151725000002</v>
      </c>
      <c r="D3316" s="23">
        <v>5.688E-2</v>
      </c>
      <c r="E3316" s="25">
        <v>2.8125</v>
      </c>
      <c r="F3316" s="27">
        <v>0.29099999999999998</v>
      </c>
      <c r="I3316">
        <v>0</v>
      </c>
      <c r="J3316" s="34">
        <v>738.8</v>
      </c>
      <c r="L3316" s="38">
        <v>4726.375</v>
      </c>
      <c r="M3316" s="40">
        <v>0.72</v>
      </c>
      <c r="N3316" s="42">
        <v>0.77249999999999996</v>
      </c>
      <c r="O3316" s="45">
        <v>595.68299999999999</v>
      </c>
      <c r="P3316">
        <v>4.6074999999999999</v>
      </c>
      <c r="Q3316">
        <v>42.943371599999999</v>
      </c>
      <c r="R3316" s="47" t="s">
        <v>147</v>
      </c>
    </row>
    <row r="3317" spans="1:18" x14ac:dyDescent="0.3">
      <c r="A3317" s="2" t="s">
        <v>6113</v>
      </c>
      <c r="B3317" s="43" t="s">
        <v>6110</v>
      </c>
      <c r="C3317" s="21">
        <v>8.7429284025000005</v>
      </c>
      <c r="D3317" s="23">
        <v>7.6139999999999999E-2</v>
      </c>
      <c r="E3317" s="25">
        <v>1.9871666666666601</v>
      </c>
      <c r="F3317" s="27">
        <v>0.219</v>
      </c>
      <c r="I3317">
        <v>0</v>
      </c>
      <c r="J3317" s="34">
        <v>638.4</v>
      </c>
      <c r="L3317" s="38">
        <v>4726.375</v>
      </c>
      <c r="M3317" s="40">
        <v>0.72</v>
      </c>
      <c r="N3317" s="42">
        <v>0.77249999999999996</v>
      </c>
      <c r="O3317" s="45">
        <v>595.68299999999999</v>
      </c>
      <c r="P3317">
        <v>4.6074999999999999</v>
      </c>
      <c r="Q3317">
        <v>42.943371599999999</v>
      </c>
      <c r="R3317" s="47" t="s">
        <v>147</v>
      </c>
    </row>
    <row r="3318" spans="1:18" x14ac:dyDescent="0.3">
      <c r="A3318" s="2" t="s">
        <v>6114</v>
      </c>
      <c r="B3318" s="43" t="s">
        <v>6115</v>
      </c>
      <c r="C3318" s="21">
        <v>11.4949143242857</v>
      </c>
      <c r="D3318" s="23">
        <v>0.1116</v>
      </c>
      <c r="E3318" s="25">
        <v>2.17</v>
      </c>
      <c r="F3318" s="27">
        <v>0.13800000000000001</v>
      </c>
      <c r="I3318">
        <v>0</v>
      </c>
      <c r="J3318" s="34">
        <v>1321.75</v>
      </c>
      <c r="L3318" s="38">
        <v>5968.0028571428502</v>
      </c>
      <c r="M3318" s="40">
        <v>2.5939999999999999</v>
      </c>
      <c r="N3318" s="42">
        <v>1.3519999999999901</v>
      </c>
      <c r="O3318" s="45">
        <v>513.42600000000004</v>
      </c>
      <c r="P3318">
        <v>3.7639999999999998</v>
      </c>
      <c r="Q3318">
        <v>43.795509899999999</v>
      </c>
      <c r="R3318" s="47" t="s">
        <v>147</v>
      </c>
    </row>
    <row r="3319" spans="1:18" x14ac:dyDescent="0.3">
      <c r="A3319" s="2" t="s">
        <v>6116</v>
      </c>
      <c r="B3319" s="43" t="s">
        <v>6117</v>
      </c>
      <c r="C3319" s="21">
        <v>10.1610162375</v>
      </c>
      <c r="D3319" s="23">
        <v>9.2240000000000003E-2</v>
      </c>
      <c r="E3319" s="25">
        <v>4.3901666666666603</v>
      </c>
      <c r="F3319" s="27">
        <v>0.42499999999999999</v>
      </c>
      <c r="I3319">
        <v>0</v>
      </c>
      <c r="J3319" s="34">
        <v>896.8</v>
      </c>
      <c r="L3319" s="38">
        <v>5979.125</v>
      </c>
      <c r="M3319" s="40">
        <v>1.12375</v>
      </c>
      <c r="N3319" s="42">
        <v>1.0325</v>
      </c>
      <c r="O3319" s="45">
        <v>1252.1300000000001</v>
      </c>
      <c r="P3319">
        <v>4.3549999999999898</v>
      </c>
      <c r="Q3319">
        <v>44.091262</v>
      </c>
      <c r="R3319" s="47" t="s">
        <v>147</v>
      </c>
    </row>
    <row r="3320" spans="1:18" x14ac:dyDescent="0.3">
      <c r="A3320" s="2" t="s">
        <v>6118</v>
      </c>
      <c r="B3320" s="43" t="s">
        <v>6119</v>
      </c>
      <c r="C3320" s="21">
        <v>23.641083187777699</v>
      </c>
      <c r="D3320" s="23">
        <v>0.15996666666666601</v>
      </c>
      <c r="E3320" s="25">
        <v>3.425875</v>
      </c>
      <c r="F3320" s="27">
        <v>0.27033333333333298</v>
      </c>
      <c r="I3320">
        <v>0</v>
      </c>
      <c r="J3320" s="34">
        <v>682</v>
      </c>
      <c r="L3320" s="38">
        <v>5816.76</v>
      </c>
      <c r="M3320" s="40">
        <v>1.004</v>
      </c>
      <c r="N3320" s="42">
        <v>0.98750000000000004</v>
      </c>
      <c r="O3320" s="45">
        <v>521.05399999999997</v>
      </c>
      <c r="P3320">
        <v>4.4255555555555501</v>
      </c>
      <c r="Q3320">
        <v>40.236249000000001</v>
      </c>
      <c r="R3320" s="47" t="s">
        <v>147</v>
      </c>
    </row>
    <row r="3321" spans="1:18" x14ac:dyDescent="0.3">
      <c r="A3321" s="2" t="s">
        <v>6120</v>
      </c>
      <c r="B3321" s="43" t="s">
        <v>6119</v>
      </c>
      <c r="C3321" s="21">
        <v>67.093297311000001</v>
      </c>
      <c r="D3321" s="23">
        <v>0.32073333333333298</v>
      </c>
      <c r="E3321" s="25">
        <v>3.7056249999999999</v>
      </c>
      <c r="F3321" s="27">
        <v>0.29899999999999999</v>
      </c>
      <c r="I3321">
        <v>0</v>
      </c>
      <c r="J3321" s="34">
        <v>481.6</v>
      </c>
      <c r="L3321" s="38">
        <v>5805.9909090909096</v>
      </c>
      <c r="M3321" s="40">
        <v>0.99636363636363601</v>
      </c>
      <c r="N3321" s="42">
        <v>0.99</v>
      </c>
      <c r="O3321" s="45">
        <v>521.05399999999997</v>
      </c>
      <c r="P3321">
        <v>4.4349999999999996</v>
      </c>
      <c r="Q3321">
        <v>40.236249000000001</v>
      </c>
      <c r="R3321" s="47" t="s">
        <v>147</v>
      </c>
    </row>
    <row r="3322" spans="1:18" x14ac:dyDescent="0.3">
      <c r="A3322" s="2" t="s">
        <v>6121</v>
      </c>
      <c r="B3322" s="43" t="s">
        <v>6122</v>
      </c>
      <c r="C3322" s="21">
        <v>1.7351353787499999</v>
      </c>
      <c r="D3322" s="23">
        <v>2.8559999999999999E-2</v>
      </c>
      <c r="E3322" s="25">
        <v>3.6923333333333299</v>
      </c>
      <c r="F3322" s="27">
        <v>0.34899999999999998</v>
      </c>
      <c r="I3322">
        <v>0</v>
      </c>
      <c r="J3322" s="34">
        <v>1623.4</v>
      </c>
      <c r="L3322" s="38">
        <v>5801.625</v>
      </c>
      <c r="M3322" s="40">
        <v>1.13375</v>
      </c>
      <c r="N3322" s="42">
        <v>1.0487500000000001</v>
      </c>
      <c r="O3322" s="45">
        <v>392.73899999999998</v>
      </c>
      <c r="P3322">
        <v>4.3475000000000001</v>
      </c>
      <c r="Q3322">
        <v>44.435706799999998</v>
      </c>
      <c r="R3322" s="47" t="s">
        <v>147</v>
      </c>
    </row>
    <row r="3323" spans="1:18" x14ac:dyDescent="0.3">
      <c r="A3323" s="2" t="s">
        <v>6123</v>
      </c>
      <c r="B3323" s="43" t="s">
        <v>6122</v>
      </c>
      <c r="C3323" s="21">
        <v>4.0684571600000003</v>
      </c>
      <c r="D3323" s="23">
        <v>5.0599999999999999E-2</v>
      </c>
      <c r="E3323" s="25">
        <v>1.09283333333333</v>
      </c>
      <c r="F3323" s="27">
        <v>0.106</v>
      </c>
      <c r="I3323">
        <v>0</v>
      </c>
      <c r="J3323" s="34">
        <v>1219.8</v>
      </c>
      <c r="L3323" s="38">
        <v>5781.8571428571404</v>
      </c>
      <c r="M3323" s="40">
        <v>1.1414285714285699</v>
      </c>
      <c r="N3323" s="42">
        <v>1.04428571428571</v>
      </c>
      <c r="O3323" s="45">
        <v>392.73899999999998</v>
      </c>
      <c r="P3323">
        <v>4.34</v>
      </c>
      <c r="Q3323">
        <v>44.435706799999998</v>
      </c>
      <c r="R3323" s="47" t="s">
        <v>147</v>
      </c>
    </row>
    <row r="3324" spans="1:18" x14ac:dyDescent="0.3">
      <c r="A3324" s="2" t="s">
        <v>6124</v>
      </c>
      <c r="B3324" s="43" t="s">
        <v>6125</v>
      </c>
      <c r="C3324" s="21">
        <v>13.260856422857101</v>
      </c>
      <c r="D3324" s="23">
        <v>0.1075</v>
      </c>
      <c r="E3324" s="25">
        <v>1.3876666666666599</v>
      </c>
      <c r="F3324" s="27">
        <v>0.16500000000000001</v>
      </c>
      <c r="I3324">
        <v>0</v>
      </c>
      <c r="J3324" s="34">
        <v>708.6</v>
      </c>
      <c r="L3324" s="38">
        <v>5561.7142857142799</v>
      </c>
      <c r="M3324" s="40">
        <v>0.92571428571428505</v>
      </c>
      <c r="N3324" s="42">
        <v>0.93571428571428505</v>
      </c>
      <c r="O3324" s="45">
        <v>855.82</v>
      </c>
      <c r="P3324">
        <v>4.4814285714285704</v>
      </c>
      <c r="Q3324">
        <v>45.070990899999998</v>
      </c>
      <c r="R3324" s="47" t="s">
        <v>147</v>
      </c>
    </row>
    <row r="3325" spans="1:18" x14ac:dyDescent="0.3">
      <c r="A3325" s="2" t="s">
        <v>6126</v>
      </c>
      <c r="B3325" s="43" t="s">
        <v>6125</v>
      </c>
      <c r="C3325" s="21">
        <v>22.790146395000001</v>
      </c>
      <c r="D3325" s="23">
        <v>0.15409999999999999</v>
      </c>
      <c r="E3325" s="25">
        <v>2.3396666666666599</v>
      </c>
      <c r="F3325" s="27">
        <v>0.25900000000000001</v>
      </c>
      <c r="I3325">
        <v>0</v>
      </c>
      <c r="J3325" s="34">
        <v>591.4</v>
      </c>
      <c r="L3325" s="38">
        <v>5551.125</v>
      </c>
      <c r="M3325" s="40">
        <v>0.9325</v>
      </c>
      <c r="N3325" s="42">
        <v>0.93874999999999997</v>
      </c>
      <c r="O3325" s="45">
        <v>855.82</v>
      </c>
      <c r="P3325">
        <v>4.4762500000000003</v>
      </c>
      <c r="Q3325">
        <v>45.070990899999998</v>
      </c>
      <c r="R3325" s="47" t="s">
        <v>147</v>
      </c>
    </row>
    <row r="3326" spans="1:18" x14ac:dyDescent="0.3">
      <c r="A3326" s="2" t="s">
        <v>6127</v>
      </c>
      <c r="B3326" s="43" t="s">
        <v>6128</v>
      </c>
      <c r="C3326" s="21">
        <v>15.611230989999999</v>
      </c>
      <c r="D3326" s="23">
        <v>0.11513999999999899</v>
      </c>
      <c r="E3326" s="25">
        <v>0.92449999999999999</v>
      </c>
      <c r="F3326" s="27">
        <v>9.1999999999999998E-2</v>
      </c>
      <c r="I3326">
        <v>0</v>
      </c>
      <c r="J3326" s="34">
        <v>679.8</v>
      </c>
      <c r="L3326" s="38">
        <v>5426.7814285714203</v>
      </c>
      <c r="M3326" s="40">
        <v>0.94285714285714195</v>
      </c>
      <c r="N3326" s="42">
        <v>0.85142857142857098</v>
      </c>
      <c r="O3326" s="45">
        <v>532.95500000000004</v>
      </c>
      <c r="P3326">
        <v>4.4242857142857099</v>
      </c>
      <c r="Q3326">
        <v>45.081104500000002</v>
      </c>
      <c r="R3326" s="47" t="s">
        <v>147</v>
      </c>
    </row>
    <row r="3327" spans="1:18" x14ac:dyDescent="0.3">
      <c r="A3327" s="2" t="s">
        <v>6129</v>
      </c>
      <c r="B3327" s="43" t="s">
        <v>6130</v>
      </c>
      <c r="C3327" s="21">
        <v>26.656590818571399</v>
      </c>
      <c r="D3327" s="23">
        <v>0.1943</v>
      </c>
      <c r="E3327" s="25">
        <v>4.1454000000000004</v>
      </c>
      <c r="F3327" s="27">
        <v>0.39500000000000002</v>
      </c>
      <c r="I3327">
        <v>0</v>
      </c>
      <c r="J3327" s="34">
        <v>903</v>
      </c>
      <c r="L3327" s="38">
        <v>5096.2771428571396</v>
      </c>
      <c r="M3327" s="40">
        <v>3.0828571428571401</v>
      </c>
      <c r="N3327" s="42">
        <v>1.37</v>
      </c>
      <c r="O3327" s="45">
        <v>1031.9100000000001</v>
      </c>
      <c r="P3327">
        <v>3.6</v>
      </c>
      <c r="Q3327">
        <v>45.160726099999998</v>
      </c>
      <c r="R3327" s="47" t="s">
        <v>147</v>
      </c>
    </row>
    <row r="3328" spans="1:18" x14ac:dyDescent="0.3">
      <c r="A3328" s="2" t="s">
        <v>6131</v>
      </c>
      <c r="B3328" s="43" t="s">
        <v>6132</v>
      </c>
      <c r="C3328" s="21">
        <v>4.6122678757142799</v>
      </c>
      <c r="D3328" s="23">
        <v>5.1339999999999997E-2</v>
      </c>
      <c r="E3328" s="25">
        <v>0.54866666666666597</v>
      </c>
      <c r="F3328" s="27">
        <v>5.6000000000000001E-2</v>
      </c>
      <c r="I3328">
        <v>0</v>
      </c>
      <c r="J3328" s="34">
        <v>1025.5999999999999</v>
      </c>
      <c r="L3328" s="38">
        <v>5451.4842857142803</v>
      </c>
      <c r="M3328" s="40">
        <v>0.95857142857142796</v>
      </c>
      <c r="N3328" s="42">
        <v>0.86714285714285699</v>
      </c>
      <c r="O3328" s="45">
        <v>241.99100000000001</v>
      </c>
      <c r="P3328">
        <v>4.4114285714285701</v>
      </c>
      <c r="Q3328">
        <v>46.296924699999998</v>
      </c>
      <c r="R3328" s="47" t="s">
        <v>147</v>
      </c>
    </row>
    <row r="3329" spans="1:18" x14ac:dyDescent="0.3">
      <c r="A3329" s="2" t="s">
        <v>6133</v>
      </c>
      <c r="B3329" s="43" t="s">
        <v>6134</v>
      </c>
      <c r="C3329" s="21">
        <v>73.757801193749998</v>
      </c>
      <c r="D3329" s="23">
        <v>0.32832</v>
      </c>
      <c r="E3329" s="25">
        <v>4.4978333333333298</v>
      </c>
      <c r="F3329" s="27">
        <v>0.41199999999999998</v>
      </c>
      <c r="I3329">
        <v>0</v>
      </c>
      <c r="J3329" s="34">
        <v>378.2</v>
      </c>
      <c r="L3329" s="38">
        <v>4920.875</v>
      </c>
      <c r="M3329" s="40">
        <v>0.92374999999999996</v>
      </c>
      <c r="N3329" s="42">
        <v>0.83750000000000002</v>
      </c>
      <c r="O3329" s="45">
        <v>595.33100000000002</v>
      </c>
      <c r="P3329">
        <v>4.4337499999999999</v>
      </c>
      <c r="Q3329">
        <v>46.316590699999999</v>
      </c>
      <c r="R3329" s="47" t="s">
        <v>147</v>
      </c>
    </row>
    <row r="3330" spans="1:18" x14ac:dyDescent="0.3">
      <c r="A3330" s="2" t="s">
        <v>6135</v>
      </c>
      <c r="B3330" s="43" t="s">
        <v>6136</v>
      </c>
      <c r="C3330" s="21">
        <v>32.376326911249997</v>
      </c>
      <c r="D3330" s="23">
        <v>0.17374000000000001</v>
      </c>
      <c r="E3330" s="25">
        <v>1.90733333333333</v>
      </c>
      <c r="F3330" s="27">
        <v>0.20499999999999999</v>
      </c>
      <c r="I3330">
        <v>0</v>
      </c>
      <c r="J3330" s="34">
        <v>382.8</v>
      </c>
      <c r="L3330" s="38">
        <v>4544.25</v>
      </c>
      <c r="M3330" s="40">
        <v>0.67249999999999999</v>
      </c>
      <c r="N3330" s="42">
        <v>0.68874999999999997</v>
      </c>
      <c r="O3330" s="45">
        <v>440.56099999999998</v>
      </c>
      <c r="P3330">
        <v>4.6212499999999999</v>
      </c>
      <c r="Q3330">
        <v>46.582218300000001</v>
      </c>
      <c r="R3330" s="47" t="s">
        <v>147</v>
      </c>
    </row>
    <row r="3331" spans="1:18" x14ac:dyDescent="0.3">
      <c r="A3331" s="2" t="s">
        <v>6137</v>
      </c>
      <c r="B3331" s="43" t="s">
        <v>6136</v>
      </c>
      <c r="C3331" s="21">
        <v>92.729125754999998</v>
      </c>
      <c r="D3331" s="23">
        <v>0.35027999999999998</v>
      </c>
      <c r="E3331" s="25">
        <v>2.3805000000000001</v>
      </c>
      <c r="F3331" s="27">
        <v>0.251</v>
      </c>
      <c r="I3331">
        <v>0</v>
      </c>
      <c r="J3331" s="34">
        <v>269.2</v>
      </c>
      <c r="L3331" s="38">
        <v>4544.25</v>
      </c>
      <c r="M3331" s="40">
        <v>0.67249999999999999</v>
      </c>
      <c r="N3331" s="42">
        <v>0.68874999999999997</v>
      </c>
      <c r="O3331" s="45">
        <v>440.56099999999998</v>
      </c>
      <c r="P3331">
        <v>4.6212499999999999</v>
      </c>
      <c r="Q3331">
        <v>46.582218300000001</v>
      </c>
      <c r="R3331" s="47" t="s">
        <v>147</v>
      </c>
    </row>
    <row r="3332" spans="1:18" x14ac:dyDescent="0.3">
      <c r="A3332" s="2" t="s">
        <v>6138</v>
      </c>
      <c r="B3332" s="43" t="s">
        <v>6139</v>
      </c>
      <c r="C3332" s="21">
        <v>26.7577796485714</v>
      </c>
      <c r="D3332" s="23">
        <v>0.180975</v>
      </c>
      <c r="E3332" s="25">
        <v>2.4506000000000001</v>
      </c>
      <c r="F3332" s="27">
        <v>0.218</v>
      </c>
      <c r="I3332">
        <v>0</v>
      </c>
      <c r="J3332" s="34">
        <v>655.5</v>
      </c>
      <c r="L3332" s="38">
        <v>6154.7142857142799</v>
      </c>
      <c r="M3332" s="40">
        <v>1.04714285714285</v>
      </c>
      <c r="N3332" s="42">
        <v>1.1085714285714201</v>
      </c>
      <c r="O3332" s="45">
        <v>1502.34</v>
      </c>
      <c r="P3332">
        <v>4.4414285714285704</v>
      </c>
      <c r="Q3332">
        <v>46.589137299999997</v>
      </c>
      <c r="R3332" s="47" t="s">
        <v>147</v>
      </c>
    </row>
    <row r="3333" spans="1:18" x14ac:dyDescent="0.3">
      <c r="A3333" s="2" t="s">
        <v>6140</v>
      </c>
      <c r="B3333" s="43" t="s">
        <v>6141</v>
      </c>
      <c r="C3333" s="21">
        <v>3.03268132857142</v>
      </c>
      <c r="D3333" s="23">
        <v>3.9620000000000002E-2</v>
      </c>
      <c r="E3333" s="25">
        <v>0.64566666666666594</v>
      </c>
      <c r="F3333" s="27">
        <v>6.2E-2</v>
      </c>
      <c r="I3333">
        <v>0</v>
      </c>
      <c r="J3333" s="34">
        <v>1197.4000000000001</v>
      </c>
      <c r="L3333" s="38">
        <v>5682.3485714285698</v>
      </c>
      <c r="M3333" s="40">
        <v>0.91142857142857103</v>
      </c>
      <c r="N3333" s="42">
        <v>0.91999999999999904</v>
      </c>
      <c r="O3333" s="45">
        <v>340.96499999999997</v>
      </c>
      <c r="P3333">
        <v>4.4828571428571404</v>
      </c>
      <c r="Q3333">
        <v>47.592397300000002</v>
      </c>
      <c r="R3333" s="47" t="s">
        <v>147</v>
      </c>
    </row>
    <row r="3334" spans="1:18" x14ac:dyDescent="0.3">
      <c r="A3334" s="2" t="s">
        <v>6142</v>
      </c>
      <c r="B3334" s="43" t="s">
        <v>6143</v>
      </c>
      <c r="C3334" s="21">
        <v>8.7395323149999999</v>
      </c>
      <c r="D3334" s="23">
        <v>7.1249999999999994E-2</v>
      </c>
      <c r="E3334" s="25">
        <v>1429.94099999999</v>
      </c>
      <c r="F3334" s="27">
        <v>0.317</v>
      </c>
      <c r="I3334">
        <v>0</v>
      </c>
      <c r="J3334" s="34">
        <v>576.5</v>
      </c>
      <c r="L3334" s="38">
        <v>4397.75</v>
      </c>
      <c r="M3334" s="40">
        <v>0.65</v>
      </c>
      <c r="N3334" s="42">
        <v>0.64249999999999996</v>
      </c>
      <c r="O3334" s="45">
        <v>701.255</v>
      </c>
      <c r="P3334">
        <v>4.6199999999999903</v>
      </c>
      <c r="Q3334">
        <v>48.259233999999999</v>
      </c>
      <c r="R3334" s="47" t="s">
        <v>147</v>
      </c>
    </row>
    <row r="3335" spans="1:18" x14ac:dyDescent="0.3">
      <c r="A3335" s="2" t="s">
        <v>6144</v>
      </c>
      <c r="B3335" s="43" t="s">
        <v>6145</v>
      </c>
      <c r="C3335" s="21">
        <v>3.69611702153846</v>
      </c>
      <c r="D3335" s="23">
        <v>4.5264666666666599E-2</v>
      </c>
      <c r="E3335" s="25">
        <v>1.9523636363636301</v>
      </c>
      <c r="F3335" s="27">
        <v>0.169333333333333</v>
      </c>
      <c r="G3335" s="29">
        <v>9.4032450000000001</v>
      </c>
      <c r="H3335" s="31">
        <v>2.9492499999999901E-2</v>
      </c>
      <c r="I3335">
        <v>4.8111111111111098E-2</v>
      </c>
      <c r="J3335" s="34">
        <v>1097.875</v>
      </c>
      <c r="L3335" s="38">
        <v>5484</v>
      </c>
      <c r="M3335" s="40">
        <v>0.92538461538461503</v>
      </c>
      <c r="N3335" s="42">
        <v>0.92153846153846097</v>
      </c>
      <c r="O3335" s="45">
        <v>282.56299999999999</v>
      </c>
      <c r="P3335">
        <v>4.4618181818181801</v>
      </c>
      <c r="Q3335">
        <v>42.338578199999901</v>
      </c>
      <c r="R3335" s="47" t="s">
        <v>147</v>
      </c>
    </row>
    <row r="3336" spans="1:18" x14ac:dyDescent="0.3">
      <c r="A3336" s="2" t="s">
        <v>6146</v>
      </c>
      <c r="B3336" s="43" t="s">
        <v>6145</v>
      </c>
      <c r="C3336" s="21">
        <v>10.854092949999901</v>
      </c>
      <c r="D3336" s="23">
        <v>9.2905444444444402E-2</v>
      </c>
      <c r="E3336" s="25">
        <v>3.0044545454545402</v>
      </c>
      <c r="F3336" s="27">
        <v>0.264666666666666</v>
      </c>
      <c r="G3336" s="29">
        <v>13.375007500000001</v>
      </c>
      <c r="H3336" s="31">
        <v>4.2167499999999997E-2</v>
      </c>
      <c r="I3336">
        <v>7.06666666666666E-2</v>
      </c>
      <c r="J3336" s="34">
        <v>767</v>
      </c>
      <c r="L3336" s="38">
        <v>5484</v>
      </c>
      <c r="M3336" s="40">
        <v>0.92538461538461503</v>
      </c>
      <c r="N3336" s="42">
        <v>0.92153846153846097</v>
      </c>
      <c r="O3336" s="45">
        <v>282.56299999999999</v>
      </c>
      <c r="P3336">
        <v>4.4618181818181801</v>
      </c>
      <c r="Q3336">
        <v>42.338578199999901</v>
      </c>
      <c r="R3336" s="47" t="s">
        <v>147</v>
      </c>
    </row>
    <row r="3337" spans="1:18" x14ac:dyDescent="0.3">
      <c r="A3337" s="2" t="s">
        <v>6147</v>
      </c>
      <c r="B3337" s="43" t="s">
        <v>6145</v>
      </c>
      <c r="C3337" s="21">
        <v>77.611538518461501</v>
      </c>
      <c r="D3337" s="23">
        <v>0.34452955555555498</v>
      </c>
      <c r="E3337" s="25">
        <v>2.63636363636363</v>
      </c>
      <c r="F3337" s="27">
        <v>0.23350000000000001</v>
      </c>
      <c r="G3337" s="29">
        <v>14.129189999999999</v>
      </c>
      <c r="H3337" s="31">
        <v>4.4394999999999997E-2</v>
      </c>
      <c r="I3337">
        <v>8.5249999999999895E-2</v>
      </c>
      <c r="J3337" s="34">
        <v>398.125</v>
      </c>
      <c r="L3337" s="38">
        <v>5484</v>
      </c>
      <c r="M3337" s="40">
        <v>0.92538461538461503</v>
      </c>
      <c r="N3337" s="42">
        <v>0.92153846153846097</v>
      </c>
      <c r="O3337" s="45">
        <v>282.56299999999999</v>
      </c>
      <c r="P3337">
        <v>4.4618181818181801</v>
      </c>
      <c r="Q3337">
        <v>42.338578199999901</v>
      </c>
      <c r="R3337" s="47" t="s">
        <v>147</v>
      </c>
    </row>
    <row r="3338" spans="1:18" x14ac:dyDescent="0.3">
      <c r="A3338" s="2" t="s">
        <v>6148</v>
      </c>
      <c r="B3338" s="43" t="s">
        <v>6145</v>
      </c>
      <c r="C3338" s="21">
        <v>6.0985236583333302</v>
      </c>
      <c r="D3338" s="23">
        <v>6.3129749999999998E-2</v>
      </c>
      <c r="E3338" s="25">
        <v>0.83299999999999996</v>
      </c>
      <c r="F3338" s="27">
        <v>7.3499999999999996E-2</v>
      </c>
      <c r="G3338" s="29">
        <v>1.92</v>
      </c>
      <c r="H3338" s="31">
        <v>6.195E-3</v>
      </c>
      <c r="I3338">
        <v>4.65E-2</v>
      </c>
      <c r="J3338" s="34">
        <v>954.142857142857</v>
      </c>
      <c r="L3338" s="38">
        <v>5484.5</v>
      </c>
      <c r="M3338" s="40">
        <v>0.92666666666666597</v>
      </c>
      <c r="N3338" s="42">
        <v>0.918333333333333</v>
      </c>
      <c r="O3338" s="45">
        <v>282.56299999999999</v>
      </c>
      <c r="P3338">
        <v>4.4619999999999997</v>
      </c>
      <c r="Q3338">
        <v>42.338578200000001</v>
      </c>
      <c r="R3338" s="47" t="s">
        <v>147</v>
      </c>
    </row>
    <row r="3339" spans="1:18" x14ac:dyDescent="0.3">
      <c r="A3339" s="2" t="s">
        <v>6149</v>
      </c>
      <c r="B3339" s="43" t="s">
        <v>6145</v>
      </c>
      <c r="C3339" s="21">
        <v>19.5776566415384</v>
      </c>
      <c r="D3339" s="23">
        <v>0.13743212499999999</v>
      </c>
      <c r="E3339" s="25">
        <v>0.97363636363636297</v>
      </c>
      <c r="F3339" s="27">
        <v>8.6333333333333304E-2</v>
      </c>
      <c r="G3339" s="29">
        <v>7.85</v>
      </c>
      <c r="H3339" s="31">
        <v>2.47E-2</v>
      </c>
      <c r="I3339">
        <v>5.1749999999999997E-2</v>
      </c>
      <c r="J3339" s="34">
        <v>646.71428571428498</v>
      </c>
      <c r="L3339" s="38">
        <v>5484.8461538461497</v>
      </c>
      <c r="M3339" s="40">
        <v>0.92538461538461503</v>
      </c>
      <c r="N3339" s="42">
        <v>0.92153846153846097</v>
      </c>
      <c r="O3339" s="45">
        <v>282.56299999999999</v>
      </c>
      <c r="P3339">
        <v>4.4654545454545396</v>
      </c>
      <c r="Q3339">
        <v>42.338578199999901</v>
      </c>
      <c r="R3339" s="47" t="s">
        <v>147</v>
      </c>
    </row>
    <row r="3340" spans="1:18" x14ac:dyDescent="0.3">
      <c r="A3340" s="2" t="s">
        <v>6150</v>
      </c>
      <c r="B3340" s="43" t="s">
        <v>6145</v>
      </c>
      <c r="C3340" s="21">
        <v>34.945504499999998</v>
      </c>
      <c r="D3340" s="23">
        <v>0.20529149999999999</v>
      </c>
      <c r="G3340" s="29">
        <v>20.465074999999999</v>
      </c>
      <c r="H3340" s="31">
        <v>6.4390000000000003E-2</v>
      </c>
      <c r="I3340">
        <v>7.4999999999999997E-2</v>
      </c>
      <c r="J3340" s="34">
        <v>524</v>
      </c>
      <c r="L3340" s="38">
        <v>5495</v>
      </c>
      <c r="M3340" s="40">
        <v>0.96</v>
      </c>
      <c r="N3340" s="42">
        <v>0.94499999999999995</v>
      </c>
      <c r="O3340" s="45">
        <v>282.56299999999999</v>
      </c>
      <c r="P3340">
        <v>4.45</v>
      </c>
      <c r="Q3340">
        <v>42.338578200000001</v>
      </c>
      <c r="R3340" s="47" t="s">
        <v>21</v>
      </c>
    </row>
    <row r="3341" spans="1:18" x14ac:dyDescent="0.3">
      <c r="A3341" s="2" t="s">
        <v>6151</v>
      </c>
      <c r="B3341" s="43" t="s">
        <v>6152</v>
      </c>
      <c r="C3341" s="21">
        <v>8.5948060559999995</v>
      </c>
      <c r="D3341" s="23">
        <v>8.1883333333333294E-2</v>
      </c>
      <c r="E3341" s="25">
        <v>2.4079999999999999</v>
      </c>
      <c r="F3341" s="27">
        <v>0.18466666666666601</v>
      </c>
      <c r="I3341">
        <v>0</v>
      </c>
      <c r="J3341" s="34">
        <v>1007.4</v>
      </c>
      <c r="L3341" s="38">
        <v>5874.5136363636302</v>
      </c>
      <c r="M3341" s="40">
        <v>1.0809090909090899</v>
      </c>
      <c r="N3341" s="42">
        <v>1.0188888888888801</v>
      </c>
      <c r="O3341" s="45">
        <v>665.91200000000003</v>
      </c>
      <c r="P3341">
        <v>4.375</v>
      </c>
      <c r="Q3341">
        <v>41.237492799999998</v>
      </c>
      <c r="R3341" s="47" t="s">
        <v>147</v>
      </c>
    </row>
    <row r="3342" spans="1:18" x14ac:dyDescent="0.3">
      <c r="A3342" s="2" t="s">
        <v>6153</v>
      </c>
      <c r="B3342" s="43" t="s">
        <v>6152</v>
      </c>
      <c r="C3342" s="21">
        <v>10.222145975555501</v>
      </c>
      <c r="D3342" s="23">
        <v>9.1916666666666605E-2</v>
      </c>
      <c r="E3342" s="25">
        <v>1.9375</v>
      </c>
      <c r="F3342" s="27">
        <v>0.14599999999999999</v>
      </c>
      <c r="I3342">
        <v>0</v>
      </c>
      <c r="J3342" s="34">
        <v>950.8</v>
      </c>
      <c r="L3342" s="38">
        <v>5878.11</v>
      </c>
      <c r="M3342" s="40">
        <v>1.0900000000000001</v>
      </c>
      <c r="N3342" s="42">
        <v>1.0149999999999999</v>
      </c>
      <c r="O3342" s="45">
        <v>665.91200000000003</v>
      </c>
      <c r="P3342">
        <v>4.3644444444444401</v>
      </c>
      <c r="Q3342">
        <v>41.237492799999998</v>
      </c>
      <c r="R3342" s="47" t="s">
        <v>147</v>
      </c>
    </row>
    <row r="3343" spans="1:18" x14ac:dyDescent="0.3">
      <c r="A3343" s="2" t="s">
        <v>6154</v>
      </c>
      <c r="B3343" s="43" t="s">
        <v>6155</v>
      </c>
      <c r="C3343" s="21">
        <v>6.3831615962499999</v>
      </c>
      <c r="D3343" s="23">
        <v>5.6140000000000002E-2</v>
      </c>
      <c r="E3343" s="25">
        <v>2.6933333333333298</v>
      </c>
      <c r="F3343" s="27">
        <v>0.29599999999999999</v>
      </c>
      <c r="I3343">
        <v>0</v>
      </c>
      <c r="J3343" s="34">
        <v>529.79999999999995</v>
      </c>
      <c r="L3343" s="38">
        <v>3830</v>
      </c>
      <c r="M3343" s="40">
        <v>0.58499999999999996</v>
      </c>
      <c r="N3343" s="42">
        <v>0.59250000000000003</v>
      </c>
      <c r="O3343" s="45">
        <v>320.58800000000002</v>
      </c>
      <c r="P3343">
        <v>4.67875</v>
      </c>
      <c r="Q3343">
        <v>49.962121799999998</v>
      </c>
      <c r="R3343" s="47" t="s">
        <v>147</v>
      </c>
    </row>
    <row r="3344" spans="1:18" x14ac:dyDescent="0.3">
      <c r="A3344" s="2" t="s">
        <v>6156</v>
      </c>
      <c r="B3344" s="43" t="s">
        <v>6155</v>
      </c>
      <c r="C3344" s="21">
        <v>20.618172272500001</v>
      </c>
      <c r="D3344" s="23">
        <v>0.1226</v>
      </c>
      <c r="E3344" s="25">
        <v>1.5251666666666599</v>
      </c>
      <c r="F3344" s="27">
        <v>0.19600000000000001</v>
      </c>
      <c r="I3344">
        <v>0</v>
      </c>
      <c r="J3344" s="34">
        <v>358.6</v>
      </c>
      <c r="L3344" s="38">
        <v>3830</v>
      </c>
      <c r="M3344" s="40">
        <v>0.58499999999999996</v>
      </c>
      <c r="N3344" s="42">
        <v>0.59250000000000003</v>
      </c>
      <c r="O3344" s="45">
        <v>320.58800000000002</v>
      </c>
      <c r="P3344">
        <v>4.67875</v>
      </c>
      <c r="Q3344">
        <v>49.962121799999998</v>
      </c>
      <c r="R3344" s="47" t="s">
        <v>147</v>
      </c>
    </row>
    <row r="3345" spans="1:18" x14ac:dyDescent="0.3">
      <c r="A3345" s="2" t="s">
        <v>6157</v>
      </c>
      <c r="B3345" s="43" t="s">
        <v>6158</v>
      </c>
      <c r="C3345" s="21">
        <v>1.0900169933333299</v>
      </c>
      <c r="D3345" s="23">
        <v>1.9699999999999999E-2</v>
      </c>
      <c r="E3345" s="25">
        <v>1.0642</v>
      </c>
      <c r="F3345" s="27">
        <v>0.106</v>
      </c>
      <c r="I3345">
        <v>0</v>
      </c>
      <c r="J3345" s="34">
        <v>1413.25</v>
      </c>
      <c r="L3345" s="38">
        <v>5046.5</v>
      </c>
      <c r="M3345" s="40">
        <v>0.77333333333333298</v>
      </c>
      <c r="N3345" s="42">
        <v>0.84833333333333305</v>
      </c>
      <c r="O3345" s="45">
        <v>776.54999999999905</v>
      </c>
      <c r="P3345">
        <v>4.5866666666666598</v>
      </c>
      <c r="Q3345">
        <v>50.583858499999998</v>
      </c>
      <c r="R3345" s="47" t="s">
        <v>147</v>
      </c>
    </row>
    <row r="3346" spans="1:18" x14ac:dyDescent="0.3">
      <c r="A3346" s="2" t="s">
        <v>6159</v>
      </c>
      <c r="B3346" s="43" t="s">
        <v>6158</v>
      </c>
      <c r="C3346" s="21">
        <v>14.09342022375</v>
      </c>
      <c r="D3346" s="23">
        <v>0.10758</v>
      </c>
      <c r="E3346" s="25">
        <v>2.1983333333333301</v>
      </c>
      <c r="F3346" s="27">
        <v>0.36399999999999999</v>
      </c>
      <c r="I3346">
        <v>0</v>
      </c>
      <c r="J3346" s="34">
        <v>595.79999999999995</v>
      </c>
      <c r="L3346" s="38">
        <v>5016.25</v>
      </c>
      <c r="M3346" s="40">
        <v>0.76124999999999998</v>
      </c>
      <c r="N3346" s="42">
        <v>0.83</v>
      </c>
      <c r="O3346" s="45">
        <v>776.55</v>
      </c>
      <c r="P3346">
        <v>4.5925000000000002</v>
      </c>
      <c r="Q3346">
        <v>50.583858499999998</v>
      </c>
      <c r="R3346" s="47" t="s">
        <v>147</v>
      </c>
    </row>
    <row r="3347" spans="1:18" x14ac:dyDescent="0.3">
      <c r="A3347" s="2" t="s">
        <v>6160</v>
      </c>
      <c r="B3347" s="43" t="s">
        <v>6161</v>
      </c>
      <c r="C3347" s="21">
        <v>25.672126894000002</v>
      </c>
      <c r="D3347" s="23">
        <v>0.176899999999999</v>
      </c>
      <c r="E3347" s="25">
        <v>2.7012499999999999</v>
      </c>
      <c r="F3347" s="27">
        <v>0.23699999999999999</v>
      </c>
      <c r="I3347">
        <v>0</v>
      </c>
      <c r="J3347" s="34">
        <v>709.4</v>
      </c>
      <c r="L3347" s="38">
        <v>6149.8663636363599</v>
      </c>
      <c r="M3347" s="40">
        <v>1.2436363636363601</v>
      </c>
      <c r="N3347" s="42">
        <v>1.1611111111111101</v>
      </c>
      <c r="O3347" s="45">
        <v>636.44500000000005</v>
      </c>
      <c r="P3347">
        <v>4.3119999999999896</v>
      </c>
      <c r="Q3347">
        <v>41.272800400000001</v>
      </c>
      <c r="R3347" s="47" t="s">
        <v>147</v>
      </c>
    </row>
    <row r="3348" spans="1:18" x14ac:dyDescent="0.3">
      <c r="A3348" s="2" t="s">
        <v>6162</v>
      </c>
      <c r="B3348" s="43" t="s">
        <v>6161</v>
      </c>
      <c r="C3348" s="21">
        <v>151.88553397000001</v>
      </c>
      <c r="D3348" s="23">
        <v>0.57868333333333299</v>
      </c>
      <c r="E3348" s="25">
        <v>2.4602499999999998</v>
      </c>
      <c r="F3348" s="27">
        <v>0.22999999999999901</v>
      </c>
      <c r="I3348">
        <v>0</v>
      </c>
      <c r="J3348" s="34">
        <v>392.4</v>
      </c>
      <c r="L3348" s="38">
        <v>6149.8663636363599</v>
      </c>
      <c r="M3348" s="40">
        <v>1.2436363636363601</v>
      </c>
      <c r="N3348" s="42">
        <v>1.1611111111111101</v>
      </c>
      <c r="O3348" s="45">
        <v>636.44500000000005</v>
      </c>
      <c r="P3348">
        <v>4.3119999999999896</v>
      </c>
      <c r="Q3348">
        <v>41.272800400000001</v>
      </c>
      <c r="R3348" s="47" t="s">
        <v>147</v>
      </c>
    </row>
    <row r="3349" spans="1:18" x14ac:dyDescent="0.3">
      <c r="A3349" s="2" t="s">
        <v>6163</v>
      </c>
      <c r="B3349" s="43" t="s">
        <v>6164</v>
      </c>
      <c r="C3349" s="21">
        <v>4.0694246390000002</v>
      </c>
      <c r="D3349" s="23">
        <v>4.5066666666666602E-2</v>
      </c>
      <c r="E3349" s="25">
        <v>1.744</v>
      </c>
      <c r="F3349" s="27">
        <v>0.151</v>
      </c>
      <c r="I3349">
        <v>0</v>
      </c>
      <c r="J3349" s="34">
        <v>828.8</v>
      </c>
      <c r="L3349" s="38">
        <v>4716.6845454545401</v>
      </c>
      <c r="M3349" s="40">
        <v>0.71272727272727199</v>
      </c>
      <c r="N3349" s="42">
        <v>0.74222222222222201</v>
      </c>
      <c r="O3349" s="45">
        <v>285.11099999999999</v>
      </c>
      <c r="P3349">
        <v>4.5979999999999999</v>
      </c>
      <c r="Q3349">
        <v>41.3217991</v>
      </c>
      <c r="R3349" s="47" t="s">
        <v>147</v>
      </c>
    </row>
    <row r="3350" spans="1:18" x14ac:dyDescent="0.3">
      <c r="A3350" s="2" t="s">
        <v>6165</v>
      </c>
      <c r="B3350" s="43" t="s">
        <v>6164</v>
      </c>
      <c r="C3350" s="21">
        <v>16.282483237000001</v>
      </c>
      <c r="D3350" s="23">
        <v>0.11355</v>
      </c>
      <c r="E3350" s="25">
        <v>1.98325</v>
      </c>
      <c r="F3350" s="27">
        <v>0.17299999999999999</v>
      </c>
      <c r="I3350">
        <v>0</v>
      </c>
      <c r="J3350" s="34">
        <v>522</v>
      </c>
      <c r="L3350" s="38">
        <v>4716.6845454545401</v>
      </c>
      <c r="M3350" s="40">
        <v>0.71272727272727199</v>
      </c>
      <c r="N3350" s="42">
        <v>0.74222222222222201</v>
      </c>
      <c r="O3350" s="45">
        <v>285.11099999999999</v>
      </c>
      <c r="P3350">
        <v>4.5979999999999999</v>
      </c>
      <c r="Q3350">
        <v>41.3217991</v>
      </c>
      <c r="R3350" s="47" t="s">
        <v>147</v>
      </c>
    </row>
    <row r="3351" spans="1:18" x14ac:dyDescent="0.3">
      <c r="A3351" s="2" t="s">
        <v>6166</v>
      </c>
      <c r="B3351" s="43" t="s">
        <v>6167</v>
      </c>
      <c r="C3351" s="21">
        <v>3.1626925309999998</v>
      </c>
      <c r="D3351" s="23">
        <v>4.2333333333333299E-2</v>
      </c>
      <c r="E3351" s="25">
        <v>2.39224999999999</v>
      </c>
      <c r="F3351" s="27">
        <v>0.22466666666666599</v>
      </c>
      <c r="I3351">
        <v>0</v>
      </c>
      <c r="J3351" s="34">
        <v>1245.4000000000001</v>
      </c>
      <c r="L3351" s="38">
        <v>5882.52</v>
      </c>
      <c r="M3351" s="40">
        <v>1.0209090909090901</v>
      </c>
      <c r="N3351" s="42">
        <v>1.02111111111111</v>
      </c>
      <c r="O3351" s="45">
        <v>703.30200000000002</v>
      </c>
      <c r="P3351">
        <v>4.4340000000000002</v>
      </c>
      <c r="Q3351">
        <v>41.388068599999997</v>
      </c>
      <c r="R3351" s="47" t="s">
        <v>147</v>
      </c>
    </row>
    <row r="3352" spans="1:18" x14ac:dyDescent="0.3">
      <c r="A3352" s="2" t="s">
        <v>6168</v>
      </c>
      <c r="B3352" s="43" t="s">
        <v>6167</v>
      </c>
      <c r="C3352" s="21">
        <v>5.3706753372727203</v>
      </c>
      <c r="D3352" s="23">
        <v>6.0233333333333298E-2</v>
      </c>
      <c r="E3352" s="25">
        <v>2.2701111111111101</v>
      </c>
      <c r="F3352" s="27">
        <v>0.20874999999999999</v>
      </c>
      <c r="G3352" s="29">
        <v>749.9</v>
      </c>
      <c r="H3352" s="31">
        <v>2.36</v>
      </c>
      <c r="I3352">
        <v>0</v>
      </c>
      <c r="J3352" s="34">
        <v>1043.2</v>
      </c>
      <c r="L3352" s="38">
        <v>5882.52</v>
      </c>
      <c r="M3352" s="40">
        <v>1.01416666666666</v>
      </c>
      <c r="N3352" s="42">
        <v>1.02</v>
      </c>
      <c r="O3352" s="45">
        <v>703.30200000000002</v>
      </c>
      <c r="P3352">
        <v>4.4340000000000002</v>
      </c>
      <c r="Q3352">
        <v>41.388068599999997</v>
      </c>
      <c r="R3352" s="47" t="s">
        <v>147</v>
      </c>
    </row>
    <row r="3353" spans="1:18" x14ac:dyDescent="0.3">
      <c r="A3353" s="2" t="s">
        <v>6169</v>
      </c>
      <c r="B3353" s="43" t="s">
        <v>6167</v>
      </c>
      <c r="C3353" s="21">
        <v>11.3297606554545</v>
      </c>
      <c r="D3353" s="23">
        <v>9.9083333333333301E-2</v>
      </c>
      <c r="E3353" s="25">
        <v>1.29744444444444</v>
      </c>
      <c r="F3353" s="27">
        <v>0.11849999999999999</v>
      </c>
      <c r="G3353" s="29">
        <v>33.9</v>
      </c>
      <c r="H3353" s="31">
        <v>0.107</v>
      </c>
      <c r="I3353">
        <v>0</v>
      </c>
      <c r="J3353" s="34">
        <v>813.2</v>
      </c>
      <c r="L3353" s="38">
        <v>5882.52</v>
      </c>
      <c r="M3353" s="40">
        <v>1.01416666666666</v>
      </c>
      <c r="N3353" s="42">
        <v>1.02</v>
      </c>
      <c r="O3353" s="45">
        <v>703.30200000000002</v>
      </c>
      <c r="P3353">
        <v>4.4340000000000002</v>
      </c>
      <c r="Q3353">
        <v>41.388068599999997</v>
      </c>
      <c r="R3353" s="47" t="s">
        <v>147</v>
      </c>
    </row>
    <row r="3354" spans="1:18" x14ac:dyDescent="0.3">
      <c r="A3354" s="2" t="s">
        <v>6170</v>
      </c>
      <c r="B3354" s="43" t="s">
        <v>6171</v>
      </c>
      <c r="C3354" s="21">
        <v>14.4009477559999</v>
      </c>
      <c r="D3354" s="23">
        <v>0.11611666666666599</v>
      </c>
      <c r="E3354" s="25">
        <v>2.3501249999999998</v>
      </c>
      <c r="F3354" s="27">
        <v>0.21433333333333299</v>
      </c>
      <c r="I3354">
        <v>0</v>
      </c>
      <c r="J3354" s="34">
        <v>811.2</v>
      </c>
      <c r="L3354" s="38">
        <v>5922.6363636363603</v>
      </c>
      <c r="M3354" s="40">
        <v>1.07454545454545</v>
      </c>
      <c r="N3354" s="42">
        <v>1.0166666666666599</v>
      </c>
      <c r="O3354" s="45">
        <v>686.72299999999996</v>
      </c>
      <c r="P3354">
        <v>4.3780000000000001</v>
      </c>
      <c r="Q3354">
        <v>41.761845000000001</v>
      </c>
      <c r="R3354" s="47" t="s">
        <v>147</v>
      </c>
    </row>
    <row r="3355" spans="1:18" x14ac:dyDescent="0.3">
      <c r="A3355" s="2" t="s">
        <v>6172</v>
      </c>
      <c r="B3355" s="43" t="s">
        <v>6171</v>
      </c>
      <c r="C3355" s="21">
        <v>25.661265870000001</v>
      </c>
      <c r="D3355" s="23">
        <v>0.17076666666666601</v>
      </c>
      <c r="E3355" s="25">
        <v>1.5055000000000001</v>
      </c>
      <c r="F3355" s="27">
        <v>0.140333333333333</v>
      </c>
      <c r="I3355">
        <v>0</v>
      </c>
      <c r="J3355" s="34">
        <v>669.4</v>
      </c>
      <c r="L3355" s="38">
        <v>5922.6363636363603</v>
      </c>
      <c r="M3355" s="40">
        <v>1.07454545454545</v>
      </c>
      <c r="N3355" s="42">
        <v>1.0166666666666599</v>
      </c>
      <c r="O3355" s="45">
        <v>686.72299999999996</v>
      </c>
      <c r="P3355">
        <v>4.3780000000000001</v>
      </c>
      <c r="Q3355">
        <v>41.761845000000001</v>
      </c>
      <c r="R3355" s="47" t="s">
        <v>147</v>
      </c>
    </row>
    <row r="3356" spans="1:18" x14ac:dyDescent="0.3">
      <c r="A3356" s="2" t="s">
        <v>6173</v>
      </c>
      <c r="B3356" s="43" t="s">
        <v>6174</v>
      </c>
      <c r="C3356" s="21">
        <v>2.7556336209090899</v>
      </c>
      <c r="D3356" s="23">
        <v>3.12399999999999E-2</v>
      </c>
      <c r="E3356" s="25">
        <v>1.3815999999999999</v>
      </c>
      <c r="F3356" s="27">
        <v>0.13300000000000001</v>
      </c>
      <c r="I3356">
        <v>0</v>
      </c>
      <c r="J3356" s="34">
        <v>705.16666666666595</v>
      </c>
      <c r="K3356" s="36" t="s">
        <v>589</v>
      </c>
      <c r="L3356" s="38">
        <v>4109.4461538461501</v>
      </c>
      <c r="M3356" s="40">
        <v>0.55538461538461503</v>
      </c>
      <c r="N3356" s="42">
        <v>0.58818181818181803</v>
      </c>
      <c r="O3356" s="45">
        <v>159.72</v>
      </c>
      <c r="P3356">
        <v>4.7290000000000001</v>
      </c>
      <c r="Q3356">
        <v>41.860935699999999</v>
      </c>
      <c r="R3356" s="47" t="s">
        <v>147</v>
      </c>
    </row>
    <row r="3357" spans="1:18" x14ac:dyDescent="0.3">
      <c r="A3357" s="2" t="s">
        <v>6175</v>
      </c>
      <c r="B3357" s="43" t="s">
        <v>6174</v>
      </c>
      <c r="C3357" s="21">
        <v>20.306594754545401</v>
      </c>
      <c r="D3357" s="23">
        <v>0.11860999999999999</v>
      </c>
      <c r="E3357" s="25">
        <v>1.5599000000000001</v>
      </c>
      <c r="F3357" s="27">
        <v>0.14799999999999999</v>
      </c>
      <c r="I3357">
        <v>0</v>
      </c>
      <c r="J3357" s="34">
        <v>361.666666666666</v>
      </c>
      <c r="K3357" s="36" t="s">
        <v>589</v>
      </c>
      <c r="L3357" s="38">
        <v>4109.4461538461501</v>
      </c>
      <c r="M3357" s="40">
        <v>0.55538461538461503</v>
      </c>
      <c r="N3357" s="42">
        <v>0.58818181818181803</v>
      </c>
      <c r="O3357" s="45">
        <v>159.72</v>
      </c>
      <c r="P3357">
        <v>4.7290000000000001</v>
      </c>
      <c r="Q3357">
        <v>41.860935699999999</v>
      </c>
      <c r="R3357" s="47" t="s">
        <v>147</v>
      </c>
    </row>
    <row r="3358" spans="1:18" x14ac:dyDescent="0.3">
      <c r="A3358" s="2" t="s">
        <v>6176</v>
      </c>
      <c r="B3358" s="43" t="s">
        <v>6177</v>
      </c>
      <c r="C3358" s="21">
        <v>7.7820235111111096</v>
      </c>
      <c r="D3358" s="23">
        <v>7.6816666666666603E-2</v>
      </c>
      <c r="E3358" s="25">
        <v>1.2028749999999999</v>
      </c>
      <c r="F3358" s="27">
        <v>0.109666666666666</v>
      </c>
      <c r="I3358">
        <v>0</v>
      </c>
      <c r="J3358" s="34">
        <v>978.4</v>
      </c>
      <c r="L3358" s="38">
        <v>5751.8819999999996</v>
      </c>
      <c r="M3358" s="40">
        <v>1.133</v>
      </c>
      <c r="N3358" s="42">
        <v>0.99624999999999997</v>
      </c>
      <c r="O3358" s="45">
        <v>594.447</v>
      </c>
      <c r="P3358">
        <v>4.32666666666666</v>
      </c>
      <c r="Q3358">
        <v>41.833841499999998</v>
      </c>
      <c r="R3358" s="47" t="s">
        <v>147</v>
      </c>
    </row>
    <row r="3359" spans="1:18" x14ac:dyDescent="0.3">
      <c r="A3359" s="2" t="s">
        <v>6178</v>
      </c>
      <c r="B3359" s="43" t="s">
        <v>6177</v>
      </c>
      <c r="C3359" s="21">
        <v>13.137452078999999</v>
      </c>
      <c r="D3359" s="23">
        <v>0.109099999999999</v>
      </c>
      <c r="E3359" s="25">
        <v>1.7232499999999999</v>
      </c>
      <c r="F3359" s="27">
        <v>0.15633333333333299</v>
      </c>
      <c r="I3359">
        <v>0</v>
      </c>
      <c r="J3359" s="34">
        <v>821.2</v>
      </c>
      <c r="L3359" s="38">
        <v>5737.0209090909002</v>
      </c>
      <c r="M3359" s="40">
        <v>1.13636363636363</v>
      </c>
      <c r="N3359" s="42">
        <v>0.99555555555555497</v>
      </c>
      <c r="O3359" s="45">
        <v>594.447</v>
      </c>
      <c r="P3359">
        <v>4.3229999999999897</v>
      </c>
      <c r="Q3359">
        <v>41.833841499999998</v>
      </c>
      <c r="R3359" s="47" t="s">
        <v>147</v>
      </c>
    </row>
    <row r="3360" spans="1:18" x14ac:dyDescent="0.3">
      <c r="A3360" s="2" t="s">
        <v>6179</v>
      </c>
      <c r="B3360" s="43" t="s">
        <v>6177</v>
      </c>
      <c r="C3360" s="21">
        <v>23.442979958999999</v>
      </c>
      <c r="D3360" s="23">
        <v>0.160316666666666</v>
      </c>
      <c r="E3360" s="25">
        <v>1.10575</v>
      </c>
      <c r="F3360" s="27">
        <v>0.10099999999999899</v>
      </c>
      <c r="I3360">
        <v>0</v>
      </c>
      <c r="J3360" s="34">
        <v>677.2</v>
      </c>
      <c r="L3360" s="38">
        <v>5737.0209090909002</v>
      </c>
      <c r="M3360" s="40">
        <v>1.13636363636363</v>
      </c>
      <c r="N3360" s="42">
        <v>0.99555555555555497</v>
      </c>
      <c r="O3360" s="45">
        <v>594.447</v>
      </c>
      <c r="P3360">
        <v>4.3229999999999897</v>
      </c>
      <c r="Q3360">
        <v>41.833841499999998</v>
      </c>
      <c r="R3360" s="47" t="s">
        <v>147</v>
      </c>
    </row>
    <row r="3361" spans="1:18" x14ac:dyDescent="0.3">
      <c r="A3361" s="2" t="s">
        <v>6180</v>
      </c>
      <c r="B3361" s="43" t="s">
        <v>6181</v>
      </c>
      <c r="C3361" s="21">
        <v>1.61188440111111</v>
      </c>
      <c r="D3361" s="23">
        <v>2.78333333333333E-2</v>
      </c>
      <c r="E3361" s="25">
        <v>1.3836250000000001</v>
      </c>
      <c r="F3361" s="27">
        <v>0.14599999999999999</v>
      </c>
      <c r="I3361">
        <v>0</v>
      </c>
      <c r="J3361" s="34">
        <v>1755</v>
      </c>
      <c r="L3361" s="38">
        <v>6013.8</v>
      </c>
      <c r="M3361" s="40">
        <v>1.423</v>
      </c>
      <c r="N3361" s="42">
        <v>1.0974999999999999</v>
      </c>
      <c r="O3361" s="45">
        <v>875.51900000000001</v>
      </c>
      <c r="P3361">
        <v>4.2155555555555502</v>
      </c>
      <c r="Q3361">
        <v>42.166055499999999</v>
      </c>
      <c r="R3361" s="47" t="s">
        <v>147</v>
      </c>
    </row>
    <row r="3362" spans="1:18" x14ac:dyDescent="0.3">
      <c r="A3362" s="2" t="s">
        <v>6182</v>
      </c>
      <c r="B3362" s="43" t="s">
        <v>6181</v>
      </c>
      <c r="C3362" s="21">
        <v>3.07155266</v>
      </c>
      <c r="D3362" s="23">
        <v>4.2766666666666599E-2</v>
      </c>
      <c r="E3362" s="25">
        <v>1.339375</v>
      </c>
      <c r="F3362" s="27">
        <v>0.14199999999999999</v>
      </c>
      <c r="I3362">
        <v>0</v>
      </c>
      <c r="J3362" s="34">
        <v>1413.4</v>
      </c>
      <c r="L3362" s="38">
        <v>6019.1111111111104</v>
      </c>
      <c r="M3362" s="40">
        <v>1.38888888888888</v>
      </c>
      <c r="N3362" s="42">
        <v>1.0985714285714201</v>
      </c>
      <c r="O3362" s="45">
        <v>875.51900000000001</v>
      </c>
      <c r="P3362">
        <v>4.2424999999999997</v>
      </c>
      <c r="Q3362">
        <v>42.166055499999999</v>
      </c>
      <c r="R3362" s="47" t="s">
        <v>147</v>
      </c>
    </row>
    <row r="3363" spans="1:18" x14ac:dyDescent="0.3">
      <c r="A3363" s="2" t="s">
        <v>6183</v>
      </c>
      <c r="B3363" s="43" t="s">
        <v>6181</v>
      </c>
      <c r="C3363" s="21">
        <v>5.8680669729999897</v>
      </c>
      <c r="D3363" s="23">
        <v>6.5949999999999995E-2</v>
      </c>
      <c r="E3363" s="25">
        <v>2.9237500000000001</v>
      </c>
      <c r="F3363" s="27">
        <v>0.308</v>
      </c>
      <c r="I3363">
        <v>0</v>
      </c>
      <c r="J3363" s="34">
        <v>1138.4000000000001</v>
      </c>
      <c r="L3363" s="38">
        <v>6009.4545454545396</v>
      </c>
      <c r="M3363" s="40">
        <v>1.45090909090909</v>
      </c>
      <c r="N3363" s="42">
        <v>1.09666666666666</v>
      </c>
      <c r="O3363" s="45">
        <v>875.51900000000001</v>
      </c>
      <c r="P3363">
        <v>4.194</v>
      </c>
      <c r="Q3363">
        <v>42.166055499999999</v>
      </c>
      <c r="R3363" s="47" t="s">
        <v>147</v>
      </c>
    </row>
    <row r="3364" spans="1:18" x14ac:dyDescent="0.3">
      <c r="A3364" s="2" t="s">
        <v>6184</v>
      </c>
      <c r="B3364" s="43" t="s">
        <v>6185</v>
      </c>
      <c r="C3364" s="21">
        <v>4.2286501889999997</v>
      </c>
      <c r="D3364" s="23">
        <v>5.3199999999999997E-2</v>
      </c>
      <c r="E3364" s="25">
        <v>1.6615</v>
      </c>
      <c r="F3364" s="27">
        <v>0.14833333333333301</v>
      </c>
      <c r="I3364">
        <v>0</v>
      </c>
      <c r="J3364" s="34">
        <v>1323.6</v>
      </c>
      <c r="L3364" s="38">
        <v>6051.8818181818096</v>
      </c>
      <c r="M3364" s="40">
        <v>1.3081818181818099</v>
      </c>
      <c r="N3364" s="42">
        <v>1.11333333333333</v>
      </c>
      <c r="O3364" s="45">
        <v>775.32799999999997</v>
      </c>
      <c r="P3364">
        <v>4.2530000000000001</v>
      </c>
      <c r="Q3364">
        <v>42.527941300000002</v>
      </c>
      <c r="R3364" s="47" t="s">
        <v>147</v>
      </c>
    </row>
    <row r="3365" spans="1:18" x14ac:dyDescent="0.3">
      <c r="A3365" s="2" t="s">
        <v>6186</v>
      </c>
      <c r="B3365" s="43" t="s">
        <v>6185</v>
      </c>
      <c r="C3365" s="21">
        <v>7.4666028290000002</v>
      </c>
      <c r="D3365" s="23">
        <v>7.7683333333333299E-2</v>
      </c>
      <c r="E3365" s="25">
        <v>1.4555</v>
      </c>
      <c r="F3365" s="27">
        <v>0.12766666666666601</v>
      </c>
      <c r="I3365">
        <v>0</v>
      </c>
      <c r="J3365" s="34">
        <v>1095.4000000000001</v>
      </c>
      <c r="L3365" s="38">
        <v>6051.8818181818096</v>
      </c>
      <c r="M3365" s="40">
        <v>1.3081818181818099</v>
      </c>
      <c r="N3365" s="42">
        <v>1.11333333333333</v>
      </c>
      <c r="O3365" s="45">
        <v>775.32799999999997</v>
      </c>
      <c r="P3365">
        <v>4.2530000000000001</v>
      </c>
      <c r="Q3365">
        <v>42.527941300000002</v>
      </c>
      <c r="R3365" s="47" t="s">
        <v>147</v>
      </c>
    </row>
    <row r="3366" spans="1:18" x14ac:dyDescent="0.3">
      <c r="A3366" s="2" t="s">
        <v>6187</v>
      </c>
      <c r="B3366" s="43" t="s">
        <v>6185</v>
      </c>
      <c r="C3366" s="21">
        <v>11.13173349</v>
      </c>
      <c r="D3366" s="23">
        <v>0.10125000000000001</v>
      </c>
      <c r="E3366" s="25">
        <v>1.289625</v>
      </c>
      <c r="F3366" s="27">
        <v>0.112999999999999</v>
      </c>
      <c r="I3366">
        <v>0</v>
      </c>
      <c r="J3366" s="34">
        <v>959</v>
      </c>
      <c r="L3366" s="38">
        <v>6056.98</v>
      </c>
      <c r="M3366" s="40">
        <v>1.3069999999999999</v>
      </c>
      <c r="N3366" s="42">
        <v>1.11375</v>
      </c>
      <c r="O3366" s="45">
        <v>775.32799999999997</v>
      </c>
      <c r="P3366">
        <v>4.2544444444444398</v>
      </c>
      <c r="Q3366">
        <v>42.527941300000002</v>
      </c>
      <c r="R3366" s="47" t="s">
        <v>147</v>
      </c>
    </row>
    <row r="3367" spans="1:18" x14ac:dyDescent="0.3">
      <c r="A3367" s="2" t="s">
        <v>6188</v>
      </c>
      <c r="B3367" s="43" t="s">
        <v>6185</v>
      </c>
      <c r="C3367" s="21">
        <v>16.259481384000001</v>
      </c>
      <c r="D3367" s="23">
        <v>0.130283333333333</v>
      </c>
      <c r="E3367" s="25">
        <v>1.5405</v>
      </c>
      <c r="F3367" s="27">
        <v>0.13666666666666599</v>
      </c>
      <c r="I3367">
        <v>0</v>
      </c>
      <c r="J3367" s="34">
        <v>845.4</v>
      </c>
      <c r="L3367" s="38">
        <v>6051.8818181818096</v>
      </c>
      <c r="M3367" s="40">
        <v>1.3081818181818099</v>
      </c>
      <c r="N3367" s="42">
        <v>1.11333333333333</v>
      </c>
      <c r="O3367" s="45">
        <v>775.32799999999997</v>
      </c>
      <c r="P3367">
        <v>4.2530000000000001</v>
      </c>
      <c r="Q3367">
        <v>42.527941300000002</v>
      </c>
      <c r="R3367" s="47" t="s">
        <v>147</v>
      </c>
    </row>
    <row r="3368" spans="1:18" x14ac:dyDescent="0.3">
      <c r="A3368" s="2" t="s">
        <v>6189</v>
      </c>
      <c r="B3368" s="43" t="s">
        <v>6190</v>
      </c>
      <c r="C3368" s="21">
        <v>16.087857983999999</v>
      </c>
      <c r="D3368" s="23">
        <v>0.120483333333333</v>
      </c>
      <c r="E3368" s="25">
        <v>2.5958749999999999</v>
      </c>
      <c r="F3368" s="27">
        <v>0.210666666666666</v>
      </c>
      <c r="I3368">
        <v>0</v>
      </c>
      <c r="J3368" s="34">
        <v>704.4</v>
      </c>
      <c r="L3368" s="38">
        <v>5509.1754545454496</v>
      </c>
      <c r="M3368" s="40">
        <v>0.97090909090908994</v>
      </c>
      <c r="N3368" s="42">
        <v>0.92222222222222205</v>
      </c>
      <c r="O3368" s="45">
        <v>576.94600000000003</v>
      </c>
      <c r="P3368">
        <v>4.4219999999999997</v>
      </c>
      <c r="Q3368">
        <v>42.640728099999997</v>
      </c>
      <c r="R3368" s="47" t="s">
        <v>147</v>
      </c>
    </row>
    <row r="3369" spans="1:18" x14ac:dyDescent="0.3">
      <c r="A3369" s="2" t="s">
        <v>6191</v>
      </c>
      <c r="B3369" s="43" t="s">
        <v>6190</v>
      </c>
      <c r="C3369" s="21">
        <v>41.749543656999997</v>
      </c>
      <c r="D3369" s="23">
        <v>0.227583333333333</v>
      </c>
      <c r="E3369" s="25">
        <v>3.2718750000000001</v>
      </c>
      <c r="F3369" s="27">
        <v>0.26800000000000002</v>
      </c>
      <c r="I3369">
        <v>0</v>
      </c>
      <c r="J3369" s="34">
        <v>512.4</v>
      </c>
      <c r="L3369" s="38">
        <v>5509.1754545454496</v>
      </c>
      <c r="M3369" s="40">
        <v>0.97090909090908994</v>
      </c>
      <c r="N3369" s="42">
        <v>0.92222222222222205</v>
      </c>
      <c r="O3369" s="45">
        <v>576.94600000000003</v>
      </c>
      <c r="P3369">
        <v>4.4219999999999997</v>
      </c>
      <c r="Q3369">
        <v>42.640728099999997</v>
      </c>
      <c r="R3369" s="47" t="s">
        <v>147</v>
      </c>
    </row>
    <row r="3370" spans="1:18" x14ac:dyDescent="0.3">
      <c r="A3370" s="2" t="s">
        <v>6192</v>
      </c>
      <c r="B3370" s="43" t="s">
        <v>6193</v>
      </c>
      <c r="C3370" s="21">
        <v>2.7858108618181801</v>
      </c>
      <c r="D3370" s="23">
        <v>4.2565499999999999E-2</v>
      </c>
      <c r="E3370" s="25">
        <v>1.6556999999999999</v>
      </c>
      <c r="F3370" s="27">
        <v>0.14940000000000001</v>
      </c>
      <c r="G3370" s="29">
        <v>7.66</v>
      </c>
      <c r="H3370" s="31">
        <v>2.4193333333333299E-2</v>
      </c>
      <c r="I3370">
        <v>2.5000000000000001E-3</v>
      </c>
      <c r="J3370" s="34">
        <v>1874.75</v>
      </c>
      <c r="K3370" s="36" t="s">
        <v>2124</v>
      </c>
      <c r="L3370" s="38">
        <v>6193.9866666666603</v>
      </c>
      <c r="M3370" s="40">
        <v>1.88083333333333</v>
      </c>
      <c r="N3370" s="42">
        <v>1.3054545454545401</v>
      </c>
      <c r="O3370" s="45">
        <v>108.52200000000001</v>
      </c>
      <c r="P3370">
        <v>4.0069999999999997</v>
      </c>
      <c r="Q3370">
        <v>38.714138400000003</v>
      </c>
      <c r="R3370" s="47" t="s">
        <v>147</v>
      </c>
    </row>
    <row r="3371" spans="1:18" x14ac:dyDescent="0.3">
      <c r="A3371" s="2" t="s">
        <v>6194</v>
      </c>
      <c r="B3371" s="43" t="s">
        <v>6195</v>
      </c>
      <c r="C3371" s="21">
        <v>2.4532310441666598</v>
      </c>
      <c r="D3371" s="23">
        <v>2.9728571428571399E-2</v>
      </c>
      <c r="E3371" s="25">
        <v>2.5107777777777698</v>
      </c>
      <c r="F3371" s="27">
        <v>0.24725</v>
      </c>
      <c r="I3371">
        <v>0</v>
      </c>
      <c r="J3371" s="34">
        <v>753</v>
      </c>
      <c r="K3371" s="36" t="s">
        <v>459</v>
      </c>
      <c r="L3371" s="38">
        <v>4229.98692307692</v>
      </c>
      <c r="M3371" s="40">
        <v>0.60692307692307601</v>
      </c>
      <c r="N3371" s="42">
        <v>0.63</v>
      </c>
      <c r="O3371" s="45">
        <v>232.75</v>
      </c>
      <c r="P3371">
        <v>4.6854545454545402</v>
      </c>
      <c r="Q3371">
        <v>43.083218799999898</v>
      </c>
      <c r="R3371" s="47" t="s">
        <v>147</v>
      </c>
    </row>
    <row r="3372" spans="1:18" x14ac:dyDescent="0.3">
      <c r="A3372" s="2" t="s">
        <v>6196</v>
      </c>
      <c r="B3372" s="43" t="s">
        <v>6195</v>
      </c>
      <c r="C3372" s="21">
        <v>7.9725152258333303</v>
      </c>
      <c r="D3372" s="23">
        <v>6.5180000000000002E-2</v>
      </c>
      <c r="E3372" s="25">
        <v>3.53033333333333</v>
      </c>
      <c r="F3372" s="27">
        <v>0.34699999999999998</v>
      </c>
      <c r="I3372">
        <v>0</v>
      </c>
      <c r="J3372" s="34">
        <v>508.166666666666</v>
      </c>
      <c r="K3372" s="36" t="s">
        <v>459</v>
      </c>
      <c r="L3372" s="38">
        <v>4229.98692307692</v>
      </c>
      <c r="M3372" s="40">
        <v>0.60692307692307601</v>
      </c>
      <c r="N3372" s="42">
        <v>0.63</v>
      </c>
      <c r="O3372" s="45">
        <v>232.75</v>
      </c>
      <c r="P3372">
        <v>4.6854545454545402</v>
      </c>
      <c r="Q3372">
        <v>43.083218799999898</v>
      </c>
      <c r="R3372" s="47" t="s">
        <v>147</v>
      </c>
    </row>
    <row r="3373" spans="1:18" x14ac:dyDescent="0.3">
      <c r="A3373" s="2" t="s">
        <v>6197</v>
      </c>
      <c r="B3373" s="43" t="s">
        <v>6198</v>
      </c>
      <c r="C3373" s="21">
        <v>4.1385848263636298</v>
      </c>
      <c r="D3373" s="23">
        <v>4.9050000000000003E-2</v>
      </c>
      <c r="E3373" s="25">
        <v>2.0096250000000002</v>
      </c>
      <c r="F3373" s="27">
        <v>0.112666666666666</v>
      </c>
      <c r="I3373">
        <v>0</v>
      </c>
      <c r="J3373" s="34">
        <v>1244.2</v>
      </c>
      <c r="L3373" s="38">
        <v>5236.7036363636298</v>
      </c>
      <c r="M3373" s="40">
        <v>1.11916666666666</v>
      </c>
      <c r="N3373" s="42">
        <v>0.92</v>
      </c>
      <c r="O3373" s="45">
        <v>309.35300000000001</v>
      </c>
      <c r="P3373">
        <v>4.3659999999999997</v>
      </c>
      <c r="Q3373">
        <v>43.168505099999997</v>
      </c>
      <c r="R3373" s="47" t="s">
        <v>147</v>
      </c>
    </row>
    <row r="3374" spans="1:18" x14ac:dyDescent="0.3">
      <c r="A3374" s="2" t="s">
        <v>6199</v>
      </c>
      <c r="B3374" s="43" t="s">
        <v>6198</v>
      </c>
      <c r="C3374" s="21">
        <v>6.0404148781818101</v>
      </c>
      <c r="D3374" s="23">
        <v>6.3133333333333305E-2</v>
      </c>
      <c r="E3374" s="25">
        <v>2.10911111111111</v>
      </c>
      <c r="F3374" s="27">
        <v>0.13999999999999899</v>
      </c>
      <c r="G3374" s="29">
        <v>18.3</v>
      </c>
      <c r="H3374" s="31">
        <v>5.8000000000000003E-2</v>
      </c>
      <c r="I3374">
        <v>0</v>
      </c>
      <c r="J3374" s="34">
        <v>1097</v>
      </c>
      <c r="L3374" s="38">
        <v>5236.7036363636298</v>
      </c>
      <c r="M3374" s="40">
        <v>1.11916666666666</v>
      </c>
      <c r="N3374" s="42">
        <v>0.92</v>
      </c>
      <c r="O3374" s="45">
        <v>309.35300000000001</v>
      </c>
      <c r="P3374">
        <v>4.3659999999999997</v>
      </c>
      <c r="Q3374">
        <v>43.168505099999997</v>
      </c>
      <c r="R3374" s="47" t="s">
        <v>147</v>
      </c>
    </row>
    <row r="3375" spans="1:18" x14ac:dyDescent="0.3">
      <c r="A3375" s="2" t="s">
        <v>6200</v>
      </c>
      <c r="B3375" s="43" t="s">
        <v>6201</v>
      </c>
      <c r="C3375" s="21">
        <v>16.258036398888802</v>
      </c>
      <c r="D3375" s="23">
        <v>0.131766666666666</v>
      </c>
      <c r="E3375" s="25">
        <v>0.94262500000000005</v>
      </c>
      <c r="F3375" s="27">
        <v>9.0999999999999998E-2</v>
      </c>
      <c r="I3375">
        <v>0</v>
      </c>
      <c r="J3375" s="34">
        <v>782.2</v>
      </c>
      <c r="L3375" s="38">
        <v>5888.2280000000001</v>
      </c>
      <c r="M3375" s="40">
        <v>1.3149999999999999</v>
      </c>
      <c r="N3375" s="42">
        <v>1.1212499999999901</v>
      </c>
      <c r="O3375" s="45">
        <v>687.19399999999996</v>
      </c>
      <c r="P3375">
        <v>4.2699999999999996</v>
      </c>
      <c r="Q3375">
        <v>43.141623899999999</v>
      </c>
      <c r="R3375" s="47" t="s">
        <v>147</v>
      </c>
    </row>
    <row r="3376" spans="1:18" x14ac:dyDescent="0.3">
      <c r="A3376" s="2" t="s">
        <v>6202</v>
      </c>
      <c r="B3376" s="43" t="s">
        <v>6201</v>
      </c>
      <c r="C3376" s="21">
        <v>31.804861021000001</v>
      </c>
      <c r="D3376" s="23">
        <v>0.20599999999999999</v>
      </c>
      <c r="E3376" s="25">
        <v>2.5165000000000002</v>
      </c>
      <c r="F3376" s="27">
        <v>0.248</v>
      </c>
      <c r="I3376">
        <v>0</v>
      </c>
      <c r="J3376" s="34">
        <v>625.4</v>
      </c>
      <c r="L3376" s="38">
        <v>5887.5836363636299</v>
      </c>
      <c r="M3376" s="40">
        <v>1.33181818181818</v>
      </c>
      <c r="N3376" s="42">
        <v>1.1155555555555501</v>
      </c>
      <c r="O3376" s="45">
        <v>687.19399999999996</v>
      </c>
      <c r="P3376">
        <v>4.2549999999999999</v>
      </c>
      <c r="Q3376">
        <v>43.141623899999999</v>
      </c>
      <c r="R3376" s="47" t="s">
        <v>147</v>
      </c>
    </row>
    <row r="3377" spans="1:18" x14ac:dyDescent="0.3">
      <c r="A3377" s="2" t="s">
        <v>6203</v>
      </c>
      <c r="B3377" s="43" t="s">
        <v>6204</v>
      </c>
      <c r="C3377" s="21">
        <v>2.4623452855555499</v>
      </c>
      <c r="D3377" s="23">
        <v>3.5749999999999997E-2</v>
      </c>
      <c r="E3377" s="25">
        <v>1.3115000000000001</v>
      </c>
      <c r="F3377" s="27">
        <v>0.13066666666666599</v>
      </c>
      <c r="I3377">
        <v>0</v>
      </c>
      <c r="J3377" s="34">
        <v>1294.4000000000001</v>
      </c>
      <c r="L3377" s="38">
        <v>5753</v>
      </c>
      <c r="M3377" s="40">
        <v>1.012</v>
      </c>
      <c r="N3377" s="42">
        <v>1.01875</v>
      </c>
      <c r="O3377" s="45">
        <v>634.93899999999996</v>
      </c>
      <c r="P3377">
        <v>4.45444444444444</v>
      </c>
      <c r="Q3377">
        <v>44.647283199999997</v>
      </c>
      <c r="R3377" s="47" t="s">
        <v>147</v>
      </c>
    </row>
    <row r="3378" spans="1:18" x14ac:dyDescent="0.3">
      <c r="A3378" s="2" t="s">
        <v>6205</v>
      </c>
      <c r="B3378" s="43" t="s">
        <v>6204</v>
      </c>
      <c r="C3378" s="21">
        <v>4.8229680049999999</v>
      </c>
      <c r="D3378" s="23">
        <v>5.6149999999999999E-2</v>
      </c>
      <c r="E3378" s="25">
        <v>1.9978750000000001</v>
      </c>
      <c r="F3378" s="27">
        <v>0.19699999999999901</v>
      </c>
      <c r="I3378">
        <v>0</v>
      </c>
      <c r="J3378" s="34">
        <v>1033.5999999999999</v>
      </c>
      <c r="L3378" s="38">
        <v>5757.5555555555502</v>
      </c>
      <c r="M3378" s="40">
        <v>1</v>
      </c>
      <c r="N3378" s="42">
        <v>1.01857142857142</v>
      </c>
      <c r="O3378" s="45">
        <v>634.93899999999996</v>
      </c>
      <c r="P3378">
        <v>4.4675000000000002</v>
      </c>
      <c r="Q3378">
        <v>44.647283199999997</v>
      </c>
      <c r="R3378" s="47" t="s">
        <v>147</v>
      </c>
    </row>
    <row r="3379" spans="1:18" x14ac:dyDescent="0.3">
      <c r="A3379" s="2" t="s">
        <v>6206</v>
      </c>
      <c r="B3379" s="43" t="s">
        <v>6207</v>
      </c>
      <c r="C3379" s="21">
        <v>15.660571555000001</v>
      </c>
      <c r="D3379" s="23">
        <v>0.12631666666666599</v>
      </c>
      <c r="E3379" s="25">
        <v>2.2333750000000001</v>
      </c>
      <c r="F3379" s="27">
        <v>0.234666666666666</v>
      </c>
      <c r="I3379">
        <v>0</v>
      </c>
      <c r="J3379" s="34">
        <v>785</v>
      </c>
      <c r="L3379" s="38">
        <v>6155.5190909090898</v>
      </c>
      <c r="M3379" s="40">
        <v>1.27727272727272</v>
      </c>
      <c r="N3379" s="42">
        <v>1.0955555555555501</v>
      </c>
      <c r="O3379" s="45">
        <v>1208.44</v>
      </c>
      <c r="P3379">
        <v>4.3129999999999997</v>
      </c>
      <c r="Q3379">
        <v>44.956049999999998</v>
      </c>
      <c r="R3379" s="47" t="s">
        <v>147</v>
      </c>
    </row>
    <row r="3380" spans="1:18" x14ac:dyDescent="0.3">
      <c r="A3380" s="2" t="s">
        <v>6208</v>
      </c>
      <c r="B3380" s="43" t="s">
        <v>6207</v>
      </c>
      <c r="C3380" s="21">
        <v>28.779724039000001</v>
      </c>
      <c r="D3380" s="23">
        <v>0.189533333333333</v>
      </c>
      <c r="E3380" s="25">
        <v>2.07775</v>
      </c>
      <c r="F3380" s="27">
        <v>0.21233333333333301</v>
      </c>
      <c r="I3380">
        <v>0</v>
      </c>
      <c r="J3380" s="34">
        <v>640.6</v>
      </c>
      <c r="L3380" s="38">
        <v>6155.5190909090898</v>
      </c>
      <c r="M3380" s="40">
        <v>1.27727272727272</v>
      </c>
      <c r="N3380" s="42">
        <v>1.0955555555555501</v>
      </c>
      <c r="O3380" s="45">
        <v>1208.44</v>
      </c>
      <c r="P3380">
        <v>4.3129999999999997</v>
      </c>
      <c r="Q3380">
        <v>44.956049999999998</v>
      </c>
      <c r="R3380" s="47" t="s">
        <v>147</v>
      </c>
    </row>
    <row r="3381" spans="1:18" x14ac:dyDescent="0.3">
      <c r="A3381" s="2" t="s">
        <v>6209</v>
      </c>
      <c r="B3381" s="43" t="s">
        <v>6210</v>
      </c>
      <c r="C3381" s="21">
        <v>9.3606204609999999</v>
      </c>
      <c r="D3381" s="23">
        <v>8.3000000000000004E-2</v>
      </c>
      <c r="E3381" s="25">
        <v>1.633375</v>
      </c>
      <c r="F3381" s="27">
        <v>0.13866666666666599</v>
      </c>
      <c r="I3381">
        <v>0</v>
      </c>
      <c r="J3381" s="34">
        <v>876</v>
      </c>
      <c r="L3381" s="38">
        <v>5725.6281818181797</v>
      </c>
      <c r="M3381" s="40">
        <v>0.94727272727272704</v>
      </c>
      <c r="N3381" s="42">
        <v>0.92222222222222205</v>
      </c>
      <c r="O3381" s="45">
        <v>485.99700000000001</v>
      </c>
      <c r="P3381">
        <v>4.4470000000000001</v>
      </c>
      <c r="Q3381">
        <v>45.213686699999997</v>
      </c>
      <c r="R3381" s="47" t="s">
        <v>147</v>
      </c>
    </row>
    <row r="3382" spans="1:18" x14ac:dyDescent="0.3">
      <c r="A3382" s="2" t="s">
        <v>6211</v>
      </c>
      <c r="B3382" s="43" t="s">
        <v>6210</v>
      </c>
      <c r="C3382" s="21">
        <v>14.667184100908999</v>
      </c>
      <c r="D3382" s="23">
        <v>0.1119</v>
      </c>
      <c r="E3382" s="25">
        <v>1.471625</v>
      </c>
      <c r="F3382" s="27">
        <v>0.13100000000000001</v>
      </c>
      <c r="I3382">
        <v>0</v>
      </c>
      <c r="J3382" s="34">
        <v>754.2</v>
      </c>
      <c r="L3382" s="38">
        <v>5725.6281818181797</v>
      </c>
      <c r="M3382" s="40">
        <v>0.95250000000000001</v>
      </c>
      <c r="N3382" s="42">
        <v>0.91099999999999903</v>
      </c>
      <c r="O3382" s="45">
        <v>485.99700000000001</v>
      </c>
      <c r="P3382">
        <v>4.4470000000000001</v>
      </c>
      <c r="Q3382">
        <v>45.213686699999997</v>
      </c>
      <c r="R3382" s="47" t="s">
        <v>147</v>
      </c>
    </row>
    <row r="3383" spans="1:18" x14ac:dyDescent="0.3">
      <c r="A3383" s="2" t="s">
        <v>6212</v>
      </c>
      <c r="B3383" s="43" t="s">
        <v>6210</v>
      </c>
      <c r="C3383" s="21">
        <v>30.864369765454502</v>
      </c>
      <c r="D3383" s="23">
        <v>0.183733333333333</v>
      </c>
      <c r="E3383" s="25">
        <v>2.4014444444444401</v>
      </c>
      <c r="F3383" s="27">
        <v>0.20549999999999999</v>
      </c>
      <c r="G3383" s="29">
        <v>23.6</v>
      </c>
      <c r="H3383" s="31">
        <v>7.3999999999999996E-2</v>
      </c>
      <c r="I3383">
        <v>0</v>
      </c>
      <c r="J3383" s="34">
        <v>588.79999999999995</v>
      </c>
      <c r="L3383" s="38">
        <v>5725.6281818181797</v>
      </c>
      <c r="M3383" s="40">
        <v>0.95250000000000001</v>
      </c>
      <c r="N3383" s="42">
        <v>0.91099999999999903</v>
      </c>
      <c r="O3383" s="45">
        <v>485.99700000000001</v>
      </c>
      <c r="P3383">
        <v>4.4470000000000001</v>
      </c>
      <c r="Q3383">
        <v>45.213686699999997</v>
      </c>
      <c r="R3383" s="47" t="s">
        <v>147</v>
      </c>
    </row>
    <row r="3384" spans="1:18" x14ac:dyDescent="0.3">
      <c r="A3384" s="2" t="s">
        <v>6213</v>
      </c>
      <c r="B3384" s="43" t="s">
        <v>6210</v>
      </c>
      <c r="C3384" s="21">
        <v>68.161228909000002</v>
      </c>
      <c r="D3384" s="23">
        <v>0.31163333333333298</v>
      </c>
      <c r="E3384" s="25">
        <v>1.665</v>
      </c>
      <c r="F3384" s="27">
        <v>0.14333333333333301</v>
      </c>
      <c r="I3384">
        <v>0</v>
      </c>
      <c r="J3384" s="34">
        <v>451.8</v>
      </c>
      <c r="L3384" s="38">
        <v>5725.6281818181797</v>
      </c>
      <c r="M3384" s="40">
        <v>0.94727272727272704</v>
      </c>
      <c r="N3384" s="42">
        <v>0.92222222222222205</v>
      </c>
      <c r="O3384" s="45">
        <v>485.99700000000001</v>
      </c>
      <c r="P3384">
        <v>4.4470000000000001</v>
      </c>
      <c r="Q3384">
        <v>45.213686699999997</v>
      </c>
      <c r="R3384" s="47" t="s">
        <v>147</v>
      </c>
    </row>
    <row r="3385" spans="1:18" x14ac:dyDescent="0.3">
      <c r="A3385" s="2" t="s">
        <v>6214</v>
      </c>
      <c r="B3385" s="43" t="s">
        <v>6215</v>
      </c>
      <c r="C3385" s="21">
        <v>7.6936158859999999</v>
      </c>
      <c r="D3385" s="23">
        <v>7.8366666666666598E-2</v>
      </c>
      <c r="E3385" s="25">
        <v>2.1443750000000001</v>
      </c>
      <c r="F3385" s="27">
        <v>0.21866666666666601</v>
      </c>
      <c r="I3385">
        <v>0</v>
      </c>
      <c r="J3385" s="34">
        <v>1017.2</v>
      </c>
      <c r="L3385" s="38">
        <v>6166.1227272727201</v>
      </c>
      <c r="M3385" s="40">
        <v>1.3</v>
      </c>
      <c r="N3385" s="42">
        <v>1.10111111111111</v>
      </c>
      <c r="O3385" s="45">
        <v>1187.47</v>
      </c>
      <c r="P3385">
        <v>4.2889999999999997</v>
      </c>
      <c r="Q3385">
        <v>46.1291139</v>
      </c>
      <c r="R3385" s="47" t="s">
        <v>147</v>
      </c>
    </row>
    <row r="3386" spans="1:18" x14ac:dyDescent="0.3">
      <c r="A3386" s="2" t="s">
        <v>6216</v>
      </c>
      <c r="B3386" s="43" t="s">
        <v>6215</v>
      </c>
      <c r="C3386" s="21">
        <v>17.406642605999998</v>
      </c>
      <c r="D3386" s="23">
        <v>0.13521666666666601</v>
      </c>
      <c r="E3386" s="25">
        <v>2.8676249999999999</v>
      </c>
      <c r="F3386" s="27">
        <v>0.290333333333333</v>
      </c>
      <c r="I3386">
        <v>0</v>
      </c>
      <c r="J3386" s="34">
        <v>774.4</v>
      </c>
      <c r="L3386" s="38">
        <v>6166.1227272727201</v>
      </c>
      <c r="M3386" s="40">
        <v>1.3</v>
      </c>
      <c r="N3386" s="42">
        <v>1.10111111111111</v>
      </c>
      <c r="O3386" s="45">
        <v>1187.47</v>
      </c>
      <c r="P3386">
        <v>4.2889999999999997</v>
      </c>
      <c r="Q3386">
        <v>46.1291139</v>
      </c>
      <c r="R3386" s="47" t="s">
        <v>147</v>
      </c>
    </row>
    <row r="3387" spans="1:18" x14ac:dyDescent="0.3">
      <c r="A3387" s="2" t="s">
        <v>6217</v>
      </c>
      <c r="B3387" s="43" t="s">
        <v>6218</v>
      </c>
      <c r="C3387" s="21">
        <v>5.3748969369999999</v>
      </c>
      <c r="D3387" s="23">
        <v>6.6233333333333297E-2</v>
      </c>
      <c r="E3387" s="25">
        <v>2.056</v>
      </c>
      <c r="F3387" s="27">
        <v>0.19600000000000001</v>
      </c>
      <c r="I3387">
        <v>0</v>
      </c>
      <c r="J3387" s="34">
        <v>1372.8</v>
      </c>
      <c r="L3387" s="38">
        <v>6559.8154545454499</v>
      </c>
      <c r="M3387" s="40">
        <v>1.64545454545454</v>
      </c>
      <c r="N3387" s="42">
        <v>1.3755555555555501</v>
      </c>
      <c r="O3387" s="45">
        <v>1104.6400000000001</v>
      </c>
      <c r="P3387">
        <v>4.1539999999999999</v>
      </c>
      <c r="Q3387">
        <v>46.277522300000001</v>
      </c>
      <c r="R3387" s="47" t="s">
        <v>147</v>
      </c>
    </row>
    <row r="3388" spans="1:18" x14ac:dyDescent="0.3">
      <c r="A3388" s="2" t="s">
        <v>6219</v>
      </c>
      <c r="B3388" s="43" t="s">
        <v>6218</v>
      </c>
      <c r="C3388" s="21">
        <v>8.586011783</v>
      </c>
      <c r="D3388" s="23">
        <v>9.0466666666666598E-2</v>
      </c>
      <c r="E3388" s="25">
        <v>1.70675</v>
      </c>
      <c r="F3388" s="27">
        <v>0.16466666666666599</v>
      </c>
      <c r="I3388">
        <v>0</v>
      </c>
      <c r="J3388" s="34">
        <v>1175</v>
      </c>
      <c r="L3388" s="38">
        <v>6559.8154545454499</v>
      </c>
      <c r="M3388" s="40">
        <v>1.64545454545454</v>
      </c>
      <c r="N3388" s="42">
        <v>1.3755555555555501</v>
      </c>
      <c r="O3388" s="45">
        <v>1104.6400000000001</v>
      </c>
      <c r="P3388">
        <v>4.1539999999999999</v>
      </c>
      <c r="Q3388">
        <v>46.277522300000001</v>
      </c>
      <c r="R3388" s="47" t="s">
        <v>147</v>
      </c>
    </row>
    <row r="3389" spans="1:18" x14ac:dyDescent="0.3">
      <c r="A3389" s="2" t="s">
        <v>6220</v>
      </c>
      <c r="B3389" s="43" t="s">
        <v>6218</v>
      </c>
      <c r="C3389" s="21">
        <v>3.8868843274999998</v>
      </c>
      <c r="D3389" s="23">
        <v>5.3600000000000002E-2</v>
      </c>
      <c r="E3389" s="25">
        <v>1.2364285714285701</v>
      </c>
      <c r="F3389" s="27">
        <v>0.1205</v>
      </c>
      <c r="I3389">
        <v>0</v>
      </c>
      <c r="J3389" s="34">
        <v>1528.8</v>
      </c>
      <c r="L3389" s="38">
        <v>6591.9977777777704</v>
      </c>
      <c r="M3389" s="40">
        <v>1.61222222222222</v>
      </c>
      <c r="N3389" s="42">
        <v>1.3725000000000001</v>
      </c>
      <c r="O3389" s="45">
        <v>1104.6400000000001</v>
      </c>
      <c r="P3389">
        <v>4.17875</v>
      </c>
      <c r="Q3389">
        <v>46.277522300000001</v>
      </c>
      <c r="R3389" s="47" t="s">
        <v>147</v>
      </c>
    </row>
    <row r="3390" spans="1:18" x14ac:dyDescent="0.3">
      <c r="A3390" s="2" t="s">
        <v>6221</v>
      </c>
      <c r="B3390" s="43" t="s">
        <v>6222</v>
      </c>
      <c r="C3390" s="21">
        <v>3.6193162459999901</v>
      </c>
      <c r="D3390" s="23">
        <v>4.5949999999999998E-2</v>
      </c>
      <c r="E3390" s="25">
        <v>1.595375</v>
      </c>
      <c r="F3390" s="27">
        <v>0.13766666666666599</v>
      </c>
      <c r="I3390">
        <v>0</v>
      </c>
      <c r="J3390" s="34">
        <v>1160.5999999999999</v>
      </c>
      <c r="L3390" s="38">
        <v>5512.1818181818098</v>
      </c>
      <c r="M3390" s="40">
        <v>1.0654545454545401</v>
      </c>
      <c r="N3390" s="42">
        <v>0.98555555555555496</v>
      </c>
      <c r="O3390" s="45">
        <v>656.38</v>
      </c>
      <c r="P3390">
        <v>4.3759999999999897</v>
      </c>
      <c r="Q3390">
        <v>46.266580099999999</v>
      </c>
      <c r="R3390" s="47" t="s">
        <v>147</v>
      </c>
    </row>
    <row r="3391" spans="1:18" x14ac:dyDescent="0.3">
      <c r="A3391" s="2" t="s">
        <v>6223</v>
      </c>
      <c r="B3391" s="43" t="s">
        <v>6222</v>
      </c>
      <c r="C3391" s="21">
        <v>44.699514174444403</v>
      </c>
      <c r="D3391" s="23">
        <v>0.24616666666666601</v>
      </c>
      <c r="E3391" s="25">
        <v>3.0329999999999999</v>
      </c>
      <c r="F3391" s="27">
        <v>0.27100000000000002</v>
      </c>
      <c r="I3391">
        <v>0</v>
      </c>
      <c r="J3391" s="34">
        <v>501.4</v>
      </c>
      <c r="L3391" s="38">
        <v>5513.2</v>
      </c>
      <c r="M3391" s="40">
        <v>1.0609999999999999</v>
      </c>
      <c r="N3391" s="42">
        <v>0.98750000000000004</v>
      </c>
      <c r="O3391" s="45">
        <v>656.38</v>
      </c>
      <c r="P3391">
        <v>4.3811111111111103</v>
      </c>
      <c r="Q3391">
        <v>46.266580099999999</v>
      </c>
      <c r="R3391" s="47" t="s">
        <v>147</v>
      </c>
    </row>
    <row r="3392" spans="1:18" x14ac:dyDescent="0.3">
      <c r="A3392" s="2" t="s">
        <v>6224</v>
      </c>
      <c r="B3392" s="43" t="s">
        <v>6222</v>
      </c>
      <c r="C3392" s="21">
        <v>124.524404722222</v>
      </c>
      <c r="D3392" s="23">
        <v>0.486679999999999</v>
      </c>
      <c r="E3392" s="25">
        <v>2.74628571428571</v>
      </c>
      <c r="F3392" s="27">
        <v>0.23899999999999999</v>
      </c>
      <c r="I3392">
        <v>0</v>
      </c>
      <c r="J3392" s="34">
        <v>356.6</v>
      </c>
      <c r="L3392" s="38">
        <v>5513.2</v>
      </c>
      <c r="M3392" s="40">
        <v>1.0660000000000001</v>
      </c>
      <c r="N3392" s="42">
        <v>0.98555555555555496</v>
      </c>
      <c r="O3392" s="45">
        <v>656.38</v>
      </c>
      <c r="P3392">
        <v>4.3744444444444399</v>
      </c>
      <c r="Q3392">
        <v>46.266580099999999</v>
      </c>
      <c r="R3392" s="47" t="s">
        <v>147</v>
      </c>
    </row>
    <row r="3393" spans="1:18" x14ac:dyDescent="0.3">
      <c r="A3393" s="2" t="s">
        <v>6225</v>
      </c>
      <c r="B3393" s="43" t="s">
        <v>6226</v>
      </c>
      <c r="C3393" s="21">
        <v>4.5854745299999999</v>
      </c>
      <c r="D3393" s="23">
        <v>5.68666666666666E-2</v>
      </c>
      <c r="E3393" s="25">
        <v>2.768875</v>
      </c>
      <c r="F3393" s="27">
        <v>0.24866666666666601</v>
      </c>
      <c r="I3393">
        <v>0</v>
      </c>
      <c r="J3393" s="34">
        <v>1247.4000000000001</v>
      </c>
      <c r="L3393" s="38">
        <v>5798.0754545454502</v>
      </c>
      <c r="M3393" s="40">
        <v>1.34</v>
      </c>
      <c r="N3393" s="42">
        <v>1.11666666666666</v>
      </c>
      <c r="O3393" s="45">
        <v>787.07</v>
      </c>
      <c r="P3393">
        <v>4.2249999999999996</v>
      </c>
      <c r="Q3393">
        <v>46.762592900000001</v>
      </c>
      <c r="R3393" s="47" t="s">
        <v>147</v>
      </c>
    </row>
    <row r="3394" spans="1:18" x14ac:dyDescent="0.3">
      <c r="A3394" s="2" t="s">
        <v>6227</v>
      </c>
      <c r="B3394" s="43" t="s">
        <v>6226</v>
      </c>
      <c r="C3394" s="21">
        <v>22.714419846363601</v>
      </c>
      <c r="D3394" s="23">
        <v>0.16516666666666599</v>
      </c>
      <c r="E3394" s="25">
        <v>3.3537499999999998</v>
      </c>
      <c r="F3394" s="27">
        <v>0.30099999999999999</v>
      </c>
      <c r="I3394">
        <v>0</v>
      </c>
      <c r="J3394" s="34">
        <v>731.8</v>
      </c>
      <c r="L3394" s="38">
        <v>5798.0754545454502</v>
      </c>
      <c r="M3394" s="40">
        <v>1.33916666666666</v>
      </c>
      <c r="N3394" s="42">
        <v>1.1199999999999899</v>
      </c>
      <c r="O3394" s="45">
        <v>787.07</v>
      </c>
      <c r="P3394">
        <v>4.2249999999999996</v>
      </c>
      <c r="Q3394">
        <v>46.762592899999902</v>
      </c>
      <c r="R3394" s="47" t="s">
        <v>147</v>
      </c>
    </row>
    <row r="3395" spans="1:18" x14ac:dyDescent="0.3">
      <c r="A3395" s="2" t="s">
        <v>6228</v>
      </c>
      <c r="B3395" s="43" t="s">
        <v>6226</v>
      </c>
      <c r="C3395" s="21">
        <v>47.903671778181803</v>
      </c>
      <c r="D3395" s="23">
        <v>0.27158333333333301</v>
      </c>
      <c r="E3395" s="25">
        <v>2.7595555555555502</v>
      </c>
      <c r="F3395" s="27">
        <v>0.24399999999999999</v>
      </c>
      <c r="G3395" s="29">
        <v>19.100000000000001</v>
      </c>
      <c r="H3395" s="31">
        <v>0.06</v>
      </c>
      <c r="I3395">
        <v>0</v>
      </c>
      <c r="J3395" s="34">
        <v>570.79999999999995</v>
      </c>
      <c r="L3395" s="38">
        <v>5798.0754545454502</v>
      </c>
      <c r="M3395" s="40">
        <v>1.33916666666666</v>
      </c>
      <c r="N3395" s="42">
        <v>1.1199999999999899</v>
      </c>
      <c r="O3395" s="45">
        <v>787.07</v>
      </c>
      <c r="P3395">
        <v>4.2249999999999996</v>
      </c>
      <c r="Q3395">
        <v>46.762592899999902</v>
      </c>
      <c r="R3395" s="47" t="s">
        <v>147</v>
      </c>
    </row>
    <row r="3396" spans="1:18" x14ac:dyDescent="0.3">
      <c r="A3396" s="2" t="s">
        <v>6229</v>
      </c>
      <c r="B3396" s="43" t="s">
        <v>6230</v>
      </c>
      <c r="C3396" s="21">
        <v>289.86382104</v>
      </c>
      <c r="D3396" s="23">
        <v>0.82982857142857103</v>
      </c>
      <c r="E3396" s="25">
        <v>2.1911111111111099</v>
      </c>
      <c r="F3396" s="27">
        <v>0.19550000000000001</v>
      </c>
      <c r="G3396" s="29">
        <v>22.55</v>
      </c>
      <c r="H3396" s="31">
        <v>7.0815000000000003E-2</v>
      </c>
      <c r="I3396">
        <v>0.10285714285714199</v>
      </c>
      <c r="J3396" s="34">
        <v>264.142857142857</v>
      </c>
      <c r="K3396" s="36" t="s">
        <v>116</v>
      </c>
      <c r="L3396" s="38">
        <v>5589.0909090908999</v>
      </c>
      <c r="M3396" s="40">
        <v>0.91272727272727205</v>
      </c>
      <c r="N3396" s="42">
        <v>0.92500000000000004</v>
      </c>
      <c r="O3396" s="45">
        <v>194.642</v>
      </c>
      <c r="P3396">
        <v>4.4777777777777699</v>
      </c>
      <c r="Q3396">
        <v>47.884142699999899</v>
      </c>
      <c r="R3396" s="47" t="s">
        <v>147</v>
      </c>
    </row>
    <row r="3397" spans="1:18" x14ac:dyDescent="0.3">
      <c r="A3397" s="2" t="s">
        <v>6231</v>
      </c>
      <c r="B3397" s="43" t="s">
        <v>6232</v>
      </c>
      <c r="C3397" s="21">
        <v>4.1598175590909001</v>
      </c>
      <c r="D3397" s="23">
        <v>4.5294000000000001E-2</v>
      </c>
      <c r="E3397" s="25">
        <v>0.83679999999999999</v>
      </c>
      <c r="F3397" s="27">
        <v>7.4999999999999997E-2</v>
      </c>
      <c r="I3397">
        <v>0</v>
      </c>
      <c r="J3397" s="34">
        <v>792.6</v>
      </c>
      <c r="L3397" s="38">
        <v>4589.74</v>
      </c>
      <c r="M3397" s="40">
        <v>0.69916666666666605</v>
      </c>
      <c r="N3397" s="42">
        <v>0.70454545454545403</v>
      </c>
      <c r="O3397" s="45">
        <v>171.10899999999901</v>
      </c>
      <c r="P3397">
        <v>4.5999999999999996</v>
      </c>
      <c r="Q3397">
        <v>46.895626200000002</v>
      </c>
      <c r="R3397" s="47" t="s">
        <v>147</v>
      </c>
    </row>
    <row r="3398" spans="1:18" x14ac:dyDescent="0.3">
      <c r="A3398" s="2" t="s">
        <v>6233</v>
      </c>
      <c r="B3398" s="43" t="s">
        <v>6232</v>
      </c>
      <c r="C3398" s="21">
        <v>9.0341975627272699</v>
      </c>
      <c r="D3398" s="23">
        <v>7.5886142857142805E-2</v>
      </c>
      <c r="E3398" s="25">
        <v>1.6760999999999999</v>
      </c>
      <c r="F3398" s="27">
        <v>0.1502</v>
      </c>
      <c r="I3398">
        <v>0</v>
      </c>
      <c r="J3398" s="34">
        <v>611.79999999999995</v>
      </c>
      <c r="L3398" s="38">
        <v>4589.74</v>
      </c>
      <c r="M3398" s="40">
        <v>0.69916666666666605</v>
      </c>
      <c r="N3398" s="42">
        <v>0.70454545454545403</v>
      </c>
      <c r="O3398" s="45">
        <v>171.10899999999901</v>
      </c>
      <c r="P3398">
        <v>4.5999999999999996</v>
      </c>
      <c r="Q3398">
        <v>46.895626200000002</v>
      </c>
      <c r="R3398" s="47" t="s">
        <v>147</v>
      </c>
    </row>
    <row r="3399" spans="1:18" x14ac:dyDescent="0.3">
      <c r="A3399" s="2" t="s">
        <v>6234</v>
      </c>
      <c r="B3399" s="43" t="s">
        <v>6232</v>
      </c>
      <c r="C3399" s="21">
        <v>28.122497527272699</v>
      </c>
      <c r="D3399" s="23">
        <v>0.161926571428571</v>
      </c>
      <c r="E3399" s="25">
        <v>0.97599999999999998</v>
      </c>
      <c r="F3399" s="27">
        <v>8.7400000000000005E-2</v>
      </c>
      <c r="I3399">
        <v>0</v>
      </c>
      <c r="J3399" s="34">
        <v>419</v>
      </c>
      <c r="L3399" s="38">
        <v>4589.74</v>
      </c>
      <c r="M3399" s="40">
        <v>0.69916666666666605</v>
      </c>
      <c r="N3399" s="42">
        <v>0.70454545454545403</v>
      </c>
      <c r="O3399" s="45">
        <v>171.10899999999901</v>
      </c>
      <c r="P3399">
        <v>4.5999999999999996</v>
      </c>
      <c r="Q3399">
        <v>46.895626200000002</v>
      </c>
      <c r="R3399" s="47" t="s">
        <v>147</v>
      </c>
    </row>
    <row r="3400" spans="1:18" x14ac:dyDescent="0.3">
      <c r="A3400" s="2" t="s">
        <v>6235</v>
      </c>
      <c r="B3400" s="43" t="s">
        <v>6232</v>
      </c>
      <c r="C3400" s="21">
        <v>45.902952169090902</v>
      </c>
      <c r="D3400" s="23">
        <v>0.224529857142857</v>
      </c>
      <c r="E3400" s="25">
        <v>1.2766</v>
      </c>
      <c r="F3400" s="27">
        <v>0.1152</v>
      </c>
      <c r="I3400">
        <v>0</v>
      </c>
      <c r="J3400" s="34">
        <v>356</v>
      </c>
      <c r="L3400" s="38">
        <v>4589.74</v>
      </c>
      <c r="M3400" s="40">
        <v>0.69916666666666605</v>
      </c>
      <c r="N3400" s="42">
        <v>0.70454545454545403</v>
      </c>
      <c r="O3400" s="45">
        <v>171.10899999999901</v>
      </c>
      <c r="P3400">
        <v>4.5999999999999996</v>
      </c>
      <c r="Q3400">
        <v>46.895626200000002</v>
      </c>
      <c r="R3400" s="47" t="s">
        <v>147</v>
      </c>
    </row>
    <row r="3401" spans="1:18" x14ac:dyDescent="0.3">
      <c r="A3401" s="2" t="s">
        <v>6236</v>
      </c>
      <c r="B3401" s="43" t="s">
        <v>6237</v>
      </c>
      <c r="C3401" s="21">
        <v>2.7959052127272699</v>
      </c>
      <c r="D3401" s="23">
        <v>3.5649999999999897E-2</v>
      </c>
      <c r="E3401" s="25">
        <v>1.5746249999999999</v>
      </c>
      <c r="F3401" s="27">
        <v>0.14633333333333301</v>
      </c>
      <c r="I3401">
        <v>0</v>
      </c>
      <c r="J3401" s="34">
        <v>1089.4000000000001</v>
      </c>
      <c r="L3401" s="38">
        <v>5278.3063636363604</v>
      </c>
      <c r="M3401" s="40">
        <v>0.77333333333333298</v>
      </c>
      <c r="N3401" s="42">
        <v>0.81299999999999994</v>
      </c>
      <c r="O3401" s="45">
        <v>385.23099999999999</v>
      </c>
      <c r="P3401">
        <v>4.5739999999999998</v>
      </c>
      <c r="Q3401">
        <v>46.835224199999999</v>
      </c>
      <c r="R3401" s="47" t="s">
        <v>147</v>
      </c>
    </row>
    <row r="3402" spans="1:18" x14ac:dyDescent="0.3">
      <c r="A3402" s="2" t="s">
        <v>6238</v>
      </c>
      <c r="B3402" s="43" t="s">
        <v>6237</v>
      </c>
      <c r="C3402" s="21">
        <v>5.6906248563636304</v>
      </c>
      <c r="D3402" s="23">
        <v>5.7216666666666603E-2</v>
      </c>
      <c r="E3402" s="25">
        <v>2.8714444444444398</v>
      </c>
      <c r="F3402" s="27">
        <v>0.25700000000000001</v>
      </c>
      <c r="G3402" s="29">
        <v>15.1</v>
      </c>
      <c r="H3402" s="31">
        <v>4.8000000000000001E-2</v>
      </c>
      <c r="I3402">
        <v>0</v>
      </c>
      <c r="J3402" s="34">
        <v>859.4</v>
      </c>
      <c r="L3402" s="38">
        <v>5278.3063636363604</v>
      </c>
      <c r="M3402" s="40">
        <v>0.77333333333333298</v>
      </c>
      <c r="N3402" s="42">
        <v>0.81299999999999994</v>
      </c>
      <c r="O3402" s="45">
        <v>385.23099999999999</v>
      </c>
      <c r="P3402">
        <v>4.5739999999999998</v>
      </c>
      <c r="Q3402">
        <v>46.835224199999999</v>
      </c>
      <c r="R3402" s="47" t="s">
        <v>147</v>
      </c>
    </row>
    <row r="3403" spans="1:18" x14ac:dyDescent="0.3">
      <c r="A3403" s="2" t="s">
        <v>6239</v>
      </c>
      <c r="B3403" s="43" t="s">
        <v>6237</v>
      </c>
      <c r="C3403" s="21">
        <v>10.041567388000001</v>
      </c>
      <c r="D3403" s="23">
        <v>8.37666666666666E-2</v>
      </c>
      <c r="E3403" s="25">
        <v>2.7106249999999998</v>
      </c>
      <c r="F3403" s="27">
        <v>0.24833333333333299</v>
      </c>
      <c r="I3403">
        <v>0</v>
      </c>
      <c r="J3403" s="34">
        <v>710.6</v>
      </c>
      <c r="L3403" s="38">
        <v>5278.3063636363604</v>
      </c>
      <c r="M3403" s="40">
        <v>0.77545454545454495</v>
      </c>
      <c r="N3403" s="42">
        <v>0.82333333333333303</v>
      </c>
      <c r="O3403" s="45">
        <v>385.23099999999999</v>
      </c>
      <c r="P3403">
        <v>4.5739999999999998</v>
      </c>
      <c r="Q3403">
        <v>46.835224199999999</v>
      </c>
      <c r="R3403" s="47" t="s">
        <v>147</v>
      </c>
    </row>
    <row r="3404" spans="1:18" x14ac:dyDescent="0.3">
      <c r="A3404" s="2" t="s">
        <v>6240</v>
      </c>
      <c r="B3404" s="43" t="s">
        <v>6237</v>
      </c>
      <c r="C3404" s="21">
        <v>18.369791086999999</v>
      </c>
      <c r="D3404" s="23">
        <v>0.12525</v>
      </c>
      <c r="E3404" s="25">
        <v>2.8318750000000001</v>
      </c>
      <c r="F3404" s="27">
        <v>0.26</v>
      </c>
      <c r="I3404">
        <v>0</v>
      </c>
      <c r="J3404" s="34">
        <v>580.79999999999995</v>
      </c>
      <c r="L3404" s="38">
        <v>5278.3063636363604</v>
      </c>
      <c r="M3404" s="40">
        <v>0.77545454545454495</v>
      </c>
      <c r="N3404" s="42">
        <v>0.82333333333333303</v>
      </c>
      <c r="O3404" s="45">
        <v>385.23099999999999</v>
      </c>
      <c r="P3404">
        <v>4.5739999999999998</v>
      </c>
      <c r="Q3404">
        <v>46.835224199999999</v>
      </c>
      <c r="R3404" s="47" t="s">
        <v>147</v>
      </c>
    </row>
    <row r="3405" spans="1:18" x14ac:dyDescent="0.3">
      <c r="A3405" s="2" t="s">
        <v>6241</v>
      </c>
      <c r="B3405" s="43" t="s">
        <v>6242</v>
      </c>
      <c r="C3405" s="21">
        <v>3.936992756</v>
      </c>
      <c r="D3405" s="23">
        <v>4.76666666666666E-2</v>
      </c>
      <c r="E3405" s="25">
        <v>3.1920000000000002</v>
      </c>
      <c r="F3405" s="27">
        <v>0.28566666666666601</v>
      </c>
      <c r="I3405">
        <v>0</v>
      </c>
      <c r="J3405" s="34">
        <v>994.2</v>
      </c>
      <c r="L3405" s="38">
        <v>5324.6363636363603</v>
      </c>
      <c r="M3405" s="40">
        <v>0.83636363636363598</v>
      </c>
      <c r="N3405" s="42">
        <v>0.90111111111111097</v>
      </c>
      <c r="O3405" s="45">
        <v>758.85400000000004</v>
      </c>
      <c r="P3405">
        <v>4.5510000000000002</v>
      </c>
      <c r="Q3405">
        <v>46.937747899999998</v>
      </c>
      <c r="R3405" s="47" t="s">
        <v>147</v>
      </c>
    </row>
    <row r="3406" spans="1:18" x14ac:dyDescent="0.3">
      <c r="A3406" s="2" t="s">
        <v>6243</v>
      </c>
      <c r="B3406" s="43" t="s">
        <v>6242</v>
      </c>
      <c r="C3406" s="21">
        <v>10.088803451</v>
      </c>
      <c r="D3406" s="23">
        <v>8.9533333333333298E-2</v>
      </c>
      <c r="E3406" s="25">
        <v>4.6856249999999999</v>
      </c>
      <c r="F3406" s="27">
        <v>0.41466666666666602</v>
      </c>
      <c r="I3406">
        <v>0</v>
      </c>
      <c r="J3406" s="34">
        <v>726</v>
      </c>
      <c r="L3406" s="38">
        <v>5324.6363636363603</v>
      </c>
      <c r="M3406" s="40">
        <v>0.83636363636363598</v>
      </c>
      <c r="N3406" s="42">
        <v>0.90111111111111097</v>
      </c>
      <c r="O3406" s="45">
        <v>758.85400000000004</v>
      </c>
      <c r="P3406">
        <v>4.5510000000000002</v>
      </c>
      <c r="Q3406">
        <v>46.937747899999998</v>
      </c>
      <c r="R3406" s="47" t="s">
        <v>147</v>
      </c>
    </row>
    <row r="3407" spans="1:18" x14ac:dyDescent="0.3">
      <c r="A3407" s="2" t="s">
        <v>6244</v>
      </c>
      <c r="B3407" s="43" t="s">
        <v>6242</v>
      </c>
      <c r="C3407" s="21">
        <v>28.081939469999998</v>
      </c>
      <c r="D3407" s="23">
        <v>0.177133333333333</v>
      </c>
      <c r="E3407" s="25">
        <v>3.6403750000000001</v>
      </c>
      <c r="F3407" s="27">
        <v>0.32533333333333297</v>
      </c>
      <c r="I3407">
        <v>0</v>
      </c>
      <c r="J3407" s="34">
        <v>516.4</v>
      </c>
      <c r="L3407" s="38">
        <v>5324.6363636363603</v>
      </c>
      <c r="M3407" s="40">
        <v>0.83636363636363598</v>
      </c>
      <c r="N3407" s="42">
        <v>0.90111111111111097</v>
      </c>
      <c r="O3407" s="45">
        <v>758.85400000000004</v>
      </c>
      <c r="P3407">
        <v>4.5510000000000002</v>
      </c>
      <c r="Q3407">
        <v>46.937747899999998</v>
      </c>
      <c r="R3407" s="47" t="s">
        <v>147</v>
      </c>
    </row>
    <row r="3408" spans="1:18" x14ac:dyDescent="0.3">
      <c r="A3408" s="2" t="s">
        <v>6245</v>
      </c>
      <c r="B3408" s="43" t="s">
        <v>6246</v>
      </c>
      <c r="C3408" s="21">
        <v>7.3844154572727199</v>
      </c>
      <c r="D3408" s="23">
        <v>7.2783333333333297E-2</v>
      </c>
      <c r="E3408" s="25">
        <v>2.1219999999999999</v>
      </c>
      <c r="F3408" s="27">
        <v>0.21</v>
      </c>
      <c r="G3408" s="29">
        <v>5.7</v>
      </c>
      <c r="H3408" s="31">
        <v>1.7935E-2</v>
      </c>
      <c r="I3408">
        <v>1.2999999999999999E-2</v>
      </c>
      <c r="J3408" s="34">
        <v>977.8</v>
      </c>
      <c r="L3408" s="38">
        <v>5799.9</v>
      </c>
      <c r="M3408" s="40">
        <v>1.2436363636363601</v>
      </c>
      <c r="N3408" s="42">
        <v>0.998</v>
      </c>
      <c r="O3408" s="45">
        <v>1859.71</v>
      </c>
      <c r="P3408">
        <v>4.3188888888888801</v>
      </c>
      <c r="Q3408">
        <v>47.279482399999999</v>
      </c>
      <c r="R3408" s="47" t="s">
        <v>147</v>
      </c>
    </row>
    <row r="3409" spans="1:18" x14ac:dyDescent="0.3">
      <c r="A3409" s="2" t="s">
        <v>6247</v>
      </c>
      <c r="B3409" s="43" t="s">
        <v>6246</v>
      </c>
      <c r="C3409" s="21">
        <v>9.8478940533333308</v>
      </c>
      <c r="D3409" s="23">
        <v>8.8050000000000003E-2</v>
      </c>
      <c r="E3409" s="25">
        <v>2.7223999999999999</v>
      </c>
      <c r="F3409" s="27">
        <v>0.25319999999999998</v>
      </c>
      <c r="G3409" s="29">
        <v>8.75</v>
      </c>
      <c r="H3409" s="31">
        <v>2.7529999999999999E-2</v>
      </c>
      <c r="I3409">
        <v>2.4999999999999901E-2</v>
      </c>
      <c r="J3409" s="34">
        <v>888.8</v>
      </c>
      <c r="L3409" s="38">
        <v>5800.1818181818098</v>
      </c>
      <c r="M3409" s="40">
        <v>1.2666666666666599</v>
      </c>
      <c r="N3409" s="42">
        <v>1.0018181818181799</v>
      </c>
      <c r="O3409" s="45">
        <v>1859.71</v>
      </c>
      <c r="P3409">
        <v>4.2960000000000003</v>
      </c>
      <c r="Q3409">
        <v>47.279482399999999</v>
      </c>
      <c r="R3409" s="47" t="s">
        <v>147</v>
      </c>
    </row>
    <row r="3410" spans="1:18" x14ac:dyDescent="0.3">
      <c r="A3410" s="2" t="s">
        <v>6248</v>
      </c>
      <c r="B3410" s="43" t="s">
        <v>6246</v>
      </c>
      <c r="C3410" s="21">
        <v>14.787859111818101</v>
      </c>
      <c r="D3410" s="23">
        <v>0.115633333333333</v>
      </c>
      <c r="E3410" s="25">
        <v>3.7957999999999998</v>
      </c>
      <c r="F3410" s="27">
        <v>0.36020000000000002</v>
      </c>
      <c r="G3410" s="29">
        <v>6.95</v>
      </c>
      <c r="H3410" s="31">
        <v>2.1864999999999999E-2</v>
      </c>
      <c r="I3410">
        <v>6.1666666666666597E-3</v>
      </c>
      <c r="J3410" s="34">
        <v>775.6</v>
      </c>
      <c r="L3410" s="38">
        <v>5799.9</v>
      </c>
      <c r="M3410" s="40">
        <v>1.2436363636363601</v>
      </c>
      <c r="N3410" s="42">
        <v>0.998</v>
      </c>
      <c r="O3410" s="45">
        <v>1859.71</v>
      </c>
      <c r="P3410">
        <v>4.3188888888888801</v>
      </c>
      <c r="Q3410">
        <v>47.279482399999999</v>
      </c>
      <c r="R3410" s="47" t="s">
        <v>147</v>
      </c>
    </row>
    <row r="3411" spans="1:18" x14ac:dyDescent="0.3">
      <c r="A3411" s="2" t="s">
        <v>6249</v>
      </c>
      <c r="B3411" s="43" t="s">
        <v>6246</v>
      </c>
      <c r="C3411" s="21">
        <v>19.723957420000001</v>
      </c>
      <c r="D3411" s="23">
        <v>0.13996666666666599</v>
      </c>
      <c r="E3411" s="25">
        <v>15.8825555555555</v>
      </c>
      <c r="F3411" s="27">
        <v>0.94774999999999998</v>
      </c>
      <c r="G3411" s="29">
        <v>4.8</v>
      </c>
      <c r="H3411" s="31">
        <v>1.5100000000000001E-2</v>
      </c>
      <c r="I3411">
        <v>8.4999999999999902E-3</v>
      </c>
      <c r="J3411" s="34">
        <v>704.6</v>
      </c>
      <c r="L3411" s="38">
        <v>5800.1818181818098</v>
      </c>
      <c r="M3411" s="40">
        <v>1.2666666666666599</v>
      </c>
      <c r="N3411" s="42">
        <v>0.99199999999999999</v>
      </c>
      <c r="O3411" s="45">
        <v>1859.71</v>
      </c>
      <c r="P3411">
        <v>4.2960000000000003</v>
      </c>
      <c r="Q3411">
        <v>47.279482399999999</v>
      </c>
      <c r="R3411" s="47" t="s">
        <v>147</v>
      </c>
    </row>
    <row r="3412" spans="1:18" x14ac:dyDescent="0.3">
      <c r="A3412" s="2" t="s">
        <v>6250</v>
      </c>
      <c r="B3412" s="43" t="s">
        <v>6251</v>
      </c>
      <c r="C3412" s="21">
        <v>3.13294674333333</v>
      </c>
      <c r="D3412" s="23">
        <v>3.8300000000000001E-2</v>
      </c>
      <c r="E3412" s="25">
        <v>1.473625</v>
      </c>
      <c r="F3412" s="27">
        <v>0.13</v>
      </c>
      <c r="I3412">
        <v>0</v>
      </c>
      <c r="J3412" s="34">
        <v>972.8</v>
      </c>
      <c r="L3412" s="38">
        <v>5106.6000000000004</v>
      </c>
      <c r="M3412" s="40">
        <v>0.70299999999999996</v>
      </c>
      <c r="N3412" s="42">
        <v>0.79125000000000001</v>
      </c>
      <c r="O3412" s="45">
        <v>782.08799999999997</v>
      </c>
      <c r="P3412">
        <v>4.6344444444444397</v>
      </c>
      <c r="Q3412">
        <v>47.357541400000002</v>
      </c>
      <c r="R3412" s="47" t="s">
        <v>147</v>
      </c>
    </row>
    <row r="3413" spans="1:18" x14ac:dyDescent="0.3">
      <c r="A3413" s="2" t="s">
        <v>6252</v>
      </c>
      <c r="B3413" s="43" t="s">
        <v>6251</v>
      </c>
      <c r="C3413" s="21">
        <v>5.9249956810000004</v>
      </c>
      <c r="D3413" s="23">
        <v>5.8616666666666602E-2</v>
      </c>
      <c r="E3413" s="25">
        <v>3.2236250000000002</v>
      </c>
      <c r="F3413" s="27">
        <v>0.29166666666666602</v>
      </c>
      <c r="I3413">
        <v>0</v>
      </c>
      <c r="J3413" s="34">
        <v>785.8</v>
      </c>
      <c r="L3413" s="38">
        <v>5101.3636363636297</v>
      </c>
      <c r="M3413" s="40">
        <v>0.70454545454545403</v>
      </c>
      <c r="N3413" s="42">
        <v>0.79666666666666597</v>
      </c>
      <c r="O3413" s="45">
        <v>782.08799999999906</v>
      </c>
      <c r="P3413">
        <v>4.6349999999999998</v>
      </c>
      <c r="Q3413">
        <v>47.357541400000002</v>
      </c>
      <c r="R3413" s="47" t="s">
        <v>147</v>
      </c>
    </row>
    <row r="3414" spans="1:18" x14ac:dyDescent="0.3">
      <c r="A3414" s="2" t="s">
        <v>6253</v>
      </c>
      <c r="B3414" s="43" t="s">
        <v>6251</v>
      </c>
      <c r="C3414" s="21">
        <v>11.3493459389999</v>
      </c>
      <c r="D3414" s="23">
        <v>9.0416666666666604E-2</v>
      </c>
      <c r="E3414" s="25">
        <v>2.4858750000000001</v>
      </c>
      <c r="F3414" s="27">
        <v>0.21833333333333299</v>
      </c>
      <c r="I3414">
        <v>0</v>
      </c>
      <c r="J3414" s="34">
        <v>632.4</v>
      </c>
      <c r="L3414" s="38">
        <v>5101.3636363636297</v>
      </c>
      <c r="M3414" s="40">
        <v>0.70454545454545403</v>
      </c>
      <c r="N3414" s="42">
        <v>0.79666666666666597</v>
      </c>
      <c r="O3414" s="45">
        <v>782.08799999999906</v>
      </c>
      <c r="P3414">
        <v>4.6349999999999998</v>
      </c>
      <c r="Q3414">
        <v>47.357541400000002</v>
      </c>
      <c r="R3414" s="47" t="s">
        <v>147</v>
      </c>
    </row>
    <row r="3415" spans="1:18" x14ac:dyDescent="0.3">
      <c r="A3415" s="2" t="s">
        <v>6254</v>
      </c>
      <c r="B3415" s="43" t="s">
        <v>6251</v>
      </c>
      <c r="C3415" s="21">
        <v>18.643569089</v>
      </c>
      <c r="D3415" s="23">
        <v>0.12583333333333299</v>
      </c>
      <c r="E3415" s="25">
        <v>2.112625</v>
      </c>
      <c r="F3415" s="27">
        <v>0.18466666666666601</v>
      </c>
      <c r="I3415">
        <v>0</v>
      </c>
      <c r="J3415" s="34">
        <v>536.20000000000005</v>
      </c>
      <c r="L3415" s="38">
        <v>5101.3636363636297</v>
      </c>
      <c r="M3415" s="40">
        <v>0.70454545454545403</v>
      </c>
      <c r="N3415" s="42">
        <v>0.79666666666666597</v>
      </c>
      <c r="O3415" s="45">
        <v>782.08799999999906</v>
      </c>
      <c r="P3415">
        <v>4.6349999999999998</v>
      </c>
      <c r="Q3415">
        <v>47.357541400000002</v>
      </c>
      <c r="R3415" s="47" t="s">
        <v>147</v>
      </c>
    </row>
    <row r="3416" spans="1:18" x14ac:dyDescent="0.3">
      <c r="A3416" s="2" t="s">
        <v>6255</v>
      </c>
      <c r="B3416" s="43" t="s">
        <v>6256</v>
      </c>
      <c r="C3416" s="21">
        <v>6.7389433254545397</v>
      </c>
      <c r="D3416" s="23">
        <v>5.5738571428571401E-2</v>
      </c>
      <c r="E3416" s="25">
        <v>1.4278181818181801</v>
      </c>
      <c r="F3416" s="27">
        <v>0.13066666666666599</v>
      </c>
      <c r="I3416">
        <v>0</v>
      </c>
      <c r="J3416" s="34">
        <v>503.666666666666</v>
      </c>
      <c r="K3416" s="36" t="s">
        <v>589</v>
      </c>
      <c r="L3416" s="38">
        <v>3988.3846153846098</v>
      </c>
      <c r="M3416" s="40">
        <v>0.59076923076923005</v>
      </c>
      <c r="N3416" s="42">
        <v>0.57454545454545403</v>
      </c>
      <c r="O3416" s="45">
        <v>561.101</v>
      </c>
      <c r="P3416">
        <v>4.6659999999999897</v>
      </c>
      <c r="Q3416">
        <v>47.4570808</v>
      </c>
      <c r="R3416" s="47" t="s">
        <v>147</v>
      </c>
    </row>
    <row r="3417" spans="1:18" x14ac:dyDescent="0.3">
      <c r="A3417" s="2" t="s">
        <v>6257</v>
      </c>
      <c r="B3417" s="43" t="s">
        <v>6256</v>
      </c>
      <c r="C3417" s="21">
        <v>18.794260167499999</v>
      </c>
      <c r="D3417" s="23">
        <v>0.110362857142857</v>
      </c>
      <c r="E3417" s="25">
        <v>2.1261818181818102</v>
      </c>
      <c r="F3417" s="27">
        <v>0.19816666666666599</v>
      </c>
      <c r="I3417">
        <v>0</v>
      </c>
      <c r="J3417" s="34">
        <v>358.33333333333297</v>
      </c>
      <c r="K3417" s="36" t="s">
        <v>589</v>
      </c>
      <c r="L3417" s="38">
        <v>4001.0714285714198</v>
      </c>
      <c r="M3417" s="40">
        <v>0.60357142857142798</v>
      </c>
      <c r="N3417" s="42">
        <v>0.58083333333333298</v>
      </c>
      <c r="O3417" s="45">
        <v>561.101</v>
      </c>
      <c r="P3417">
        <v>4.6481818181818104</v>
      </c>
      <c r="Q3417">
        <v>47.4570808</v>
      </c>
      <c r="R3417" s="47" t="s">
        <v>147</v>
      </c>
    </row>
    <row r="3418" spans="1:18" x14ac:dyDescent="0.3">
      <c r="A3418" s="2" t="s">
        <v>6258</v>
      </c>
      <c r="B3418" s="43" t="s">
        <v>6259</v>
      </c>
      <c r="C3418" s="21">
        <v>3.9410355240000001</v>
      </c>
      <c r="D3418" s="23">
        <v>4.6783333333333302E-2</v>
      </c>
      <c r="E3418" s="25">
        <v>1.61822222222222</v>
      </c>
      <c r="F3418" s="27">
        <v>0.14349999999999999</v>
      </c>
      <c r="G3418" s="29">
        <v>24</v>
      </c>
      <c r="H3418" s="31">
        <v>7.5999999999999998E-2</v>
      </c>
      <c r="I3418">
        <v>0</v>
      </c>
      <c r="J3418" s="34">
        <v>1016.8</v>
      </c>
      <c r="L3418" s="38">
        <v>5445.1</v>
      </c>
      <c r="M3418" s="40">
        <v>0.84272727272727199</v>
      </c>
      <c r="N3418" s="42">
        <v>0.887777777777777</v>
      </c>
      <c r="O3418" s="45">
        <v>980.13800000000003</v>
      </c>
      <c r="P3418">
        <v>4.5411111111111104</v>
      </c>
      <c r="Q3418">
        <v>47.880959599999898</v>
      </c>
      <c r="R3418" s="47" t="s">
        <v>147</v>
      </c>
    </row>
    <row r="3419" spans="1:18" x14ac:dyDescent="0.3">
      <c r="A3419" s="2" t="s">
        <v>6260</v>
      </c>
      <c r="B3419" s="43" t="s">
        <v>6259</v>
      </c>
      <c r="C3419" s="21">
        <v>5.3495972427272704</v>
      </c>
      <c r="D3419" s="23">
        <v>5.7466666666666603E-2</v>
      </c>
      <c r="E3419" s="25">
        <v>2.5488888888888801</v>
      </c>
      <c r="F3419" s="27">
        <v>0.22125</v>
      </c>
      <c r="G3419" s="29">
        <v>45.2</v>
      </c>
      <c r="H3419" s="31">
        <v>0.14199999999999999</v>
      </c>
      <c r="I3419">
        <v>0</v>
      </c>
      <c r="J3419" s="34">
        <v>917.4</v>
      </c>
      <c r="L3419" s="38">
        <v>5435.3636363636297</v>
      </c>
      <c r="M3419" s="40">
        <v>0.84666666666666601</v>
      </c>
      <c r="N3419" s="42">
        <v>0.89100000000000001</v>
      </c>
      <c r="O3419" s="45">
        <v>980.13800000000003</v>
      </c>
      <c r="P3419">
        <v>4.5380000000000003</v>
      </c>
      <c r="Q3419">
        <v>47.880959599999997</v>
      </c>
      <c r="R3419" s="47" t="s">
        <v>147</v>
      </c>
    </row>
    <row r="3420" spans="1:18" x14ac:dyDescent="0.3">
      <c r="A3420" s="2" t="s">
        <v>6261</v>
      </c>
      <c r="B3420" s="43" t="s">
        <v>6259</v>
      </c>
      <c r="C3420" s="21">
        <v>8.1090861088888797</v>
      </c>
      <c r="D3420" s="23">
        <v>7.5833333333333294E-2</v>
      </c>
      <c r="E3420" s="25">
        <v>1.258875</v>
      </c>
      <c r="F3420" s="27">
        <v>0.11233333333333299</v>
      </c>
      <c r="I3420">
        <v>0</v>
      </c>
      <c r="J3420" s="34">
        <v>798</v>
      </c>
      <c r="L3420" s="38">
        <v>5445.1</v>
      </c>
      <c r="M3420" s="40">
        <v>0.84599999999999997</v>
      </c>
      <c r="N3420" s="42">
        <v>0.88875000000000004</v>
      </c>
      <c r="O3420" s="45">
        <v>980.13800000000003</v>
      </c>
      <c r="P3420">
        <v>4.5411111111111104</v>
      </c>
      <c r="Q3420">
        <v>47.880959599999997</v>
      </c>
      <c r="R3420" s="47" t="s">
        <v>147</v>
      </c>
    </row>
    <row r="3421" spans="1:18" x14ac:dyDescent="0.3">
      <c r="A3421" s="2" t="s">
        <v>6262</v>
      </c>
      <c r="B3421" s="43" t="s">
        <v>6263</v>
      </c>
      <c r="C3421" s="21">
        <v>9.488038864</v>
      </c>
      <c r="D3421" s="23">
        <v>8.8033333333333297E-2</v>
      </c>
      <c r="E3421" s="25">
        <v>2.7832499999999998</v>
      </c>
      <c r="F3421" s="27">
        <v>0.24399999999999999</v>
      </c>
      <c r="I3421">
        <v>0</v>
      </c>
      <c r="J3421" s="34">
        <v>860.6</v>
      </c>
      <c r="L3421" s="38">
        <v>5668.99</v>
      </c>
      <c r="M3421" s="40">
        <v>0.98818181818181805</v>
      </c>
      <c r="N3421" s="42">
        <v>0.98444444444444401</v>
      </c>
      <c r="O3421" s="45">
        <v>1083.06</v>
      </c>
      <c r="P3421">
        <v>4.4459999999999997</v>
      </c>
      <c r="Q3421">
        <v>48.141675999999897</v>
      </c>
      <c r="R3421" s="47" t="s">
        <v>147</v>
      </c>
    </row>
    <row r="3422" spans="1:18" x14ac:dyDescent="0.3">
      <c r="A3422" s="2" t="s">
        <v>6264</v>
      </c>
      <c r="B3422" s="43" t="s">
        <v>6263</v>
      </c>
      <c r="C3422" s="21">
        <v>54.418366821999903</v>
      </c>
      <c r="D3422" s="23">
        <v>0.28256666666666602</v>
      </c>
      <c r="E3422" s="25">
        <v>2.9922499999999999</v>
      </c>
      <c r="F3422" s="27">
        <v>0.25900000000000001</v>
      </c>
      <c r="I3422">
        <v>0</v>
      </c>
      <c r="J3422" s="34">
        <v>480.4</v>
      </c>
      <c r="L3422" s="38">
        <v>5668.99</v>
      </c>
      <c r="M3422" s="40">
        <v>0.98818181818181805</v>
      </c>
      <c r="N3422" s="42">
        <v>0.98444444444444401</v>
      </c>
      <c r="O3422" s="45">
        <v>1083.06</v>
      </c>
      <c r="P3422">
        <v>4.4459999999999997</v>
      </c>
      <c r="Q3422">
        <v>48.141675999999897</v>
      </c>
      <c r="R3422" s="47" t="s">
        <v>147</v>
      </c>
    </row>
    <row r="3423" spans="1:18" x14ac:dyDescent="0.3">
      <c r="A3423" s="2" t="s">
        <v>6265</v>
      </c>
      <c r="B3423" s="43" t="s">
        <v>6266</v>
      </c>
      <c r="C3423" s="21">
        <v>2.5665829699999998</v>
      </c>
      <c r="D3423" s="23">
        <v>3.7433333333333298E-2</v>
      </c>
      <c r="E3423" s="25">
        <v>1.59175</v>
      </c>
      <c r="F3423" s="27">
        <v>0.145666666666666</v>
      </c>
      <c r="I3423">
        <v>0</v>
      </c>
      <c r="J3423" s="34">
        <v>1355.2</v>
      </c>
      <c r="L3423" s="38">
        <v>5888.1</v>
      </c>
      <c r="M3423" s="40">
        <v>1.026</v>
      </c>
      <c r="N3423" s="42">
        <v>1.0262500000000001</v>
      </c>
      <c r="O3423" s="45">
        <v>1644.61</v>
      </c>
      <c r="P3423">
        <v>4.44888888888888</v>
      </c>
      <c r="Q3423">
        <v>48.224632800000002</v>
      </c>
      <c r="R3423" s="47" t="s">
        <v>147</v>
      </c>
    </row>
    <row r="3424" spans="1:18" x14ac:dyDescent="0.3">
      <c r="A3424" s="2" t="s">
        <v>6267</v>
      </c>
      <c r="B3424" s="43" t="s">
        <v>6266</v>
      </c>
      <c r="C3424" s="21">
        <v>4.1344345019999897</v>
      </c>
      <c r="D3424" s="23">
        <v>5.1433333333333303E-2</v>
      </c>
      <c r="E3424" s="25">
        <v>2.9297499999999999</v>
      </c>
      <c r="F3424" s="27">
        <v>0.26200000000000001</v>
      </c>
      <c r="I3424">
        <v>0</v>
      </c>
      <c r="J3424" s="34">
        <v>1155.5999999999999</v>
      </c>
      <c r="L3424" s="38">
        <v>5868.7272727272702</v>
      </c>
      <c r="M3424" s="40">
        <v>1.04</v>
      </c>
      <c r="N3424" s="42">
        <v>1.02444444444444</v>
      </c>
      <c r="O3424" s="45">
        <v>1644.61</v>
      </c>
      <c r="P3424">
        <v>4.4340000000000002</v>
      </c>
      <c r="Q3424">
        <v>48.224632800000002</v>
      </c>
      <c r="R3424" s="47" t="s">
        <v>147</v>
      </c>
    </row>
    <row r="3425" spans="1:18" x14ac:dyDescent="0.3">
      <c r="A3425" s="2" t="s">
        <v>6268</v>
      </c>
      <c r="B3425" s="43" t="s">
        <v>6266</v>
      </c>
      <c r="C3425" s="21">
        <v>11.094322404</v>
      </c>
      <c r="D3425" s="23">
        <v>9.9466666666666606E-2</v>
      </c>
      <c r="E3425" s="25">
        <v>4.0625</v>
      </c>
      <c r="F3425" s="27">
        <v>0.36966666666666598</v>
      </c>
      <c r="I3425">
        <v>0</v>
      </c>
      <c r="J3425" s="34">
        <v>831.4</v>
      </c>
      <c r="L3425" s="38">
        <v>5868.7272727272702</v>
      </c>
      <c r="M3425" s="40">
        <v>1.04</v>
      </c>
      <c r="N3425" s="42">
        <v>1.02444444444444</v>
      </c>
      <c r="O3425" s="45">
        <v>1644.61</v>
      </c>
      <c r="P3425">
        <v>4.4340000000000002</v>
      </c>
      <c r="Q3425">
        <v>48.224632800000002</v>
      </c>
      <c r="R3425" s="47" t="s">
        <v>147</v>
      </c>
    </row>
    <row r="3426" spans="1:18" x14ac:dyDescent="0.3">
      <c r="A3426" s="2" t="s">
        <v>6269</v>
      </c>
      <c r="B3426" s="43" t="s">
        <v>6270</v>
      </c>
      <c r="C3426" s="21">
        <v>6.2529700210000003</v>
      </c>
      <c r="D3426" s="23">
        <v>6.2E-2</v>
      </c>
      <c r="E3426" s="25">
        <v>2.3643749999999999</v>
      </c>
      <c r="F3426" s="27">
        <v>0.20599999999999999</v>
      </c>
      <c r="I3426">
        <v>0</v>
      </c>
      <c r="J3426" s="34">
        <v>784.8</v>
      </c>
      <c r="L3426" s="38">
        <v>5026.0909090908999</v>
      </c>
      <c r="M3426" s="40">
        <v>0.74818181818181795</v>
      </c>
      <c r="N3426" s="42">
        <v>0.80888888888888799</v>
      </c>
      <c r="O3426" s="45">
        <v>826.26499999999896</v>
      </c>
      <c r="P3426">
        <v>4.5960000000000001</v>
      </c>
      <c r="Q3426">
        <v>48.375786699999999</v>
      </c>
      <c r="R3426" s="47" t="s">
        <v>147</v>
      </c>
    </row>
    <row r="3427" spans="1:18" x14ac:dyDescent="0.3">
      <c r="A3427" s="2" t="s">
        <v>6271</v>
      </c>
      <c r="B3427" s="43" t="s">
        <v>6270</v>
      </c>
      <c r="C3427" s="21">
        <v>16.068635086</v>
      </c>
      <c r="D3427" s="23">
        <v>0.116216666666666</v>
      </c>
      <c r="E3427" s="25">
        <v>5.1961249999999897</v>
      </c>
      <c r="F3427" s="27">
        <v>0.45199999999999901</v>
      </c>
      <c r="I3427">
        <v>0</v>
      </c>
      <c r="J3427" s="34">
        <v>573.6</v>
      </c>
      <c r="L3427" s="38">
        <v>5026.0909090908999</v>
      </c>
      <c r="M3427" s="40">
        <v>0.74818181818181795</v>
      </c>
      <c r="N3427" s="42">
        <v>0.80888888888888799</v>
      </c>
      <c r="O3427" s="45">
        <v>826.26499999999896</v>
      </c>
      <c r="P3427">
        <v>4.5960000000000001</v>
      </c>
      <c r="Q3427">
        <v>48.375786699999999</v>
      </c>
      <c r="R3427" s="47" t="s">
        <v>147</v>
      </c>
    </row>
    <row r="3428" spans="1:18" x14ac:dyDescent="0.3">
      <c r="A3428" s="2" t="s">
        <v>6272</v>
      </c>
      <c r="B3428" s="43" t="s">
        <v>6270</v>
      </c>
      <c r="C3428" s="21">
        <v>41.196421243333297</v>
      </c>
      <c r="D3428" s="23">
        <v>0.217983333333333</v>
      </c>
      <c r="E3428" s="25">
        <v>3.6102500000000002</v>
      </c>
      <c r="F3428" s="27">
        <v>0.32300000000000001</v>
      </c>
      <c r="I3428">
        <v>0</v>
      </c>
      <c r="J3428" s="34">
        <v>419</v>
      </c>
      <c r="L3428" s="38">
        <v>5040.6000000000004</v>
      </c>
      <c r="M3428" s="40">
        <v>0.748</v>
      </c>
      <c r="N3428" s="42">
        <v>0.81</v>
      </c>
      <c r="O3428" s="45">
        <v>826.26499999999999</v>
      </c>
      <c r="P3428">
        <v>4.5966666666666596</v>
      </c>
      <c r="Q3428">
        <v>48.375786699999999</v>
      </c>
      <c r="R3428" s="47" t="s">
        <v>147</v>
      </c>
    </row>
    <row r="3429" spans="1:18" x14ac:dyDescent="0.3">
      <c r="A3429" s="2" t="s">
        <v>6273</v>
      </c>
      <c r="B3429" s="43" t="s">
        <v>6274</v>
      </c>
      <c r="C3429" s="21">
        <v>7.1069966708333299</v>
      </c>
      <c r="D3429" s="23">
        <v>7.4649999999999994E-2</v>
      </c>
      <c r="E3429" s="25">
        <v>1.8561999999999901</v>
      </c>
      <c r="F3429" s="27">
        <v>0.16259999999999999</v>
      </c>
      <c r="G3429" s="29">
        <v>134.75</v>
      </c>
      <c r="H3429" s="31">
        <v>0.42399999999999999</v>
      </c>
      <c r="I3429">
        <v>0.01</v>
      </c>
      <c r="J3429" s="34">
        <v>1203</v>
      </c>
      <c r="L3429" s="38">
        <v>5858.16</v>
      </c>
      <c r="M3429" s="40">
        <v>1.5630769230769199</v>
      </c>
      <c r="N3429" s="42">
        <v>1.0833333333333299</v>
      </c>
      <c r="O3429" s="45">
        <v>835.75599999999997</v>
      </c>
      <c r="P3429">
        <v>4.0709090909090904</v>
      </c>
      <c r="Q3429">
        <v>49.4792536</v>
      </c>
      <c r="R3429" s="47" t="s">
        <v>147</v>
      </c>
    </row>
    <row r="3430" spans="1:18" x14ac:dyDescent="0.3">
      <c r="A3430" s="2" t="s">
        <v>6275</v>
      </c>
      <c r="B3430" s="43" t="s">
        <v>6274</v>
      </c>
      <c r="C3430" s="21">
        <v>10.742360860909001</v>
      </c>
      <c r="D3430" s="23">
        <v>9.8266666666666599E-2</v>
      </c>
      <c r="E3430" s="25">
        <v>3.2044999999999999</v>
      </c>
      <c r="F3430" s="27">
        <v>0.28239999999999998</v>
      </c>
      <c r="G3430" s="29">
        <v>459.15</v>
      </c>
      <c r="H3430" s="31">
        <v>1.4444999999999999</v>
      </c>
      <c r="I3430">
        <v>3.3333333333333301E-3</v>
      </c>
      <c r="J3430" s="34">
        <v>1048.5999999999999</v>
      </c>
      <c r="L3430" s="38">
        <v>5857.8127272727197</v>
      </c>
      <c r="M3430" s="40">
        <v>1.5658333333333301</v>
      </c>
      <c r="N3430" s="42">
        <v>1.0854545454545399</v>
      </c>
      <c r="O3430" s="45">
        <v>835.75599999999997</v>
      </c>
      <c r="P3430">
        <v>4.069</v>
      </c>
      <c r="Q3430">
        <v>49.4792536</v>
      </c>
      <c r="R3430" s="47" t="s">
        <v>147</v>
      </c>
    </row>
    <row r="3431" spans="1:18" x14ac:dyDescent="0.3">
      <c r="A3431" s="2" t="s">
        <v>6276</v>
      </c>
      <c r="B3431" s="43" t="s">
        <v>6274</v>
      </c>
      <c r="C3431" s="21">
        <v>15.2743764108333</v>
      </c>
      <c r="D3431" s="23">
        <v>0.124083333333333</v>
      </c>
      <c r="E3431" s="25">
        <v>2.3029999999999999</v>
      </c>
      <c r="F3431" s="27">
        <v>0.19980000000000001</v>
      </c>
      <c r="G3431" s="29">
        <v>17.600000000000001</v>
      </c>
      <c r="H3431" s="31">
        <v>5.5E-2</v>
      </c>
      <c r="I3431">
        <v>1.3333333333333299E-2</v>
      </c>
      <c r="J3431" s="34">
        <v>932.4</v>
      </c>
      <c r="L3431" s="38">
        <v>5863.8266666666595</v>
      </c>
      <c r="M3431" s="40">
        <v>1.56538461538461</v>
      </c>
      <c r="N3431" s="42">
        <v>1.0809090909090899</v>
      </c>
      <c r="O3431" s="45">
        <v>835.75599999999997</v>
      </c>
      <c r="P3431">
        <v>4.0790909090909002</v>
      </c>
      <c r="Q3431">
        <v>49.4792536</v>
      </c>
      <c r="R3431" s="47" t="s">
        <v>147</v>
      </c>
    </row>
    <row r="3432" spans="1:18" x14ac:dyDescent="0.3">
      <c r="A3432" s="2" t="s">
        <v>6277</v>
      </c>
      <c r="B3432" s="43" t="s">
        <v>6278</v>
      </c>
      <c r="C3432" s="21">
        <v>32.628029932222198</v>
      </c>
      <c r="D3432" s="23">
        <v>0.19015000000000001</v>
      </c>
      <c r="E3432" s="25">
        <v>1626.8961428571399</v>
      </c>
      <c r="F3432" s="27">
        <v>0.33750000000000002</v>
      </c>
      <c r="I3432">
        <v>0</v>
      </c>
      <c r="J3432" s="34">
        <v>507.4</v>
      </c>
      <c r="L3432" s="38">
        <v>5479.3</v>
      </c>
      <c r="M3432" s="40">
        <v>0.79900000000000004</v>
      </c>
      <c r="N3432" s="42">
        <v>0.87375000000000003</v>
      </c>
      <c r="O3432" s="45">
        <v>740.75400000000002</v>
      </c>
      <c r="P3432">
        <v>4.5744444444444401</v>
      </c>
      <c r="Q3432">
        <v>48.505803800000002</v>
      </c>
      <c r="R3432" s="47" t="s">
        <v>147</v>
      </c>
    </row>
    <row r="3433" spans="1:18" x14ac:dyDescent="0.3">
      <c r="A3433" s="2" t="s">
        <v>6279</v>
      </c>
      <c r="B3433" s="43" t="s">
        <v>6278</v>
      </c>
      <c r="C3433" s="21">
        <v>91.774732771999993</v>
      </c>
      <c r="D3433" s="23">
        <v>0.37891666666666601</v>
      </c>
      <c r="E3433" s="25">
        <v>2.1781250000000001</v>
      </c>
      <c r="F3433" s="27">
        <v>0.18766666666666601</v>
      </c>
      <c r="I3433">
        <v>0</v>
      </c>
      <c r="J3433" s="34">
        <v>359.2</v>
      </c>
      <c r="L3433" s="38">
        <v>5466</v>
      </c>
      <c r="M3433" s="40">
        <v>0.79636363636363605</v>
      </c>
      <c r="N3433" s="42">
        <v>0.87888888888888805</v>
      </c>
      <c r="O3433" s="45">
        <v>740.75400000000002</v>
      </c>
      <c r="P3433">
        <v>4.58</v>
      </c>
      <c r="Q3433">
        <v>48.505803799999903</v>
      </c>
      <c r="R3433" s="47" t="s">
        <v>147</v>
      </c>
    </row>
    <row r="3434" spans="1:18" x14ac:dyDescent="0.3">
      <c r="A3434" s="2" t="s">
        <v>6280</v>
      </c>
      <c r="B3434" s="43" t="s">
        <v>6281</v>
      </c>
      <c r="C3434" s="21">
        <v>10.0652258708333</v>
      </c>
      <c r="D3434" s="23">
        <v>7.4116666666666595E-2</v>
      </c>
      <c r="E3434" s="25">
        <v>1.84581818181818</v>
      </c>
      <c r="F3434" s="27">
        <v>0.172166666666666</v>
      </c>
      <c r="G3434" s="29">
        <v>35.4</v>
      </c>
      <c r="H3434" s="31">
        <v>0.111</v>
      </c>
      <c r="I3434">
        <v>0</v>
      </c>
      <c r="J3434" s="34">
        <v>453.8</v>
      </c>
      <c r="L3434" s="38">
        <v>4000.0769230769201</v>
      </c>
      <c r="M3434" s="40">
        <v>0.55571428571428505</v>
      </c>
      <c r="N3434" s="42">
        <v>0.59499999999999997</v>
      </c>
      <c r="O3434" s="45">
        <v>316.61799999999999</v>
      </c>
      <c r="P3434">
        <v>4.7309090909090896</v>
      </c>
      <c r="Q3434">
        <v>50.531846000000002</v>
      </c>
      <c r="R3434" s="47" t="s">
        <v>147</v>
      </c>
    </row>
    <row r="3435" spans="1:18" x14ac:dyDescent="0.3">
      <c r="A3435" s="2" t="s">
        <v>6282</v>
      </c>
      <c r="B3435" s="43" t="s">
        <v>6281</v>
      </c>
      <c r="C3435" s="21">
        <v>19.271263960833299</v>
      </c>
      <c r="D3435" s="23">
        <v>0.11395714285714199</v>
      </c>
      <c r="E3435" s="25">
        <v>1.90116666666666</v>
      </c>
      <c r="F3435" s="27">
        <v>0.17528571428571399</v>
      </c>
      <c r="G3435" s="29">
        <v>24.1</v>
      </c>
      <c r="H3435" s="31">
        <v>7.5999999999999998E-2</v>
      </c>
      <c r="I3435">
        <v>0</v>
      </c>
      <c r="J3435" s="34">
        <v>362.166666666666</v>
      </c>
      <c r="K3435" s="36" t="s">
        <v>589</v>
      </c>
      <c r="L3435" s="38">
        <v>3976.0769230769201</v>
      </c>
      <c r="M3435" s="40">
        <v>0.54785714285714204</v>
      </c>
      <c r="N3435" s="42">
        <v>0.58416666666666595</v>
      </c>
      <c r="O3435" s="45">
        <v>316.61799999999999</v>
      </c>
      <c r="P3435">
        <v>4.734</v>
      </c>
      <c r="Q3435">
        <v>50.531846000000002</v>
      </c>
      <c r="R3435" s="47" t="s">
        <v>147</v>
      </c>
    </row>
    <row r="3436" spans="1:18" x14ac:dyDescent="0.3">
      <c r="A3436" s="2" t="s">
        <v>6283</v>
      </c>
      <c r="B3436" s="43" t="s">
        <v>6284</v>
      </c>
      <c r="C3436" s="21">
        <v>4.4312317590000001</v>
      </c>
      <c r="D3436" s="23">
        <v>5.3283333333333301E-2</v>
      </c>
      <c r="E3436" s="25">
        <v>3.118125</v>
      </c>
      <c r="F3436" s="27">
        <v>0.288333333333333</v>
      </c>
      <c r="I3436">
        <v>0</v>
      </c>
      <c r="J3436" s="34">
        <v>1074.5999999999999</v>
      </c>
      <c r="L3436" s="38">
        <v>5721.8181818181802</v>
      </c>
      <c r="M3436" s="40">
        <v>1.01</v>
      </c>
      <c r="N3436" s="42">
        <v>1.0033333333333301</v>
      </c>
      <c r="O3436" s="45">
        <v>1349.13</v>
      </c>
      <c r="P3436">
        <v>4.4459999999999997</v>
      </c>
      <c r="Q3436">
        <v>51.121724899999997</v>
      </c>
      <c r="R3436" s="47" t="s">
        <v>147</v>
      </c>
    </row>
    <row r="3437" spans="1:18" x14ac:dyDescent="0.3">
      <c r="A3437" s="2" t="s">
        <v>6285</v>
      </c>
      <c r="B3437" s="43" t="s">
        <v>6284</v>
      </c>
      <c r="C3437" s="21">
        <v>11.379372452</v>
      </c>
      <c r="D3437" s="23">
        <v>0.100016666666666</v>
      </c>
      <c r="E3437" s="25">
        <v>3.806</v>
      </c>
      <c r="F3437" s="27">
        <v>0.353333333333333</v>
      </c>
      <c r="I3437">
        <v>0</v>
      </c>
      <c r="J3437" s="34">
        <v>784</v>
      </c>
      <c r="L3437" s="38">
        <v>5721.8181818181802</v>
      </c>
      <c r="M3437" s="40">
        <v>1.01</v>
      </c>
      <c r="N3437" s="42">
        <v>1.0033333333333301</v>
      </c>
      <c r="O3437" s="45">
        <v>1349.13</v>
      </c>
      <c r="P3437">
        <v>4.4459999999999997</v>
      </c>
      <c r="Q3437">
        <v>51.121724899999997</v>
      </c>
      <c r="R3437" s="47" t="s">
        <v>147</v>
      </c>
    </row>
    <row r="3438" spans="1:18" x14ac:dyDescent="0.3">
      <c r="A3438" s="2" t="s">
        <v>6286</v>
      </c>
      <c r="B3438" s="43" t="s">
        <v>6287</v>
      </c>
      <c r="C3438" s="21">
        <v>8.4723824649999901</v>
      </c>
      <c r="D3438" s="23">
        <v>7.7533333333333301E-2</v>
      </c>
      <c r="E3438" s="25">
        <v>2.6327500000000001</v>
      </c>
      <c r="F3438" s="27">
        <v>0.234666666666666</v>
      </c>
      <c r="I3438">
        <v>0</v>
      </c>
      <c r="J3438" s="34">
        <v>748.2</v>
      </c>
      <c r="L3438" s="38">
        <v>5295.7272727272702</v>
      </c>
      <c r="M3438" s="40">
        <v>0.80454545454545401</v>
      </c>
      <c r="N3438" s="42">
        <v>0.87222222222222201</v>
      </c>
      <c r="O3438" s="45">
        <v>856.41699999999901</v>
      </c>
      <c r="P3438">
        <v>4.5709999999999997</v>
      </c>
      <c r="Q3438">
        <v>51.319454800000003</v>
      </c>
      <c r="R3438" s="47" t="s">
        <v>147</v>
      </c>
    </row>
    <row r="3439" spans="1:18" x14ac:dyDescent="0.3">
      <c r="A3439" s="2" t="s">
        <v>6288</v>
      </c>
      <c r="B3439" s="43" t="s">
        <v>6287</v>
      </c>
      <c r="C3439" s="21">
        <v>60.418839560000002</v>
      </c>
      <c r="D3439" s="23">
        <v>0.287766666666666</v>
      </c>
      <c r="E3439" s="25">
        <v>2.615875</v>
      </c>
      <c r="F3439" s="27">
        <v>0.23833333333333301</v>
      </c>
      <c r="I3439">
        <v>0</v>
      </c>
      <c r="J3439" s="34">
        <v>388.2</v>
      </c>
      <c r="L3439" s="38">
        <v>5295.7272727272702</v>
      </c>
      <c r="M3439" s="40">
        <v>0.80454545454545401</v>
      </c>
      <c r="N3439" s="42">
        <v>0.87222222222222201</v>
      </c>
      <c r="O3439" s="45">
        <v>856.41699999999901</v>
      </c>
      <c r="P3439">
        <v>4.5709999999999997</v>
      </c>
      <c r="Q3439">
        <v>51.319454800000003</v>
      </c>
      <c r="R3439" s="47" t="s">
        <v>147</v>
      </c>
    </row>
    <row r="3440" spans="1:18" x14ac:dyDescent="0.3">
      <c r="A3440" s="2" t="s">
        <v>6289</v>
      </c>
      <c r="B3440" s="43" t="s">
        <v>6290</v>
      </c>
      <c r="C3440" s="21">
        <v>2.7115044109999999</v>
      </c>
      <c r="D3440" s="23">
        <v>3.9799999999999898E-2</v>
      </c>
      <c r="E3440" s="25">
        <v>3.5354999999999999</v>
      </c>
      <c r="F3440" s="27">
        <v>0.33</v>
      </c>
      <c r="I3440">
        <v>0</v>
      </c>
      <c r="J3440" s="34">
        <v>1401.4</v>
      </c>
      <c r="L3440" s="38">
        <v>6072.4545454545396</v>
      </c>
      <c r="M3440" s="40">
        <v>1.1354545454545399</v>
      </c>
      <c r="N3440" s="42">
        <v>1.11777777777777</v>
      </c>
      <c r="O3440" s="45">
        <v>1733.1</v>
      </c>
      <c r="P3440">
        <v>4.3860000000000001</v>
      </c>
      <c r="Q3440">
        <v>38.4946597</v>
      </c>
      <c r="R3440" s="47" t="s">
        <v>147</v>
      </c>
    </row>
    <row r="3441" spans="1:18" x14ac:dyDescent="0.3">
      <c r="A3441" s="2" t="s">
        <v>6291</v>
      </c>
      <c r="B3441" s="43" t="s">
        <v>6290</v>
      </c>
      <c r="C3441" s="21">
        <v>7.212033065</v>
      </c>
      <c r="D3441" s="23">
        <v>7.6416666666666605E-2</v>
      </c>
      <c r="E3441" s="25">
        <v>3.53287499999999</v>
      </c>
      <c r="F3441" s="27">
        <v>0.327666666666666</v>
      </c>
      <c r="I3441">
        <v>0</v>
      </c>
      <c r="J3441" s="34">
        <v>1012</v>
      </c>
      <c r="L3441" s="38">
        <v>6072.4545454545396</v>
      </c>
      <c r="M3441" s="40">
        <v>1.1354545454545399</v>
      </c>
      <c r="N3441" s="42">
        <v>1.11777777777777</v>
      </c>
      <c r="O3441" s="45">
        <v>1733.1</v>
      </c>
      <c r="P3441">
        <v>4.3860000000000001</v>
      </c>
      <c r="Q3441">
        <v>38.4946597</v>
      </c>
      <c r="R3441" s="47" t="s">
        <v>147</v>
      </c>
    </row>
    <row r="3442" spans="1:18" x14ac:dyDescent="0.3">
      <c r="A3442" s="2" t="s">
        <v>6292</v>
      </c>
      <c r="B3442" s="43" t="s">
        <v>6293</v>
      </c>
      <c r="C3442" s="21">
        <v>3.3402216438461498</v>
      </c>
      <c r="D3442" s="23">
        <v>3.5436250000000002E-2</v>
      </c>
      <c r="E3442" s="25">
        <v>2.2115</v>
      </c>
      <c r="F3442" s="27">
        <v>0.20142857142857101</v>
      </c>
      <c r="I3442">
        <v>0</v>
      </c>
      <c r="J3442" s="34">
        <v>664.71428571428498</v>
      </c>
      <c r="K3442" s="36" t="s">
        <v>459</v>
      </c>
      <c r="L3442" s="38">
        <v>4020.2666666666601</v>
      </c>
      <c r="M3442" s="40">
        <v>0.55266666666666597</v>
      </c>
      <c r="N3442" s="42">
        <v>0.56615384615384601</v>
      </c>
      <c r="O3442" s="45">
        <v>428.01799999999997</v>
      </c>
      <c r="P3442">
        <v>4.7149999999999999</v>
      </c>
      <c r="Q3442">
        <v>39.278236999999997</v>
      </c>
      <c r="R3442" s="47" t="s">
        <v>147</v>
      </c>
    </row>
    <row r="3443" spans="1:18" x14ac:dyDescent="0.3">
      <c r="A3443" s="2" t="s">
        <v>6294</v>
      </c>
      <c r="B3443" s="43" t="s">
        <v>6293</v>
      </c>
      <c r="C3443" s="21">
        <v>7.8250209172727203</v>
      </c>
      <c r="D3443" s="23">
        <v>6.2415714285714199E-2</v>
      </c>
      <c r="E3443" s="25">
        <v>1.2615454545454501</v>
      </c>
      <c r="F3443" s="27">
        <v>0.11499999999999901</v>
      </c>
      <c r="I3443">
        <v>0</v>
      </c>
      <c r="J3443" s="34">
        <v>505.5</v>
      </c>
      <c r="L3443" s="38">
        <v>4026.3846153846098</v>
      </c>
      <c r="M3443" s="40">
        <v>0.55153846153846098</v>
      </c>
      <c r="N3443" s="42">
        <v>0.56454545454545402</v>
      </c>
      <c r="O3443" s="45">
        <v>428.01799999999997</v>
      </c>
      <c r="P3443">
        <v>4.7218181818181799</v>
      </c>
      <c r="Q3443">
        <v>39.278236999999997</v>
      </c>
      <c r="R3443" s="47" t="s">
        <v>147</v>
      </c>
    </row>
    <row r="3444" spans="1:18" x14ac:dyDescent="0.3">
      <c r="A3444" s="2" t="s">
        <v>6295</v>
      </c>
      <c r="B3444" s="43" t="s">
        <v>6293</v>
      </c>
      <c r="C3444" s="21">
        <v>20.06041544</v>
      </c>
      <c r="D3444" s="23">
        <v>0.11683875000000001</v>
      </c>
      <c r="E3444" s="25">
        <v>2.0770833333333298</v>
      </c>
      <c r="F3444" s="27">
        <v>0.189714285714285</v>
      </c>
      <c r="I3444">
        <v>0</v>
      </c>
      <c r="J3444" s="34">
        <v>366.142857142857</v>
      </c>
      <c r="K3444" s="36" t="s">
        <v>459</v>
      </c>
      <c r="L3444" s="38">
        <v>4020.2666666666601</v>
      </c>
      <c r="M3444" s="40">
        <v>0.55266666666666597</v>
      </c>
      <c r="N3444" s="42">
        <v>0.56615384615384601</v>
      </c>
      <c r="O3444" s="45">
        <v>428.01799999999997</v>
      </c>
      <c r="P3444">
        <v>4.7149999999999999</v>
      </c>
      <c r="Q3444">
        <v>39.278236999999997</v>
      </c>
      <c r="R3444" s="47" t="s">
        <v>147</v>
      </c>
    </row>
    <row r="3445" spans="1:18" x14ac:dyDescent="0.3">
      <c r="A3445" s="2" t="s">
        <v>6296</v>
      </c>
      <c r="B3445" s="43" t="s">
        <v>6293</v>
      </c>
      <c r="C3445" s="21">
        <v>46.184144587692302</v>
      </c>
      <c r="D3445" s="23">
        <v>0.20372124999999999</v>
      </c>
      <c r="E3445" s="25">
        <v>2.0066666666666602</v>
      </c>
      <c r="F3445" s="27">
        <v>0.184</v>
      </c>
      <c r="I3445">
        <v>0</v>
      </c>
      <c r="J3445" s="34">
        <v>277.57142857142799</v>
      </c>
      <c r="K3445" s="36" t="s">
        <v>459</v>
      </c>
      <c r="L3445" s="38">
        <v>4020.2666666666601</v>
      </c>
      <c r="M3445" s="40">
        <v>0.55266666666666597</v>
      </c>
      <c r="N3445" s="42">
        <v>0.56615384615384601</v>
      </c>
      <c r="O3445" s="45">
        <v>428.01799999999997</v>
      </c>
      <c r="P3445">
        <v>4.7149999999999999</v>
      </c>
      <c r="Q3445">
        <v>39.278236999999997</v>
      </c>
      <c r="R3445" s="47" t="s">
        <v>147</v>
      </c>
    </row>
    <row r="3446" spans="1:18" x14ac:dyDescent="0.3">
      <c r="A3446" s="2" t="s">
        <v>6297</v>
      </c>
      <c r="B3446" s="43" t="s">
        <v>6298</v>
      </c>
      <c r="C3446" s="21">
        <v>8.2956462969999993</v>
      </c>
      <c r="D3446" s="23">
        <v>6.5350000000000005E-2</v>
      </c>
      <c r="E3446" s="25">
        <v>1.6941999999999999</v>
      </c>
      <c r="F3446" s="27">
        <v>0.153</v>
      </c>
      <c r="I3446">
        <v>0</v>
      </c>
      <c r="J3446" s="34">
        <v>471.8</v>
      </c>
      <c r="L3446" s="38">
        <v>3815.3333333333298</v>
      </c>
      <c r="M3446" s="40">
        <v>0.54083333333333306</v>
      </c>
      <c r="N3446" s="42">
        <v>0.55700000000000005</v>
      </c>
      <c r="O3446" s="45">
        <v>288.76299999999998</v>
      </c>
      <c r="P3446">
        <v>4.7229999999999999</v>
      </c>
      <c r="Q3446">
        <v>39.898192799999997</v>
      </c>
      <c r="R3446" s="47" t="s">
        <v>147</v>
      </c>
    </row>
    <row r="3447" spans="1:18" x14ac:dyDescent="0.3">
      <c r="A3447" s="2" t="s">
        <v>6299</v>
      </c>
      <c r="B3447" s="43" t="s">
        <v>6298</v>
      </c>
      <c r="C3447" s="21">
        <v>23.968311348333302</v>
      </c>
      <c r="D3447" s="23">
        <v>0.132407142857142</v>
      </c>
      <c r="E3447" s="25">
        <v>1.8825454545454501</v>
      </c>
      <c r="F3447" s="27">
        <v>0.172666666666666</v>
      </c>
      <c r="I3447">
        <v>0</v>
      </c>
      <c r="J3447" s="34">
        <v>330.666666666666</v>
      </c>
      <c r="K3447" s="36" t="s">
        <v>589</v>
      </c>
      <c r="L3447" s="38">
        <v>3812.4285714285702</v>
      </c>
      <c r="M3447" s="40">
        <v>0.54357142857142804</v>
      </c>
      <c r="N3447" s="42">
        <v>0.55916666666666603</v>
      </c>
      <c r="O3447" s="45">
        <v>288.76299999999998</v>
      </c>
      <c r="P3447">
        <v>4.7154545454545396</v>
      </c>
      <c r="Q3447">
        <v>39.898192799999997</v>
      </c>
      <c r="R3447" s="47" t="s">
        <v>147</v>
      </c>
    </row>
    <row r="3448" spans="1:18" x14ac:dyDescent="0.3">
      <c r="A3448" s="2" t="s">
        <v>6300</v>
      </c>
      <c r="B3448" s="43" t="s">
        <v>6301</v>
      </c>
      <c r="C3448" s="21">
        <v>4.7150837822222202</v>
      </c>
      <c r="D3448" s="23">
        <v>4.9566666666666599E-2</v>
      </c>
      <c r="E3448" s="25">
        <v>1.5073749999999999</v>
      </c>
      <c r="F3448" s="27">
        <v>0.134333333333333</v>
      </c>
      <c r="I3448">
        <v>0</v>
      </c>
      <c r="J3448" s="34">
        <v>817.8</v>
      </c>
      <c r="L3448" s="38">
        <v>4861.1000000000004</v>
      </c>
      <c r="M3448" s="40">
        <v>0.751</v>
      </c>
      <c r="N3448" s="42">
        <v>0.74875000000000003</v>
      </c>
      <c r="O3448" s="45">
        <v>657.822</v>
      </c>
      <c r="P3448">
        <v>4.56111111111111</v>
      </c>
      <c r="Q3448">
        <v>40.421762000000001</v>
      </c>
      <c r="R3448" s="47" t="s">
        <v>147</v>
      </c>
    </row>
    <row r="3449" spans="1:18" x14ac:dyDescent="0.3">
      <c r="A3449" s="2" t="s">
        <v>6302</v>
      </c>
      <c r="B3449" s="43" t="s">
        <v>6301</v>
      </c>
      <c r="C3449" s="21">
        <v>8.1036236049999992</v>
      </c>
      <c r="D3449" s="23">
        <v>7.0966666666666595E-2</v>
      </c>
      <c r="E3449" s="25">
        <v>2.2288749999999999</v>
      </c>
      <c r="F3449" s="27">
        <v>0.19699999999999901</v>
      </c>
      <c r="I3449">
        <v>0</v>
      </c>
      <c r="J3449" s="34">
        <v>683</v>
      </c>
      <c r="L3449" s="38">
        <v>4856.6363636363603</v>
      </c>
      <c r="M3449" s="40">
        <v>0.75818181818181796</v>
      </c>
      <c r="N3449" s="42">
        <v>0.75222222222222201</v>
      </c>
      <c r="O3449" s="45">
        <v>657.822</v>
      </c>
      <c r="P3449">
        <v>4.5540000000000003</v>
      </c>
      <c r="Q3449">
        <v>40.421762000000001</v>
      </c>
      <c r="R3449" s="47" t="s">
        <v>147</v>
      </c>
    </row>
    <row r="3450" spans="1:18" x14ac:dyDescent="0.3">
      <c r="A3450" s="2" t="s">
        <v>6303</v>
      </c>
      <c r="B3450" s="43" t="s">
        <v>6304</v>
      </c>
      <c r="C3450" s="21">
        <v>2.0908337622222199</v>
      </c>
      <c r="D3450" s="23">
        <v>3.2783333333333303E-2</v>
      </c>
      <c r="E3450" s="25">
        <v>1.358125</v>
      </c>
      <c r="F3450" s="27">
        <v>0.14833333333333301</v>
      </c>
      <c r="I3450">
        <v>0</v>
      </c>
      <c r="J3450" s="34">
        <v>1436.2</v>
      </c>
      <c r="L3450" s="38">
        <v>5763.5</v>
      </c>
      <c r="M3450" s="40">
        <v>1.294</v>
      </c>
      <c r="N3450" s="42">
        <v>1.0362499999999999</v>
      </c>
      <c r="O3450" s="45">
        <v>1798.75</v>
      </c>
      <c r="P3450">
        <v>4.29</v>
      </c>
      <c r="Q3450">
        <v>40.6378141</v>
      </c>
      <c r="R3450" s="47" t="s">
        <v>147</v>
      </c>
    </row>
    <row r="3451" spans="1:18" x14ac:dyDescent="0.3">
      <c r="A3451" s="2" t="s">
        <v>6305</v>
      </c>
      <c r="B3451" s="43" t="s">
        <v>6304</v>
      </c>
      <c r="C3451" s="21">
        <v>6.1555886219999998</v>
      </c>
      <c r="D3451" s="23">
        <v>6.7100000000000007E-2</v>
      </c>
      <c r="E3451" s="25">
        <v>2.1579999999999999</v>
      </c>
      <c r="F3451" s="27">
        <v>0.22599999999999901</v>
      </c>
      <c r="I3451">
        <v>0</v>
      </c>
      <c r="J3451" s="34">
        <v>1003.4</v>
      </c>
      <c r="L3451" s="38">
        <v>5751.3636363636297</v>
      </c>
      <c r="M3451" s="40">
        <v>1.33363636363636</v>
      </c>
      <c r="N3451" s="42">
        <v>1.0322222222222199</v>
      </c>
      <c r="O3451" s="45">
        <v>1798.75</v>
      </c>
      <c r="P3451">
        <v>4.2569999999999997</v>
      </c>
      <c r="Q3451">
        <v>40.6378141</v>
      </c>
      <c r="R3451" s="47" t="s">
        <v>147</v>
      </c>
    </row>
    <row r="3452" spans="1:18" x14ac:dyDescent="0.3">
      <c r="A3452" s="2" t="s">
        <v>6306</v>
      </c>
      <c r="B3452" s="43" t="s">
        <v>6304</v>
      </c>
      <c r="C3452" s="21">
        <v>13.233814446</v>
      </c>
      <c r="D3452" s="23">
        <v>0.111733333333333</v>
      </c>
      <c r="E3452" s="25">
        <v>2.663125</v>
      </c>
      <c r="F3452" s="27">
        <v>0.28266666666666601</v>
      </c>
      <c r="I3452">
        <v>0</v>
      </c>
      <c r="J3452" s="34">
        <v>777.4</v>
      </c>
      <c r="L3452" s="38">
        <v>5751.3636363636297</v>
      </c>
      <c r="M3452" s="40">
        <v>1.33363636363636</v>
      </c>
      <c r="N3452" s="42">
        <v>1.0322222222222199</v>
      </c>
      <c r="O3452" s="45">
        <v>1798.75</v>
      </c>
      <c r="P3452">
        <v>4.2569999999999997</v>
      </c>
      <c r="Q3452">
        <v>40.6378141</v>
      </c>
      <c r="R3452" s="47" t="s">
        <v>147</v>
      </c>
    </row>
    <row r="3453" spans="1:18" x14ac:dyDescent="0.3">
      <c r="A3453" s="2" t="s">
        <v>6307</v>
      </c>
      <c r="B3453" s="43" t="s">
        <v>6304</v>
      </c>
      <c r="C3453" s="21">
        <v>23.653710311000001</v>
      </c>
      <c r="D3453" s="23">
        <v>0.1638</v>
      </c>
      <c r="E3453" s="25">
        <v>6.6154999999999999</v>
      </c>
      <c r="F3453" s="27">
        <v>0.663333333333333</v>
      </c>
      <c r="G3453" s="29">
        <v>169.7</v>
      </c>
      <c r="H3453" s="31">
        <v>0.53400000000000003</v>
      </c>
      <c r="I3453">
        <v>0</v>
      </c>
      <c r="J3453" s="34">
        <v>639.79999999999995</v>
      </c>
      <c r="L3453" s="38">
        <v>5751.4</v>
      </c>
      <c r="M3453" s="40">
        <v>1.2909090909090899</v>
      </c>
      <c r="N3453" s="42">
        <v>1.0349999999999999</v>
      </c>
      <c r="O3453" s="45">
        <v>1798.75</v>
      </c>
      <c r="P3453">
        <v>4.2869999999999999</v>
      </c>
      <c r="Q3453">
        <v>40.6378141</v>
      </c>
      <c r="R3453" s="47" t="s">
        <v>147</v>
      </c>
    </row>
    <row r="3454" spans="1:18" x14ac:dyDescent="0.3">
      <c r="A3454" s="2" t="s">
        <v>6308</v>
      </c>
      <c r="B3454" s="43" t="s">
        <v>6304</v>
      </c>
      <c r="C3454" s="21">
        <v>50.446964837000003</v>
      </c>
      <c r="D3454" s="23">
        <v>0.27138000000000001</v>
      </c>
      <c r="E3454" s="25">
        <v>2.3849999999999998</v>
      </c>
      <c r="F3454" s="27">
        <v>0.236666666666666</v>
      </c>
      <c r="G3454" s="29">
        <v>13.5</v>
      </c>
      <c r="H3454" s="31">
        <v>4.2000000000000003E-2</v>
      </c>
      <c r="I3454">
        <v>0</v>
      </c>
      <c r="J3454" s="34">
        <v>497.4</v>
      </c>
      <c r="L3454" s="38">
        <v>5751.4</v>
      </c>
      <c r="M3454" s="40">
        <v>1.2909090909090899</v>
      </c>
      <c r="N3454" s="42">
        <v>1.0349999999999999</v>
      </c>
      <c r="O3454" s="45">
        <v>1798.75</v>
      </c>
      <c r="P3454">
        <v>4.2869999999999999</v>
      </c>
      <c r="Q3454">
        <v>40.6378141</v>
      </c>
      <c r="R3454" s="47" t="s">
        <v>147</v>
      </c>
    </row>
    <row r="3455" spans="1:18" x14ac:dyDescent="0.3">
      <c r="A3455" s="2" t="s">
        <v>6309</v>
      </c>
      <c r="B3455" s="43" t="s">
        <v>6310</v>
      </c>
      <c r="C3455" s="21">
        <v>11.763064475</v>
      </c>
      <c r="D3455" s="23">
        <v>9.4016666666666596E-2</v>
      </c>
      <c r="E3455" s="25">
        <v>2.3570000000000002</v>
      </c>
      <c r="F3455" s="27">
        <v>0.21366666666666601</v>
      </c>
      <c r="I3455">
        <v>0</v>
      </c>
      <c r="J3455" s="34">
        <v>608.79999999999995</v>
      </c>
      <c r="L3455" s="38">
        <v>4923.3636363636297</v>
      </c>
      <c r="M3455" s="40">
        <v>0.763636363636363</v>
      </c>
      <c r="N3455" s="42">
        <v>0.79888888888888898</v>
      </c>
      <c r="O3455" s="45">
        <v>648.10900000000004</v>
      </c>
      <c r="P3455">
        <v>4.5730000000000004</v>
      </c>
      <c r="Q3455">
        <v>40.663331300000003</v>
      </c>
      <c r="R3455" s="47" t="s">
        <v>147</v>
      </c>
    </row>
    <row r="3456" spans="1:18" x14ac:dyDescent="0.3">
      <c r="A3456" s="2" t="s">
        <v>6311</v>
      </c>
      <c r="B3456" s="43" t="s">
        <v>6310</v>
      </c>
      <c r="C3456" s="21">
        <v>56.227994553999999</v>
      </c>
      <c r="D3456" s="23">
        <v>0.26669999999999999</v>
      </c>
      <c r="E3456" s="25">
        <v>2.30249999999999</v>
      </c>
      <c r="F3456" s="27">
        <v>0.214</v>
      </c>
      <c r="I3456">
        <v>0</v>
      </c>
      <c r="J3456" s="34">
        <v>361.6</v>
      </c>
      <c r="L3456" s="38">
        <v>4923.3636363636297</v>
      </c>
      <c r="M3456" s="40">
        <v>0.763636363636363</v>
      </c>
      <c r="N3456" s="42">
        <v>0.79888888888888898</v>
      </c>
      <c r="O3456" s="45">
        <v>648.10900000000004</v>
      </c>
      <c r="P3456">
        <v>4.5730000000000004</v>
      </c>
      <c r="Q3456">
        <v>40.663331300000003</v>
      </c>
      <c r="R3456" s="47" t="s">
        <v>147</v>
      </c>
    </row>
    <row r="3457" spans="1:18" x14ac:dyDescent="0.3">
      <c r="A3457" s="2" t="s">
        <v>6312</v>
      </c>
      <c r="B3457" s="43" t="s">
        <v>6313</v>
      </c>
      <c r="C3457" s="21">
        <v>8.14513116699999</v>
      </c>
      <c r="D3457" s="23">
        <v>7.8483333333333294E-2</v>
      </c>
      <c r="E3457" s="25">
        <v>2.9176666666666602</v>
      </c>
      <c r="F3457" s="27">
        <v>0.23849999999999999</v>
      </c>
      <c r="G3457" s="29">
        <v>270.89999999999998</v>
      </c>
      <c r="H3457" s="31">
        <v>0.85250000000000004</v>
      </c>
      <c r="I3457">
        <v>0</v>
      </c>
      <c r="J3457" s="34">
        <v>1005.2</v>
      </c>
      <c r="L3457" s="38">
        <v>5982.3760000000002</v>
      </c>
      <c r="M3457" s="40">
        <v>1.1081818181818099</v>
      </c>
      <c r="N3457" s="42">
        <v>0.998</v>
      </c>
      <c r="O3457" s="45">
        <v>1156.81</v>
      </c>
      <c r="P3457">
        <v>4.3433333333333302</v>
      </c>
      <c r="Q3457">
        <v>38.343728300000002</v>
      </c>
      <c r="R3457" s="47" t="s">
        <v>147</v>
      </c>
    </row>
    <row r="3458" spans="1:18" x14ac:dyDescent="0.3">
      <c r="A3458" s="2" t="s">
        <v>6314</v>
      </c>
      <c r="B3458" s="43" t="s">
        <v>6313</v>
      </c>
      <c r="C3458" s="21">
        <v>12.333401501000001</v>
      </c>
      <c r="D3458" s="23">
        <v>0.10353333333333301</v>
      </c>
      <c r="E3458" s="25">
        <v>3.8843333333333301</v>
      </c>
      <c r="F3458" s="27">
        <v>0.30549999999999999</v>
      </c>
      <c r="G3458" s="29">
        <v>271.05</v>
      </c>
      <c r="H3458" s="31">
        <v>0.85299999999999998</v>
      </c>
      <c r="I3458">
        <v>0</v>
      </c>
      <c r="J3458" s="34">
        <v>875.4</v>
      </c>
      <c r="L3458" s="38">
        <v>5982.3760000000002</v>
      </c>
      <c r="M3458" s="40">
        <v>1.1081818181818099</v>
      </c>
      <c r="N3458" s="42">
        <v>0.998</v>
      </c>
      <c r="O3458" s="45">
        <v>1156.81</v>
      </c>
      <c r="P3458">
        <v>4.3433333333333302</v>
      </c>
      <c r="Q3458">
        <v>38.343728300000002</v>
      </c>
      <c r="R3458" s="47" t="s">
        <v>147</v>
      </c>
    </row>
    <row r="3459" spans="1:18" x14ac:dyDescent="0.3">
      <c r="A3459" s="2" t="s">
        <v>6315</v>
      </c>
      <c r="B3459" s="43" t="s">
        <v>6313</v>
      </c>
      <c r="C3459" s="21">
        <v>4.2443791024999999</v>
      </c>
      <c r="D3459" s="23">
        <v>5.0716666666666597E-2</v>
      </c>
      <c r="E3459" s="25">
        <v>1.73</v>
      </c>
      <c r="F3459" s="27">
        <v>0.15566666666666601</v>
      </c>
      <c r="I3459">
        <v>0</v>
      </c>
      <c r="J3459" s="34">
        <v>1248.8</v>
      </c>
      <c r="L3459" s="38">
        <v>5991.3755555555499</v>
      </c>
      <c r="M3459" s="40">
        <v>1.1366666666666601</v>
      </c>
      <c r="N3459" s="42">
        <v>0.98142857142857098</v>
      </c>
      <c r="O3459" s="45">
        <v>1156.81</v>
      </c>
      <c r="P3459">
        <v>4.3174999999999999</v>
      </c>
      <c r="Q3459">
        <v>38.343728300000002</v>
      </c>
      <c r="R3459" s="47" t="s">
        <v>147</v>
      </c>
    </row>
    <row r="3460" spans="1:18" x14ac:dyDescent="0.3">
      <c r="A3460" s="2" t="s">
        <v>6316</v>
      </c>
      <c r="B3460" s="43" t="s">
        <v>6313</v>
      </c>
      <c r="C3460" s="21">
        <v>18.998439701111099</v>
      </c>
      <c r="D3460" s="23">
        <v>0.13751666666666601</v>
      </c>
      <c r="E3460" s="25">
        <v>12.142625000000001</v>
      </c>
      <c r="F3460" s="27">
        <v>1.3053333333333299</v>
      </c>
      <c r="I3460">
        <v>0</v>
      </c>
      <c r="J3460" s="34">
        <v>758</v>
      </c>
      <c r="L3460" s="38">
        <v>5992.076</v>
      </c>
      <c r="M3460" s="40">
        <v>1.1319999999999999</v>
      </c>
      <c r="N3460" s="42">
        <v>0.99750000000000005</v>
      </c>
      <c r="O3460" s="45">
        <v>1156.81</v>
      </c>
      <c r="P3460">
        <v>4.3277777777777704</v>
      </c>
      <c r="Q3460">
        <v>38.343728300000002</v>
      </c>
      <c r="R3460" s="47" t="s">
        <v>147</v>
      </c>
    </row>
    <row r="3461" spans="1:18" x14ac:dyDescent="0.3">
      <c r="A3461" s="2" t="s">
        <v>6317</v>
      </c>
      <c r="B3461" s="43" t="s">
        <v>6318</v>
      </c>
      <c r="C3461" s="21">
        <v>4.1445629349999997</v>
      </c>
      <c r="D3461" s="23">
        <v>4.7050000000000002E-2</v>
      </c>
      <c r="E3461" s="25">
        <v>1.457125</v>
      </c>
      <c r="F3461" s="27">
        <v>0.127</v>
      </c>
      <c r="I3461">
        <v>0</v>
      </c>
      <c r="J3461" s="34">
        <v>867.8</v>
      </c>
      <c r="L3461" s="38">
        <v>4897.7</v>
      </c>
      <c r="M3461" s="40">
        <v>0.76181818181818095</v>
      </c>
      <c r="N3461" s="42">
        <v>0.78777777777777702</v>
      </c>
      <c r="O3461" s="45">
        <v>746.92700000000002</v>
      </c>
      <c r="P3461">
        <v>4.5788888888888799</v>
      </c>
      <c r="Q3461">
        <v>40.750210799999998</v>
      </c>
      <c r="R3461" s="47" t="s">
        <v>147</v>
      </c>
    </row>
    <row r="3462" spans="1:18" x14ac:dyDescent="0.3">
      <c r="A3462" s="2" t="s">
        <v>6319</v>
      </c>
      <c r="B3462" s="43" t="s">
        <v>6318</v>
      </c>
      <c r="C3462" s="21">
        <v>7.9535945127272702</v>
      </c>
      <c r="D3462" s="23">
        <v>7.26333333333333E-2</v>
      </c>
      <c r="E3462" s="25">
        <v>2.22277777777777</v>
      </c>
      <c r="F3462" s="27">
        <v>0.19750000000000001</v>
      </c>
      <c r="G3462" s="29">
        <v>102.3</v>
      </c>
      <c r="H3462" s="31">
        <v>0.32200000000000001</v>
      </c>
      <c r="I3462">
        <v>0</v>
      </c>
      <c r="J3462" s="34">
        <v>698.8</v>
      </c>
      <c r="L3462" s="38">
        <v>4884.1818181818098</v>
      </c>
      <c r="M3462" s="40">
        <v>0.76583333333333303</v>
      </c>
      <c r="N3462" s="42">
        <v>0.78499999999999903</v>
      </c>
      <c r="O3462" s="45">
        <v>746.92700000000002</v>
      </c>
      <c r="P3462">
        <v>4.5709999999999997</v>
      </c>
      <c r="Q3462">
        <v>40.750210799999998</v>
      </c>
      <c r="R3462" s="47" t="s">
        <v>147</v>
      </c>
    </row>
    <row r="3463" spans="1:18" x14ac:dyDescent="0.3">
      <c r="A3463" s="2" t="s">
        <v>6320</v>
      </c>
      <c r="B3463" s="43" t="s">
        <v>6321</v>
      </c>
      <c r="C3463" s="21">
        <v>12.718097515</v>
      </c>
      <c r="D3463" s="23">
        <v>9.3433333333333299E-2</v>
      </c>
      <c r="E3463" s="25">
        <v>2.3171428571428501</v>
      </c>
      <c r="F3463" s="27">
        <v>0.20949999999999999</v>
      </c>
      <c r="I3463">
        <v>0</v>
      </c>
      <c r="J3463" s="34">
        <v>559.20000000000005</v>
      </c>
      <c r="L3463" s="38">
        <v>4654.8530000000001</v>
      </c>
      <c r="M3463" s="40">
        <v>0.68285714285714205</v>
      </c>
      <c r="N3463" s="42">
        <v>0.68166666666666598</v>
      </c>
      <c r="P3463">
        <v>4.6071428571428497</v>
      </c>
      <c r="Q3463">
        <v>41.060978599999999</v>
      </c>
      <c r="R3463" s="47" t="s">
        <v>147</v>
      </c>
    </row>
    <row r="3464" spans="1:18" x14ac:dyDescent="0.3">
      <c r="A3464" s="2" t="s">
        <v>6322</v>
      </c>
      <c r="B3464" s="43" t="s">
        <v>6321</v>
      </c>
      <c r="C3464" s="21">
        <v>36.065849768999897</v>
      </c>
      <c r="D3464" s="23">
        <v>0.18740000000000001</v>
      </c>
      <c r="E3464" s="25">
        <v>2.67</v>
      </c>
      <c r="F3464" s="27">
        <v>0.23649999999999999</v>
      </c>
      <c r="I3464">
        <v>0</v>
      </c>
      <c r="J3464" s="34">
        <v>395</v>
      </c>
      <c r="L3464" s="38">
        <v>4654.8530000000001</v>
      </c>
      <c r="M3464" s="40">
        <v>0.68285714285714205</v>
      </c>
      <c r="N3464" s="42">
        <v>0.68166666666666598</v>
      </c>
      <c r="P3464">
        <v>4.6071428571428497</v>
      </c>
      <c r="Q3464">
        <v>41.060978599999999</v>
      </c>
      <c r="R3464" s="47" t="s">
        <v>147</v>
      </c>
    </row>
    <row r="3465" spans="1:18" x14ac:dyDescent="0.3">
      <c r="A3465" s="2" t="s">
        <v>6323</v>
      </c>
      <c r="B3465" s="43" t="s">
        <v>6324</v>
      </c>
      <c r="C3465" s="21">
        <v>8.2039608220000009</v>
      </c>
      <c r="D3465" s="23">
        <v>7.3333333333333306E-2</v>
      </c>
      <c r="E3465" s="25">
        <v>2.7797499999999999</v>
      </c>
      <c r="F3465" s="27">
        <v>0.23533333333333301</v>
      </c>
      <c r="I3465">
        <v>0</v>
      </c>
      <c r="J3465" s="34">
        <v>732</v>
      </c>
      <c r="L3465" s="38">
        <v>4930</v>
      </c>
      <c r="M3465" s="40">
        <v>0.77090909090909099</v>
      </c>
      <c r="N3465" s="42">
        <v>0.77777777777777701</v>
      </c>
      <c r="O3465" s="45">
        <v>600.24099999999999</v>
      </c>
      <c r="P3465">
        <v>4.55</v>
      </c>
      <c r="Q3465">
        <v>41.808416800000003</v>
      </c>
      <c r="R3465" s="47" t="s">
        <v>147</v>
      </c>
    </row>
    <row r="3466" spans="1:18" x14ac:dyDescent="0.3">
      <c r="A3466" s="2" t="s">
        <v>6325</v>
      </c>
      <c r="B3466" s="43" t="s">
        <v>6324</v>
      </c>
      <c r="C3466" s="21">
        <v>14.49648496</v>
      </c>
      <c r="D3466" s="23">
        <v>0.107099999999999</v>
      </c>
      <c r="E3466" s="25">
        <v>2.516</v>
      </c>
      <c r="F3466" s="27">
        <v>0.209666666666666</v>
      </c>
      <c r="I3466">
        <v>0</v>
      </c>
      <c r="J3466" s="34">
        <v>604.79999999999995</v>
      </c>
      <c r="L3466" s="38">
        <v>4930</v>
      </c>
      <c r="M3466" s="40">
        <v>0.77090909090909099</v>
      </c>
      <c r="N3466" s="42">
        <v>0.77777777777777701</v>
      </c>
      <c r="O3466" s="45">
        <v>600.24099999999999</v>
      </c>
      <c r="P3466">
        <v>4.55</v>
      </c>
      <c r="Q3466">
        <v>41.808416800000003</v>
      </c>
      <c r="R3466" s="47" t="s">
        <v>147</v>
      </c>
    </row>
    <row r="3467" spans="1:18" x14ac:dyDescent="0.3">
      <c r="A3467" s="2" t="s">
        <v>6326</v>
      </c>
      <c r="B3467" s="43" t="s">
        <v>6327</v>
      </c>
      <c r="C3467" s="21">
        <v>5.7154274999999997</v>
      </c>
      <c r="D3467" s="23">
        <v>6.0633333333333303E-2</v>
      </c>
      <c r="E3467" s="25">
        <v>2.4135</v>
      </c>
      <c r="F3467" s="27">
        <v>0.21833333333333299</v>
      </c>
      <c r="I3467">
        <v>0</v>
      </c>
      <c r="J3467" s="34">
        <v>833.4</v>
      </c>
      <c r="L3467" s="38">
        <v>5145.4545454545396</v>
      </c>
      <c r="M3467" s="40">
        <v>0.81909090909090898</v>
      </c>
      <c r="N3467" s="42">
        <v>0.86666666666666603</v>
      </c>
      <c r="O3467" s="45">
        <v>693.86</v>
      </c>
      <c r="P3467">
        <v>4.5549999999999997</v>
      </c>
      <c r="Q3467">
        <v>42.033961900000001</v>
      </c>
      <c r="R3467" s="47" t="s">
        <v>147</v>
      </c>
    </row>
    <row r="3468" spans="1:18" x14ac:dyDescent="0.3">
      <c r="A3468" s="2" t="s">
        <v>6328</v>
      </c>
      <c r="B3468" s="43" t="s">
        <v>6327</v>
      </c>
      <c r="C3468" s="21">
        <v>20.02616123</v>
      </c>
      <c r="D3468" s="23">
        <v>0.139616666666666</v>
      </c>
      <c r="E3468" s="25">
        <v>1.99675</v>
      </c>
      <c r="F3468" s="27">
        <v>0.178666666666666</v>
      </c>
      <c r="I3468">
        <v>0</v>
      </c>
      <c r="J3468" s="34">
        <v>548.6</v>
      </c>
      <c r="L3468" s="38">
        <v>5145.4545454545396</v>
      </c>
      <c r="M3468" s="40">
        <v>0.81909090909090898</v>
      </c>
      <c r="N3468" s="42">
        <v>0.86666666666666603</v>
      </c>
      <c r="O3468" s="45">
        <v>693.86</v>
      </c>
      <c r="P3468">
        <v>4.5549999999999997</v>
      </c>
      <c r="Q3468">
        <v>42.033961900000001</v>
      </c>
      <c r="R3468" s="47" t="s">
        <v>147</v>
      </c>
    </row>
    <row r="3469" spans="1:18" x14ac:dyDescent="0.3">
      <c r="A3469" s="2" t="s">
        <v>6329</v>
      </c>
      <c r="B3469" s="43" t="s">
        <v>6330</v>
      </c>
      <c r="C3469" s="21">
        <v>4.3117836409999999</v>
      </c>
      <c r="D3469" s="23">
        <v>5.0033333333333298E-2</v>
      </c>
      <c r="E3469" s="25">
        <v>2.8696250000000001</v>
      </c>
      <c r="F3469" s="27">
        <v>0.25366666666666599</v>
      </c>
      <c r="I3469">
        <v>0</v>
      </c>
      <c r="J3469" s="34">
        <v>995.8</v>
      </c>
      <c r="L3469" s="38">
        <v>5498.4545454545396</v>
      </c>
      <c r="M3469" s="40">
        <v>0.82727272727272705</v>
      </c>
      <c r="N3469" s="42">
        <v>0.90888888888888797</v>
      </c>
      <c r="O3469" s="45">
        <v>1036.49</v>
      </c>
      <c r="P3469">
        <v>4.5659999999999998</v>
      </c>
      <c r="Q3469">
        <v>42.301418499999997</v>
      </c>
      <c r="R3469" s="47" t="s">
        <v>147</v>
      </c>
    </row>
    <row r="3470" spans="1:18" x14ac:dyDescent="0.3">
      <c r="A3470" s="2" t="s">
        <v>6331</v>
      </c>
      <c r="B3470" s="43" t="s">
        <v>6330</v>
      </c>
      <c r="C3470" s="21">
        <v>9.7673070827272692</v>
      </c>
      <c r="D3470" s="23">
        <v>8.6533333333333295E-2</v>
      </c>
      <c r="E3470" s="25">
        <v>2.227875</v>
      </c>
      <c r="F3470" s="27">
        <v>0.19499999999999901</v>
      </c>
      <c r="I3470">
        <v>0</v>
      </c>
      <c r="J3470" s="34">
        <v>757.8</v>
      </c>
      <c r="L3470" s="38">
        <v>5498.4545454545396</v>
      </c>
      <c r="M3470" s="40">
        <v>0.82499999999999996</v>
      </c>
      <c r="N3470" s="42">
        <v>0.90600000000000003</v>
      </c>
      <c r="O3470" s="45">
        <v>1036.49</v>
      </c>
      <c r="P3470">
        <v>4.5659999999999998</v>
      </c>
      <c r="Q3470">
        <v>42.301418499999997</v>
      </c>
      <c r="R3470" s="47" t="s">
        <v>147</v>
      </c>
    </row>
    <row r="3471" spans="1:18" x14ac:dyDescent="0.3">
      <c r="A3471" s="2" t="s">
        <v>6332</v>
      </c>
      <c r="B3471" s="43" t="s">
        <v>6330</v>
      </c>
      <c r="C3471" s="21">
        <v>20.0504595763636</v>
      </c>
      <c r="D3471" s="23">
        <v>0.139633333333333</v>
      </c>
      <c r="E3471" s="25">
        <v>2.59433333333333</v>
      </c>
      <c r="F3471" s="27">
        <v>0.221</v>
      </c>
      <c r="G3471" s="29">
        <v>15.2</v>
      </c>
      <c r="H3471" s="31">
        <v>4.8000000000000001E-2</v>
      </c>
      <c r="I3471">
        <v>0</v>
      </c>
      <c r="J3471" s="34">
        <v>596.4</v>
      </c>
      <c r="L3471" s="38">
        <v>5498.4545454545396</v>
      </c>
      <c r="M3471" s="40">
        <v>0.82499999999999996</v>
      </c>
      <c r="N3471" s="42">
        <v>0.90600000000000003</v>
      </c>
      <c r="O3471" s="45">
        <v>1036.49</v>
      </c>
      <c r="P3471">
        <v>4.5659999999999998</v>
      </c>
      <c r="Q3471">
        <v>42.301418499999997</v>
      </c>
      <c r="R3471" s="47" t="s">
        <v>147</v>
      </c>
    </row>
    <row r="3472" spans="1:18" x14ac:dyDescent="0.3">
      <c r="A3472" s="2" t="s">
        <v>6333</v>
      </c>
      <c r="B3472" s="43" t="s">
        <v>6334</v>
      </c>
      <c r="C3472" s="21">
        <v>7.4901782929999996</v>
      </c>
      <c r="D3472" s="23">
        <v>6.9900000000000004E-2</v>
      </c>
      <c r="E3472" s="25">
        <v>2.758375</v>
      </c>
      <c r="F3472" s="27">
        <v>0.23399999999999899</v>
      </c>
      <c r="I3472">
        <v>0</v>
      </c>
      <c r="J3472" s="34">
        <v>800.2</v>
      </c>
      <c r="L3472" s="38">
        <v>5141.9090909090901</v>
      </c>
      <c r="M3472" s="40">
        <v>0.825454545454545</v>
      </c>
      <c r="N3472" s="42">
        <v>0.82</v>
      </c>
      <c r="O3472" s="45">
        <v>861.52700000000004</v>
      </c>
      <c r="P3472">
        <v>4.5149999999999997</v>
      </c>
      <c r="Q3472">
        <v>42.436348199999998</v>
      </c>
      <c r="R3472" s="47" t="s">
        <v>147</v>
      </c>
    </row>
    <row r="3473" spans="1:18" x14ac:dyDescent="0.3">
      <c r="A3473" s="2" t="s">
        <v>6335</v>
      </c>
      <c r="B3473" s="43" t="s">
        <v>6334</v>
      </c>
      <c r="C3473" s="21">
        <v>17.4608499336363</v>
      </c>
      <c r="D3473" s="23">
        <v>0.12268333333333301</v>
      </c>
      <c r="E3473" s="25">
        <v>2.4186666666666601</v>
      </c>
      <c r="F3473" s="27">
        <v>0.20649999999999999</v>
      </c>
      <c r="G3473" s="29">
        <v>225.6</v>
      </c>
      <c r="H3473" s="31">
        <v>0.71</v>
      </c>
      <c r="I3473">
        <v>0</v>
      </c>
      <c r="J3473" s="34">
        <v>603.6</v>
      </c>
      <c r="L3473" s="38">
        <v>5141.9090909090901</v>
      </c>
      <c r="M3473" s="40">
        <v>0.82916666666666605</v>
      </c>
      <c r="N3473" s="42">
        <v>0.81799999999999995</v>
      </c>
      <c r="O3473" s="45">
        <v>861.52700000000004</v>
      </c>
      <c r="P3473">
        <v>4.5149999999999997</v>
      </c>
      <c r="Q3473">
        <v>42.436348199999998</v>
      </c>
      <c r="R3473" s="47" t="s">
        <v>147</v>
      </c>
    </row>
    <row r="3474" spans="1:18" x14ac:dyDescent="0.3">
      <c r="A3474" s="2" t="s">
        <v>6336</v>
      </c>
      <c r="B3474" s="43" t="s">
        <v>6334</v>
      </c>
      <c r="C3474" s="21">
        <v>36.276462762000001</v>
      </c>
      <c r="D3474" s="23">
        <v>0.19978333333333301</v>
      </c>
      <c r="E3474" s="25">
        <v>3.2519999999999998</v>
      </c>
      <c r="F3474" s="27">
        <v>0.28175</v>
      </c>
      <c r="G3474" s="29">
        <v>21.6</v>
      </c>
      <c r="H3474" s="31">
        <v>6.8000000000000005E-2</v>
      </c>
      <c r="I3474">
        <v>0</v>
      </c>
      <c r="J3474" s="34">
        <v>473</v>
      </c>
      <c r="L3474" s="38">
        <v>5153</v>
      </c>
      <c r="M3474" s="40">
        <v>0.82909090909090899</v>
      </c>
      <c r="N3474" s="42">
        <v>0.81555555555555503</v>
      </c>
      <c r="O3474" s="45">
        <v>861.52700000000004</v>
      </c>
      <c r="P3474">
        <v>4.5144444444444396</v>
      </c>
      <c r="Q3474">
        <v>42.436348199999998</v>
      </c>
      <c r="R3474" s="47" t="s">
        <v>147</v>
      </c>
    </row>
    <row r="3475" spans="1:18" x14ac:dyDescent="0.3">
      <c r="A3475" s="2" t="s">
        <v>6337</v>
      </c>
      <c r="B3475" s="43" t="s">
        <v>6334</v>
      </c>
      <c r="C3475" s="21">
        <v>3.2198158750000001</v>
      </c>
      <c r="D3475" s="23">
        <v>3.9620000000000002E-2</v>
      </c>
      <c r="E3475" s="25">
        <v>1.804</v>
      </c>
      <c r="F3475" s="27">
        <v>0.154</v>
      </c>
      <c r="I3475">
        <v>0</v>
      </c>
      <c r="J3475" s="34">
        <v>1061.2</v>
      </c>
      <c r="L3475" s="38">
        <v>5158.8888888888796</v>
      </c>
      <c r="M3475" s="40">
        <v>0.82777777777777695</v>
      </c>
      <c r="N3475" s="42">
        <v>0.8175</v>
      </c>
      <c r="O3475" s="45">
        <v>861.52700000000004</v>
      </c>
      <c r="P3475">
        <v>4.50875</v>
      </c>
      <c r="Q3475">
        <v>42.436348199999998</v>
      </c>
      <c r="R3475" s="47" t="s">
        <v>147</v>
      </c>
    </row>
    <row r="3476" spans="1:18" x14ac:dyDescent="0.3">
      <c r="A3476" s="2" t="s">
        <v>6338</v>
      </c>
      <c r="B3476" s="43" t="s">
        <v>6339</v>
      </c>
      <c r="C3476" s="21">
        <v>4.6018177629999997</v>
      </c>
      <c r="D3476" s="23">
        <v>5.1183333333333303E-2</v>
      </c>
      <c r="E3476" s="25">
        <v>2.3405</v>
      </c>
      <c r="F3476" s="27">
        <v>0.21</v>
      </c>
      <c r="I3476">
        <v>0</v>
      </c>
      <c r="J3476" s="34">
        <v>900.8</v>
      </c>
      <c r="L3476" s="38">
        <v>5154</v>
      </c>
      <c r="M3476" s="40">
        <v>0.808181818181818</v>
      </c>
      <c r="N3476" s="42">
        <v>0.85222222222222199</v>
      </c>
      <c r="O3476" s="45">
        <v>626.07799999999997</v>
      </c>
      <c r="P3476">
        <v>4.5519999999999996</v>
      </c>
      <c r="Q3476">
        <v>42.663380600000004</v>
      </c>
      <c r="R3476" s="47" t="s">
        <v>147</v>
      </c>
    </row>
    <row r="3477" spans="1:18" x14ac:dyDescent="0.3">
      <c r="A3477" s="2" t="s">
        <v>6340</v>
      </c>
      <c r="B3477" s="43" t="s">
        <v>6339</v>
      </c>
      <c r="C3477" s="21">
        <v>11.187164912</v>
      </c>
      <c r="D3477" s="23">
        <v>9.2783333333333301E-2</v>
      </c>
      <c r="E3477" s="25">
        <v>1.54</v>
      </c>
      <c r="F3477" s="27">
        <v>0.13800000000000001</v>
      </c>
      <c r="I3477">
        <v>0</v>
      </c>
      <c r="J3477" s="34">
        <v>670</v>
      </c>
      <c r="L3477" s="38">
        <v>5154</v>
      </c>
      <c r="M3477" s="40">
        <v>0.808181818181818</v>
      </c>
      <c r="N3477" s="42">
        <v>0.85222222222222199</v>
      </c>
      <c r="O3477" s="45">
        <v>626.07799999999997</v>
      </c>
      <c r="P3477">
        <v>4.5519999999999996</v>
      </c>
      <c r="Q3477">
        <v>42.663380600000004</v>
      </c>
      <c r="R3477" s="47" t="s">
        <v>147</v>
      </c>
    </row>
    <row r="3478" spans="1:18" x14ac:dyDescent="0.3">
      <c r="A3478" s="2" t="s">
        <v>6341</v>
      </c>
      <c r="B3478" s="43" t="s">
        <v>6342</v>
      </c>
      <c r="C3478" s="21">
        <v>3.3361387129999902</v>
      </c>
      <c r="D3478" s="23">
        <v>4.16333333333333E-2</v>
      </c>
      <c r="E3478" s="25">
        <v>1.653</v>
      </c>
      <c r="F3478" s="27">
        <v>0.151</v>
      </c>
      <c r="I3478">
        <v>0</v>
      </c>
      <c r="J3478" s="34">
        <v>961</v>
      </c>
      <c r="L3478" s="38">
        <v>5042.3636363636297</v>
      </c>
      <c r="M3478" s="40">
        <v>0.79272727272727195</v>
      </c>
      <c r="N3478" s="42">
        <v>0.84111111111111103</v>
      </c>
      <c r="O3478" s="45">
        <v>663.71100000000001</v>
      </c>
      <c r="P3478">
        <v>4.5679999999999996</v>
      </c>
      <c r="Q3478">
        <v>43.039376900000001</v>
      </c>
      <c r="R3478" s="47" t="s">
        <v>147</v>
      </c>
    </row>
    <row r="3479" spans="1:18" x14ac:dyDescent="0.3">
      <c r="A3479" s="2" t="s">
        <v>6343</v>
      </c>
      <c r="B3479" s="43" t="s">
        <v>6342</v>
      </c>
      <c r="C3479" s="21">
        <v>9.4394592530000008</v>
      </c>
      <c r="D3479" s="23">
        <v>8.3283333333333306E-2</v>
      </c>
      <c r="E3479" s="25">
        <v>4.2127499999999998</v>
      </c>
      <c r="F3479" s="27">
        <v>0.37833333333333302</v>
      </c>
      <c r="I3479">
        <v>0</v>
      </c>
      <c r="J3479" s="34">
        <v>679.8</v>
      </c>
      <c r="L3479" s="38">
        <v>5042.3636363636297</v>
      </c>
      <c r="M3479" s="40">
        <v>0.79272727272727195</v>
      </c>
      <c r="N3479" s="42">
        <v>0.84111111111111103</v>
      </c>
      <c r="O3479" s="45">
        <v>663.71100000000001</v>
      </c>
      <c r="P3479">
        <v>4.5679999999999996</v>
      </c>
      <c r="Q3479">
        <v>43.039376900000001</v>
      </c>
      <c r="R3479" s="47" t="s">
        <v>147</v>
      </c>
    </row>
    <row r="3480" spans="1:18" x14ac:dyDescent="0.3">
      <c r="A3480" s="2" t="s">
        <v>6344</v>
      </c>
      <c r="B3480" s="43" t="s">
        <v>6342</v>
      </c>
      <c r="C3480" s="21">
        <v>20.4780721922222</v>
      </c>
      <c r="D3480" s="23">
        <v>0.13943333333333299</v>
      </c>
      <c r="E3480" s="25">
        <v>4.2296250000000004</v>
      </c>
      <c r="F3480" s="27">
        <v>0.357333333333333</v>
      </c>
      <c r="I3480">
        <v>0</v>
      </c>
      <c r="J3480" s="34">
        <v>525.20000000000005</v>
      </c>
      <c r="L3480" s="38">
        <v>5053.7</v>
      </c>
      <c r="M3480" s="40">
        <v>0.78800000000000003</v>
      </c>
      <c r="N3480" s="42">
        <v>0.84499999999999997</v>
      </c>
      <c r="O3480" s="45">
        <v>663.71100000000001</v>
      </c>
      <c r="P3480">
        <v>4.57666666666666</v>
      </c>
      <c r="Q3480">
        <v>43.039376900000001</v>
      </c>
      <c r="R3480" s="47" t="s">
        <v>147</v>
      </c>
    </row>
    <row r="3481" spans="1:18" x14ac:dyDescent="0.3">
      <c r="A3481" s="2" t="s">
        <v>6345</v>
      </c>
      <c r="B3481" s="43" t="s">
        <v>6346</v>
      </c>
      <c r="C3481" s="21">
        <v>6.3082044130000003</v>
      </c>
      <c r="D3481" s="23">
        <v>6.5433333333333302E-2</v>
      </c>
      <c r="E3481" s="25">
        <v>3.07525</v>
      </c>
      <c r="F3481" s="27">
        <v>0.265666666666666</v>
      </c>
      <c r="I3481">
        <v>0</v>
      </c>
      <c r="J3481" s="34">
        <v>817.6</v>
      </c>
      <c r="L3481" s="38">
        <v>5149.1818181818098</v>
      </c>
      <c r="M3481" s="40">
        <v>0.81636363636363596</v>
      </c>
      <c r="N3481" s="42">
        <v>0.913333333333333</v>
      </c>
      <c r="O3481" s="45">
        <v>738.79200000000003</v>
      </c>
      <c r="P3481">
        <v>4.5720000000000001</v>
      </c>
      <c r="Q3481">
        <v>43.581357699999998</v>
      </c>
      <c r="R3481" s="47" t="s">
        <v>147</v>
      </c>
    </row>
    <row r="3482" spans="1:18" x14ac:dyDescent="0.3">
      <c r="A3482" s="2" t="s">
        <v>6347</v>
      </c>
      <c r="B3482" s="43" t="s">
        <v>6346</v>
      </c>
      <c r="C3482" s="21">
        <v>16.239478165999898</v>
      </c>
      <c r="D3482" s="23">
        <v>0.122766666666666</v>
      </c>
      <c r="E3482" s="25">
        <v>4.1753749999999998</v>
      </c>
      <c r="F3482" s="27">
        <v>0.35899999999999999</v>
      </c>
      <c r="I3482">
        <v>0</v>
      </c>
      <c r="J3482" s="34">
        <v>596.79999999999995</v>
      </c>
      <c r="L3482" s="38">
        <v>5149.1818181818098</v>
      </c>
      <c r="M3482" s="40">
        <v>0.81636363636363596</v>
      </c>
      <c r="N3482" s="42">
        <v>0.913333333333333</v>
      </c>
      <c r="O3482" s="45">
        <v>738.79200000000003</v>
      </c>
      <c r="P3482">
        <v>4.5720000000000001</v>
      </c>
      <c r="Q3482">
        <v>43.581357699999998</v>
      </c>
      <c r="R3482" s="47" t="s">
        <v>147</v>
      </c>
    </row>
    <row r="3483" spans="1:18" x14ac:dyDescent="0.3">
      <c r="A3483" s="2" t="s">
        <v>6348</v>
      </c>
      <c r="B3483" s="43" t="s">
        <v>6349</v>
      </c>
      <c r="C3483" s="21">
        <v>3.3065888615384602</v>
      </c>
      <c r="D3483" s="23">
        <v>3.3632857142857103E-2</v>
      </c>
      <c r="E3483" s="25">
        <v>1.04575</v>
      </c>
      <c r="F3483" s="27">
        <v>9.1285714285714206E-2</v>
      </c>
      <c r="I3483">
        <v>0</v>
      </c>
      <c r="J3483" s="34">
        <v>571.33333333333303</v>
      </c>
      <c r="K3483" s="36" t="s">
        <v>466</v>
      </c>
      <c r="L3483" s="38">
        <v>3610.5333333333301</v>
      </c>
      <c r="M3483" s="40">
        <v>0.45733333333333298</v>
      </c>
      <c r="N3483" s="42">
        <v>0.46615384615384597</v>
      </c>
      <c r="O3483" s="45">
        <v>190.40100000000001</v>
      </c>
      <c r="P3483">
        <v>4.7941666666666602</v>
      </c>
      <c r="Q3483">
        <v>43.6586043</v>
      </c>
      <c r="R3483" s="47" t="s">
        <v>147</v>
      </c>
    </row>
    <row r="3484" spans="1:18" x14ac:dyDescent="0.3">
      <c r="A3484" s="2" t="s">
        <v>6350</v>
      </c>
      <c r="B3484" s="43" t="s">
        <v>6349</v>
      </c>
      <c r="C3484" s="21">
        <v>7.1137623830769199</v>
      </c>
      <c r="D3484" s="23">
        <v>5.5919999999999997E-2</v>
      </c>
      <c r="E3484" s="25">
        <v>1.32175</v>
      </c>
      <c r="F3484" s="27">
        <v>0.11871428571428499</v>
      </c>
      <c r="I3484">
        <v>0</v>
      </c>
      <c r="J3484" s="34">
        <v>443</v>
      </c>
      <c r="K3484" s="36" t="s">
        <v>466</v>
      </c>
      <c r="L3484" s="38">
        <v>3610.5333333333301</v>
      </c>
      <c r="M3484" s="40">
        <v>0.45733333333333298</v>
      </c>
      <c r="N3484" s="42">
        <v>0.46615384615384597</v>
      </c>
      <c r="O3484" s="45">
        <v>190.40100000000001</v>
      </c>
      <c r="P3484">
        <v>4.7941666666666602</v>
      </c>
      <c r="Q3484">
        <v>43.6586043</v>
      </c>
      <c r="R3484" s="47" t="s">
        <v>147</v>
      </c>
    </row>
    <row r="3485" spans="1:18" x14ac:dyDescent="0.3">
      <c r="A3485" s="2" t="s">
        <v>6351</v>
      </c>
      <c r="B3485" s="43" t="s">
        <v>6349</v>
      </c>
      <c r="C3485" s="21">
        <v>15.368366749230701</v>
      </c>
      <c r="D3485" s="23">
        <v>9.3354285714285695E-2</v>
      </c>
      <c r="E3485" s="25">
        <v>1.2871666666666599</v>
      </c>
      <c r="F3485" s="27">
        <v>0.11671428571428499</v>
      </c>
      <c r="I3485">
        <v>0</v>
      </c>
      <c r="J3485" s="34">
        <v>342.666666666666</v>
      </c>
      <c r="K3485" s="36" t="s">
        <v>466</v>
      </c>
      <c r="L3485" s="38">
        <v>3610.5333333333301</v>
      </c>
      <c r="M3485" s="40">
        <v>0.45733333333333298</v>
      </c>
      <c r="N3485" s="42">
        <v>0.46615384615384597</v>
      </c>
      <c r="O3485" s="45">
        <v>190.40100000000001</v>
      </c>
      <c r="P3485">
        <v>4.7941666666666602</v>
      </c>
      <c r="Q3485">
        <v>43.6586043</v>
      </c>
      <c r="R3485" s="47" t="s">
        <v>147</v>
      </c>
    </row>
    <row r="3486" spans="1:18" x14ac:dyDescent="0.3">
      <c r="A3486" s="2" t="s">
        <v>6352</v>
      </c>
      <c r="B3486" s="43" t="s">
        <v>6353</v>
      </c>
      <c r="C3486" s="21">
        <v>6.2385470779999999</v>
      </c>
      <c r="D3486" s="23">
        <v>6.9549285714285702E-2</v>
      </c>
      <c r="E3486" s="25">
        <v>2.7080000000000002</v>
      </c>
      <c r="F3486" s="27">
        <v>0.238125</v>
      </c>
      <c r="G3486" s="29">
        <v>814.87943399999995</v>
      </c>
      <c r="H3486" s="31">
        <v>2.5639340000000002</v>
      </c>
      <c r="I3486">
        <v>6.6125000000000003E-3</v>
      </c>
      <c r="J3486" s="34">
        <v>1215.4000000000001</v>
      </c>
      <c r="L3486" s="38">
        <v>6229.6153846153802</v>
      </c>
      <c r="M3486" s="40">
        <v>1.39333333333333</v>
      </c>
      <c r="N3486" s="42">
        <v>1.18533333333333</v>
      </c>
      <c r="O3486" s="45">
        <v>243.249</v>
      </c>
      <c r="P3486">
        <v>4.2166666666666597</v>
      </c>
      <c r="Q3486">
        <v>39.487903799999998</v>
      </c>
      <c r="R3486" s="47" t="s">
        <v>147</v>
      </c>
    </row>
    <row r="3487" spans="1:18" x14ac:dyDescent="0.3">
      <c r="A3487" s="2" t="s">
        <v>6354</v>
      </c>
      <c r="B3487" s="43" t="s">
        <v>6353</v>
      </c>
      <c r="C3487" s="21">
        <v>12.72037288125</v>
      </c>
      <c r="D3487" s="23">
        <v>0.111966571428571</v>
      </c>
      <c r="E3487" s="25">
        <v>4.8979230769230702</v>
      </c>
      <c r="F3487" s="27">
        <v>0.4335</v>
      </c>
      <c r="G3487" s="29">
        <v>280.05709199999899</v>
      </c>
      <c r="H3487" s="31">
        <v>0.88120399999999999</v>
      </c>
      <c r="I3487">
        <v>1.78888888888888E-3</v>
      </c>
      <c r="J3487" s="34">
        <v>958</v>
      </c>
      <c r="L3487" s="38">
        <v>6238.5</v>
      </c>
      <c r="M3487" s="40">
        <v>1.39</v>
      </c>
      <c r="N3487" s="42">
        <v>1.19</v>
      </c>
      <c r="O3487" s="45">
        <v>243.249</v>
      </c>
      <c r="P3487">
        <v>4.2223076923076901</v>
      </c>
      <c r="Q3487">
        <v>39.487903799999998</v>
      </c>
      <c r="R3487" s="47" t="s">
        <v>147</v>
      </c>
    </row>
    <row r="3488" spans="1:18" x14ac:dyDescent="0.3">
      <c r="A3488" s="2" t="s">
        <v>6355</v>
      </c>
      <c r="B3488" s="43" t="s">
        <v>6353</v>
      </c>
      <c r="C3488" s="21">
        <v>112.335062333333</v>
      </c>
      <c r="D3488" s="23">
        <v>0.41642200000000001</v>
      </c>
      <c r="G3488" s="29">
        <v>76.836633333333296</v>
      </c>
      <c r="H3488" s="31">
        <v>0.24173</v>
      </c>
      <c r="I3488">
        <v>6.5000000000000002E-2</v>
      </c>
      <c r="L3488" s="38">
        <v>6270</v>
      </c>
      <c r="M3488" s="40">
        <v>1.3149999999999999</v>
      </c>
      <c r="N3488" s="42">
        <v>1.17</v>
      </c>
      <c r="O3488" s="45">
        <v>243.249</v>
      </c>
      <c r="P3488">
        <v>4.28</v>
      </c>
      <c r="Q3488">
        <v>39.487903799999998</v>
      </c>
      <c r="R3488" s="47" t="s">
        <v>21</v>
      </c>
    </row>
    <row r="3489" spans="1:18" x14ac:dyDescent="0.3">
      <c r="A3489" s="2" t="s">
        <v>6356</v>
      </c>
      <c r="B3489" s="43" t="s">
        <v>6357</v>
      </c>
      <c r="C3489" s="21">
        <v>4.14807346333333</v>
      </c>
      <c r="D3489" s="23">
        <v>4.74333333333333E-2</v>
      </c>
      <c r="E3489" s="25">
        <v>1.096875</v>
      </c>
      <c r="F3489" s="27">
        <v>9.6000000000000002E-2</v>
      </c>
      <c r="I3489">
        <v>0</v>
      </c>
      <c r="J3489" s="34">
        <v>926.8</v>
      </c>
      <c r="L3489" s="38">
        <v>5090.8</v>
      </c>
      <c r="M3489" s="40">
        <v>0.79200000000000004</v>
      </c>
      <c r="N3489" s="42">
        <v>0.82374999999999998</v>
      </c>
      <c r="O3489" s="45">
        <v>760.58500000000004</v>
      </c>
      <c r="P3489">
        <v>4.5599999999999996</v>
      </c>
      <c r="Q3489">
        <v>44.141811400000002</v>
      </c>
      <c r="R3489" s="47" t="s">
        <v>147</v>
      </c>
    </row>
    <row r="3490" spans="1:18" x14ac:dyDescent="0.3">
      <c r="A3490" s="2" t="s">
        <v>6358</v>
      </c>
      <c r="B3490" s="43" t="s">
        <v>6357</v>
      </c>
      <c r="C3490" s="21">
        <v>7.1568166939999998</v>
      </c>
      <c r="D3490" s="23">
        <v>6.8199999999999997E-2</v>
      </c>
      <c r="E3490" s="25">
        <v>2.3660000000000001</v>
      </c>
      <c r="F3490" s="27">
        <v>0.20599999999999999</v>
      </c>
      <c r="I3490">
        <v>0</v>
      </c>
      <c r="J3490" s="34">
        <v>772.4</v>
      </c>
      <c r="L3490" s="38">
        <v>5083.9090909090901</v>
      </c>
      <c r="M3490" s="40">
        <v>0.79090909090909101</v>
      </c>
      <c r="N3490" s="42">
        <v>0.82444444444444398</v>
      </c>
      <c r="O3490" s="45">
        <v>760.58500000000004</v>
      </c>
      <c r="P3490">
        <v>4.5609999999999999</v>
      </c>
      <c r="Q3490">
        <v>44.141811400000002</v>
      </c>
      <c r="R3490" s="47" t="s">
        <v>147</v>
      </c>
    </row>
    <row r="3491" spans="1:18" x14ac:dyDescent="0.3">
      <c r="A3491" s="2" t="s">
        <v>6359</v>
      </c>
      <c r="B3491" s="43" t="s">
        <v>6357</v>
      </c>
      <c r="C3491" s="21">
        <v>17.648279895999998</v>
      </c>
      <c r="D3491" s="23">
        <v>0.124716666666666</v>
      </c>
      <c r="E3491" s="25">
        <v>2.2806250000000001</v>
      </c>
      <c r="F3491" s="27">
        <v>0.19699999999999901</v>
      </c>
      <c r="I3491">
        <v>0</v>
      </c>
      <c r="J3491" s="34">
        <v>572</v>
      </c>
      <c r="L3491" s="38">
        <v>5083.9090909090901</v>
      </c>
      <c r="M3491" s="40">
        <v>0.79090909090909101</v>
      </c>
      <c r="N3491" s="42">
        <v>0.82444444444444398</v>
      </c>
      <c r="O3491" s="45">
        <v>760.58500000000004</v>
      </c>
      <c r="P3491">
        <v>4.5609999999999999</v>
      </c>
      <c r="Q3491">
        <v>44.141811400000002</v>
      </c>
      <c r="R3491" s="47" t="s">
        <v>147</v>
      </c>
    </row>
    <row r="3492" spans="1:18" x14ac:dyDescent="0.3">
      <c r="A3492" s="2" t="s">
        <v>6360</v>
      </c>
      <c r="B3492" s="43" t="s">
        <v>6361</v>
      </c>
      <c r="C3492" s="21">
        <v>4.7909197877777698</v>
      </c>
      <c r="D3492" s="23">
        <v>5.4050000000000001E-2</v>
      </c>
      <c r="E3492" s="25">
        <v>1.5671250000000001</v>
      </c>
      <c r="F3492" s="27">
        <v>0.12266666666666599</v>
      </c>
      <c r="I3492">
        <v>0</v>
      </c>
      <c r="J3492" s="34">
        <v>1119.2</v>
      </c>
      <c r="L3492" s="38">
        <v>5675.8</v>
      </c>
      <c r="M3492" s="40">
        <v>0.95799999999999996</v>
      </c>
      <c r="N3492" s="42">
        <v>0.93874999999999997</v>
      </c>
      <c r="O3492" s="45">
        <v>924.625</v>
      </c>
      <c r="P3492">
        <v>4.4344444444444404</v>
      </c>
      <c r="Q3492">
        <v>44.1058077</v>
      </c>
      <c r="R3492" s="47" t="s">
        <v>147</v>
      </c>
    </row>
    <row r="3493" spans="1:18" x14ac:dyDescent="0.3">
      <c r="A3493" s="2" t="s">
        <v>6362</v>
      </c>
      <c r="B3493" s="43" t="s">
        <v>6361</v>
      </c>
      <c r="C3493" s="21">
        <v>16.514094407999998</v>
      </c>
      <c r="D3493" s="23">
        <v>0.1234</v>
      </c>
      <c r="E3493" s="25">
        <v>3.1920000000000002</v>
      </c>
      <c r="F3493" s="27">
        <v>0.25133333333333302</v>
      </c>
      <c r="I3493">
        <v>0</v>
      </c>
      <c r="J3493" s="34">
        <v>741.2</v>
      </c>
      <c r="L3493" s="38">
        <v>5663.0909090908999</v>
      </c>
      <c r="M3493" s="40">
        <v>0.95181818181818101</v>
      </c>
      <c r="N3493" s="42">
        <v>0.94222222222222196</v>
      </c>
      <c r="O3493" s="45">
        <v>924.625</v>
      </c>
      <c r="P3493">
        <v>4.4429999999999996</v>
      </c>
      <c r="Q3493">
        <v>44.1058077</v>
      </c>
      <c r="R3493" s="47" t="s">
        <v>147</v>
      </c>
    </row>
    <row r="3494" spans="1:18" x14ac:dyDescent="0.3">
      <c r="A3494" s="2" t="s">
        <v>6363</v>
      </c>
      <c r="B3494" s="43" t="s">
        <v>6361</v>
      </c>
      <c r="C3494" s="21">
        <v>30.132876464999999</v>
      </c>
      <c r="D3494" s="23">
        <v>0.18428333333333299</v>
      </c>
      <c r="E3494" s="25">
        <v>3.6303749999999999</v>
      </c>
      <c r="F3494" s="27">
        <v>0.27800000000000002</v>
      </c>
      <c r="I3494">
        <v>0</v>
      </c>
      <c r="J3494" s="34">
        <v>606.6</v>
      </c>
      <c r="L3494" s="38">
        <v>5663.0909090908999</v>
      </c>
      <c r="M3494" s="40">
        <v>0.95181818181818101</v>
      </c>
      <c r="N3494" s="42">
        <v>0.94222222222222196</v>
      </c>
      <c r="O3494" s="45">
        <v>924.625</v>
      </c>
      <c r="P3494">
        <v>4.4429999999999996</v>
      </c>
      <c r="Q3494">
        <v>44.1058077</v>
      </c>
      <c r="R3494" s="47" t="s">
        <v>147</v>
      </c>
    </row>
    <row r="3495" spans="1:18" x14ac:dyDescent="0.3">
      <c r="A3495" s="2" t="s">
        <v>6364</v>
      </c>
      <c r="B3495" s="43" t="s">
        <v>6361</v>
      </c>
      <c r="C3495" s="21">
        <v>99.640587906666596</v>
      </c>
      <c r="D3495" s="23">
        <v>0.40884999999999999</v>
      </c>
      <c r="E3495" s="25">
        <v>3.3712499999999999</v>
      </c>
      <c r="F3495" s="27">
        <v>0.25466666666666599</v>
      </c>
      <c r="I3495">
        <v>0</v>
      </c>
      <c r="J3495" s="34">
        <v>407.4</v>
      </c>
      <c r="L3495" s="38">
        <v>5675.8</v>
      </c>
      <c r="M3495" s="40">
        <v>0.95799999999999996</v>
      </c>
      <c r="N3495" s="42">
        <v>0.93874999999999997</v>
      </c>
      <c r="O3495" s="45">
        <v>924.625</v>
      </c>
      <c r="P3495">
        <v>4.4344444444444404</v>
      </c>
      <c r="Q3495">
        <v>44.1058077</v>
      </c>
      <c r="R3495" s="47" t="s">
        <v>147</v>
      </c>
    </row>
    <row r="3496" spans="1:18" x14ac:dyDescent="0.3">
      <c r="A3496" s="2" t="s">
        <v>6365</v>
      </c>
      <c r="B3496" s="43" t="s">
        <v>6366</v>
      </c>
      <c r="C3496" s="21">
        <v>6.6683537299999998</v>
      </c>
      <c r="D3496" s="23">
        <v>5.8716666666666598E-2</v>
      </c>
      <c r="E3496" s="25">
        <v>1.25325</v>
      </c>
      <c r="F3496" s="27">
        <v>0.118666666666666</v>
      </c>
      <c r="I3496">
        <v>0</v>
      </c>
      <c r="J3496" s="34">
        <v>591.79999999999995</v>
      </c>
      <c r="L3496" s="38">
        <v>4323.0909090908999</v>
      </c>
      <c r="M3496" s="40">
        <v>0.62636363636363601</v>
      </c>
      <c r="N3496" s="42">
        <v>0.64999999999999902</v>
      </c>
      <c r="O3496" s="45">
        <v>379.42399999999998</v>
      </c>
      <c r="P3496">
        <v>4.6639999999999997</v>
      </c>
      <c r="Q3496">
        <v>44.5459052</v>
      </c>
      <c r="R3496" s="47" t="s">
        <v>147</v>
      </c>
    </row>
    <row r="3497" spans="1:18" x14ac:dyDescent="0.3">
      <c r="A3497" s="2" t="s">
        <v>6367</v>
      </c>
      <c r="B3497" s="43" t="s">
        <v>6366</v>
      </c>
      <c r="C3497" s="21">
        <v>10.848457845454501</v>
      </c>
      <c r="D3497" s="23">
        <v>8.1121428571428497E-2</v>
      </c>
      <c r="E3497" s="25">
        <v>2.4174444444444401</v>
      </c>
      <c r="F3497" s="27">
        <v>0.2225</v>
      </c>
      <c r="I3497">
        <v>0</v>
      </c>
      <c r="J3497" s="34">
        <v>503.166666666666</v>
      </c>
      <c r="K3497" s="36" t="s">
        <v>459</v>
      </c>
      <c r="L3497" s="38">
        <v>4313.5</v>
      </c>
      <c r="M3497" s="40">
        <v>0.62333333333333296</v>
      </c>
      <c r="N3497" s="42">
        <v>0.64600000000000002</v>
      </c>
      <c r="O3497" s="45">
        <v>379.42399999999998</v>
      </c>
      <c r="P3497">
        <v>4.6639999999999997</v>
      </c>
      <c r="Q3497">
        <v>44.5459052</v>
      </c>
      <c r="R3497" s="47" t="s">
        <v>147</v>
      </c>
    </row>
    <row r="3498" spans="1:18" x14ac:dyDescent="0.3">
      <c r="A3498" s="2" t="s">
        <v>6368</v>
      </c>
      <c r="B3498" s="43" t="s">
        <v>6369</v>
      </c>
      <c r="C3498" s="21">
        <v>3.78402962111111</v>
      </c>
      <c r="D3498" s="23">
        <v>4.52833333333333E-2</v>
      </c>
      <c r="E3498" s="25">
        <v>1.7076249999999999</v>
      </c>
      <c r="F3498" s="27">
        <v>0.15433333333333299</v>
      </c>
      <c r="I3498">
        <v>0</v>
      </c>
      <c r="J3498" s="34">
        <v>947.4</v>
      </c>
      <c r="L3498" s="38">
        <v>5153.1000000000004</v>
      </c>
      <c r="M3498" s="40">
        <v>0.79700000000000004</v>
      </c>
      <c r="N3498" s="42">
        <v>0.85</v>
      </c>
      <c r="O3498" s="45">
        <v>838.59500000000003</v>
      </c>
      <c r="P3498">
        <v>4.5688888888888801</v>
      </c>
      <c r="Q3498">
        <v>44.858123999999997</v>
      </c>
      <c r="R3498" s="47" t="s">
        <v>147</v>
      </c>
    </row>
    <row r="3499" spans="1:18" x14ac:dyDescent="0.3">
      <c r="A3499" s="2" t="s">
        <v>6370</v>
      </c>
      <c r="B3499" s="43" t="s">
        <v>6369</v>
      </c>
      <c r="C3499" s="21">
        <v>10.281945106</v>
      </c>
      <c r="D3499" s="23">
        <v>8.8083333333333305E-2</v>
      </c>
      <c r="E3499" s="25">
        <v>2.64825</v>
      </c>
      <c r="F3499" s="27">
        <v>0.23933333333333301</v>
      </c>
      <c r="I3499">
        <v>0</v>
      </c>
      <c r="J3499" s="34">
        <v>678.6</v>
      </c>
      <c r="L3499" s="38">
        <v>5140.7272727272702</v>
      </c>
      <c r="M3499" s="40">
        <v>0.80181818181818099</v>
      </c>
      <c r="N3499" s="42">
        <v>0.84777777777777696</v>
      </c>
      <c r="O3499" s="45">
        <v>838.59500000000003</v>
      </c>
      <c r="P3499">
        <v>4.5619999999999896</v>
      </c>
      <c r="Q3499">
        <v>44.858123999999997</v>
      </c>
      <c r="R3499" s="47" t="s">
        <v>147</v>
      </c>
    </row>
    <row r="3500" spans="1:18" x14ac:dyDescent="0.3">
      <c r="A3500" s="2" t="s">
        <v>6371</v>
      </c>
      <c r="B3500" s="43" t="s">
        <v>6369</v>
      </c>
      <c r="C3500" s="21">
        <v>18.119889242999999</v>
      </c>
      <c r="D3500" s="23">
        <v>0.12861666666666599</v>
      </c>
      <c r="E3500" s="25">
        <v>3.1147499999999999</v>
      </c>
      <c r="F3500" s="27">
        <v>0.28433333333333299</v>
      </c>
      <c r="I3500">
        <v>0</v>
      </c>
      <c r="J3500" s="34">
        <v>561.6</v>
      </c>
      <c r="L3500" s="38">
        <v>5140.7272727272702</v>
      </c>
      <c r="M3500" s="40">
        <v>0.80181818181818099</v>
      </c>
      <c r="N3500" s="42">
        <v>0.84777777777777696</v>
      </c>
      <c r="O3500" s="45">
        <v>838.59500000000003</v>
      </c>
      <c r="P3500">
        <v>4.5619999999999896</v>
      </c>
      <c r="Q3500">
        <v>44.858123999999997</v>
      </c>
      <c r="R3500" s="47" t="s">
        <v>147</v>
      </c>
    </row>
    <row r="3501" spans="1:18" x14ac:dyDescent="0.3">
      <c r="A3501" s="2" t="s">
        <v>6372</v>
      </c>
      <c r="B3501" s="43" t="s">
        <v>6373</v>
      </c>
      <c r="C3501" s="21">
        <v>5.8266592089999998</v>
      </c>
      <c r="D3501" s="23">
        <v>6.3149999999999998E-2</v>
      </c>
      <c r="E3501" s="25">
        <v>3.79049999999999</v>
      </c>
      <c r="F3501" s="27">
        <v>0.33300000000000002</v>
      </c>
      <c r="I3501">
        <v>0</v>
      </c>
      <c r="J3501" s="34">
        <v>991.2</v>
      </c>
      <c r="L3501" s="38">
        <v>5750.8181818181802</v>
      </c>
      <c r="M3501" s="40">
        <v>0.92</v>
      </c>
      <c r="N3501" s="42">
        <v>0.974444444444444</v>
      </c>
      <c r="O3501" s="45">
        <v>1389.48</v>
      </c>
      <c r="P3501">
        <v>4.5030000000000001</v>
      </c>
      <c r="Q3501">
        <v>45.816425700000003</v>
      </c>
      <c r="R3501" s="47" t="s">
        <v>147</v>
      </c>
    </row>
    <row r="3502" spans="1:18" x14ac:dyDescent="0.3">
      <c r="A3502" s="2" t="s">
        <v>6374</v>
      </c>
      <c r="B3502" s="43" t="s">
        <v>6373</v>
      </c>
      <c r="C3502" s="21">
        <v>12.4121522281818</v>
      </c>
      <c r="D3502" s="23">
        <v>0.10438333333333299</v>
      </c>
      <c r="E3502" s="25">
        <v>2.3126666666666602</v>
      </c>
      <c r="F3502" s="27">
        <v>0.19775000000000001</v>
      </c>
      <c r="G3502" s="29">
        <v>3.2</v>
      </c>
      <c r="H3502" s="31">
        <v>0.01</v>
      </c>
      <c r="I3502">
        <v>0</v>
      </c>
      <c r="J3502" s="34">
        <v>770.2</v>
      </c>
      <c r="L3502" s="38">
        <v>5750.8181818181802</v>
      </c>
      <c r="M3502" s="40">
        <v>0.91749999999999998</v>
      </c>
      <c r="N3502" s="42">
        <v>0.97399999999999998</v>
      </c>
      <c r="O3502" s="45">
        <v>1389.48</v>
      </c>
      <c r="P3502">
        <v>4.5030000000000001</v>
      </c>
      <c r="Q3502">
        <v>45.816425700000003</v>
      </c>
      <c r="R3502" s="47" t="s">
        <v>147</v>
      </c>
    </row>
    <row r="3503" spans="1:18" x14ac:dyDescent="0.3">
      <c r="A3503" s="2" t="s">
        <v>6375</v>
      </c>
      <c r="B3503" s="43" t="s">
        <v>6373</v>
      </c>
      <c r="C3503" s="21">
        <v>18.746436729999999</v>
      </c>
      <c r="D3503" s="23">
        <v>0.13741666666666599</v>
      </c>
      <c r="E3503" s="25">
        <v>2.6957499999999999</v>
      </c>
      <c r="F3503" s="27">
        <v>0.23266666666666599</v>
      </c>
      <c r="I3503">
        <v>0</v>
      </c>
      <c r="J3503" s="34">
        <v>671.6</v>
      </c>
      <c r="L3503" s="38">
        <v>5750.8181818181802</v>
      </c>
      <c r="M3503" s="40">
        <v>0.91749999999999998</v>
      </c>
      <c r="N3503" s="42">
        <v>0.97399999999999998</v>
      </c>
      <c r="O3503" s="45">
        <v>1389.48</v>
      </c>
      <c r="P3503">
        <v>4.5030000000000001</v>
      </c>
      <c r="Q3503">
        <v>45.816425700000003</v>
      </c>
      <c r="R3503" s="47" t="s">
        <v>147</v>
      </c>
    </row>
    <row r="3504" spans="1:18" x14ac:dyDescent="0.3">
      <c r="A3504" s="2" t="s">
        <v>6376</v>
      </c>
      <c r="B3504" s="43" t="s">
        <v>6377</v>
      </c>
      <c r="C3504" s="21">
        <v>5.7146012633333303</v>
      </c>
      <c r="D3504" s="23">
        <v>6.1849999999999898E-2</v>
      </c>
      <c r="E3504" s="25">
        <v>1.5902499999999999</v>
      </c>
      <c r="F3504" s="27">
        <v>0.139333333333333</v>
      </c>
      <c r="I3504">
        <v>0</v>
      </c>
      <c r="J3504" s="34">
        <v>923.6</v>
      </c>
      <c r="L3504" s="38">
        <v>5411.1880000000001</v>
      </c>
      <c r="M3504" s="40">
        <v>0.92400000000000004</v>
      </c>
      <c r="N3504" s="42">
        <v>0.92500000000000004</v>
      </c>
      <c r="O3504" s="45">
        <v>1052.53</v>
      </c>
      <c r="P3504">
        <v>4.4833333333333298</v>
      </c>
      <c r="Q3504">
        <v>45.976764699999997</v>
      </c>
      <c r="R3504" s="47" t="s">
        <v>147</v>
      </c>
    </row>
    <row r="3505" spans="1:18" x14ac:dyDescent="0.3">
      <c r="A3505" s="2" t="s">
        <v>6378</v>
      </c>
      <c r="B3505" s="43" t="s">
        <v>6377</v>
      </c>
      <c r="C3505" s="21">
        <v>9.9460334939999999</v>
      </c>
      <c r="D3505" s="23">
        <v>8.9633333333333301E-2</v>
      </c>
      <c r="E3505" s="25">
        <v>2.9766249999999999</v>
      </c>
      <c r="F3505" s="27">
        <v>0.26100000000000001</v>
      </c>
      <c r="I3505">
        <v>0</v>
      </c>
      <c r="J3505" s="34">
        <v>768</v>
      </c>
      <c r="L3505" s="38">
        <v>5385.7109090908998</v>
      </c>
      <c r="M3505" s="40">
        <v>0.93272727272727196</v>
      </c>
      <c r="N3505" s="42">
        <v>0.91777777777777703</v>
      </c>
      <c r="O3505" s="45">
        <v>1052.53</v>
      </c>
      <c r="P3505">
        <v>4.47</v>
      </c>
      <c r="Q3505">
        <v>45.976764699999997</v>
      </c>
      <c r="R3505" s="47" t="s">
        <v>147</v>
      </c>
    </row>
    <row r="3506" spans="1:18" x14ac:dyDescent="0.3">
      <c r="A3506" s="2" t="s">
        <v>6379</v>
      </c>
      <c r="B3506" s="43" t="s">
        <v>6377</v>
      </c>
      <c r="C3506" s="21">
        <v>1.04562162125</v>
      </c>
      <c r="D3506" s="23">
        <v>1.976E-2</v>
      </c>
      <c r="E3506" s="25">
        <v>1.35471428571428</v>
      </c>
      <c r="F3506" s="27">
        <v>0.11799999999999999</v>
      </c>
      <c r="I3506">
        <v>0</v>
      </c>
      <c r="J3506" s="34">
        <v>1631</v>
      </c>
      <c r="L3506" s="38">
        <v>5393.2088888888802</v>
      </c>
      <c r="M3506" s="40">
        <v>0.92333333333333301</v>
      </c>
      <c r="N3506" s="42">
        <v>0.92500000000000004</v>
      </c>
      <c r="O3506" s="45">
        <v>1052.53</v>
      </c>
      <c r="P3506">
        <v>4.4787499999999998</v>
      </c>
      <c r="Q3506">
        <v>45.976764699999997</v>
      </c>
      <c r="R3506" s="47" t="s">
        <v>147</v>
      </c>
    </row>
    <row r="3507" spans="1:18" x14ac:dyDescent="0.3">
      <c r="A3507" s="2" t="s">
        <v>6380</v>
      </c>
      <c r="B3507" s="43" t="s">
        <v>6381</v>
      </c>
      <c r="C3507" s="21">
        <v>1.6204683066666601</v>
      </c>
      <c r="D3507" s="23">
        <v>2.7266666666666599E-2</v>
      </c>
      <c r="E3507" s="25">
        <v>1.4019999999999999</v>
      </c>
      <c r="F3507" s="27">
        <v>0.13166666666666599</v>
      </c>
      <c r="I3507">
        <v>0</v>
      </c>
      <c r="J3507" s="34">
        <v>1560.6</v>
      </c>
      <c r="L3507" s="38">
        <v>5713.9</v>
      </c>
      <c r="M3507" s="40">
        <v>1.044</v>
      </c>
      <c r="N3507" s="42">
        <v>1.01125</v>
      </c>
      <c r="O3507" s="45">
        <v>1026.43</v>
      </c>
      <c r="P3507">
        <v>4.4055555555555497</v>
      </c>
      <c r="Q3507">
        <v>46.097358800000002</v>
      </c>
      <c r="R3507" s="47" t="s">
        <v>147</v>
      </c>
    </row>
    <row r="3508" spans="1:18" x14ac:dyDescent="0.3">
      <c r="A3508" s="2" t="s">
        <v>6382</v>
      </c>
      <c r="B3508" s="43" t="s">
        <v>6381</v>
      </c>
      <c r="C3508" s="21">
        <v>3.3880095988888801</v>
      </c>
      <c r="D3508" s="23">
        <v>4.4716666666666599E-2</v>
      </c>
      <c r="E3508" s="25">
        <v>1.8665</v>
      </c>
      <c r="F3508" s="27">
        <v>0.175666666666666</v>
      </c>
      <c r="I3508">
        <v>0</v>
      </c>
      <c r="J3508" s="34">
        <v>1221.4000000000001</v>
      </c>
      <c r="L3508" s="38">
        <v>5713.9</v>
      </c>
      <c r="M3508" s="40">
        <v>1.044</v>
      </c>
      <c r="N3508" s="42">
        <v>1.01125</v>
      </c>
      <c r="O3508" s="45">
        <v>1026.43</v>
      </c>
      <c r="P3508">
        <v>4.4055555555555497</v>
      </c>
      <c r="Q3508">
        <v>46.097358800000002</v>
      </c>
      <c r="R3508" s="47" t="s">
        <v>147</v>
      </c>
    </row>
    <row r="3509" spans="1:18" x14ac:dyDescent="0.3">
      <c r="A3509" s="2" t="s">
        <v>6383</v>
      </c>
      <c r="B3509" s="43" t="s">
        <v>6381</v>
      </c>
      <c r="C3509" s="21">
        <v>5.8391033811111104</v>
      </c>
      <c r="D3509" s="23">
        <v>6.41166666666666E-2</v>
      </c>
      <c r="E3509" s="25">
        <v>1.8318749999999999</v>
      </c>
      <c r="F3509" s="27">
        <v>0.18133333333333301</v>
      </c>
      <c r="I3509">
        <v>0</v>
      </c>
      <c r="J3509" s="34">
        <v>1018.8</v>
      </c>
      <c r="L3509" s="38">
        <v>5713.9</v>
      </c>
      <c r="M3509" s="40">
        <v>1.044</v>
      </c>
      <c r="N3509" s="42">
        <v>1.01125</v>
      </c>
      <c r="O3509" s="45">
        <v>1026.43</v>
      </c>
      <c r="P3509">
        <v>4.4055555555555497</v>
      </c>
      <c r="Q3509">
        <v>46.097358800000002</v>
      </c>
      <c r="R3509" s="47" t="s">
        <v>147</v>
      </c>
    </row>
    <row r="3510" spans="1:18" x14ac:dyDescent="0.3">
      <c r="A3510" s="2" t="s">
        <v>6384</v>
      </c>
      <c r="B3510" s="43" t="s">
        <v>6381</v>
      </c>
      <c r="C3510" s="21">
        <v>10.681680575</v>
      </c>
      <c r="D3510" s="23">
        <v>9.6033333333333304E-2</v>
      </c>
      <c r="E3510" s="25">
        <v>1.95275</v>
      </c>
      <c r="F3510" s="27">
        <v>0.18766666666666601</v>
      </c>
      <c r="I3510">
        <v>0</v>
      </c>
      <c r="J3510" s="34">
        <v>833</v>
      </c>
      <c r="L3510" s="38">
        <v>5700.9090909090901</v>
      </c>
      <c r="M3510" s="40">
        <v>1.04</v>
      </c>
      <c r="N3510" s="42">
        <v>1.0077777777777699</v>
      </c>
      <c r="O3510" s="45">
        <v>1026.43</v>
      </c>
      <c r="P3510">
        <v>4.4079999999999897</v>
      </c>
      <c r="Q3510">
        <v>46.097358800000002</v>
      </c>
      <c r="R3510" s="47" t="s">
        <v>147</v>
      </c>
    </row>
    <row r="3511" spans="1:18" x14ac:dyDescent="0.3">
      <c r="A3511" s="2" t="s">
        <v>6385</v>
      </c>
      <c r="B3511" s="43" t="s">
        <v>6386</v>
      </c>
      <c r="C3511" s="21">
        <v>2.382654327</v>
      </c>
      <c r="D3511" s="23">
        <v>3.32E-2</v>
      </c>
      <c r="E3511" s="25">
        <v>2.5114285714285698</v>
      </c>
      <c r="F3511" s="27">
        <v>0.2155</v>
      </c>
      <c r="I3511">
        <v>0</v>
      </c>
      <c r="J3511" s="34">
        <v>1205.4000000000001</v>
      </c>
      <c r="L3511" s="38">
        <v>5111.5</v>
      </c>
      <c r="M3511" s="40">
        <v>0.90900000000000003</v>
      </c>
      <c r="N3511" s="42">
        <v>0.836666666666666</v>
      </c>
      <c r="O3511" s="45">
        <v>780.25599999999997</v>
      </c>
      <c r="P3511">
        <v>4.4489999999999998</v>
      </c>
      <c r="Q3511">
        <v>46.0232642</v>
      </c>
      <c r="R3511" s="47" t="s">
        <v>147</v>
      </c>
    </row>
    <row r="3512" spans="1:18" x14ac:dyDescent="0.3">
      <c r="A3512" s="2" t="s">
        <v>6387</v>
      </c>
      <c r="B3512" s="43" t="s">
        <v>6386</v>
      </c>
      <c r="C3512" s="21">
        <v>6.5814817579999998</v>
      </c>
      <c r="D3512" s="23">
        <v>6.5066666666666606E-2</v>
      </c>
      <c r="E3512" s="25">
        <v>4.5242857142857096</v>
      </c>
      <c r="F3512" s="27">
        <v>0.41949999999999998</v>
      </c>
      <c r="I3512">
        <v>0</v>
      </c>
      <c r="J3512" s="34">
        <v>859.8</v>
      </c>
      <c r="L3512" s="38">
        <v>5111.5</v>
      </c>
      <c r="M3512" s="40">
        <v>0.90900000000000003</v>
      </c>
      <c r="N3512" s="42">
        <v>0.836666666666666</v>
      </c>
      <c r="O3512" s="45">
        <v>780.25599999999997</v>
      </c>
      <c r="P3512">
        <v>4.4489999999999998</v>
      </c>
      <c r="Q3512">
        <v>46.0232642</v>
      </c>
      <c r="R3512" s="47" t="s">
        <v>147</v>
      </c>
    </row>
    <row r="3513" spans="1:18" x14ac:dyDescent="0.3">
      <c r="A3513" s="2" t="s">
        <v>6388</v>
      </c>
      <c r="B3513" s="43" t="s">
        <v>6386</v>
      </c>
      <c r="C3513" s="21">
        <v>24.664564679000001</v>
      </c>
      <c r="D3513" s="23">
        <v>0.15713333333333299</v>
      </c>
      <c r="E3513" s="25">
        <v>5.17</v>
      </c>
      <c r="F3513" s="27">
        <v>0.43</v>
      </c>
      <c r="I3513">
        <v>0</v>
      </c>
      <c r="J3513" s="34">
        <v>553.79999999999995</v>
      </c>
      <c r="L3513" s="38">
        <v>5111.5</v>
      </c>
      <c r="M3513" s="40">
        <v>0.90900000000000003</v>
      </c>
      <c r="N3513" s="42">
        <v>0.836666666666666</v>
      </c>
      <c r="O3513" s="45">
        <v>780.25599999999997</v>
      </c>
      <c r="P3513">
        <v>4.4489999999999998</v>
      </c>
      <c r="Q3513">
        <v>46.0232642</v>
      </c>
      <c r="R3513" s="47" t="s">
        <v>147</v>
      </c>
    </row>
    <row r="3514" spans="1:18" x14ac:dyDescent="0.3">
      <c r="A3514" s="2" t="s">
        <v>6389</v>
      </c>
      <c r="B3514" s="43" t="s">
        <v>6390</v>
      </c>
      <c r="C3514" s="21">
        <v>13.197223962000001</v>
      </c>
      <c r="D3514" s="23">
        <v>0.1018</v>
      </c>
      <c r="E3514" s="25">
        <v>3.8479999999999999</v>
      </c>
      <c r="F3514" s="27">
        <v>0.33133333333333298</v>
      </c>
      <c r="I3514">
        <v>0</v>
      </c>
      <c r="J3514" s="34">
        <v>625.4</v>
      </c>
      <c r="L3514" s="38">
        <v>4907.8827272727203</v>
      </c>
      <c r="M3514" s="40">
        <v>0.80545454545454498</v>
      </c>
      <c r="N3514" s="42">
        <v>0.801111111111111</v>
      </c>
      <c r="O3514" s="45">
        <v>575.98800000000006</v>
      </c>
      <c r="P3514">
        <v>4.5289999999999999</v>
      </c>
      <c r="Q3514">
        <v>46.579135700000002</v>
      </c>
      <c r="R3514" s="47" t="s">
        <v>147</v>
      </c>
    </row>
    <row r="3515" spans="1:18" x14ac:dyDescent="0.3">
      <c r="A3515" s="2" t="s">
        <v>6391</v>
      </c>
      <c r="B3515" s="43" t="s">
        <v>6390</v>
      </c>
      <c r="C3515" s="21">
        <v>33.652956444999901</v>
      </c>
      <c r="D3515" s="23">
        <v>0.190066666666666</v>
      </c>
      <c r="E3515" s="25">
        <v>3.242375</v>
      </c>
      <c r="F3515" s="27">
        <v>0.27733333333333299</v>
      </c>
      <c r="I3515">
        <v>0</v>
      </c>
      <c r="J3515" s="34">
        <v>458.4</v>
      </c>
      <c r="L3515" s="38">
        <v>4907.8827272727203</v>
      </c>
      <c r="M3515" s="40">
        <v>0.80545454545454498</v>
      </c>
      <c r="N3515" s="42">
        <v>0.801111111111111</v>
      </c>
      <c r="O3515" s="45">
        <v>575.98800000000006</v>
      </c>
      <c r="P3515">
        <v>4.5289999999999999</v>
      </c>
      <c r="Q3515">
        <v>46.579135700000002</v>
      </c>
      <c r="R3515" s="47" t="s">
        <v>147</v>
      </c>
    </row>
    <row r="3516" spans="1:18" x14ac:dyDescent="0.3">
      <c r="A3516" s="2" t="s">
        <v>6392</v>
      </c>
      <c r="B3516" s="43" t="s">
        <v>6393</v>
      </c>
      <c r="C3516" s="21">
        <v>8.115295776</v>
      </c>
      <c r="D3516" s="23">
        <v>7.8666666666666593E-2</v>
      </c>
      <c r="E3516" s="25">
        <v>2.8511250000000001</v>
      </c>
      <c r="F3516" s="27">
        <v>0.26066666666666599</v>
      </c>
      <c r="I3516">
        <v>0</v>
      </c>
      <c r="J3516" s="34">
        <v>880.8</v>
      </c>
      <c r="L3516" s="38">
        <v>5772.8181818181802</v>
      </c>
      <c r="M3516" s="40">
        <v>0.89636363636363603</v>
      </c>
      <c r="N3516" s="42">
        <v>0.98111111111111104</v>
      </c>
      <c r="O3516" s="45">
        <v>1002.13999999999</v>
      </c>
      <c r="P3516">
        <v>4.53</v>
      </c>
      <c r="Q3516">
        <v>46.615046100000001</v>
      </c>
      <c r="R3516" s="47" t="s">
        <v>147</v>
      </c>
    </row>
    <row r="3517" spans="1:18" x14ac:dyDescent="0.3">
      <c r="A3517" s="2" t="s">
        <v>6394</v>
      </c>
      <c r="B3517" s="43" t="s">
        <v>6393</v>
      </c>
      <c r="C3517" s="21">
        <v>36.925077360000003</v>
      </c>
      <c r="D3517" s="23">
        <v>0.21616666666666601</v>
      </c>
      <c r="E3517" s="25">
        <v>2.8525</v>
      </c>
      <c r="F3517" s="27">
        <v>0.255</v>
      </c>
      <c r="I3517">
        <v>0</v>
      </c>
      <c r="J3517" s="34">
        <v>531</v>
      </c>
      <c r="L3517" s="38">
        <v>5772.8181818181802</v>
      </c>
      <c r="M3517" s="40">
        <v>0.89636363636363603</v>
      </c>
      <c r="N3517" s="42">
        <v>0.98111111111111104</v>
      </c>
      <c r="O3517" s="45">
        <v>1002.13999999999</v>
      </c>
      <c r="P3517">
        <v>4.53</v>
      </c>
      <c r="Q3517">
        <v>46.615046100000001</v>
      </c>
      <c r="R3517" s="47" t="s">
        <v>147</v>
      </c>
    </row>
    <row r="3518" spans="1:18" x14ac:dyDescent="0.3">
      <c r="A3518" s="2" t="s">
        <v>6395</v>
      </c>
      <c r="B3518" s="43" t="s">
        <v>6396</v>
      </c>
      <c r="C3518" s="21">
        <v>12.282519709285699</v>
      </c>
      <c r="D3518" s="23">
        <v>8.5915714285714206E-2</v>
      </c>
      <c r="E3518" s="25">
        <v>3.0317142857142798</v>
      </c>
      <c r="F3518" s="27">
        <v>0.27622222222222198</v>
      </c>
      <c r="G3518" s="29">
        <v>43.636666666666599</v>
      </c>
      <c r="H3518" s="31">
        <v>0.13730000000000001</v>
      </c>
      <c r="I3518">
        <v>0</v>
      </c>
      <c r="J3518" s="34">
        <v>440</v>
      </c>
      <c r="K3518" s="36" t="s">
        <v>459</v>
      </c>
      <c r="L3518" s="38">
        <v>4111.2</v>
      </c>
      <c r="M3518" s="40">
        <v>0.53249999999999997</v>
      </c>
      <c r="N3518" s="42">
        <v>0.59533333333333305</v>
      </c>
      <c r="O3518" s="45">
        <v>335.30700000000002</v>
      </c>
      <c r="P3518">
        <v>4.7718181818181797</v>
      </c>
      <c r="Q3518">
        <v>46.566450500000002</v>
      </c>
      <c r="R3518" s="47" t="s">
        <v>147</v>
      </c>
    </row>
    <row r="3519" spans="1:18" x14ac:dyDescent="0.3">
      <c r="A3519" s="2" t="s">
        <v>6397</v>
      </c>
      <c r="B3519" s="43" t="s">
        <v>6396</v>
      </c>
      <c r="C3519" s="21">
        <v>17.251858174666602</v>
      </c>
      <c r="D3519" s="23">
        <v>0.10769285714285699</v>
      </c>
      <c r="E3519" s="25">
        <v>2.8859333333333299</v>
      </c>
      <c r="F3519" s="27">
        <v>0.26100000000000001</v>
      </c>
      <c r="G3519" s="29">
        <v>34.40025</v>
      </c>
      <c r="H3519" s="31">
        <v>0.10824</v>
      </c>
      <c r="I3519">
        <v>0</v>
      </c>
      <c r="J3519" s="34">
        <v>393</v>
      </c>
      <c r="K3519" s="36" t="s">
        <v>459</v>
      </c>
      <c r="L3519" s="38">
        <v>4111.2</v>
      </c>
      <c r="M3519" s="40">
        <v>0.53249999999999997</v>
      </c>
      <c r="N3519" s="42">
        <v>0.58937499999999998</v>
      </c>
      <c r="O3519" s="45">
        <v>335.30700000000002</v>
      </c>
      <c r="P3519">
        <v>4.7718181818181797</v>
      </c>
      <c r="Q3519">
        <v>46.566450500000002</v>
      </c>
      <c r="R3519" s="47" t="s">
        <v>147</v>
      </c>
    </row>
    <row r="3520" spans="1:18" x14ac:dyDescent="0.3">
      <c r="A3520" s="2" t="s">
        <v>6398</v>
      </c>
      <c r="B3520" s="43" t="s">
        <v>6396</v>
      </c>
      <c r="C3520" s="21">
        <v>3.5439150208333299</v>
      </c>
      <c r="D3520" s="23">
        <v>3.7748571428571402E-2</v>
      </c>
      <c r="E3520" s="25">
        <v>1.1799166666666601</v>
      </c>
      <c r="F3520" s="27">
        <v>0.103428571428571</v>
      </c>
      <c r="I3520">
        <v>0</v>
      </c>
      <c r="J3520" s="34">
        <v>666.16666666666595</v>
      </c>
      <c r="K3520" s="36" t="s">
        <v>459</v>
      </c>
      <c r="L3520" s="38">
        <v>4124.2857142857101</v>
      </c>
      <c r="M3520" s="40">
        <v>0.53214285714285703</v>
      </c>
      <c r="N3520" s="42">
        <v>0.6</v>
      </c>
      <c r="O3520" s="45">
        <v>335.30700000000002</v>
      </c>
      <c r="P3520">
        <v>4.7927272727272703</v>
      </c>
      <c r="Q3520">
        <v>46.566450500000002</v>
      </c>
      <c r="R3520" s="47" t="s">
        <v>147</v>
      </c>
    </row>
    <row r="3521" spans="1:18" x14ac:dyDescent="0.3">
      <c r="A3521" s="2" t="s">
        <v>6399</v>
      </c>
      <c r="B3521" s="43" t="s">
        <v>6396</v>
      </c>
      <c r="C3521" s="21">
        <v>46.827754551818103</v>
      </c>
      <c r="D3521" s="23">
        <v>0.211716666666666</v>
      </c>
      <c r="E3521" s="25">
        <v>2.2896363636363599</v>
      </c>
      <c r="F3521" s="27">
        <v>0.204166666666666</v>
      </c>
      <c r="I3521">
        <v>0</v>
      </c>
      <c r="J3521" s="34">
        <v>283.39999999999998</v>
      </c>
      <c r="L3521" s="38">
        <v>4142.5384615384601</v>
      </c>
      <c r="M3521" s="40">
        <v>0.53230769230769204</v>
      </c>
      <c r="N3521" s="42">
        <v>0.60454545454545405</v>
      </c>
      <c r="O3521" s="45">
        <v>335.30700000000002</v>
      </c>
      <c r="P3521">
        <v>4.7927272727272703</v>
      </c>
      <c r="Q3521">
        <v>46.566450500000002</v>
      </c>
      <c r="R3521" s="47" t="s">
        <v>147</v>
      </c>
    </row>
    <row r="3522" spans="1:18" x14ac:dyDescent="0.3">
      <c r="A3522" s="2" t="s">
        <v>6400</v>
      </c>
      <c r="B3522" s="43" t="s">
        <v>6401</v>
      </c>
      <c r="C3522" s="21">
        <v>8.1874066580000004</v>
      </c>
      <c r="D3522" s="23">
        <v>7.6549999999999896E-2</v>
      </c>
      <c r="E3522" s="25">
        <v>2.06975</v>
      </c>
      <c r="F3522" s="27">
        <v>0.188</v>
      </c>
      <c r="I3522">
        <v>0</v>
      </c>
      <c r="J3522" s="34">
        <v>793.4</v>
      </c>
      <c r="L3522" s="38">
        <v>5370.8181818181802</v>
      </c>
      <c r="M3522" s="40">
        <v>0.92545454545454497</v>
      </c>
      <c r="N3522" s="42">
        <v>0.90333333333333299</v>
      </c>
      <c r="O3522" s="45">
        <v>627.36500000000001</v>
      </c>
      <c r="P3522">
        <v>4.4649999999999999</v>
      </c>
      <c r="Q3522">
        <v>38.014052499999998</v>
      </c>
      <c r="R3522" s="47" t="s">
        <v>147</v>
      </c>
    </row>
    <row r="3523" spans="1:18" x14ac:dyDescent="0.3">
      <c r="A3523" s="2" t="s">
        <v>6402</v>
      </c>
      <c r="B3523" s="43" t="s">
        <v>6401</v>
      </c>
      <c r="C3523" s="21">
        <v>76.050651102000003</v>
      </c>
      <c r="D3523" s="23">
        <v>0.33833333333333299</v>
      </c>
      <c r="E3523" s="25">
        <v>1.707125</v>
      </c>
      <c r="F3523" s="27">
        <v>0.16</v>
      </c>
      <c r="I3523">
        <v>0</v>
      </c>
      <c r="J3523" s="34">
        <v>377</v>
      </c>
      <c r="L3523" s="38">
        <v>5370.8181818181802</v>
      </c>
      <c r="M3523" s="40">
        <v>0.92545454545454497</v>
      </c>
      <c r="N3523" s="42">
        <v>0.90333333333333299</v>
      </c>
      <c r="O3523" s="45">
        <v>627.36500000000001</v>
      </c>
      <c r="P3523">
        <v>4.4649999999999999</v>
      </c>
      <c r="Q3523">
        <v>38.014052499999998</v>
      </c>
      <c r="R3523" s="47" t="s">
        <v>147</v>
      </c>
    </row>
    <row r="3524" spans="1:18" x14ac:dyDescent="0.3">
      <c r="A3524" s="2" t="s">
        <v>6403</v>
      </c>
      <c r="B3524" s="43" t="s">
        <v>6404</v>
      </c>
      <c r="C3524" s="21">
        <v>10.381227511999899</v>
      </c>
      <c r="D3524" s="23">
        <v>8.8316666666666599E-2</v>
      </c>
      <c r="E3524" s="25">
        <v>2.2017500000000001</v>
      </c>
      <c r="F3524" s="27">
        <v>0.194333333333333</v>
      </c>
      <c r="I3524">
        <v>0</v>
      </c>
      <c r="J3524" s="34">
        <v>679.2</v>
      </c>
      <c r="L3524" s="38">
        <v>5150.2272727272702</v>
      </c>
      <c r="M3524" s="40">
        <v>0.76818181818181797</v>
      </c>
      <c r="N3524" s="42">
        <v>0.85666666666666602</v>
      </c>
      <c r="O3524" s="45">
        <v>317.49900000000002</v>
      </c>
      <c r="P3524">
        <v>4.5969999999999898</v>
      </c>
      <c r="Q3524">
        <v>37.609239000000002</v>
      </c>
      <c r="R3524" s="47" t="s">
        <v>147</v>
      </c>
    </row>
    <row r="3525" spans="1:18" x14ac:dyDescent="0.3">
      <c r="A3525" s="2" t="s">
        <v>6405</v>
      </c>
      <c r="B3525" s="43" t="s">
        <v>6404</v>
      </c>
      <c r="C3525" s="21">
        <v>24.570792094000002</v>
      </c>
      <c r="D3525" s="23">
        <v>0.15681666666666599</v>
      </c>
      <c r="E3525" s="25">
        <v>2.2715000000000001</v>
      </c>
      <c r="F3525" s="27">
        <v>0.204666666666666</v>
      </c>
      <c r="I3525">
        <v>0</v>
      </c>
      <c r="J3525" s="34">
        <v>510</v>
      </c>
      <c r="L3525" s="38">
        <v>5150.2272727272702</v>
      </c>
      <c r="M3525" s="40">
        <v>0.76818181818181797</v>
      </c>
      <c r="N3525" s="42">
        <v>0.85666666666666602</v>
      </c>
      <c r="O3525" s="45">
        <v>317.49900000000002</v>
      </c>
      <c r="P3525">
        <v>4.5969999999999898</v>
      </c>
      <c r="Q3525">
        <v>37.609239000000002</v>
      </c>
      <c r="R3525" s="47" t="s">
        <v>147</v>
      </c>
    </row>
    <row r="3526" spans="1:18" x14ac:dyDescent="0.3">
      <c r="A3526" s="2" t="s">
        <v>6406</v>
      </c>
      <c r="B3526" s="43" t="s">
        <v>6407</v>
      </c>
      <c r="C3526" s="21">
        <v>13.060790771999899</v>
      </c>
      <c r="D3526" s="23">
        <v>0.10766666666666599</v>
      </c>
      <c r="E3526" s="25">
        <v>1.4713750000000001</v>
      </c>
      <c r="F3526" s="27">
        <v>0.13500000000000001</v>
      </c>
      <c r="I3526">
        <v>0</v>
      </c>
      <c r="J3526" s="34">
        <v>733.6</v>
      </c>
      <c r="L3526" s="38">
        <v>5702.3181818181802</v>
      </c>
      <c r="M3526" s="40">
        <v>0.91181818181818097</v>
      </c>
      <c r="N3526" s="42">
        <v>0.97222222222222199</v>
      </c>
      <c r="O3526" s="45">
        <v>613.12900000000002</v>
      </c>
      <c r="P3526">
        <v>4.5</v>
      </c>
      <c r="Q3526">
        <v>37.252657499999998</v>
      </c>
      <c r="R3526" s="47" t="s">
        <v>147</v>
      </c>
    </row>
    <row r="3527" spans="1:18" x14ac:dyDescent="0.3">
      <c r="A3527" s="2" t="s">
        <v>6408</v>
      </c>
      <c r="B3527" s="43" t="s">
        <v>6407</v>
      </c>
      <c r="C3527" s="21">
        <v>21.853658583999898</v>
      </c>
      <c r="D3527" s="23">
        <v>0.15166666666666601</v>
      </c>
      <c r="E3527" s="25">
        <v>1.7509999999999999</v>
      </c>
      <c r="F3527" s="27">
        <v>0.159</v>
      </c>
      <c r="I3527">
        <v>0</v>
      </c>
      <c r="J3527" s="34">
        <v>617.79999999999995</v>
      </c>
      <c r="L3527" s="38">
        <v>5702.3181818181802</v>
      </c>
      <c r="M3527" s="40">
        <v>0.91181818181818097</v>
      </c>
      <c r="N3527" s="42">
        <v>0.97222222222222199</v>
      </c>
      <c r="O3527" s="45">
        <v>613.12900000000002</v>
      </c>
      <c r="P3527">
        <v>4.5</v>
      </c>
      <c r="Q3527">
        <v>37.252657499999998</v>
      </c>
      <c r="R3527" s="47" t="s">
        <v>147</v>
      </c>
    </row>
    <row r="3528" spans="1:18" x14ac:dyDescent="0.3">
      <c r="A3528" s="2" t="s">
        <v>6409</v>
      </c>
      <c r="B3528" s="43" t="s">
        <v>6410</v>
      </c>
      <c r="C3528" s="21">
        <v>16.56808496</v>
      </c>
      <c r="D3528" s="23">
        <v>0.118666666666666</v>
      </c>
      <c r="E3528" s="25">
        <v>2.7441249999999999</v>
      </c>
      <c r="F3528" s="27">
        <v>0.24733333333333299</v>
      </c>
      <c r="I3528">
        <v>0</v>
      </c>
      <c r="J3528" s="34">
        <v>584.4</v>
      </c>
      <c r="L3528" s="38">
        <v>5214.4254545454496</v>
      </c>
      <c r="M3528" s="40">
        <v>0.76272727272727203</v>
      </c>
      <c r="N3528" s="42">
        <v>0.84111111111111103</v>
      </c>
      <c r="O3528" s="45">
        <v>754.74699999999905</v>
      </c>
      <c r="P3528">
        <v>4.5940000000000003</v>
      </c>
      <c r="Q3528">
        <v>37.5677941</v>
      </c>
      <c r="R3528" s="47" t="s">
        <v>147</v>
      </c>
    </row>
    <row r="3529" spans="1:18" x14ac:dyDescent="0.3">
      <c r="A3529" s="2" t="s">
        <v>6411</v>
      </c>
      <c r="B3529" s="43" t="s">
        <v>6410</v>
      </c>
      <c r="C3529" s="21">
        <v>47.333218717000001</v>
      </c>
      <c r="D3529" s="23">
        <v>0.23911666666666601</v>
      </c>
      <c r="E3529" s="25">
        <v>2.4471250000000002</v>
      </c>
      <c r="F3529" s="27">
        <v>0.21733333333333299</v>
      </c>
      <c r="I3529">
        <v>0</v>
      </c>
      <c r="J3529" s="34">
        <v>411.4</v>
      </c>
      <c r="L3529" s="38">
        <v>5214.4254545454496</v>
      </c>
      <c r="M3529" s="40">
        <v>0.76272727272727203</v>
      </c>
      <c r="N3529" s="42">
        <v>0.84111111111111103</v>
      </c>
      <c r="O3529" s="45">
        <v>754.74699999999905</v>
      </c>
      <c r="P3529">
        <v>4.5940000000000003</v>
      </c>
      <c r="Q3529">
        <v>37.5677941</v>
      </c>
      <c r="R3529" s="47" t="s">
        <v>147</v>
      </c>
    </row>
    <row r="3530" spans="1:18" x14ac:dyDescent="0.3">
      <c r="A3530" s="2" t="s">
        <v>6412</v>
      </c>
      <c r="B3530" s="43" t="s">
        <v>6413</v>
      </c>
      <c r="C3530" s="21">
        <v>40.806934774999903</v>
      </c>
      <c r="D3530" s="23">
        <v>0.25561666666666599</v>
      </c>
      <c r="E3530" s="25">
        <v>4.2666250000000003</v>
      </c>
      <c r="F3530" s="27">
        <v>0.32833333333333298</v>
      </c>
      <c r="I3530">
        <v>0</v>
      </c>
      <c r="J3530" s="34">
        <v>829.4</v>
      </c>
      <c r="L3530" s="38">
        <v>6235.5309090909004</v>
      </c>
      <c r="M3530" s="40">
        <v>2.0872727272727198</v>
      </c>
      <c r="N3530" s="42">
        <v>1.32111111111111</v>
      </c>
      <c r="O3530" s="45">
        <v>942.173</v>
      </c>
      <c r="P3530">
        <v>3.9209999999999998</v>
      </c>
      <c r="Q3530">
        <v>37.376186099999998</v>
      </c>
      <c r="R3530" s="47" t="s">
        <v>147</v>
      </c>
    </row>
    <row r="3531" spans="1:18" x14ac:dyDescent="0.3">
      <c r="A3531" s="2" t="s">
        <v>6414</v>
      </c>
      <c r="B3531" s="43" t="s">
        <v>6413</v>
      </c>
      <c r="C3531" s="21">
        <v>140.10290777777701</v>
      </c>
      <c r="D3531" s="23">
        <v>0.58141666666666603</v>
      </c>
      <c r="E3531" s="25">
        <v>3.6635</v>
      </c>
      <c r="F3531" s="27">
        <v>0.287333333333333</v>
      </c>
      <c r="I3531">
        <v>0</v>
      </c>
      <c r="J3531" s="34">
        <v>549.6</v>
      </c>
      <c r="L3531" s="38">
        <v>6234.0559999999996</v>
      </c>
      <c r="M3531" s="40">
        <v>2.1070000000000002</v>
      </c>
      <c r="N3531" s="42">
        <v>1.335</v>
      </c>
      <c r="O3531" s="45">
        <v>942.173</v>
      </c>
      <c r="P3531">
        <v>3.9155555555555499</v>
      </c>
      <c r="Q3531">
        <v>37.376186099999998</v>
      </c>
      <c r="R3531" s="47" t="s">
        <v>147</v>
      </c>
    </row>
    <row r="3532" spans="1:18" x14ac:dyDescent="0.3">
      <c r="A3532" s="2" t="s">
        <v>6415</v>
      </c>
      <c r="B3532" s="43" t="s">
        <v>6416</v>
      </c>
      <c r="C3532" s="21">
        <v>6.8461910599999998</v>
      </c>
      <c r="D3532" s="23">
        <v>7.09166666666666E-2</v>
      </c>
      <c r="E3532" s="25">
        <v>1.6655</v>
      </c>
      <c r="F3532" s="27">
        <v>0.15033333333333301</v>
      </c>
      <c r="I3532">
        <v>0</v>
      </c>
      <c r="J3532" s="34">
        <v>1034</v>
      </c>
      <c r="L3532" s="38">
        <v>6056.6</v>
      </c>
      <c r="M3532" s="40">
        <v>1.006</v>
      </c>
      <c r="N3532" s="42">
        <v>1.0387500000000001</v>
      </c>
      <c r="O3532" s="45">
        <v>1280.25</v>
      </c>
      <c r="P3532">
        <v>4.4422222222222203</v>
      </c>
      <c r="Q3532">
        <v>41.244743</v>
      </c>
      <c r="R3532" s="47" t="s">
        <v>147</v>
      </c>
    </row>
    <row r="3533" spans="1:18" x14ac:dyDescent="0.3">
      <c r="A3533" s="2" t="s">
        <v>6417</v>
      </c>
      <c r="B3533" s="43" t="s">
        <v>6416</v>
      </c>
      <c r="C3533" s="21">
        <v>17.028989471999999</v>
      </c>
      <c r="D3533" s="23">
        <v>0.1303</v>
      </c>
      <c r="E3533" s="25">
        <v>2.4601250000000001</v>
      </c>
      <c r="F3533" s="27">
        <v>0.22033333333333299</v>
      </c>
      <c r="I3533">
        <v>0</v>
      </c>
      <c r="J3533" s="34">
        <v>763.2</v>
      </c>
      <c r="L3533" s="38">
        <v>6048.0909090908999</v>
      </c>
      <c r="M3533" s="40">
        <v>1</v>
      </c>
      <c r="N3533" s="42">
        <v>1.0444444444444401</v>
      </c>
      <c r="O3533" s="45">
        <v>1280.25</v>
      </c>
      <c r="P3533">
        <v>4.4509999999999996</v>
      </c>
      <c r="Q3533">
        <v>41.244743</v>
      </c>
      <c r="R3533" s="47" t="s">
        <v>147</v>
      </c>
    </row>
    <row r="3534" spans="1:18" x14ac:dyDescent="0.3">
      <c r="A3534" s="2" t="s">
        <v>6418</v>
      </c>
      <c r="B3534" s="43" t="s">
        <v>6416</v>
      </c>
      <c r="C3534" s="21">
        <v>43.130726981111103</v>
      </c>
      <c r="D3534" s="23">
        <v>0.24201666666666599</v>
      </c>
      <c r="E3534" s="25">
        <v>2.307375</v>
      </c>
      <c r="F3534" s="27">
        <v>0.20499999999999999</v>
      </c>
      <c r="I3534">
        <v>0</v>
      </c>
      <c r="J3534" s="34">
        <v>559.6</v>
      </c>
      <c r="L3534" s="38">
        <v>6056.6</v>
      </c>
      <c r="M3534" s="40">
        <v>1.006</v>
      </c>
      <c r="N3534" s="42">
        <v>1.0387500000000001</v>
      </c>
      <c r="O3534" s="45">
        <v>1280.25</v>
      </c>
      <c r="P3534">
        <v>4.4422222222222203</v>
      </c>
      <c r="Q3534">
        <v>41.244743</v>
      </c>
      <c r="R3534" s="47" t="s">
        <v>147</v>
      </c>
    </row>
    <row r="3535" spans="1:18" x14ac:dyDescent="0.3">
      <c r="A3535" s="2" t="s">
        <v>6419</v>
      </c>
      <c r="B3535" s="43" t="s">
        <v>6416</v>
      </c>
      <c r="C3535" s="21">
        <v>67.831707738000006</v>
      </c>
      <c r="D3535" s="23">
        <v>0.32729999999999998</v>
      </c>
      <c r="E3535" s="25">
        <v>2.3980000000000001</v>
      </c>
      <c r="F3535" s="27">
        <v>0.215</v>
      </c>
      <c r="I3535">
        <v>0</v>
      </c>
      <c r="J3535" s="34">
        <v>481.2</v>
      </c>
      <c r="L3535" s="38">
        <v>6048.0909090908999</v>
      </c>
      <c r="M3535" s="40">
        <v>1</v>
      </c>
      <c r="N3535" s="42">
        <v>1.0444444444444401</v>
      </c>
      <c r="O3535" s="45">
        <v>1280.25</v>
      </c>
      <c r="P3535">
        <v>4.4509999999999996</v>
      </c>
      <c r="Q3535">
        <v>41.244743</v>
      </c>
      <c r="R3535" s="47" t="s">
        <v>147</v>
      </c>
    </row>
    <row r="3536" spans="1:18" x14ac:dyDescent="0.3">
      <c r="A3536" s="2" t="s">
        <v>6420</v>
      </c>
      <c r="B3536" s="43" t="s">
        <v>6421</v>
      </c>
      <c r="C3536" s="21">
        <v>6.6183569159999998</v>
      </c>
      <c r="D3536" s="23">
        <v>6.9900000000000004E-2</v>
      </c>
      <c r="E3536" s="25">
        <v>2.52924999999999</v>
      </c>
      <c r="F3536" s="27">
        <v>0.21633333333333299</v>
      </c>
      <c r="I3536">
        <v>0</v>
      </c>
      <c r="J3536" s="34">
        <v>997.2</v>
      </c>
      <c r="L3536" s="38">
        <v>5663</v>
      </c>
      <c r="M3536" s="40">
        <v>1.06636363636363</v>
      </c>
      <c r="N3536" s="42">
        <v>0.99777777777777699</v>
      </c>
      <c r="O3536" s="45">
        <v>1370.79</v>
      </c>
      <c r="P3536">
        <v>4.3899999999999997</v>
      </c>
      <c r="Q3536">
        <v>44.166935500000001</v>
      </c>
      <c r="R3536" s="47" t="s">
        <v>147</v>
      </c>
    </row>
    <row r="3537" spans="1:18" x14ac:dyDescent="0.3">
      <c r="A3537" s="2" t="s">
        <v>6422</v>
      </c>
      <c r="B3537" s="43" t="s">
        <v>6421</v>
      </c>
      <c r="C3537" s="21">
        <v>107.72117986999901</v>
      </c>
      <c r="D3537" s="23">
        <v>0.44953333333333301</v>
      </c>
      <c r="E3537" s="25">
        <v>3.948375</v>
      </c>
      <c r="F3537" s="27">
        <v>0.33433333333333298</v>
      </c>
      <c r="I3537">
        <v>0</v>
      </c>
      <c r="J3537" s="34">
        <v>393</v>
      </c>
      <c r="L3537" s="38">
        <v>5663</v>
      </c>
      <c r="M3537" s="40">
        <v>1.06636363636363</v>
      </c>
      <c r="N3537" s="42">
        <v>0.99777777777777699</v>
      </c>
      <c r="O3537" s="45">
        <v>1370.79</v>
      </c>
      <c r="P3537">
        <v>4.3899999999999997</v>
      </c>
      <c r="Q3537">
        <v>44.166935500000001</v>
      </c>
      <c r="R3537" s="47" t="s">
        <v>147</v>
      </c>
    </row>
    <row r="3538" spans="1:18" x14ac:dyDescent="0.3">
      <c r="A3538" s="2" t="s">
        <v>6423</v>
      </c>
      <c r="B3538" s="43" t="s">
        <v>6424</v>
      </c>
      <c r="C3538" s="21">
        <v>3.3537641092857098</v>
      </c>
      <c r="D3538" s="23">
        <v>3.5057142857142801E-2</v>
      </c>
      <c r="E3538" s="25">
        <v>2.01407692307692</v>
      </c>
      <c r="F3538" s="27">
        <v>0.18049999999999999</v>
      </c>
      <c r="G3538" s="29">
        <v>37.9</v>
      </c>
      <c r="H3538" s="31">
        <v>0.11899999999999999</v>
      </c>
      <c r="I3538">
        <v>0</v>
      </c>
      <c r="J3538" s="34">
        <v>629.66666666666595</v>
      </c>
      <c r="K3538" s="36" t="s">
        <v>589</v>
      </c>
      <c r="L3538" s="38">
        <v>3893.4666666666599</v>
      </c>
      <c r="M3538" s="40">
        <v>0.520625</v>
      </c>
      <c r="N3538" s="42">
        <v>0.53071428571428503</v>
      </c>
      <c r="O3538" s="45">
        <v>264.99299999999999</v>
      </c>
      <c r="P3538">
        <v>4.7374999999999998</v>
      </c>
      <c r="Q3538">
        <v>47.157574099999998</v>
      </c>
      <c r="R3538" s="47" t="s">
        <v>147</v>
      </c>
    </row>
    <row r="3539" spans="1:18" x14ac:dyDescent="0.3">
      <c r="A3539" s="2" t="s">
        <v>6425</v>
      </c>
      <c r="B3539" s="43" t="s">
        <v>6424</v>
      </c>
      <c r="C3539" s="21">
        <v>6.8773842992307603</v>
      </c>
      <c r="D3539" s="23">
        <v>5.6716666666666603E-2</v>
      </c>
      <c r="E3539" s="25">
        <v>2.2285454545454502</v>
      </c>
      <c r="F3539" s="27">
        <v>0.20933333333333301</v>
      </c>
      <c r="I3539">
        <v>0</v>
      </c>
      <c r="J3539" s="34">
        <v>497.6</v>
      </c>
      <c r="L3539" s="38">
        <v>3899.6428571428501</v>
      </c>
      <c r="M3539" s="40">
        <v>0.52400000000000002</v>
      </c>
      <c r="N3539" s="42">
        <v>0.53384615384615297</v>
      </c>
      <c r="O3539" s="45">
        <v>264.99299999999999</v>
      </c>
      <c r="P3539">
        <v>4.7374999999999998</v>
      </c>
      <c r="Q3539">
        <v>47.157574099999998</v>
      </c>
      <c r="R3539" s="47" t="s">
        <v>147</v>
      </c>
    </row>
    <row r="3540" spans="1:18" x14ac:dyDescent="0.3">
      <c r="A3540" s="2" t="s">
        <v>6426</v>
      </c>
      <c r="B3540" s="43" t="s">
        <v>6424</v>
      </c>
      <c r="C3540" s="21">
        <v>28.464375502500001</v>
      </c>
      <c r="D3540" s="23">
        <v>0.1462</v>
      </c>
      <c r="E3540" s="25">
        <v>2.1336363636363598</v>
      </c>
      <c r="F3540" s="27">
        <v>0.19716666666666599</v>
      </c>
      <c r="I3540">
        <v>0</v>
      </c>
      <c r="J3540" s="34">
        <v>309.39999999999998</v>
      </c>
      <c r="L3540" s="38">
        <v>3899.6428571428501</v>
      </c>
      <c r="M3540" s="40">
        <v>0.52214285714285702</v>
      </c>
      <c r="N3540" s="42">
        <v>0.52916666666666601</v>
      </c>
      <c r="O3540" s="45">
        <v>264.99299999999999</v>
      </c>
      <c r="P3540">
        <v>4.7374999999999998</v>
      </c>
      <c r="Q3540">
        <v>47.157574099999998</v>
      </c>
      <c r="R3540" s="47" t="s">
        <v>147</v>
      </c>
    </row>
    <row r="3541" spans="1:18" x14ac:dyDescent="0.3">
      <c r="A3541" s="2" t="s">
        <v>6427</v>
      </c>
      <c r="B3541" s="43" t="s">
        <v>6428</v>
      </c>
      <c r="C3541" s="21">
        <v>25.934092005</v>
      </c>
      <c r="D3541" s="23">
        <v>0.17698333333333299</v>
      </c>
      <c r="E3541" s="25">
        <v>2.508</v>
      </c>
      <c r="F3541" s="27">
        <v>0.22700000000000001</v>
      </c>
      <c r="I3541">
        <v>0</v>
      </c>
      <c r="J3541" s="34">
        <v>703</v>
      </c>
      <c r="L3541" s="38">
        <v>6135.0845454545397</v>
      </c>
      <c r="M3541" s="40">
        <v>1.2263636363636301</v>
      </c>
      <c r="N3541" s="42">
        <v>1.0955555555555501</v>
      </c>
      <c r="O3541" s="45">
        <v>851.87</v>
      </c>
      <c r="P3541">
        <v>4.306</v>
      </c>
      <c r="Q3541">
        <v>38.055032699999998</v>
      </c>
      <c r="R3541" s="47" t="s">
        <v>147</v>
      </c>
    </row>
    <row r="3542" spans="1:18" x14ac:dyDescent="0.3">
      <c r="A3542" s="2" t="s">
        <v>6429</v>
      </c>
      <c r="B3542" s="43" t="s">
        <v>6428</v>
      </c>
      <c r="C3542" s="21">
        <v>83.445929043999996</v>
      </c>
      <c r="D3542" s="23">
        <v>0.38529999999999998</v>
      </c>
      <c r="E3542" s="25">
        <v>2.7805</v>
      </c>
      <c r="F3542" s="27">
        <v>0.26333333333333298</v>
      </c>
      <c r="I3542">
        <v>0</v>
      </c>
      <c r="J3542" s="34">
        <v>476.4</v>
      </c>
      <c r="L3542" s="38">
        <v>6135.0845454545397</v>
      </c>
      <c r="M3542" s="40">
        <v>1.2263636363636301</v>
      </c>
      <c r="N3542" s="42">
        <v>1.0955555555555501</v>
      </c>
      <c r="O3542" s="45">
        <v>851.87</v>
      </c>
      <c r="P3542">
        <v>4.306</v>
      </c>
      <c r="Q3542">
        <v>38.055032699999998</v>
      </c>
      <c r="R3542" s="47" t="s">
        <v>147</v>
      </c>
    </row>
    <row r="3543" spans="1:18" x14ac:dyDescent="0.3">
      <c r="A3543" s="2" t="s">
        <v>6430</v>
      </c>
      <c r="B3543" s="43" t="s">
        <v>6431</v>
      </c>
      <c r="C3543" s="21">
        <v>5.3266850129999996</v>
      </c>
      <c r="D3543" s="23">
        <v>6.0233333333333298E-2</v>
      </c>
      <c r="E3543" s="25">
        <v>2.6608749999999999</v>
      </c>
      <c r="F3543" s="27">
        <v>0.267666666666666</v>
      </c>
      <c r="I3543">
        <v>0</v>
      </c>
      <c r="J3543" s="34">
        <v>995.8</v>
      </c>
      <c r="L3543" s="38">
        <v>5664.9090909090901</v>
      </c>
      <c r="M3543" s="40">
        <v>1.2036363636363601</v>
      </c>
      <c r="N3543" s="42">
        <v>0.99111111111111105</v>
      </c>
      <c r="O3543" s="45">
        <v>2257.3200000000002</v>
      </c>
      <c r="P3543">
        <v>4.3529999999999998</v>
      </c>
      <c r="Q3543">
        <v>41.775981000000002</v>
      </c>
      <c r="R3543" s="47" t="s">
        <v>147</v>
      </c>
    </row>
    <row r="3544" spans="1:18" x14ac:dyDescent="0.3">
      <c r="A3544" s="2" t="s">
        <v>6432</v>
      </c>
      <c r="B3544" s="43" t="s">
        <v>6431</v>
      </c>
      <c r="C3544" s="21">
        <v>8.1280681411111093</v>
      </c>
      <c r="D3544" s="23">
        <v>7.9899999999999999E-2</v>
      </c>
      <c r="E3544" s="25">
        <v>1.726</v>
      </c>
      <c r="F3544" s="27">
        <v>0.17433333333333301</v>
      </c>
      <c r="I3544">
        <v>0</v>
      </c>
      <c r="J3544" s="34">
        <v>864.8</v>
      </c>
      <c r="L3544" s="38">
        <v>5684.3</v>
      </c>
      <c r="M3544" s="40">
        <v>1.1539999999999999</v>
      </c>
      <c r="N3544" s="42">
        <v>0.995</v>
      </c>
      <c r="O3544" s="45">
        <v>2257.3200000000002</v>
      </c>
      <c r="P3544">
        <v>4.3966666666666603</v>
      </c>
      <c r="Q3544">
        <v>41.775981000000002</v>
      </c>
      <c r="R3544" s="47" t="s">
        <v>147</v>
      </c>
    </row>
    <row r="3545" spans="1:18" x14ac:dyDescent="0.3">
      <c r="A3545" s="2" t="s">
        <v>6433</v>
      </c>
      <c r="B3545" s="43" t="s">
        <v>6434</v>
      </c>
      <c r="C3545" s="21">
        <v>15.335192865</v>
      </c>
      <c r="D3545" s="23">
        <v>0.11953333333333301</v>
      </c>
      <c r="E3545" s="25">
        <v>4.9880000000000004</v>
      </c>
      <c r="F3545" s="27">
        <v>0.43175000000000002</v>
      </c>
      <c r="G3545" s="29">
        <v>1468.5550000000001</v>
      </c>
      <c r="H3545" s="31">
        <v>4.6209999999999898</v>
      </c>
      <c r="I3545">
        <v>0</v>
      </c>
      <c r="J3545" s="34">
        <v>631.20000000000005</v>
      </c>
      <c r="L3545" s="38">
        <v>5338.1</v>
      </c>
      <c r="M3545" s="40">
        <v>0.81272727272727197</v>
      </c>
      <c r="N3545" s="42">
        <v>0.93300000000000005</v>
      </c>
      <c r="O3545" s="45">
        <v>1044.3599999999999</v>
      </c>
      <c r="P3545">
        <v>4.66222222222222</v>
      </c>
      <c r="Q3545">
        <v>41.085870999999997</v>
      </c>
      <c r="R3545" s="47" t="s">
        <v>147</v>
      </c>
    </row>
    <row r="3546" spans="1:18" x14ac:dyDescent="0.3">
      <c r="A3546" s="2" t="s">
        <v>6435</v>
      </c>
      <c r="B3546" s="43" t="s">
        <v>6434</v>
      </c>
      <c r="C3546" s="21">
        <v>31.330486695000001</v>
      </c>
      <c r="D3546" s="23">
        <v>0.1925</v>
      </c>
      <c r="E3546" s="25">
        <v>6.7617777777777697</v>
      </c>
      <c r="F3546" s="27">
        <v>0.56425000000000003</v>
      </c>
      <c r="G3546" s="29">
        <v>2203.5349999999999</v>
      </c>
      <c r="H3546" s="31">
        <v>6.9335000000000004</v>
      </c>
      <c r="I3546">
        <v>0</v>
      </c>
      <c r="J3546" s="34">
        <v>497.4</v>
      </c>
      <c r="L3546" s="38">
        <v>5338.1</v>
      </c>
      <c r="M3546" s="40">
        <v>0.81272727272727197</v>
      </c>
      <c r="N3546" s="42">
        <v>0.93300000000000005</v>
      </c>
      <c r="O3546" s="45">
        <v>1044.3599999999999</v>
      </c>
      <c r="P3546">
        <v>4.66222222222222</v>
      </c>
      <c r="Q3546">
        <v>41.085870999999997</v>
      </c>
      <c r="R3546" s="47" t="s">
        <v>147</v>
      </c>
    </row>
    <row r="3547" spans="1:18" x14ac:dyDescent="0.3">
      <c r="A3547" s="2" t="s">
        <v>6436</v>
      </c>
      <c r="B3547" s="43" t="s">
        <v>6434</v>
      </c>
      <c r="C3547" s="21">
        <v>6.5462696462499999</v>
      </c>
      <c r="D3547" s="23">
        <v>6.7819999999999894E-2</v>
      </c>
      <c r="E3547" s="25">
        <v>2.69766666666666</v>
      </c>
      <c r="F3547" s="27">
        <v>0.24099999999999999</v>
      </c>
      <c r="I3547">
        <v>0</v>
      </c>
      <c r="J3547" s="34">
        <v>838.8</v>
      </c>
      <c r="L3547" s="38">
        <v>5334.25</v>
      </c>
      <c r="M3547" s="40">
        <v>0.83750000000000002</v>
      </c>
      <c r="N3547" s="42">
        <v>0.96</v>
      </c>
      <c r="O3547" s="45">
        <v>1044.3599999999999</v>
      </c>
      <c r="P3547">
        <v>4.5737499999999898</v>
      </c>
      <c r="Q3547">
        <v>41.085870999999997</v>
      </c>
      <c r="R3547" s="47" t="s">
        <v>147</v>
      </c>
    </row>
    <row r="3548" spans="1:18" x14ac:dyDescent="0.3">
      <c r="A3548" s="2" t="s">
        <v>6437</v>
      </c>
      <c r="B3548" s="43" t="s">
        <v>6438</v>
      </c>
      <c r="C3548" s="21">
        <v>11.476100226</v>
      </c>
      <c r="D3548" s="23">
        <v>0.105</v>
      </c>
      <c r="E3548" s="25">
        <v>1.899375</v>
      </c>
      <c r="F3548" s="27">
        <v>0.171333333333333</v>
      </c>
      <c r="I3548">
        <v>0</v>
      </c>
      <c r="J3548" s="34">
        <v>995.4</v>
      </c>
      <c r="L3548" s="38">
        <v>6227.7272727272702</v>
      </c>
      <c r="M3548" s="40">
        <v>1.31181818181818</v>
      </c>
      <c r="N3548" s="42">
        <v>1.16222222222222</v>
      </c>
      <c r="O3548" s="45">
        <v>948.78099999999995</v>
      </c>
      <c r="P3548">
        <v>4.2640000000000002</v>
      </c>
      <c r="Q3548">
        <v>44.422279500000002</v>
      </c>
      <c r="R3548" s="47" t="s">
        <v>147</v>
      </c>
    </row>
    <row r="3549" spans="1:18" x14ac:dyDescent="0.3">
      <c r="A3549" s="2" t="s">
        <v>6439</v>
      </c>
      <c r="B3549" s="43" t="s">
        <v>6438</v>
      </c>
      <c r="C3549" s="21">
        <v>25.262944819000001</v>
      </c>
      <c r="D3549" s="23">
        <v>0.17755000000000001</v>
      </c>
      <c r="E3549" s="25">
        <v>1.5882499999999999</v>
      </c>
      <c r="F3549" s="27">
        <v>0.14599999999999999</v>
      </c>
      <c r="I3549">
        <v>0</v>
      </c>
      <c r="J3549" s="34">
        <v>764.6</v>
      </c>
      <c r="L3549" s="38">
        <v>6227.7272727272702</v>
      </c>
      <c r="M3549" s="40">
        <v>1.31181818181818</v>
      </c>
      <c r="N3549" s="42">
        <v>1.16222222222222</v>
      </c>
      <c r="O3549" s="45">
        <v>948.78099999999995</v>
      </c>
      <c r="P3549">
        <v>4.2640000000000002</v>
      </c>
      <c r="Q3549">
        <v>44.422279500000002</v>
      </c>
      <c r="R3549" s="47" t="s">
        <v>147</v>
      </c>
    </row>
    <row r="3550" spans="1:18" x14ac:dyDescent="0.3">
      <c r="A3550" s="2" t="s">
        <v>6440</v>
      </c>
      <c r="B3550" s="43" t="s">
        <v>6441</v>
      </c>
      <c r="C3550" s="21">
        <v>9.3919231510000003</v>
      </c>
      <c r="D3550" s="23">
        <v>8.2933333333333303E-2</v>
      </c>
      <c r="E3550" s="25">
        <v>1.2486250000000001</v>
      </c>
      <c r="F3550" s="27">
        <v>9.9666666666666598E-2</v>
      </c>
      <c r="I3550">
        <v>0</v>
      </c>
      <c r="J3550" s="34">
        <v>784.6</v>
      </c>
      <c r="L3550" s="38">
        <v>5574.6318181818096</v>
      </c>
      <c r="M3550" s="40">
        <v>0.86090909090909096</v>
      </c>
      <c r="N3550" s="42">
        <v>0.90333333333333299</v>
      </c>
      <c r="O3550" s="45">
        <v>404.54199999999997</v>
      </c>
      <c r="P3550">
        <v>4.524</v>
      </c>
      <c r="Q3550">
        <v>44.284108000000003</v>
      </c>
      <c r="R3550" s="47" t="s">
        <v>147</v>
      </c>
    </row>
    <row r="3551" spans="1:18" x14ac:dyDescent="0.3">
      <c r="A3551" s="2" t="s">
        <v>6442</v>
      </c>
      <c r="B3551" s="43" t="s">
        <v>6441</v>
      </c>
      <c r="C3551" s="21">
        <v>7.4108873339999999</v>
      </c>
      <c r="D3551" s="23">
        <v>7.0383333333333298E-2</v>
      </c>
      <c r="E3551" s="25">
        <v>1.00525</v>
      </c>
      <c r="F3551" s="27">
        <v>8.5999999999999993E-2</v>
      </c>
      <c r="I3551">
        <v>0</v>
      </c>
      <c r="J3551" s="34">
        <v>879.8</v>
      </c>
      <c r="L3551" s="38">
        <v>5574.6318181818096</v>
      </c>
      <c r="M3551" s="40">
        <v>0.86090909090909096</v>
      </c>
      <c r="N3551" s="42">
        <v>0.90333333333333299</v>
      </c>
      <c r="O3551" s="45">
        <v>404.54199999999997</v>
      </c>
      <c r="P3551">
        <v>4.524</v>
      </c>
      <c r="Q3551">
        <v>44.284108000000003</v>
      </c>
      <c r="R3551" s="47" t="s">
        <v>147</v>
      </c>
    </row>
    <row r="3552" spans="1:18" x14ac:dyDescent="0.3">
      <c r="A3552" s="2" t="s">
        <v>6443</v>
      </c>
      <c r="B3552" s="43" t="s">
        <v>6441</v>
      </c>
      <c r="C3552" s="21">
        <v>5.24968521</v>
      </c>
      <c r="D3552" s="23">
        <v>5.6000000000000001E-2</v>
      </c>
      <c r="E3552" s="25">
        <v>0.68985714285714195</v>
      </c>
      <c r="F3552" s="27">
        <v>5.9499999999999997E-2</v>
      </c>
      <c r="I3552">
        <v>0</v>
      </c>
      <c r="J3552" s="34">
        <v>985.4</v>
      </c>
      <c r="L3552" s="38">
        <v>5572.3666666666604</v>
      </c>
      <c r="M3552" s="40">
        <v>0.86777777777777698</v>
      </c>
      <c r="N3552" s="42">
        <v>0.89124999999999999</v>
      </c>
      <c r="O3552" s="45">
        <v>404.54199999999997</v>
      </c>
      <c r="P3552">
        <v>4.5125000000000002</v>
      </c>
      <c r="Q3552">
        <v>44.284108000000003</v>
      </c>
      <c r="R3552" s="47" t="s">
        <v>147</v>
      </c>
    </row>
    <row r="3553" spans="1:18" x14ac:dyDescent="0.3">
      <c r="A3553" s="2" t="s">
        <v>6444</v>
      </c>
      <c r="B3553" s="43" t="s">
        <v>6445</v>
      </c>
      <c r="C3553" s="21">
        <v>2.9713255859999999</v>
      </c>
      <c r="D3553" s="23">
        <v>3.7533333333333301E-2</v>
      </c>
      <c r="E3553" s="25">
        <v>1.43122222222222</v>
      </c>
      <c r="F3553" s="27">
        <v>0.13550000000000001</v>
      </c>
      <c r="G3553" s="29">
        <v>78</v>
      </c>
      <c r="H3553" s="31">
        <v>0.245</v>
      </c>
      <c r="I3553">
        <v>0</v>
      </c>
      <c r="J3553" s="34">
        <v>1133</v>
      </c>
      <c r="L3553" s="38">
        <v>5392.0680000000002</v>
      </c>
      <c r="M3553" s="40">
        <v>0.97363636363636297</v>
      </c>
      <c r="N3553" s="42">
        <v>0.85333333333333306</v>
      </c>
      <c r="O3553" s="45">
        <v>889.60799999999995</v>
      </c>
      <c r="P3553">
        <v>4.4133333333333304</v>
      </c>
      <c r="Q3553">
        <v>47.593831899999998</v>
      </c>
      <c r="R3553" s="47" t="s">
        <v>147</v>
      </c>
    </row>
    <row r="3554" spans="1:18" x14ac:dyDescent="0.3">
      <c r="A3554" s="2" t="s">
        <v>6446</v>
      </c>
      <c r="B3554" s="43" t="s">
        <v>6445</v>
      </c>
      <c r="C3554" s="21">
        <v>6.0572965245454498</v>
      </c>
      <c r="D3554" s="23">
        <v>6.0400000000000002E-2</v>
      </c>
      <c r="E3554" s="25">
        <v>1.81311111111111</v>
      </c>
      <c r="F3554" s="27">
        <v>0.17099999999999899</v>
      </c>
      <c r="G3554" s="29">
        <v>97.8</v>
      </c>
      <c r="H3554" s="31">
        <v>0.308</v>
      </c>
      <c r="I3554">
        <v>0</v>
      </c>
      <c r="J3554" s="34">
        <v>893</v>
      </c>
      <c r="L3554" s="38">
        <v>5404.45636363636</v>
      </c>
      <c r="M3554" s="40">
        <v>0.99083333333333301</v>
      </c>
      <c r="N3554" s="42">
        <v>0.86499999999999999</v>
      </c>
      <c r="O3554" s="45">
        <v>889.60799999999904</v>
      </c>
      <c r="P3554">
        <v>4.4000000000000004</v>
      </c>
      <c r="Q3554">
        <v>47.593831899999998</v>
      </c>
      <c r="R3554" s="47" t="s">
        <v>147</v>
      </c>
    </row>
    <row r="3555" spans="1:18" x14ac:dyDescent="0.3">
      <c r="A3555" s="2" t="s">
        <v>6447</v>
      </c>
      <c r="B3555" s="43" t="s">
        <v>6445</v>
      </c>
      <c r="C3555" s="21">
        <v>10.937274028999999</v>
      </c>
      <c r="D3555" s="23">
        <v>8.9683333333333295E-2</v>
      </c>
      <c r="E3555" s="25">
        <v>2.1127500000000001</v>
      </c>
      <c r="F3555" s="27">
        <v>0.21433333333333299</v>
      </c>
      <c r="I3555">
        <v>0</v>
      </c>
      <c r="J3555" s="34">
        <v>732.8</v>
      </c>
      <c r="L3555" s="38">
        <v>5404.45636363636</v>
      </c>
      <c r="M3555" s="40">
        <v>1.0036363636363601</v>
      </c>
      <c r="N3555" s="42">
        <v>0.87444444444444402</v>
      </c>
      <c r="O3555" s="45">
        <v>889.60799999999995</v>
      </c>
      <c r="P3555">
        <v>4.4000000000000004</v>
      </c>
      <c r="Q3555">
        <v>47.593831899999998</v>
      </c>
      <c r="R3555" s="47" t="s">
        <v>147</v>
      </c>
    </row>
    <row r="3556" spans="1:18" x14ac:dyDescent="0.3">
      <c r="A3556" s="2" t="s">
        <v>6448</v>
      </c>
      <c r="B3556" s="43" t="s">
        <v>6449</v>
      </c>
      <c r="C3556" s="21">
        <v>2.93652487</v>
      </c>
      <c r="D3556" s="23">
        <v>3.7499999999999999E-2</v>
      </c>
      <c r="E3556" s="25">
        <v>1.6351249999999999</v>
      </c>
      <c r="F3556" s="27">
        <v>0.140666666666666</v>
      </c>
      <c r="I3556">
        <v>0</v>
      </c>
      <c r="J3556" s="34">
        <v>1182.2</v>
      </c>
      <c r="L3556" s="38">
        <v>5523.1</v>
      </c>
      <c r="M3556" s="40">
        <v>0.83699999999999997</v>
      </c>
      <c r="N3556" s="42">
        <v>0.87124999999999997</v>
      </c>
      <c r="O3556" s="45">
        <v>713.96400000000006</v>
      </c>
      <c r="P3556">
        <v>4.5244444444444403</v>
      </c>
      <c r="Q3556">
        <v>47.697657300000003</v>
      </c>
      <c r="R3556" s="47" t="s">
        <v>147</v>
      </c>
    </row>
    <row r="3557" spans="1:18" x14ac:dyDescent="0.3">
      <c r="A3557" s="2" t="s">
        <v>6450</v>
      </c>
      <c r="B3557" s="43" t="s">
        <v>6449</v>
      </c>
      <c r="C3557" s="21">
        <v>8.0149640919999996</v>
      </c>
      <c r="D3557" s="23">
        <v>7.3349999999999999E-2</v>
      </c>
      <c r="E3557" s="25">
        <v>1.7555000000000001</v>
      </c>
      <c r="F3557" s="27">
        <v>0.16266666666666599</v>
      </c>
      <c r="I3557">
        <v>0</v>
      </c>
      <c r="J3557" s="34">
        <v>846</v>
      </c>
      <c r="L3557" s="38">
        <v>5515.6363636363603</v>
      </c>
      <c r="M3557" s="40">
        <v>0.83</v>
      </c>
      <c r="N3557" s="42">
        <v>0.88</v>
      </c>
      <c r="O3557" s="45">
        <v>713.96400000000006</v>
      </c>
      <c r="P3557">
        <v>4.5369999999999999</v>
      </c>
      <c r="Q3557">
        <v>47.697657300000003</v>
      </c>
      <c r="R3557" s="47" t="s">
        <v>147</v>
      </c>
    </row>
    <row r="3558" spans="1:18" x14ac:dyDescent="0.3">
      <c r="A3558" s="2" t="s">
        <v>6451</v>
      </c>
      <c r="B3558" s="43" t="s">
        <v>6452</v>
      </c>
      <c r="C3558" s="21">
        <v>11.63487791875</v>
      </c>
      <c r="D3558" s="23">
        <v>0.10054</v>
      </c>
      <c r="E3558" s="25">
        <v>1.9438571428571401</v>
      </c>
      <c r="F3558" s="27">
        <v>0.166333333333333</v>
      </c>
      <c r="I3558">
        <v>0</v>
      </c>
      <c r="J3558" s="34">
        <v>871.75</v>
      </c>
      <c r="L3558" s="38">
        <v>5847.4955555555498</v>
      </c>
      <c r="M3558" s="40">
        <v>1.1755555555555499</v>
      </c>
      <c r="N3558" s="42">
        <v>1.01285714285714</v>
      </c>
      <c r="O3558" s="45">
        <v>1333.62</v>
      </c>
      <c r="P3558">
        <v>4.3250000000000002</v>
      </c>
      <c r="Q3558">
        <v>38.4772173</v>
      </c>
      <c r="R3558" s="47" t="s">
        <v>147</v>
      </c>
    </row>
    <row r="3559" spans="1:18" x14ac:dyDescent="0.3">
      <c r="A3559" s="2" t="s">
        <v>6453</v>
      </c>
      <c r="B3559" s="43" t="s">
        <v>6452</v>
      </c>
      <c r="C3559" s="21">
        <v>33.197972171111097</v>
      </c>
      <c r="D3559" s="23">
        <v>0.20238</v>
      </c>
      <c r="E3559" s="25">
        <v>2.2444285714285699</v>
      </c>
      <c r="F3559" s="27">
        <v>0.19766666666666599</v>
      </c>
      <c r="I3559">
        <v>0</v>
      </c>
      <c r="J3559" s="34">
        <v>615</v>
      </c>
      <c r="L3559" s="38">
        <v>5829.5690000000004</v>
      </c>
      <c r="M3559" s="40">
        <v>1.1890000000000001</v>
      </c>
      <c r="N3559" s="42">
        <v>1.0125</v>
      </c>
      <c r="O3559" s="45">
        <v>1333.62</v>
      </c>
      <c r="P3559">
        <v>4.3122222222222204</v>
      </c>
      <c r="Q3559">
        <v>38.4772173</v>
      </c>
      <c r="R3559" s="47" t="s">
        <v>147</v>
      </c>
    </row>
    <row r="3560" spans="1:18" x14ac:dyDescent="0.3">
      <c r="A3560" s="2" t="s">
        <v>6454</v>
      </c>
      <c r="B3560" s="43" t="s">
        <v>6455</v>
      </c>
      <c r="C3560" s="21">
        <v>10.300728476666601</v>
      </c>
      <c r="D3560" s="23">
        <v>9.9616666666666603E-2</v>
      </c>
      <c r="E3560" s="25">
        <v>2.2316250000000002</v>
      </c>
      <c r="F3560" s="27">
        <v>0.208666666666666</v>
      </c>
      <c r="I3560">
        <v>0</v>
      </c>
      <c r="J3560" s="34">
        <v>1010.8</v>
      </c>
      <c r="L3560" s="38">
        <v>6323.8</v>
      </c>
      <c r="M3560" s="40">
        <v>1.3320000000000001</v>
      </c>
      <c r="N3560" s="42">
        <v>1.2324999999999999</v>
      </c>
      <c r="O3560" s="45">
        <v>2034.25</v>
      </c>
      <c r="P3560">
        <v>4.2877777777777704</v>
      </c>
      <c r="Q3560">
        <v>38.514901799999997</v>
      </c>
      <c r="R3560" s="47" t="s">
        <v>147</v>
      </c>
    </row>
    <row r="3561" spans="1:18" x14ac:dyDescent="0.3">
      <c r="A3561" s="2" t="s">
        <v>6456</v>
      </c>
      <c r="B3561" s="43" t="s">
        <v>6455</v>
      </c>
      <c r="C3561" s="21">
        <v>16.088261952</v>
      </c>
      <c r="D3561" s="23">
        <v>0.13426666666666601</v>
      </c>
      <c r="E3561" s="25">
        <v>3.3422499999999999</v>
      </c>
      <c r="F3561" s="27">
        <v>0.313</v>
      </c>
      <c r="I3561">
        <v>0</v>
      </c>
      <c r="J3561" s="34">
        <v>871.2</v>
      </c>
      <c r="L3561" s="38">
        <v>6314.5454545454504</v>
      </c>
      <c r="M3561" s="40">
        <v>1.34181818181818</v>
      </c>
      <c r="N3561" s="42">
        <v>1.22888888888888</v>
      </c>
      <c r="O3561" s="45">
        <v>2034.25</v>
      </c>
      <c r="P3561">
        <v>4.2789999999999999</v>
      </c>
      <c r="Q3561">
        <v>38.514901799999997</v>
      </c>
      <c r="R3561" s="47" t="s">
        <v>147</v>
      </c>
    </row>
    <row r="3562" spans="1:18" x14ac:dyDescent="0.3">
      <c r="A3562" s="2" t="s">
        <v>6457</v>
      </c>
      <c r="B3562" s="43" t="s">
        <v>6455</v>
      </c>
      <c r="C3562" s="21">
        <v>35.675567166999997</v>
      </c>
      <c r="D3562" s="23">
        <v>0.228033333333333</v>
      </c>
      <c r="E3562" s="25">
        <v>3.1022500000000002</v>
      </c>
      <c r="F3562" s="27">
        <v>0.290333333333333</v>
      </c>
      <c r="I3562">
        <v>0</v>
      </c>
      <c r="J3562" s="34">
        <v>668</v>
      </c>
      <c r="L3562" s="38">
        <v>6314.5454545454504</v>
      </c>
      <c r="M3562" s="40">
        <v>1.34181818181818</v>
      </c>
      <c r="N3562" s="42">
        <v>1.22888888888888</v>
      </c>
      <c r="O3562" s="45">
        <v>2034.25</v>
      </c>
      <c r="P3562">
        <v>4.2789999999999999</v>
      </c>
      <c r="Q3562">
        <v>38.514901799999997</v>
      </c>
      <c r="R3562" s="47" t="s">
        <v>147</v>
      </c>
    </row>
    <row r="3563" spans="1:18" x14ac:dyDescent="0.3">
      <c r="A3563" s="2" t="s">
        <v>6458</v>
      </c>
      <c r="B3563" s="43" t="s">
        <v>6459</v>
      </c>
      <c r="C3563" s="21">
        <v>14.128449921</v>
      </c>
      <c r="D3563" s="23">
        <v>0.117533333333333</v>
      </c>
      <c r="E3563" s="25">
        <v>2.6462500000000002</v>
      </c>
      <c r="F3563" s="27">
        <v>0.24133333333333301</v>
      </c>
      <c r="I3563">
        <v>0</v>
      </c>
      <c r="J3563" s="34">
        <v>777</v>
      </c>
      <c r="L3563" s="38">
        <v>5910.0909090908999</v>
      </c>
      <c r="M3563" s="40">
        <v>0.97545454545454502</v>
      </c>
      <c r="N3563" s="42">
        <v>1.05555555555555</v>
      </c>
      <c r="O3563" s="45">
        <v>1144.8599999999999</v>
      </c>
      <c r="P3563">
        <v>4.4820000000000002</v>
      </c>
      <c r="Q3563">
        <v>39.036312299999999</v>
      </c>
      <c r="R3563" s="47" t="s">
        <v>147</v>
      </c>
    </row>
    <row r="3564" spans="1:18" x14ac:dyDescent="0.3">
      <c r="A3564" s="2" t="s">
        <v>6460</v>
      </c>
      <c r="B3564" s="43" t="s">
        <v>6459</v>
      </c>
      <c r="C3564" s="21">
        <v>31.883940407000001</v>
      </c>
      <c r="D3564" s="23">
        <v>0.20179999999999901</v>
      </c>
      <c r="E3564" s="25">
        <v>3.1554444444444401</v>
      </c>
      <c r="F3564" s="27">
        <v>0.27524999999999999</v>
      </c>
      <c r="G3564" s="29">
        <v>20.9</v>
      </c>
      <c r="H3564" s="31">
        <v>6.5500000000000003E-2</v>
      </c>
      <c r="I3564">
        <v>0</v>
      </c>
      <c r="J3564" s="34">
        <v>592.4</v>
      </c>
      <c r="L3564" s="38">
        <v>5906.6666666666597</v>
      </c>
      <c r="M3564" s="40">
        <v>0.98454545454545395</v>
      </c>
      <c r="N3564" s="42">
        <v>1.0669999999999999</v>
      </c>
      <c r="O3564" s="45">
        <v>1144.8599999999999</v>
      </c>
      <c r="P3564">
        <v>4.4777777777777699</v>
      </c>
      <c r="Q3564">
        <v>39.036312299999999</v>
      </c>
      <c r="R3564" s="47" t="s">
        <v>147</v>
      </c>
    </row>
    <row r="3565" spans="1:18" x14ac:dyDescent="0.3">
      <c r="A3565" s="2" t="s">
        <v>6461</v>
      </c>
      <c r="B3565" s="43" t="s">
        <v>6459</v>
      </c>
      <c r="C3565" s="21">
        <v>48.648048264545402</v>
      </c>
      <c r="D3565" s="23">
        <v>0.26748</v>
      </c>
      <c r="E3565" s="25">
        <v>2.9657777777777699</v>
      </c>
      <c r="F3565" s="27">
        <v>0.26774999999999999</v>
      </c>
      <c r="G3565" s="29">
        <v>17.350000000000001</v>
      </c>
      <c r="H3565" s="31">
        <v>5.45E-2</v>
      </c>
      <c r="I3565">
        <v>0</v>
      </c>
      <c r="J3565" s="34">
        <v>514.20000000000005</v>
      </c>
      <c r="L3565" s="38">
        <v>5890.6</v>
      </c>
      <c r="M3565" s="40">
        <v>0.97833333333333306</v>
      </c>
      <c r="N3565" s="42">
        <v>1.0636363636363599</v>
      </c>
      <c r="O3565" s="45">
        <v>1144.8599999999999</v>
      </c>
      <c r="P3565">
        <v>4.4829999999999997</v>
      </c>
      <c r="Q3565">
        <v>39.036312299999999</v>
      </c>
      <c r="R3565" s="47" t="s">
        <v>147</v>
      </c>
    </row>
    <row r="3566" spans="1:18" x14ac:dyDescent="0.3">
      <c r="A3566" s="2" t="s">
        <v>6462</v>
      </c>
      <c r="B3566" s="43" t="s">
        <v>6463</v>
      </c>
      <c r="C3566" s="21">
        <v>17.324145068181799</v>
      </c>
      <c r="D3566" s="23">
        <v>0.13728000000000001</v>
      </c>
      <c r="E3566" s="25">
        <v>2.94488888888888</v>
      </c>
      <c r="F3566" s="27">
        <v>0.25824999999999998</v>
      </c>
      <c r="G3566" s="29">
        <v>82.699999999999903</v>
      </c>
      <c r="H3566" s="31">
        <v>0.26050000000000001</v>
      </c>
      <c r="I3566">
        <v>0</v>
      </c>
      <c r="J3566" s="34">
        <v>927.2</v>
      </c>
      <c r="L3566" s="38">
        <v>5960.5</v>
      </c>
      <c r="M3566" s="40">
        <v>1.7324999999999999</v>
      </c>
      <c r="N3566" s="42">
        <v>1.1299999999999999</v>
      </c>
      <c r="O3566" s="45">
        <v>976.64300000000003</v>
      </c>
      <c r="P3566">
        <v>4.0149999999999997</v>
      </c>
      <c r="Q3566">
        <v>39.077258200000003</v>
      </c>
      <c r="R3566" s="47" t="s">
        <v>147</v>
      </c>
    </row>
    <row r="3567" spans="1:18" x14ac:dyDescent="0.3">
      <c r="A3567" s="2" t="s">
        <v>6464</v>
      </c>
      <c r="B3567" s="43" t="s">
        <v>6463</v>
      </c>
      <c r="C3567" s="21">
        <v>33.006241976363597</v>
      </c>
      <c r="D3567" s="23">
        <v>0.21107999999999999</v>
      </c>
      <c r="E3567" s="25">
        <v>3.0226666666666602</v>
      </c>
      <c r="F3567" s="27">
        <v>0.27549999999999902</v>
      </c>
      <c r="G3567" s="29">
        <v>51.9</v>
      </c>
      <c r="H3567" s="31">
        <v>0.16350000000000001</v>
      </c>
      <c r="I3567">
        <v>0</v>
      </c>
      <c r="J3567" s="34">
        <v>748.2</v>
      </c>
      <c r="L3567" s="38">
        <v>5960.5</v>
      </c>
      <c r="M3567" s="40">
        <v>1.7324999999999999</v>
      </c>
      <c r="N3567" s="42">
        <v>1.1299999999999999</v>
      </c>
      <c r="O3567" s="45">
        <v>976.64300000000003</v>
      </c>
      <c r="P3567">
        <v>4.0149999999999997</v>
      </c>
      <c r="Q3567">
        <v>39.077258200000003</v>
      </c>
      <c r="R3567" s="47" t="s">
        <v>147</v>
      </c>
    </row>
    <row r="3568" spans="1:18" x14ac:dyDescent="0.3">
      <c r="A3568" s="2" t="s">
        <v>6465</v>
      </c>
      <c r="B3568" s="43" t="s">
        <v>6466</v>
      </c>
      <c r="C3568" s="21">
        <v>30.159763535454498</v>
      </c>
      <c r="D3568" s="23">
        <v>0.2059</v>
      </c>
      <c r="E3568" s="25">
        <v>4.1029999999999998</v>
      </c>
      <c r="F3568" s="27">
        <v>0.3735</v>
      </c>
      <c r="I3568">
        <v>6.6666666666666602E-3</v>
      </c>
      <c r="J3568" s="34">
        <v>803.2</v>
      </c>
      <c r="L3568" s="38">
        <v>4976.0133333333297</v>
      </c>
      <c r="M3568" s="40">
        <v>2.8416666666666601</v>
      </c>
      <c r="N3568" s="42">
        <v>1.2533333333333301</v>
      </c>
      <c r="O3568" s="45">
        <v>443.03</v>
      </c>
      <c r="P3568">
        <v>3.6657142857142802</v>
      </c>
      <c r="Q3568">
        <v>38.702269399999999</v>
      </c>
      <c r="R3568" s="47" t="s">
        <v>147</v>
      </c>
    </row>
    <row r="3569" spans="1:18" x14ac:dyDescent="0.3">
      <c r="A3569" s="2" t="s">
        <v>6467</v>
      </c>
      <c r="B3569" s="43" t="s">
        <v>6466</v>
      </c>
      <c r="C3569" s="21">
        <v>51.077479468181799</v>
      </c>
      <c r="D3569" s="23">
        <v>0.29235</v>
      </c>
      <c r="E3569" s="25">
        <v>3.2478888888888799</v>
      </c>
      <c r="F3569" s="27">
        <v>0.29625000000000001</v>
      </c>
      <c r="I3569">
        <v>8.5000000000000006E-2</v>
      </c>
      <c r="J3569" s="34">
        <v>674.6</v>
      </c>
      <c r="L3569" s="38">
        <v>4976.0133333333297</v>
      </c>
      <c r="M3569" s="40">
        <v>2.8416666666666601</v>
      </c>
      <c r="N3569" s="42">
        <v>1.2533333333333301</v>
      </c>
      <c r="O3569" s="45">
        <v>443.03</v>
      </c>
      <c r="P3569">
        <v>3.6657142857142802</v>
      </c>
      <c r="Q3569">
        <v>38.702269399999999</v>
      </c>
      <c r="R3569" s="47" t="s">
        <v>147</v>
      </c>
    </row>
    <row r="3570" spans="1:18" x14ac:dyDescent="0.3">
      <c r="A3570" s="2" t="s">
        <v>6468</v>
      </c>
      <c r="B3570" s="43" t="s">
        <v>6469</v>
      </c>
      <c r="C3570" s="21">
        <v>12.309683496</v>
      </c>
      <c r="D3570" s="23">
        <v>0.10983333333333301</v>
      </c>
      <c r="E3570" s="25">
        <v>3.043625</v>
      </c>
      <c r="F3570" s="27">
        <v>0.31266666666666598</v>
      </c>
      <c r="I3570">
        <v>0</v>
      </c>
      <c r="J3570" s="34">
        <v>984.6</v>
      </c>
      <c r="L3570" s="38">
        <v>6615.4863636363598</v>
      </c>
      <c r="M3570" s="40">
        <v>1.37</v>
      </c>
      <c r="N3570" s="42">
        <v>1.26111111111111</v>
      </c>
      <c r="O3570" s="45">
        <v>1037.4000000000001</v>
      </c>
      <c r="P3570">
        <v>4.2809999999999997</v>
      </c>
      <c r="Q3570">
        <v>42.194822000000002</v>
      </c>
      <c r="R3570" s="47" t="s">
        <v>147</v>
      </c>
    </row>
    <row r="3571" spans="1:18" x14ac:dyDescent="0.3">
      <c r="A3571" s="2" t="s">
        <v>6470</v>
      </c>
      <c r="B3571" s="43" t="s">
        <v>6469</v>
      </c>
      <c r="C3571" s="21">
        <v>35.735946825999903</v>
      </c>
      <c r="D3571" s="23">
        <v>0.22258</v>
      </c>
      <c r="E3571" s="25">
        <v>4.5001111111111101</v>
      </c>
      <c r="F3571" s="27">
        <v>0.44650000000000001</v>
      </c>
      <c r="G3571" s="29">
        <v>28.4</v>
      </c>
      <c r="H3571" s="31">
        <v>8.9139999999999997E-2</v>
      </c>
      <c r="I3571">
        <v>0</v>
      </c>
      <c r="J3571" s="34">
        <v>690.6</v>
      </c>
      <c r="L3571" s="38">
        <v>6635.3222222222203</v>
      </c>
      <c r="M3571" s="40">
        <v>1.304</v>
      </c>
      <c r="N3571" s="42">
        <v>1.2230000000000001</v>
      </c>
      <c r="O3571" s="45">
        <v>1037.4000000000001</v>
      </c>
      <c r="P3571">
        <v>4.3166666666666602</v>
      </c>
      <c r="Q3571">
        <v>42.194822000000002</v>
      </c>
      <c r="R3571" s="47" t="s">
        <v>147</v>
      </c>
    </row>
    <row r="3572" spans="1:18" x14ac:dyDescent="0.3">
      <c r="A3572" s="2" t="s">
        <v>6471</v>
      </c>
      <c r="B3572" s="43" t="s">
        <v>6469</v>
      </c>
      <c r="C3572" s="21">
        <v>54.416250948888802</v>
      </c>
      <c r="D3572" s="23">
        <v>0.294325</v>
      </c>
      <c r="E3572" s="25">
        <v>3.6431249999999999</v>
      </c>
      <c r="F3572" s="27">
        <v>0.36699999999999999</v>
      </c>
      <c r="G3572" s="29">
        <v>21</v>
      </c>
      <c r="H3572" s="31">
        <v>6.608E-2</v>
      </c>
      <c r="I3572">
        <v>0</v>
      </c>
      <c r="J3572" s="34">
        <v>582.25</v>
      </c>
      <c r="L3572" s="38">
        <v>6668.9875000000002</v>
      </c>
      <c r="M3572" s="40">
        <v>1.26</v>
      </c>
      <c r="N3572" s="42">
        <v>1.23</v>
      </c>
      <c r="O3572" s="45">
        <v>1037.4000000000001</v>
      </c>
      <c r="P3572">
        <v>4.3512500000000003</v>
      </c>
      <c r="Q3572">
        <v>42.194822000000002</v>
      </c>
      <c r="R3572" s="47" t="s">
        <v>147</v>
      </c>
    </row>
    <row r="3573" spans="1:18" x14ac:dyDescent="0.3">
      <c r="A3573" s="2" t="s">
        <v>6472</v>
      </c>
      <c r="B3573" s="43" t="s">
        <v>6473</v>
      </c>
      <c r="C3573" s="21">
        <v>5.91223488454545</v>
      </c>
      <c r="D3573" s="23">
        <v>5.5221428571428498E-2</v>
      </c>
      <c r="E3573" s="25">
        <v>2.2431000000000001</v>
      </c>
      <c r="F3573" s="27">
        <v>0.2278</v>
      </c>
      <c r="G3573" s="29">
        <v>244.35</v>
      </c>
      <c r="H3573" s="31">
        <v>0.76900000000000002</v>
      </c>
      <c r="I3573">
        <v>0</v>
      </c>
      <c r="J3573" s="34">
        <v>602.83333333333303</v>
      </c>
      <c r="K3573" s="36" t="s">
        <v>459</v>
      </c>
      <c r="L3573" s="38">
        <v>4390.8163636363597</v>
      </c>
      <c r="M3573" s="40">
        <v>0.61833333333333296</v>
      </c>
      <c r="N3573" s="42">
        <v>0.65454545454545399</v>
      </c>
      <c r="O3573" s="45">
        <v>438.35899999999998</v>
      </c>
      <c r="P3573">
        <v>4.6355555555555501</v>
      </c>
      <c r="Q3573">
        <v>42.429483500000003</v>
      </c>
      <c r="R3573" s="47" t="s">
        <v>147</v>
      </c>
    </row>
    <row r="3574" spans="1:18" x14ac:dyDescent="0.3">
      <c r="A3574" s="2" t="s">
        <v>6474</v>
      </c>
      <c r="B3574" s="43" t="s">
        <v>6473</v>
      </c>
      <c r="C3574" s="21">
        <v>8.9858495709090906</v>
      </c>
      <c r="D3574" s="23">
        <v>7.2851428571428498E-2</v>
      </c>
      <c r="E3574" s="25">
        <v>2.1678999999999999</v>
      </c>
      <c r="F3574" s="27">
        <v>0.21739999999999901</v>
      </c>
      <c r="G3574" s="29">
        <v>221.565</v>
      </c>
      <c r="H3574" s="31">
        <v>0.69699999999999995</v>
      </c>
      <c r="I3574">
        <v>0</v>
      </c>
      <c r="J3574" s="34">
        <v>524.5</v>
      </c>
      <c r="K3574" s="36" t="s">
        <v>459</v>
      </c>
      <c r="L3574" s="38">
        <v>4390.8163636363597</v>
      </c>
      <c r="M3574" s="40">
        <v>0.61833333333333296</v>
      </c>
      <c r="N3574" s="42">
        <v>0.65454545454545399</v>
      </c>
      <c r="O3574" s="45">
        <v>438.35899999999998</v>
      </c>
      <c r="P3574">
        <v>4.6355555555555501</v>
      </c>
      <c r="Q3574">
        <v>42.429483500000003</v>
      </c>
      <c r="R3574" s="47" t="s">
        <v>147</v>
      </c>
    </row>
    <row r="3575" spans="1:18" x14ac:dyDescent="0.3">
      <c r="A3575" s="2" t="s">
        <v>6475</v>
      </c>
      <c r="B3575" s="43" t="s">
        <v>6476</v>
      </c>
      <c r="C3575" s="21">
        <v>2.139553448</v>
      </c>
      <c r="D3575" s="23">
        <v>3.1849999999999899E-2</v>
      </c>
      <c r="E3575" s="25">
        <v>1.500375</v>
      </c>
      <c r="F3575" s="27">
        <v>0.136333333333333</v>
      </c>
      <c r="I3575">
        <v>0</v>
      </c>
      <c r="J3575" s="34">
        <v>1335.6</v>
      </c>
      <c r="L3575" s="38">
        <v>5617.5345454545404</v>
      </c>
      <c r="M3575" s="40">
        <v>0.95</v>
      </c>
      <c r="N3575" s="42">
        <v>0.94333333333333302</v>
      </c>
      <c r="O3575" s="45">
        <v>780.36099999999999</v>
      </c>
      <c r="P3575">
        <v>4.468</v>
      </c>
      <c r="Q3575">
        <v>42.180473499999998</v>
      </c>
      <c r="R3575" s="47" t="s">
        <v>147</v>
      </c>
    </row>
    <row r="3576" spans="1:18" x14ac:dyDescent="0.3">
      <c r="A3576" s="2" t="s">
        <v>6477</v>
      </c>
      <c r="B3576" s="43" t="s">
        <v>6476</v>
      </c>
      <c r="C3576" s="21">
        <v>4.8070977260000003</v>
      </c>
      <c r="D3576" s="23">
        <v>5.4816666666666597E-2</v>
      </c>
      <c r="E3576" s="25">
        <v>2.206</v>
      </c>
      <c r="F3576" s="27">
        <v>0.20099999999999901</v>
      </c>
      <c r="I3576">
        <v>0</v>
      </c>
      <c r="J3576" s="34">
        <v>1020</v>
      </c>
      <c r="L3576" s="38">
        <v>5617.5345454545404</v>
      </c>
      <c r="M3576" s="40">
        <v>0.95</v>
      </c>
      <c r="N3576" s="42">
        <v>0.94333333333333302</v>
      </c>
      <c r="O3576" s="45">
        <v>780.36099999999999</v>
      </c>
      <c r="P3576">
        <v>4.468</v>
      </c>
      <c r="Q3576">
        <v>42.180473499999998</v>
      </c>
      <c r="R3576" s="47" t="s">
        <v>147</v>
      </c>
    </row>
    <row r="3577" spans="1:18" x14ac:dyDescent="0.3">
      <c r="A3577" s="2" t="s">
        <v>6478</v>
      </c>
      <c r="B3577" s="43" t="s">
        <v>6479</v>
      </c>
      <c r="C3577" s="21">
        <v>14.646195967000001</v>
      </c>
      <c r="D3577" s="23">
        <v>0.1164</v>
      </c>
      <c r="E3577" s="25">
        <v>2.4856250000000002</v>
      </c>
      <c r="F3577" s="27">
        <v>0.252</v>
      </c>
      <c r="I3577">
        <v>0</v>
      </c>
      <c r="J3577" s="34">
        <v>690.4</v>
      </c>
      <c r="L3577" s="38">
        <v>5635.9090909090901</v>
      </c>
      <c r="M3577" s="40">
        <v>1.04</v>
      </c>
      <c r="N3577" s="42">
        <v>0.96222222222222198</v>
      </c>
      <c r="O3577" s="45">
        <v>1745.45</v>
      </c>
      <c r="P3577">
        <v>4.4260000000000002</v>
      </c>
      <c r="Q3577">
        <v>44.770652400000003</v>
      </c>
      <c r="R3577" s="47" t="s">
        <v>147</v>
      </c>
    </row>
    <row r="3578" spans="1:18" x14ac:dyDescent="0.3">
      <c r="A3578" s="2" t="s">
        <v>6480</v>
      </c>
      <c r="B3578" s="43" t="s">
        <v>6479</v>
      </c>
      <c r="C3578" s="21">
        <v>36.337407352</v>
      </c>
      <c r="D3578" s="23">
        <v>0.213466666666666</v>
      </c>
      <c r="E3578" s="25">
        <v>5.6371250000000002</v>
      </c>
      <c r="F3578" s="27">
        <v>0.55699999999999905</v>
      </c>
      <c r="I3578">
        <v>0</v>
      </c>
      <c r="J3578" s="34">
        <v>510.2</v>
      </c>
      <c r="L3578" s="38">
        <v>5635.9090909090901</v>
      </c>
      <c r="M3578" s="40">
        <v>1.04</v>
      </c>
      <c r="N3578" s="42">
        <v>0.96222222222222198</v>
      </c>
      <c r="O3578" s="45">
        <v>1745.45</v>
      </c>
      <c r="P3578">
        <v>4.4260000000000002</v>
      </c>
      <c r="Q3578">
        <v>44.770652400000003</v>
      </c>
      <c r="R3578" s="47" t="s">
        <v>147</v>
      </c>
    </row>
    <row r="3579" spans="1:18" x14ac:dyDescent="0.3">
      <c r="A3579" s="2" t="s">
        <v>6481</v>
      </c>
      <c r="B3579" s="43" t="s">
        <v>6479</v>
      </c>
      <c r="C3579" s="21">
        <v>148.27166461249999</v>
      </c>
      <c r="D3579" s="23">
        <v>0.54407999999999901</v>
      </c>
      <c r="E3579" s="25">
        <v>6.96616666666666</v>
      </c>
      <c r="F3579" s="27">
        <v>0.53</v>
      </c>
      <c r="I3579">
        <v>0</v>
      </c>
      <c r="J3579" s="34">
        <v>319.39999999999998</v>
      </c>
      <c r="L3579" s="38">
        <v>5647.75</v>
      </c>
      <c r="M3579" s="40">
        <v>0.98499999999999999</v>
      </c>
      <c r="N3579" s="42">
        <v>0.96750000000000003</v>
      </c>
      <c r="O3579" s="45">
        <v>1745.45</v>
      </c>
      <c r="P3579">
        <v>4.4512499999999999</v>
      </c>
      <c r="Q3579">
        <v>44.770652400000003</v>
      </c>
      <c r="R3579" s="47" t="s">
        <v>147</v>
      </c>
    </row>
    <row r="3580" spans="1:18" x14ac:dyDescent="0.3">
      <c r="A3580" s="2" t="s">
        <v>6482</v>
      </c>
      <c r="B3580" s="43" t="s">
        <v>6483</v>
      </c>
      <c r="C3580" s="21">
        <v>9.2207237955555499</v>
      </c>
      <c r="D3580" s="23">
        <v>8.4199999999999997E-2</v>
      </c>
      <c r="E3580" s="25">
        <v>1.1091249999999999</v>
      </c>
      <c r="F3580" s="27">
        <v>0.102333333333333</v>
      </c>
      <c r="I3580">
        <v>0</v>
      </c>
      <c r="J3580" s="34">
        <v>866.2</v>
      </c>
      <c r="L3580" s="38">
        <v>5870.3</v>
      </c>
      <c r="M3580" s="40">
        <v>0.96799999999999997</v>
      </c>
      <c r="N3580" s="42">
        <v>0.97499999999999998</v>
      </c>
      <c r="O3580" s="45">
        <v>1337.61</v>
      </c>
      <c r="P3580">
        <v>4.4711111111111101</v>
      </c>
      <c r="Q3580">
        <v>44.797640100000002</v>
      </c>
      <c r="R3580" s="47" t="s">
        <v>147</v>
      </c>
    </row>
    <row r="3581" spans="1:18" x14ac:dyDescent="0.3">
      <c r="A3581" s="2" t="s">
        <v>6484</v>
      </c>
      <c r="B3581" s="43" t="s">
        <v>6483</v>
      </c>
      <c r="C3581" s="21">
        <v>13.6392580444444</v>
      </c>
      <c r="D3581" s="23">
        <v>0.109366666666666</v>
      </c>
      <c r="E3581" s="25">
        <v>1.2526250000000001</v>
      </c>
      <c r="F3581" s="27">
        <v>0.116666666666666</v>
      </c>
      <c r="I3581">
        <v>0</v>
      </c>
      <c r="J3581" s="34">
        <v>759.8</v>
      </c>
      <c r="L3581" s="38">
        <v>5870.3</v>
      </c>
      <c r="M3581" s="40">
        <v>0.96799999999999997</v>
      </c>
      <c r="N3581" s="42">
        <v>0.97499999999999998</v>
      </c>
      <c r="O3581" s="45">
        <v>1337.61</v>
      </c>
      <c r="P3581">
        <v>4.4711111111111101</v>
      </c>
      <c r="Q3581">
        <v>44.797640100000002</v>
      </c>
      <c r="R3581" s="47" t="s">
        <v>147</v>
      </c>
    </row>
    <row r="3582" spans="1:18" x14ac:dyDescent="0.3">
      <c r="A3582" s="2" t="s">
        <v>6485</v>
      </c>
      <c r="B3582" s="43" t="s">
        <v>6483</v>
      </c>
      <c r="C3582" s="21">
        <v>24.805592677</v>
      </c>
      <c r="D3582" s="23">
        <v>0.16388</v>
      </c>
      <c r="E3582" s="25">
        <v>2.3984999999999999</v>
      </c>
      <c r="F3582" s="27">
        <v>0.22799999999999901</v>
      </c>
      <c r="G3582" s="29">
        <v>61</v>
      </c>
      <c r="H3582" s="31">
        <v>0.192</v>
      </c>
      <c r="I3582">
        <v>0</v>
      </c>
      <c r="J3582" s="34">
        <v>622.6</v>
      </c>
      <c r="L3582" s="38">
        <v>5894.9</v>
      </c>
      <c r="M3582" s="40">
        <v>0.97909090909090901</v>
      </c>
      <c r="N3582" s="42">
        <v>0.98299999999999998</v>
      </c>
      <c r="O3582" s="45">
        <v>1337.61</v>
      </c>
      <c r="P3582">
        <v>4.4689999999999896</v>
      </c>
      <c r="Q3582">
        <v>44.797640100000002</v>
      </c>
      <c r="R3582" s="47" t="s">
        <v>147</v>
      </c>
    </row>
    <row r="3583" spans="1:18" x14ac:dyDescent="0.3">
      <c r="A3583" s="2" t="s">
        <v>6486</v>
      </c>
      <c r="B3583" s="43" t="s">
        <v>6483</v>
      </c>
      <c r="C3583" s="21">
        <v>44.347168007000001</v>
      </c>
      <c r="D3583" s="23">
        <v>0.2414</v>
      </c>
      <c r="E3583" s="25">
        <v>2.7894999999999999</v>
      </c>
      <c r="F3583" s="27">
        <v>0.267666666666666</v>
      </c>
      <c r="G3583" s="29">
        <v>56.2</v>
      </c>
      <c r="H3583" s="31">
        <v>0.17699999999999999</v>
      </c>
      <c r="I3583">
        <v>0</v>
      </c>
      <c r="J3583" s="34">
        <v>513.4</v>
      </c>
      <c r="L3583" s="38">
        <v>5894.9</v>
      </c>
      <c r="M3583" s="40">
        <v>0.97909090909090901</v>
      </c>
      <c r="N3583" s="42">
        <v>0.98299999999999998</v>
      </c>
      <c r="O3583" s="45">
        <v>1337.61</v>
      </c>
      <c r="P3583">
        <v>4.4689999999999896</v>
      </c>
      <c r="Q3583">
        <v>44.797640100000002</v>
      </c>
      <c r="R3583" s="47" t="s">
        <v>147</v>
      </c>
    </row>
    <row r="3584" spans="1:18" x14ac:dyDescent="0.3">
      <c r="A3584" s="2" t="s">
        <v>6487</v>
      </c>
      <c r="B3584" s="43" t="s">
        <v>6488</v>
      </c>
      <c r="C3584" s="21">
        <v>11.008165565454499</v>
      </c>
      <c r="D3584" s="23">
        <v>8.5617142857142794E-2</v>
      </c>
      <c r="E3584" s="25">
        <v>2.8363999999999998</v>
      </c>
      <c r="F3584" s="27">
        <v>0.24440000000000001</v>
      </c>
      <c r="I3584">
        <v>0</v>
      </c>
      <c r="J3584" s="34">
        <v>599.83333333333303</v>
      </c>
      <c r="L3584" s="38">
        <v>4527.5384615384601</v>
      </c>
      <c r="M3584" s="40">
        <v>0.64307692307692299</v>
      </c>
      <c r="N3584" s="42">
        <v>0.68272727272727196</v>
      </c>
      <c r="O3584" s="45">
        <v>468.09399999999999</v>
      </c>
      <c r="P3584">
        <v>4.657</v>
      </c>
      <c r="Q3584">
        <v>47.838937999999999</v>
      </c>
      <c r="R3584" s="47" t="s">
        <v>147</v>
      </c>
    </row>
    <row r="3585" spans="1:18" x14ac:dyDescent="0.3">
      <c r="A3585" s="2" t="s">
        <v>6489</v>
      </c>
      <c r="B3585" s="43" t="s">
        <v>6488</v>
      </c>
      <c r="C3585" s="21">
        <v>92.747523560999994</v>
      </c>
      <c r="D3585" s="23">
        <v>0.35235</v>
      </c>
      <c r="E3585" s="25">
        <v>17.6062222222222</v>
      </c>
      <c r="F3585" s="27">
        <v>0.85824999999999996</v>
      </c>
      <c r="I3585">
        <v>0</v>
      </c>
      <c r="J3585" s="34">
        <v>290</v>
      </c>
      <c r="L3585" s="38">
        <v>4472.4166666666597</v>
      </c>
      <c r="M3585" s="40">
        <v>0.63666666666666605</v>
      </c>
      <c r="N3585" s="42">
        <v>0.67500000000000004</v>
      </c>
      <c r="O3585" s="45">
        <v>468.09399999999999</v>
      </c>
      <c r="P3585">
        <v>4.657</v>
      </c>
      <c r="Q3585">
        <v>47.838937999999999</v>
      </c>
      <c r="R3585" s="47" t="s">
        <v>147</v>
      </c>
    </row>
    <row r="3586" spans="1:18" x14ac:dyDescent="0.3">
      <c r="A3586" s="2" t="s">
        <v>6490</v>
      </c>
      <c r="B3586" s="43" t="s">
        <v>6491</v>
      </c>
      <c r="C3586" s="21">
        <v>12.699054095999999</v>
      </c>
      <c r="D3586" s="23">
        <v>0.10324999999999999</v>
      </c>
      <c r="E3586" s="25">
        <v>2.4488750000000001</v>
      </c>
      <c r="F3586" s="27">
        <v>0.21133333333333301</v>
      </c>
      <c r="I3586">
        <v>0</v>
      </c>
      <c r="J3586" s="34">
        <v>696.2</v>
      </c>
      <c r="L3586" s="38">
        <v>5468.6363636363603</v>
      </c>
      <c r="M3586" s="40">
        <v>0.81636363636363596</v>
      </c>
      <c r="N3586" s="42">
        <v>0.91444444444444395</v>
      </c>
      <c r="O3586" s="45">
        <v>1031.95</v>
      </c>
      <c r="P3586">
        <v>4.5709999999999997</v>
      </c>
      <c r="Q3586">
        <v>47.729705299999999</v>
      </c>
      <c r="R3586" s="47" t="s">
        <v>147</v>
      </c>
    </row>
    <row r="3587" spans="1:18" x14ac:dyDescent="0.3">
      <c r="A3587" s="2" t="s">
        <v>6492</v>
      </c>
      <c r="B3587" s="43" t="s">
        <v>6491</v>
      </c>
      <c r="C3587" s="21">
        <v>37.514155297999999</v>
      </c>
      <c r="D3587" s="23">
        <v>0.21240000000000001</v>
      </c>
      <c r="E3587" s="25">
        <v>2.6661250000000001</v>
      </c>
      <c r="F3587" s="27">
        <v>0.23533333333333301</v>
      </c>
      <c r="I3587">
        <v>0</v>
      </c>
      <c r="J3587" s="34">
        <v>485.6</v>
      </c>
      <c r="L3587" s="38">
        <v>5468.6363636363603</v>
      </c>
      <c r="M3587" s="40">
        <v>0.81636363636363596</v>
      </c>
      <c r="N3587" s="42">
        <v>0.91444444444444395</v>
      </c>
      <c r="O3587" s="45">
        <v>1031.95</v>
      </c>
      <c r="P3587">
        <v>4.5709999999999997</v>
      </c>
      <c r="Q3587">
        <v>47.729705299999999</v>
      </c>
      <c r="R3587" s="47" t="s">
        <v>147</v>
      </c>
    </row>
    <row r="3588" spans="1:18" x14ac:dyDescent="0.3">
      <c r="A3588" s="2" t="s">
        <v>6493</v>
      </c>
      <c r="B3588" s="43" t="s">
        <v>6494</v>
      </c>
      <c r="C3588" s="21">
        <v>2.63386214888888</v>
      </c>
      <c r="D3588" s="23">
        <v>3.5766666666666599E-2</v>
      </c>
      <c r="E3588" s="25">
        <v>1.3692500000000001</v>
      </c>
      <c r="F3588" s="27">
        <v>0.122333333333333</v>
      </c>
      <c r="I3588">
        <v>0</v>
      </c>
      <c r="J3588" s="34">
        <v>1119.5999999999999</v>
      </c>
      <c r="L3588" s="38">
        <v>5326.6</v>
      </c>
      <c r="M3588" s="40">
        <v>0.82599999999999996</v>
      </c>
      <c r="N3588" s="42">
        <v>0.88124999999999998</v>
      </c>
      <c r="O3588" s="45">
        <v>824.30999999999904</v>
      </c>
      <c r="P3588">
        <v>4.5544444444444396</v>
      </c>
      <c r="Q3588">
        <v>48.065539200000003</v>
      </c>
      <c r="R3588" s="47" t="s">
        <v>147</v>
      </c>
    </row>
    <row r="3589" spans="1:18" x14ac:dyDescent="0.3">
      <c r="A3589" s="2" t="s">
        <v>6495</v>
      </c>
      <c r="B3589" s="43" t="s">
        <v>6494</v>
      </c>
      <c r="C3589" s="21">
        <v>6.1866898766666596</v>
      </c>
      <c r="D3589" s="23">
        <v>6.3149999999999998E-2</v>
      </c>
      <c r="E3589" s="25">
        <v>1.1408750000000001</v>
      </c>
      <c r="F3589" s="27">
        <v>0.10299999999999999</v>
      </c>
      <c r="I3589">
        <v>0</v>
      </c>
      <c r="J3589" s="34">
        <v>843.4</v>
      </c>
      <c r="L3589" s="38">
        <v>5326.6</v>
      </c>
      <c r="M3589" s="40">
        <v>0.82599999999999996</v>
      </c>
      <c r="N3589" s="42">
        <v>0.88124999999999998</v>
      </c>
      <c r="O3589" s="45">
        <v>824.30999999999904</v>
      </c>
      <c r="P3589">
        <v>4.5544444444444396</v>
      </c>
      <c r="Q3589">
        <v>48.065539200000003</v>
      </c>
      <c r="R3589" s="47" t="s">
        <v>147</v>
      </c>
    </row>
    <row r="3590" spans="1:18" x14ac:dyDescent="0.3">
      <c r="A3590" s="2" t="s">
        <v>6496</v>
      </c>
      <c r="B3590" s="43" t="s">
        <v>6497</v>
      </c>
      <c r="C3590" s="21">
        <v>1.79631671111111</v>
      </c>
      <c r="D3590" s="23">
        <v>2.82499999999999E-2</v>
      </c>
      <c r="E3590" s="25">
        <v>1.3178749999999999</v>
      </c>
      <c r="F3590" s="27">
        <v>0.116333333333333</v>
      </c>
      <c r="I3590">
        <v>0</v>
      </c>
      <c r="J3590" s="34">
        <v>1456.8</v>
      </c>
      <c r="L3590" s="38">
        <v>5753.6</v>
      </c>
      <c r="M3590" s="40">
        <v>0.9</v>
      </c>
      <c r="N3590" s="42">
        <v>0.97124999999999995</v>
      </c>
      <c r="O3590" s="45">
        <v>1226.8499999999999</v>
      </c>
      <c r="P3590">
        <v>4.5077777777777701</v>
      </c>
      <c r="Q3590">
        <v>48.2942362</v>
      </c>
      <c r="R3590" s="47" t="s">
        <v>147</v>
      </c>
    </row>
    <row r="3591" spans="1:18" x14ac:dyDescent="0.3">
      <c r="A3591" s="2" t="s">
        <v>6498</v>
      </c>
      <c r="B3591" s="43" t="s">
        <v>6497</v>
      </c>
      <c r="C3591" s="21">
        <v>3.4680730011111098</v>
      </c>
      <c r="D3591" s="23">
        <v>4.3833333333333301E-2</v>
      </c>
      <c r="E3591" s="25">
        <v>1.4276249999999999</v>
      </c>
      <c r="F3591" s="27">
        <v>0.12566666666666601</v>
      </c>
      <c r="I3591">
        <v>0</v>
      </c>
      <c r="J3591" s="34">
        <v>1170.4000000000001</v>
      </c>
      <c r="L3591" s="38">
        <v>5753.6</v>
      </c>
      <c r="M3591" s="40">
        <v>0.9</v>
      </c>
      <c r="N3591" s="42">
        <v>0.97124999999999995</v>
      </c>
      <c r="O3591" s="45">
        <v>1226.8499999999999</v>
      </c>
      <c r="P3591">
        <v>4.5077777777777701</v>
      </c>
      <c r="Q3591">
        <v>48.2942362</v>
      </c>
      <c r="R3591" s="47" t="s">
        <v>147</v>
      </c>
    </row>
    <row r="3592" spans="1:18" x14ac:dyDescent="0.3">
      <c r="A3592" s="2" t="s">
        <v>6499</v>
      </c>
      <c r="B3592" s="43" t="s">
        <v>6497</v>
      </c>
      <c r="C3592" s="21">
        <v>5.9142849133333302</v>
      </c>
      <c r="D3592" s="23">
        <v>6.2899999999999998E-2</v>
      </c>
      <c r="E3592" s="25">
        <v>1.427875</v>
      </c>
      <c r="F3592" s="27">
        <v>0.12533333333333299</v>
      </c>
      <c r="I3592">
        <v>0</v>
      </c>
      <c r="J3592" s="34">
        <v>978</v>
      </c>
      <c r="L3592" s="38">
        <v>5753.6</v>
      </c>
      <c r="M3592" s="40">
        <v>0.9</v>
      </c>
      <c r="N3592" s="42">
        <v>0.97124999999999995</v>
      </c>
      <c r="O3592" s="45">
        <v>1226.8499999999999</v>
      </c>
      <c r="P3592">
        <v>4.5077777777777701</v>
      </c>
      <c r="Q3592">
        <v>48.2942362</v>
      </c>
      <c r="R3592" s="47" t="s">
        <v>147</v>
      </c>
    </row>
    <row r="3593" spans="1:18" x14ac:dyDescent="0.3">
      <c r="A3593" s="2" t="s">
        <v>6500</v>
      </c>
      <c r="B3593" s="43" t="s">
        <v>6497</v>
      </c>
      <c r="C3593" s="21">
        <v>29.221425826000001</v>
      </c>
      <c r="D3593" s="23">
        <v>0.18206666666666599</v>
      </c>
      <c r="E3593" s="25">
        <v>1.8051250000000001</v>
      </c>
      <c r="F3593" s="27">
        <v>0.16300000000000001</v>
      </c>
      <c r="I3593">
        <v>0</v>
      </c>
      <c r="J3593" s="34">
        <v>574.4</v>
      </c>
      <c r="L3593" s="38">
        <v>5739.6363636363603</v>
      </c>
      <c r="M3593" s="40">
        <v>0.90272727272727205</v>
      </c>
      <c r="N3593" s="42">
        <v>0.97333333333333305</v>
      </c>
      <c r="O3593" s="45">
        <v>1226.8499999999999</v>
      </c>
      <c r="P3593">
        <v>4.5069999999999997</v>
      </c>
      <c r="Q3593">
        <v>48.2942362</v>
      </c>
      <c r="R3593" s="47" t="s">
        <v>147</v>
      </c>
    </row>
    <row r="3594" spans="1:18" x14ac:dyDescent="0.3">
      <c r="A3594" s="2" t="s">
        <v>6501</v>
      </c>
      <c r="B3594" s="43" t="s">
        <v>6502</v>
      </c>
      <c r="C3594" s="21">
        <v>20.342304148</v>
      </c>
      <c r="D3594" s="23">
        <v>0.143183333333333</v>
      </c>
      <c r="E3594" s="25">
        <v>2.4701249999999999</v>
      </c>
      <c r="F3594" s="27">
        <v>0.210666666666666</v>
      </c>
      <c r="I3594">
        <v>0</v>
      </c>
      <c r="J3594" s="34">
        <v>676.8</v>
      </c>
      <c r="L3594" s="38">
        <v>5650.2636363636302</v>
      </c>
      <c r="M3594" s="40">
        <v>0.986363636363636</v>
      </c>
      <c r="N3594" s="42">
        <v>0.95111111111111102</v>
      </c>
      <c r="O3594" s="45">
        <v>835.86</v>
      </c>
      <c r="P3594">
        <v>4.4219999999999997</v>
      </c>
      <c r="Q3594">
        <v>48.443458800000002</v>
      </c>
      <c r="R3594" s="47" t="s">
        <v>147</v>
      </c>
    </row>
    <row r="3595" spans="1:18" x14ac:dyDescent="0.3">
      <c r="A3595" s="2" t="s">
        <v>6503</v>
      </c>
      <c r="B3595" s="43" t="s">
        <v>6502</v>
      </c>
      <c r="C3595" s="21">
        <v>44.852054644444401</v>
      </c>
      <c r="D3595" s="23">
        <v>0.242716666666666</v>
      </c>
      <c r="E3595" s="25">
        <v>3.2988749999999998</v>
      </c>
      <c r="F3595" s="27">
        <v>0.28066666666666601</v>
      </c>
      <c r="I3595">
        <v>0</v>
      </c>
      <c r="J3595" s="34">
        <v>519.79999999999995</v>
      </c>
      <c r="L3595" s="38">
        <v>5666.66</v>
      </c>
      <c r="M3595" s="40">
        <v>0.99</v>
      </c>
      <c r="N3595" s="42">
        <v>0.95</v>
      </c>
      <c r="O3595" s="45">
        <v>835.86</v>
      </c>
      <c r="P3595">
        <v>4.4166666666666599</v>
      </c>
      <c r="Q3595">
        <v>48.443458800000002</v>
      </c>
      <c r="R3595" s="47" t="s">
        <v>147</v>
      </c>
    </row>
    <row r="3596" spans="1:18" x14ac:dyDescent="0.3">
      <c r="A3596" s="2" t="s">
        <v>6504</v>
      </c>
      <c r="B3596" s="43" t="s">
        <v>6505</v>
      </c>
      <c r="C3596" s="21">
        <v>6.0974589366666603</v>
      </c>
      <c r="D3596" s="23">
        <v>6.4933333333333301E-2</v>
      </c>
      <c r="E3596" s="25">
        <v>1.6972499999999999</v>
      </c>
      <c r="F3596" s="27">
        <v>0.142666666666666</v>
      </c>
      <c r="I3596">
        <v>0</v>
      </c>
      <c r="J3596" s="34">
        <v>1087.2</v>
      </c>
      <c r="L3596" s="38">
        <v>5786.9</v>
      </c>
      <c r="M3596" s="40">
        <v>1.1279999999999999</v>
      </c>
      <c r="N3596" s="42">
        <v>0.995</v>
      </c>
      <c r="O3596" s="45">
        <v>1194.1500000000001</v>
      </c>
      <c r="P3596">
        <v>4.33222222222222</v>
      </c>
      <c r="Q3596">
        <v>39.594752300000003</v>
      </c>
      <c r="R3596" s="47" t="s">
        <v>147</v>
      </c>
    </row>
    <row r="3597" spans="1:18" x14ac:dyDescent="0.3">
      <c r="A3597" s="2" t="s">
        <v>6506</v>
      </c>
      <c r="B3597" s="43" t="s">
        <v>6505</v>
      </c>
      <c r="C3597" s="21">
        <v>19.305761033</v>
      </c>
      <c r="D3597" s="23">
        <v>0.14005000000000001</v>
      </c>
      <c r="E3597" s="25">
        <v>3.0928749999999998</v>
      </c>
      <c r="F3597" s="27">
        <v>0.255</v>
      </c>
      <c r="I3597">
        <v>0</v>
      </c>
      <c r="J3597" s="34">
        <v>740.4</v>
      </c>
      <c r="L3597" s="38">
        <v>5776.2727272727197</v>
      </c>
      <c r="M3597" s="40">
        <v>1.12636363636363</v>
      </c>
      <c r="N3597" s="42">
        <v>0.99666666666666603</v>
      </c>
      <c r="O3597" s="45">
        <v>1194.1500000000001</v>
      </c>
      <c r="P3597">
        <v>4.335</v>
      </c>
      <c r="Q3597">
        <v>39.594752300000003</v>
      </c>
      <c r="R3597" s="47" t="s">
        <v>147</v>
      </c>
    </row>
    <row r="3598" spans="1:18" x14ac:dyDescent="0.3">
      <c r="A3598" s="2" t="s">
        <v>6507</v>
      </c>
      <c r="B3598" s="43" t="s">
        <v>6505</v>
      </c>
      <c r="C3598" s="21">
        <v>56.637554841111097</v>
      </c>
      <c r="D3598" s="23">
        <v>0.286833333333333</v>
      </c>
      <c r="E3598" s="25">
        <v>3.2749999999999999</v>
      </c>
      <c r="F3598" s="27">
        <v>0.26133333333333297</v>
      </c>
      <c r="I3598">
        <v>0</v>
      </c>
      <c r="J3598" s="34">
        <v>517.20000000000005</v>
      </c>
      <c r="L3598" s="38">
        <v>5786.9</v>
      </c>
      <c r="M3598" s="40">
        <v>1.1279999999999999</v>
      </c>
      <c r="N3598" s="42">
        <v>0.995</v>
      </c>
      <c r="O3598" s="45">
        <v>1194.1500000000001</v>
      </c>
      <c r="P3598">
        <v>4.33222222222222</v>
      </c>
      <c r="Q3598">
        <v>39.594752300000003</v>
      </c>
      <c r="R3598" s="47" t="s">
        <v>147</v>
      </c>
    </row>
    <row r="3599" spans="1:18" x14ac:dyDescent="0.3">
      <c r="A3599" s="2" t="s">
        <v>6508</v>
      </c>
      <c r="B3599" s="43" t="s">
        <v>6509</v>
      </c>
      <c r="C3599" s="21">
        <v>34.543972612727202</v>
      </c>
      <c r="D3599" s="23">
        <v>0.21472857142857099</v>
      </c>
      <c r="E3599" s="25">
        <v>2.9058888888888799</v>
      </c>
      <c r="F3599" s="27">
        <v>0.21099999999999999</v>
      </c>
      <c r="G3599" s="29">
        <v>7.3</v>
      </c>
      <c r="H3599" s="31">
        <v>2.3E-2</v>
      </c>
      <c r="I3599">
        <v>0</v>
      </c>
      <c r="J3599" s="34">
        <v>722.4</v>
      </c>
      <c r="L3599" s="38">
        <v>6070.5533333333296</v>
      </c>
      <c r="M3599" s="40">
        <v>1.2524999999999999</v>
      </c>
      <c r="N3599" s="42">
        <v>1.111</v>
      </c>
      <c r="O3599" s="45">
        <v>704.43799999999999</v>
      </c>
      <c r="P3599">
        <v>4.2863636363636299</v>
      </c>
      <c r="Q3599">
        <v>42.882851700000003</v>
      </c>
      <c r="R3599" s="47" t="s">
        <v>147</v>
      </c>
    </row>
    <row r="3600" spans="1:18" x14ac:dyDescent="0.3">
      <c r="A3600" s="2" t="s">
        <v>6510</v>
      </c>
      <c r="B3600" s="43" t="s">
        <v>6509</v>
      </c>
      <c r="C3600" s="21">
        <v>125.86422752727201</v>
      </c>
      <c r="D3600" s="23">
        <v>0.51015714285714198</v>
      </c>
      <c r="E3600" s="25">
        <v>14.5633</v>
      </c>
      <c r="F3600" s="27">
        <v>1.0731999999999999</v>
      </c>
      <c r="G3600" s="29">
        <v>132.74430000000001</v>
      </c>
      <c r="H3600" s="31">
        <v>0.42</v>
      </c>
      <c r="I3600">
        <v>0</v>
      </c>
      <c r="J3600" s="34">
        <v>469.2</v>
      </c>
      <c r="L3600" s="38">
        <v>6100.3133333333299</v>
      </c>
      <c r="M3600" s="40">
        <v>1.2858333333333301</v>
      </c>
      <c r="N3600" s="42">
        <v>1.1359999999999999</v>
      </c>
      <c r="O3600" s="45">
        <v>704.43799999999999</v>
      </c>
      <c r="P3600">
        <v>4.2720000000000002</v>
      </c>
      <c r="Q3600">
        <v>42.882851700000003</v>
      </c>
      <c r="R3600" s="47" t="s">
        <v>147</v>
      </c>
    </row>
    <row r="3601" spans="1:18" x14ac:dyDescent="0.3">
      <c r="A3601" s="2" t="s">
        <v>6511</v>
      </c>
      <c r="B3601" s="43" t="s">
        <v>6509</v>
      </c>
      <c r="C3601" s="21">
        <v>66.063400000000001</v>
      </c>
      <c r="D3601" s="23">
        <v>0.33</v>
      </c>
      <c r="E3601" s="25">
        <v>2.68</v>
      </c>
      <c r="F3601" s="27">
        <v>0.23899999999999999</v>
      </c>
      <c r="G3601" s="29">
        <v>4</v>
      </c>
      <c r="H3601" s="31">
        <v>1.2999999999999999E-2</v>
      </c>
      <c r="L3601" s="38">
        <v>5990</v>
      </c>
      <c r="M3601" s="40">
        <v>1</v>
      </c>
      <c r="N3601" s="42">
        <v>1.08</v>
      </c>
      <c r="O3601" s="45">
        <v>704.43799999999999</v>
      </c>
      <c r="P3601">
        <v>4.47</v>
      </c>
      <c r="Q3601">
        <v>42.882851700000003</v>
      </c>
      <c r="R3601" s="47" t="s">
        <v>147</v>
      </c>
    </row>
    <row r="3602" spans="1:18" x14ac:dyDescent="0.3">
      <c r="A3602" s="2" t="s">
        <v>6512</v>
      </c>
      <c r="B3602" s="43" t="s">
        <v>6513</v>
      </c>
      <c r="C3602" s="21">
        <v>10.338973790909</v>
      </c>
      <c r="D3602" s="23">
        <v>9.1983333333333306E-2</v>
      </c>
      <c r="E3602" s="25">
        <v>929.99299999999903</v>
      </c>
      <c r="F3602" s="27">
        <v>0.26874999999999999</v>
      </c>
      <c r="G3602" s="29">
        <v>45.536666666666598</v>
      </c>
      <c r="H3602" s="31">
        <v>0.143306666666666</v>
      </c>
      <c r="I3602">
        <v>0</v>
      </c>
      <c r="J3602" s="34">
        <v>786</v>
      </c>
      <c r="L3602" s="38">
        <v>5593.7874999999904</v>
      </c>
      <c r="M3602" s="40">
        <v>0.85250000000000004</v>
      </c>
      <c r="N3602" s="42">
        <v>0.94909090909090899</v>
      </c>
      <c r="O3602" s="45">
        <v>832.53200000000004</v>
      </c>
      <c r="P3602">
        <v>4.5990000000000002</v>
      </c>
      <c r="Q3602">
        <v>47.491302099999999</v>
      </c>
      <c r="R3602" s="47" t="s">
        <v>147</v>
      </c>
    </row>
    <row r="3603" spans="1:18" x14ac:dyDescent="0.3">
      <c r="A3603" s="2" t="s">
        <v>6514</v>
      </c>
      <c r="B3603" s="43" t="s">
        <v>6513</v>
      </c>
      <c r="C3603" s="21">
        <v>13.287597730909001</v>
      </c>
      <c r="D3603" s="23">
        <v>0.10935</v>
      </c>
      <c r="E3603" s="25">
        <v>410.694444444444</v>
      </c>
      <c r="F3603" s="27">
        <v>0.24024999999999999</v>
      </c>
      <c r="G3603" s="29">
        <v>34.6</v>
      </c>
      <c r="H3603" s="31">
        <v>0.108916666666666</v>
      </c>
      <c r="I3603">
        <v>0</v>
      </c>
      <c r="J3603" s="34">
        <v>723.2</v>
      </c>
      <c r="L3603" s="38">
        <v>5593.7874999999904</v>
      </c>
      <c r="M3603" s="40">
        <v>0.85250000000000004</v>
      </c>
      <c r="N3603" s="42">
        <v>0.94909090909090899</v>
      </c>
      <c r="O3603" s="45">
        <v>832.53200000000004</v>
      </c>
      <c r="P3603">
        <v>4.5990000000000002</v>
      </c>
      <c r="Q3603">
        <v>47.491302099999999</v>
      </c>
      <c r="R3603" s="47" t="s">
        <v>147</v>
      </c>
    </row>
    <row r="3604" spans="1:18" x14ac:dyDescent="0.3">
      <c r="A3604" s="2" t="s">
        <v>6515</v>
      </c>
      <c r="B3604" s="43" t="s">
        <v>6516</v>
      </c>
      <c r="C3604" s="21">
        <v>14.589333500999899</v>
      </c>
      <c r="D3604" s="23">
        <v>0.10979999999999999</v>
      </c>
      <c r="E3604" s="25">
        <v>2.2033749999999999</v>
      </c>
      <c r="F3604" s="27">
        <v>0.19466666666666599</v>
      </c>
      <c r="I3604">
        <v>0</v>
      </c>
      <c r="J3604" s="34">
        <v>591.4</v>
      </c>
      <c r="L3604" s="38">
        <v>5038.7272727272702</v>
      </c>
      <c r="M3604" s="40">
        <v>0.73363636363636298</v>
      </c>
      <c r="N3604" s="42">
        <v>0.82</v>
      </c>
      <c r="O3604" s="45">
        <v>694.62699999999995</v>
      </c>
      <c r="P3604">
        <v>4.6189999999999998</v>
      </c>
      <c r="Q3604">
        <v>42.681513699999996</v>
      </c>
      <c r="R3604" s="47" t="s">
        <v>147</v>
      </c>
    </row>
    <row r="3605" spans="1:18" x14ac:dyDescent="0.3">
      <c r="A3605" s="2" t="s">
        <v>6517</v>
      </c>
      <c r="B3605" s="43" t="s">
        <v>6516</v>
      </c>
      <c r="C3605" s="21">
        <v>36.770426041999997</v>
      </c>
      <c r="D3605" s="23">
        <v>0.20374999999999999</v>
      </c>
      <c r="E3605" s="25">
        <v>3.048</v>
      </c>
      <c r="F3605" s="27">
        <v>0.25899999999999901</v>
      </c>
      <c r="I3605">
        <v>0</v>
      </c>
      <c r="J3605" s="34">
        <v>434.6</v>
      </c>
      <c r="L3605" s="38">
        <v>5038.7272727272702</v>
      </c>
      <c r="M3605" s="40">
        <v>0.73363636363636298</v>
      </c>
      <c r="N3605" s="42">
        <v>0.82</v>
      </c>
      <c r="O3605" s="45">
        <v>694.62699999999995</v>
      </c>
      <c r="P3605">
        <v>4.6189999999999998</v>
      </c>
      <c r="Q3605">
        <v>42.681513699999996</v>
      </c>
      <c r="R3605" s="47" t="s">
        <v>147</v>
      </c>
    </row>
    <row r="3606" spans="1:18" x14ac:dyDescent="0.3">
      <c r="A3606" s="2" t="s">
        <v>6518</v>
      </c>
      <c r="B3606" s="43" t="s">
        <v>6516</v>
      </c>
      <c r="C3606" s="21">
        <v>0.76401790000000003</v>
      </c>
      <c r="D3606" s="23">
        <v>1.532E-2</v>
      </c>
      <c r="E3606" s="25">
        <v>0.86666666666666603</v>
      </c>
      <c r="F3606" s="27">
        <v>7.9000000000000001E-2</v>
      </c>
      <c r="I3606">
        <v>0</v>
      </c>
      <c r="J3606" s="34">
        <v>1584.2</v>
      </c>
      <c r="L3606" s="38">
        <v>5105.5714285714203</v>
      </c>
      <c r="M3606" s="40">
        <v>0.744285714285714</v>
      </c>
      <c r="N3606" s="42">
        <v>0.83285714285714196</v>
      </c>
      <c r="O3606" s="45">
        <v>694.62699999999904</v>
      </c>
      <c r="P3606">
        <v>4.6128571428571403</v>
      </c>
      <c r="Q3606">
        <v>42.681513699999996</v>
      </c>
      <c r="R3606" s="47" t="s">
        <v>147</v>
      </c>
    </row>
    <row r="3607" spans="1:18" x14ac:dyDescent="0.3">
      <c r="A3607" s="2" t="s">
        <v>6519</v>
      </c>
      <c r="B3607" s="43" t="s">
        <v>6520</v>
      </c>
      <c r="C3607" s="21">
        <v>3.5465318788888802</v>
      </c>
      <c r="D3607" s="23">
        <v>4.6766666666666602E-2</v>
      </c>
      <c r="E3607" s="25">
        <v>2.1930000000000001</v>
      </c>
      <c r="F3607" s="27">
        <v>0.20199999999999901</v>
      </c>
      <c r="I3607">
        <v>0</v>
      </c>
      <c r="J3607" s="34">
        <v>1202.4000000000001</v>
      </c>
      <c r="L3607" s="38">
        <v>5804.5</v>
      </c>
      <c r="M3607" s="40">
        <v>1.0389999999999999</v>
      </c>
      <c r="N3607" s="42">
        <v>1.0237499999999999</v>
      </c>
      <c r="O3607" s="45">
        <v>1786.48</v>
      </c>
      <c r="P3607">
        <v>4.4444444444444402</v>
      </c>
      <c r="Q3607">
        <v>42.437266600000001</v>
      </c>
      <c r="R3607" s="47" t="s">
        <v>147</v>
      </c>
    </row>
    <row r="3608" spans="1:18" x14ac:dyDescent="0.3">
      <c r="A3608" s="2" t="s">
        <v>6521</v>
      </c>
      <c r="B3608" s="43" t="s">
        <v>6520</v>
      </c>
      <c r="C3608" s="21">
        <v>5.7007277522222202</v>
      </c>
      <c r="D3608" s="23">
        <v>6.4266666666666597E-2</v>
      </c>
      <c r="E3608" s="25">
        <v>1.9644999999999999</v>
      </c>
      <c r="F3608" s="27">
        <v>0.18266666666666601</v>
      </c>
      <c r="I3608">
        <v>0</v>
      </c>
      <c r="J3608" s="34">
        <v>1026.2</v>
      </c>
      <c r="L3608" s="38">
        <v>5804.5</v>
      </c>
      <c r="M3608" s="40">
        <v>1.0389999999999999</v>
      </c>
      <c r="N3608" s="42">
        <v>1.0237499999999999</v>
      </c>
      <c r="O3608" s="45">
        <v>1786.48</v>
      </c>
      <c r="P3608">
        <v>4.4444444444444402</v>
      </c>
      <c r="Q3608">
        <v>42.437266600000001</v>
      </c>
      <c r="R3608" s="47" t="s">
        <v>147</v>
      </c>
    </row>
    <row r="3609" spans="1:18" x14ac:dyDescent="0.3">
      <c r="A3609" s="2" t="s">
        <v>6522</v>
      </c>
      <c r="B3609" s="43" t="s">
        <v>6523</v>
      </c>
      <c r="C3609" s="21">
        <v>2.5808204511111099</v>
      </c>
      <c r="D3609" s="23">
        <v>3.53166666666666E-2</v>
      </c>
      <c r="E3609" s="25">
        <v>1.484</v>
      </c>
      <c r="F3609" s="27">
        <v>0.121333333333333</v>
      </c>
      <c r="I3609">
        <v>0</v>
      </c>
      <c r="J3609" s="34">
        <v>1204.4000000000001</v>
      </c>
      <c r="L3609" s="38">
        <v>5349.7</v>
      </c>
      <c r="M3609" s="40">
        <v>0.86</v>
      </c>
      <c r="N3609" s="42">
        <v>0.87749999999999995</v>
      </c>
      <c r="O3609" s="45">
        <v>1056.48</v>
      </c>
      <c r="P3609">
        <v>4.5133333333333301</v>
      </c>
      <c r="Q3609">
        <v>42.4242822</v>
      </c>
      <c r="R3609" s="47" t="s">
        <v>147</v>
      </c>
    </row>
    <row r="3610" spans="1:18" x14ac:dyDescent="0.3">
      <c r="A3610" s="2" t="s">
        <v>6524</v>
      </c>
      <c r="B3610" s="43" t="s">
        <v>6523</v>
      </c>
      <c r="C3610" s="21">
        <v>3.7154229911111099</v>
      </c>
      <c r="D3610" s="23">
        <v>4.5016666666666601E-2</v>
      </c>
      <c r="E3610" s="25">
        <v>1.659</v>
      </c>
      <c r="F3610" s="27">
        <v>0.13566666666666599</v>
      </c>
      <c r="I3610">
        <v>0</v>
      </c>
      <c r="J3610" s="34">
        <v>1068</v>
      </c>
      <c r="L3610" s="38">
        <v>5349.7</v>
      </c>
      <c r="M3610" s="40">
        <v>0.86</v>
      </c>
      <c r="N3610" s="42">
        <v>0.87749999999999995</v>
      </c>
      <c r="O3610" s="45">
        <v>1056.48</v>
      </c>
      <c r="P3610">
        <v>4.5133333333333301</v>
      </c>
      <c r="Q3610">
        <v>42.4242822</v>
      </c>
      <c r="R3610" s="47" t="s">
        <v>147</v>
      </c>
    </row>
    <row r="3611" spans="1:18" x14ac:dyDescent="0.3">
      <c r="A3611" s="2" t="s">
        <v>6525</v>
      </c>
      <c r="B3611" s="43" t="s">
        <v>6523</v>
      </c>
      <c r="C3611" s="21">
        <v>7.0556644889999998</v>
      </c>
      <c r="D3611" s="23">
        <v>6.8966666666666607E-2</v>
      </c>
      <c r="E3611" s="25">
        <v>2.4068749999999999</v>
      </c>
      <c r="F3611" s="27">
        <v>0.19966666666666599</v>
      </c>
      <c r="I3611">
        <v>0</v>
      </c>
      <c r="J3611" s="34">
        <v>861.8</v>
      </c>
      <c r="L3611" s="38">
        <v>5335.4545454545396</v>
      </c>
      <c r="M3611" s="40">
        <v>0.85818181818181805</v>
      </c>
      <c r="N3611" s="42">
        <v>0.87777777777777699</v>
      </c>
      <c r="O3611" s="45">
        <v>1056.48</v>
      </c>
      <c r="P3611">
        <v>4.516</v>
      </c>
      <c r="Q3611">
        <v>42.4242822</v>
      </c>
      <c r="R3611" s="47" t="s">
        <v>147</v>
      </c>
    </row>
    <row r="3612" spans="1:18" x14ac:dyDescent="0.3">
      <c r="A3612" s="2" t="s">
        <v>6526</v>
      </c>
      <c r="B3612" s="43" t="s">
        <v>6523</v>
      </c>
      <c r="C3612" s="21">
        <v>11.978809767</v>
      </c>
      <c r="D3612" s="23">
        <v>9.8016666666666599E-2</v>
      </c>
      <c r="E3612" s="25">
        <v>2.573</v>
      </c>
      <c r="F3612" s="27">
        <v>0.21966666666666601</v>
      </c>
      <c r="I3612">
        <v>0</v>
      </c>
      <c r="J3612" s="34">
        <v>723.2</v>
      </c>
      <c r="L3612" s="38">
        <v>5335.4545454545396</v>
      </c>
      <c r="M3612" s="40">
        <v>0.85818181818181805</v>
      </c>
      <c r="N3612" s="42">
        <v>0.87777777777777699</v>
      </c>
      <c r="O3612" s="45">
        <v>1056.48</v>
      </c>
      <c r="P3612">
        <v>4.516</v>
      </c>
      <c r="Q3612">
        <v>42.4242822</v>
      </c>
      <c r="R3612" s="47" t="s">
        <v>147</v>
      </c>
    </row>
    <row r="3613" spans="1:18" x14ac:dyDescent="0.3">
      <c r="A3613" s="2" t="s">
        <v>6527</v>
      </c>
      <c r="B3613" s="43" t="s">
        <v>6523</v>
      </c>
      <c r="C3613" s="21">
        <v>20.834252188000001</v>
      </c>
      <c r="D3613" s="23">
        <v>0.14208333333333301</v>
      </c>
      <c r="E3613" s="25">
        <v>2.66549999999999</v>
      </c>
      <c r="F3613" s="27">
        <v>0.21533333333333299</v>
      </c>
      <c r="I3613">
        <v>0</v>
      </c>
      <c r="J3613" s="34">
        <v>600.79999999999995</v>
      </c>
      <c r="L3613" s="38">
        <v>5335.4545454545396</v>
      </c>
      <c r="M3613" s="40">
        <v>0.85818181818181805</v>
      </c>
      <c r="N3613" s="42">
        <v>0.87777777777777699</v>
      </c>
      <c r="O3613" s="45">
        <v>1056.48</v>
      </c>
      <c r="P3613">
        <v>4.516</v>
      </c>
      <c r="Q3613">
        <v>42.4242822</v>
      </c>
      <c r="R3613" s="47" t="s">
        <v>147</v>
      </c>
    </row>
    <row r="3614" spans="1:18" x14ac:dyDescent="0.3">
      <c r="A3614" s="2" t="s">
        <v>6528</v>
      </c>
      <c r="B3614" s="43" t="s">
        <v>6529</v>
      </c>
      <c r="C3614" s="21">
        <v>19.254075856</v>
      </c>
      <c r="D3614" s="23">
        <v>0.14193333333333299</v>
      </c>
      <c r="E3614" s="25">
        <v>2.9187500000000002</v>
      </c>
      <c r="F3614" s="27">
        <v>0.25900000000000001</v>
      </c>
      <c r="I3614">
        <v>0</v>
      </c>
      <c r="J3614" s="34">
        <v>650.4</v>
      </c>
      <c r="L3614" s="38">
        <v>5634.1818181818098</v>
      </c>
      <c r="M3614" s="40">
        <v>0.90454545454545399</v>
      </c>
      <c r="N3614" s="42">
        <v>0.98555555555555496</v>
      </c>
      <c r="O3614" s="45">
        <v>974.63299999999902</v>
      </c>
      <c r="P3614">
        <v>4.5190000000000001</v>
      </c>
      <c r="Q3614">
        <v>42.406491699999997</v>
      </c>
      <c r="R3614" s="47" t="s">
        <v>147</v>
      </c>
    </row>
    <row r="3615" spans="1:18" x14ac:dyDescent="0.3">
      <c r="A3615" s="2" t="s">
        <v>6530</v>
      </c>
      <c r="B3615" s="43" t="s">
        <v>6529</v>
      </c>
      <c r="C3615" s="21">
        <v>54.156235645000002</v>
      </c>
      <c r="D3615" s="23">
        <v>0.28286666666666599</v>
      </c>
      <c r="E3615" s="25">
        <v>3.6917499999999999</v>
      </c>
      <c r="F3615" s="27">
        <v>0.32800000000000001</v>
      </c>
      <c r="I3615">
        <v>0</v>
      </c>
      <c r="J3615" s="34">
        <v>461.2</v>
      </c>
      <c r="L3615" s="38">
        <v>5634.1818181818098</v>
      </c>
      <c r="M3615" s="40">
        <v>0.90454545454545399</v>
      </c>
      <c r="N3615" s="42">
        <v>0.98555555555555496</v>
      </c>
      <c r="O3615" s="45">
        <v>974.63299999999902</v>
      </c>
      <c r="P3615">
        <v>4.5190000000000001</v>
      </c>
      <c r="Q3615">
        <v>42.406491699999997</v>
      </c>
      <c r="R3615" s="47" t="s">
        <v>147</v>
      </c>
    </row>
    <row r="3616" spans="1:18" x14ac:dyDescent="0.3">
      <c r="A3616" s="2" t="s">
        <v>6531</v>
      </c>
      <c r="B3616" s="43" t="s">
        <v>6532</v>
      </c>
      <c r="C3616" s="21">
        <v>3.7012200911111099</v>
      </c>
      <c r="D3616" s="23">
        <v>4.7300000000000002E-2</v>
      </c>
      <c r="E3616" s="25">
        <v>1.7381249999999999</v>
      </c>
      <c r="F3616" s="27">
        <v>0.15366666666666601</v>
      </c>
      <c r="I3616">
        <v>0</v>
      </c>
      <c r="J3616" s="34">
        <v>1140.4000000000001</v>
      </c>
      <c r="L3616" s="38">
        <v>5711.9</v>
      </c>
      <c r="M3616" s="40">
        <v>0.93399999999999905</v>
      </c>
      <c r="N3616" s="42">
        <v>0.99249999999999905</v>
      </c>
      <c r="O3616" s="45">
        <v>1357.01</v>
      </c>
      <c r="P3616">
        <v>4.4966666666666599</v>
      </c>
      <c r="Q3616">
        <v>46.059257799999997</v>
      </c>
      <c r="R3616" s="47" t="s">
        <v>147</v>
      </c>
    </row>
    <row r="3617" spans="1:18" x14ac:dyDescent="0.3">
      <c r="A3617" s="2" t="s">
        <v>6533</v>
      </c>
      <c r="B3617" s="43" t="s">
        <v>6532</v>
      </c>
      <c r="C3617" s="21">
        <v>6.6264247330000003</v>
      </c>
      <c r="D3617" s="23">
        <v>6.9766666666666602E-2</v>
      </c>
      <c r="E3617" s="25">
        <v>2.714375</v>
      </c>
      <c r="F3617" s="27">
        <v>0.24033333333333301</v>
      </c>
      <c r="I3617">
        <v>0</v>
      </c>
      <c r="J3617" s="34">
        <v>939.6</v>
      </c>
      <c r="L3617" s="38">
        <v>5688.9090909090901</v>
      </c>
      <c r="M3617" s="40">
        <v>0.93454545454545401</v>
      </c>
      <c r="N3617" s="42">
        <v>0.98777777777777698</v>
      </c>
      <c r="O3617" s="45">
        <v>1357.01</v>
      </c>
      <c r="P3617">
        <v>4.4939999999999998</v>
      </c>
      <c r="Q3617">
        <v>46.059257799999997</v>
      </c>
      <c r="R3617" s="47" t="s">
        <v>147</v>
      </c>
    </row>
    <row r="3618" spans="1:18" x14ac:dyDescent="0.3">
      <c r="A3618" s="2" t="s">
        <v>6534</v>
      </c>
      <c r="B3618" s="43" t="s">
        <v>6535</v>
      </c>
      <c r="C3618" s="21">
        <v>12.64503395</v>
      </c>
      <c r="D3618" s="23">
        <v>9.9299999999999999E-2</v>
      </c>
      <c r="E3618" s="25">
        <v>1.7737499999999999</v>
      </c>
      <c r="F3618" s="27">
        <v>0.20099999999999901</v>
      </c>
      <c r="I3618">
        <v>0</v>
      </c>
      <c r="J3618" s="34">
        <v>743.2</v>
      </c>
      <c r="L3618" s="38">
        <v>5498</v>
      </c>
      <c r="M3618" s="40">
        <v>1.3379999999999901</v>
      </c>
      <c r="N3618" s="42">
        <v>0.83</v>
      </c>
      <c r="O3618" s="45">
        <v>1699.19</v>
      </c>
      <c r="P3618">
        <v>4.4585714285714202</v>
      </c>
      <c r="Q3618">
        <v>45.367775399999999</v>
      </c>
      <c r="R3618" s="47" t="s">
        <v>147</v>
      </c>
    </row>
    <row r="3619" spans="1:18" x14ac:dyDescent="0.3">
      <c r="A3619" s="2" t="s">
        <v>6536</v>
      </c>
      <c r="B3619" s="43" t="s">
        <v>6535</v>
      </c>
      <c r="C3619" s="21">
        <v>21.526352376999998</v>
      </c>
      <c r="D3619" s="23">
        <v>0.14169999999999999</v>
      </c>
      <c r="E3619" s="25">
        <v>1.5357499999999999</v>
      </c>
      <c r="F3619" s="27">
        <v>0.175666666666666</v>
      </c>
      <c r="I3619">
        <v>0</v>
      </c>
      <c r="J3619" s="34">
        <v>622.4</v>
      </c>
      <c r="L3619" s="38">
        <v>5482.4545454545396</v>
      </c>
      <c r="M3619" s="40">
        <v>1.43272727272727</v>
      </c>
      <c r="N3619" s="42">
        <v>0.83</v>
      </c>
      <c r="O3619" s="45">
        <v>1699.19</v>
      </c>
      <c r="P3619">
        <v>4.4585714285714202</v>
      </c>
      <c r="Q3619">
        <v>45.367775399999999</v>
      </c>
      <c r="R3619" s="47" t="s">
        <v>147</v>
      </c>
    </row>
    <row r="3620" spans="1:18" x14ac:dyDescent="0.3">
      <c r="A3620" s="2" t="s">
        <v>6537</v>
      </c>
      <c r="B3620" s="43" t="s">
        <v>6535</v>
      </c>
      <c r="C3620" s="21">
        <v>33.884690268</v>
      </c>
      <c r="D3620" s="23">
        <v>0.19316666666666599</v>
      </c>
      <c r="E3620" s="25">
        <v>2.1697999999999902</v>
      </c>
      <c r="F3620" s="27">
        <v>0.21966666666666601</v>
      </c>
      <c r="I3620">
        <v>0</v>
      </c>
      <c r="J3620" s="34">
        <v>537</v>
      </c>
      <c r="L3620" s="38">
        <v>5406.0909090908999</v>
      </c>
      <c r="M3620" s="40">
        <v>1.8390909090909</v>
      </c>
      <c r="N3620" s="42">
        <v>0.86</v>
      </c>
      <c r="O3620" s="45">
        <v>1699.19</v>
      </c>
      <c r="P3620">
        <v>4.4649999999999999</v>
      </c>
      <c r="Q3620">
        <v>45.367775399999999</v>
      </c>
      <c r="R3620" s="47" t="s">
        <v>147</v>
      </c>
    </row>
    <row r="3621" spans="1:18" x14ac:dyDescent="0.3">
      <c r="A3621" s="2" t="s">
        <v>6538</v>
      </c>
      <c r="B3621" s="43" t="s">
        <v>6539</v>
      </c>
      <c r="C3621" s="21">
        <v>9.0537047991666597</v>
      </c>
      <c r="D3621" s="23">
        <v>6.5512222222222194E-2</v>
      </c>
      <c r="E3621" s="25">
        <v>12.60225</v>
      </c>
      <c r="F3621" s="27">
        <v>0.54071428571428504</v>
      </c>
      <c r="I3621">
        <v>5.5E-2</v>
      </c>
      <c r="J3621" s="34">
        <v>411.57142857142799</v>
      </c>
      <c r="K3621" s="36" t="s">
        <v>466</v>
      </c>
      <c r="L3621" s="38">
        <v>3655.8333333333298</v>
      </c>
      <c r="M3621" s="40">
        <v>0.41916666666666602</v>
      </c>
      <c r="N3621" s="42">
        <v>0.42090909090909001</v>
      </c>
      <c r="P3621">
        <v>4.8588888888888802</v>
      </c>
      <c r="Q3621">
        <v>49.437261399999997</v>
      </c>
      <c r="R3621" s="47" t="s">
        <v>147</v>
      </c>
    </row>
    <row r="3622" spans="1:18" x14ac:dyDescent="0.3">
      <c r="A3622" s="2" t="s">
        <v>6540</v>
      </c>
      <c r="B3622" s="43" t="s">
        <v>6539</v>
      </c>
      <c r="C3622" s="21">
        <v>5.8416647938461503</v>
      </c>
      <c r="D3622" s="23">
        <v>4.9061111111111097E-2</v>
      </c>
      <c r="E3622" s="25">
        <v>1.7454999999999901</v>
      </c>
      <c r="F3622" s="27">
        <v>0.16714285714285701</v>
      </c>
      <c r="I3622">
        <v>5.5E-2</v>
      </c>
      <c r="J3622" s="34">
        <v>477.71428571428498</v>
      </c>
      <c r="K3622" s="36" t="s">
        <v>466</v>
      </c>
      <c r="L3622" s="38">
        <v>3655.8333333333298</v>
      </c>
      <c r="M3622" s="40">
        <v>0.41916666666666602</v>
      </c>
      <c r="N3622" s="42">
        <v>0.42090909090909001</v>
      </c>
      <c r="P3622">
        <v>4.8588888888888802</v>
      </c>
      <c r="Q3622">
        <v>49.437261399999997</v>
      </c>
      <c r="R3622" s="47" t="s">
        <v>147</v>
      </c>
    </row>
    <row r="3623" spans="1:18" x14ac:dyDescent="0.3">
      <c r="A3623" s="2" t="s">
        <v>6541</v>
      </c>
      <c r="B3623" s="43" t="s">
        <v>6539</v>
      </c>
      <c r="C3623" s="21">
        <v>19.850265006153801</v>
      </c>
      <c r="D3623" s="23">
        <v>0.111006666666666</v>
      </c>
      <c r="E3623" s="25">
        <v>1.78449999999999</v>
      </c>
      <c r="F3623" s="27">
        <v>0.16485714285714201</v>
      </c>
      <c r="I3623">
        <v>5.5E-2</v>
      </c>
      <c r="J3623" s="34">
        <v>318</v>
      </c>
      <c r="K3623" s="36" t="s">
        <v>466</v>
      </c>
      <c r="L3623" s="38">
        <v>3655.8333333333298</v>
      </c>
      <c r="M3623" s="40">
        <v>0.41916666666666602</v>
      </c>
      <c r="N3623" s="42">
        <v>0.42090909090909001</v>
      </c>
      <c r="P3623">
        <v>4.8588888888888802</v>
      </c>
      <c r="Q3623">
        <v>49.437261399999997</v>
      </c>
      <c r="R3623" s="47" t="s">
        <v>147</v>
      </c>
    </row>
    <row r="3624" spans="1:18" x14ac:dyDescent="0.3">
      <c r="A3624" s="2" t="s">
        <v>6542</v>
      </c>
      <c r="B3624" s="43" t="s">
        <v>6539</v>
      </c>
      <c r="C3624" s="21">
        <v>34.142031024166599</v>
      </c>
      <c r="D3624" s="23">
        <v>0.159066666666666</v>
      </c>
      <c r="E3624" s="25">
        <v>1.341</v>
      </c>
      <c r="F3624" s="27">
        <v>0.13739999999999999</v>
      </c>
      <c r="I3624">
        <v>6.1428571428571402E-2</v>
      </c>
      <c r="J3624" s="34">
        <v>269</v>
      </c>
      <c r="L3624" s="38">
        <v>3687.9</v>
      </c>
      <c r="M3624" s="40">
        <v>0.442</v>
      </c>
      <c r="N3624" s="42">
        <v>0.44555555555555498</v>
      </c>
      <c r="P3624">
        <v>4.8311111111111096</v>
      </c>
      <c r="Q3624">
        <v>49.437261399999997</v>
      </c>
      <c r="R3624" s="47" t="s">
        <v>147</v>
      </c>
    </row>
    <row r="3625" spans="1:18" x14ac:dyDescent="0.3">
      <c r="A3625" s="2" t="s">
        <v>6543</v>
      </c>
      <c r="B3625" s="43" t="s">
        <v>6539</v>
      </c>
      <c r="C3625" s="21">
        <v>63.336520846363598</v>
      </c>
      <c r="D3625" s="23">
        <v>0.246644444444444</v>
      </c>
      <c r="E3625" s="25">
        <v>1.5109999999999999</v>
      </c>
      <c r="F3625" s="27">
        <v>0.1542</v>
      </c>
      <c r="I3625">
        <v>6.4285714285714293E-2</v>
      </c>
      <c r="J3625" s="34">
        <v>219</v>
      </c>
      <c r="L3625" s="38">
        <v>3687.9</v>
      </c>
      <c r="M3625" s="40">
        <v>0.442</v>
      </c>
      <c r="N3625" s="42">
        <v>0.44555555555555498</v>
      </c>
      <c r="P3625">
        <v>4.8311111111111096</v>
      </c>
      <c r="Q3625">
        <v>49.437261399999898</v>
      </c>
      <c r="R3625" s="47" t="s">
        <v>147</v>
      </c>
    </row>
    <row r="3626" spans="1:18" x14ac:dyDescent="0.3">
      <c r="A3626" s="2" t="s">
        <v>6544</v>
      </c>
      <c r="B3626" s="43" t="s">
        <v>6545</v>
      </c>
      <c r="C3626" s="21">
        <v>38.869049619999998</v>
      </c>
      <c r="D3626" s="23">
        <v>0.22391666666666599</v>
      </c>
      <c r="E3626" s="25">
        <v>3.09388888888888</v>
      </c>
      <c r="F3626" s="27">
        <v>0.26550000000000001</v>
      </c>
      <c r="G3626" s="29">
        <v>48.5</v>
      </c>
      <c r="H3626" s="31">
        <v>0.153</v>
      </c>
      <c r="I3626">
        <v>0</v>
      </c>
      <c r="J3626" s="34">
        <v>564.20000000000005</v>
      </c>
      <c r="L3626" s="38">
        <v>5888.5</v>
      </c>
      <c r="M3626" s="40">
        <v>0.96727272727272695</v>
      </c>
      <c r="N3626" s="42">
        <v>1.01555555555555</v>
      </c>
      <c r="O3626" s="45">
        <v>692.14</v>
      </c>
      <c r="P3626">
        <v>4.4655555555555502</v>
      </c>
      <c r="Q3626">
        <v>48.777615599999997</v>
      </c>
      <c r="R3626" s="47" t="s">
        <v>147</v>
      </c>
    </row>
    <row r="3627" spans="1:18" x14ac:dyDescent="0.3">
      <c r="A3627" s="2" t="s">
        <v>6546</v>
      </c>
      <c r="B3627" s="43" t="s">
        <v>6545</v>
      </c>
      <c r="C3627" s="21">
        <v>74.925897582000005</v>
      </c>
      <c r="D3627" s="23">
        <v>0.34663333333333302</v>
      </c>
      <c r="E3627" s="25">
        <v>7.0913333333333304</v>
      </c>
      <c r="F3627" s="27">
        <v>0.60450000000000004</v>
      </c>
      <c r="G3627" s="29">
        <v>42.1</v>
      </c>
      <c r="H3627" s="31">
        <v>0.13200000000000001</v>
      </c>
      <c r="I3627">
        <v>0</v>
      </c>
      <c r="J3627" s="34">
        <v>454</v>
      </c>
      <c r="L3627" s="38">
        <v>5888.5</v>
      </c>
      <c r="M3627" s="40">
        <v>0.96727272727272695</v>
      </c>
      <c r="N3627" s="42">
        <v>1.01555555555555</v>
      </c>
      <c r="O3627" s="45">
        <v>692.14</v>
      </c>
      <c r="P3627">
        <v>4.4655555555555502</v>
      </c>
      <c r="Q3627">
        <v>48.777615599999997</v>
      </c>
      <c r="R3627" s="47" t="s">
        <v>147</v>
      </c>
    </row>
    <row r="3628" spans="1:18" x14ac:dyDescent="0.3">
      <c r="A3628" s="2" t="s">
        <v>6547</v>
      </c>
      <c r="B3628" s="43" t="s">
        <v>6545</v>
      </c>
      <c r="C3628" s="21">
        <v>150.019698525</v>
      </c>
      <c r="D3628" s="23">
        <v>0.55420000000000003</v>
      </c>
      <c r="E3628" s="25">
        <v>15.839833333333299</v>
      </c>
      <c r="F3628" s="27">
        <v>0.63500000000000001</v>
      </c>
      <c r="I3628">
        <v>0</v>
      </c>
      <c r="J3628" s="34">
        <v>359.8</v>
      </c>
      <c r="L3628" s="38">
        <v>5923.75</v>
      </c>
      <c r="M3628" s="40">
        <v>0.96750000000000003</v>
      </c>
      <c r="N3628" s="42">
        <v>0.99624999999999997</v>
      </c>
      <c r="O3628" s="45">
        <v>692.14</v>
      </c>
      <c r="P3628">
        <v>4.4637500000000001</v>
      </c>
      <c r="Q3628">
        <v>48.777615599999997</v>
      </c>
      <c r="R3628" s="47" t="s">
        <v>147</v>
      </c>
    </row>
    <row r="3629" spans="1:18" x14ac:dyDescent="0.3">
      <c r="A3629" s="2" t="s">
        <v>6548</v>
      </c>
      <c r="B3629" s="43" t="s">
        <v>6549</v>
      </c>
      <c r="C3629" s="21">
        <v>10.475472698000001</v>
      </c>
      <c r="D3629" s="23">
        <v>8.1466666666666604E-2</v>
      </c>
      <c r="E3629" s="25">
        <v>2.1832500000000001</v>
      </c>
      <c r="F3629" s="27">
        <v>0.19299999999999901</v>
      </c>
      <c r="I3629">
        <v>0</v>
      </c>
      <c r="J3629" s="34">
        <v>561.79999999999995</v>
      </c>
      <c r="L3629" s="38">
        <v>4541.2727272727197</v>
      </c>
      <c r="M3629" s="40">
        <v>0.65272727272727205</v>
      </c>
      <c r="N3629" s="42">
        <v>0.68666666666666598</v>
      </c>
      <c r="O3629" s="45">
        <v>518.20399999999995</v>
      </c>
      <c r="P3629">
        <v>4.641</v>
      </c>
      <c r="Q3629">
        <v>48.825330299999997</v>
      </c>
      <c r="R3629" s="47" t="s">
        <v>147</v>
      </c>
    </row>
    <row r="3630" spans="1:18" x14ac:dyDescent="0.3">
      <c r="A3630" s="2" t="s">
        <v>6550</v>
      </c>
      <c r="B3630" s="43" t="s">
        <v>6549</v>
      </c>
      <c r="C3630" s="21">
        <v>22.9288814277777</v>
      </c>
      <c r="D3630" s="23">
        <v>0.13749999999999901</v>
      </c>
      <c r="E3630" s="25">
        <v>2.2421249999999899</v>
      </c>
      <c r="F3630" s="27">
        <v>0.193333333333333</v>
      </c>
      <c r="I3630">
        <v>0</v>
      </c>
      <c r="J3630" s="34">
        <v>432.8</v>
      </c>
      <c r="L3630" s="38">
        <v>4540.5</v>
      </c>
      <c r="M3630" s="40">
        <v>0.64900000000000002</v>
      </c>
      <c r="N3630" s="42">
        <v>0.6825</v>
      </c>
      <c r="O3630" s="45">
        <v>518.20399999999995</v>
      </c>
      <c r="P3630">
        <v>4.6444444444444404</v>
      </c>
      <c r="Q3630">
        <v>48.825330299999997</v>
      </c>
      <c r="R3630" s="47" t="s">
        <v>147</v>
      </c>
    </row>
    <row r="3631" spans="1:18" x14ac:dyDescent="0.3">
      <c r="A3631" s="2" t="s">
        <v>6551</v>
      </c>
      <c r="B3631" s="43" t="s">
        <v>6549</v>
      </c>
      <c r="C3631" s="21">
        <v>77.474693822999996</v>
      </c>
      <c r="D3631" s="23">
        <v>0.30929999999999902</v>
      </c>
      <c r="E3631" s="25">
        <v>2.7705000000000002</v>
      </c>
      <c r="F3631" s="27">
        <v>0.24733333333333299</v>
      </c>
      <c r="I3631">
        <v>0</v>
      </c>
      <c r="J3631" s="34">
        <v>288.8</v>
      </c>
      <c r="L3631" s="38">
        <v>4541.2727272727197</v>
      </c>
      <c r="M3631" s="40">
        <v>0.65272727272727205</v>
      </c>
      <c r="N3631" s="42">
        <v>0.68666666666666598</v>
      </c>
      <c r="O3631" s="45">
        <v>518.20399999999995</v>
      </c>
      <c r="P3631">
        <v>4.641</v>
      </c>
      <c r="Q3631">
        <v>48.825330299999997</v>
      </c>
      <c r="R3631" s="47" t="s">
        <v>147</v>
      </c>
    </row>
    <row r="3632" spans="1:18" x14ac:dyDescent="0.3">
      <c r="A3632" s="2" t="s">
        <v>6552</v>
      </c>
      <c r="B3632" s="43" t="s">
        <v>6553</v>
      </c>
      <c r="C3632" s="21">
        <v>2.9271912711111101</v>
      </c>
      <c r="D3632" s="23">
        <v>3.9883333333333298E-2</v>
      </c>
      <c r="E3632" s="25">
        <v>1.2497499999999999</v>
      </c>
      <c r="F3632" s="27">
        <v>0.11499999999999901</v>
      </c>
      <c r="I3632">
        <v>0</v>
      </c>
      <c r="J3632" s="34">
        <v>1242</v>
      </c>
      <c r="L3632" s="38">
        <v>5739.6</v>
      </c>
      <c r="M3632" s="40">
        <v>0.96499999999999997</v>
      </c>
      <c r="N3632" s="42">
        <v>0.98499999999999999</v>
      </c>
      <c r="O3632" s="45">
        <v>1052.24</v>
      </c>
      <c r="P3632">
        <v>4.4666666666666597</v>
      </c>
      <c r="Q3632">
        <v>48.580522199999997</v>
      </c>
      <c r="R3632" s="47" t="s">
        <v>147</v>
      </c>
    </row>
    <row r="3633" spans="1:18" x14ac:dyDescent="0.3">
      <c r="A3633" s="2" t="s">
        <v>6554</v>
      </c>
      <c r="B3633" s="43" t="s">
        <v>6553</v>
      </c>
      <c r="C3633" s="21">
        <v>6.8859330155555503</v>
      </c>
      <c r="D3633" s="23">
        <v>7.0466666666666594E-2</v>
      </c>
      <c r="E3633" s="25">
        <v>2.243125</v>
      </c>
      <c r="F3633" s="27">
        <v>0.221</v>
      </c>
      <c r="I3633">
        <v>0</v>
      </c>
      <c r="J3633" s="34">
        <v>933.4</v>
      </c>
      <c r="L3633" s="38">
        <v>5739.6</v>
      </c>
      <c r="M3633" s="40">
        <v>0.96499999999999997</v>
      </c>
      <c r="N3633" s="42">
        <v>0.98499999999999999</v>
      </c>
      <c r="O3633" s="45">
        <v>1052.24</v>
      </c>
      <c r="P3633">
        <v>4.4666666666666597</v>
      </c>
      <c r="Q3633">
        <v>48.580522199999997</v>
      </c>
      <c r="R3633" s="47" t="s">
        <v>147</v>
      </c>
    </row>
    <row r="3634" spans="1:18" x14ac:dyDescent="0.3">
      <c r="A3634" s="2" t="s">
        <v>6555</v>
      </c>
      <c r="B3634" s="43" t="s">
        <v>6553</v>
      </c>
      <c r="C3634" s="21">
        <v>15.0548843866666</v>
      </c>
      <c r="D3634" s="23">
        <v>0.118583333333333</v>
      </c>
      <c r="E3634" s="25">
        <v>1.7010000000000001</v>
      </c>
      <c r="F3634" s="27">
        <v>0.15633333333333299</v>
      </c>
      <c r="I3634">
        <v>0</v>
      </c>
      <c r="J3634" s="34">
        <v>719.6</v>
      </c>
      <c r="L3634" s="38">
        <v>5739.6</v>
      </c>
      <c r="M3634" s="40">
        <v>0.96499999999999997</v>
      </c>
      <c r="N3634" s="42">
        <v>0.98499999999999999</v>
      </c>
      <c r="O3634" s="45">
        <v>1052.24</v>
      </c>
      <c r="P3634">
        <v>4.4666666666666597</v>
      </c>
      <c r="Q3634">
        <v>48.580522199999997</v>
      </c>
      <c r="R3634" s="47" t="s">
        <v>147</v>
      </c>
    </row>
    <row r="3635" spans="1:18" x14ac:dyDescent="0.3">
      <c r="A3635" s="2" t="s">
        <v>6556</v>
      </c>
      <c r="B3635" s="43" t="s">
        <v>6553</v>
      </c>
      <c r="C3635" s="21">
        <v>38.285576536999997</v>
      </c>
      <c r="D3635" s="23">
        <v>0.22119999999999901</v>
      </c>
      <c r="E3635" s="25">
        <v>1.7455000000000001</v>
      </c>
      <c r="F3635" s="27">
        <v>0.161333333333333</v>
      </c>
      <c r="I3635">
        <v>0</v>
      </c>
      <c r="J3635" s="34">
        <v>527</v>
      </c>
      <c r="L3635" s="38">
        <v>5729.7272727272702</v>
      </c>
      <c r="M3635" s="40">
        <v>0.96818181818181803</v>
      </c>
      <c r="N3635" s="42">
        <v>0.98666666666666603</v>
      </c>
      <c r="O3635" s="45">
        <v>1052.24</v>
      </c>
      <c r="P3635">
        <v>4.4640000000000004</v>
      </c>
      <c r="Q3635">
        <v>48.580522199999997</v>
      </c>
      <c r="R3635" s="47" t="s">
        <v>147</v>
      </c>
    </row>
    <row r="3636" spans="1:18" x14ac:dyDescent="0.3">
      <c r="A3636" s="2" t="s">
        <v>6557</v>
      </c>
      <c r="B3636" s="43" t="s">
        <v>6558</v>
      </c>
      <c r="C3636" s="21">
        <v>29.251415674444399</v>
      </c>
      <c r="D3636" s="23">
        <v>0.18268000000000001</v>
      </c>
      <c r="E3636" s="25">
        <v>2.498875</v>
      </c>
      <c r="F3636" s="27">
        <v>0.26419999999999999</v>
      </c>
      <c r="G3636" s="29">
        <v>40.566499999999998</v>
      </c>
      <c r="H3636" s="31">
        <v>0.12767249999999999</v>
      </c>
      <c r="I3636">
        <v>1.0500000000000001E-2</v>
      </c>
      <c r="J3636" s="34">
        <v>530.66666666666595</v>
      </c>
      <c r="L3636" s="38">
        <v>5363.0249999999996</v>
      </c>
      <c r="M3636" s="40">
        <v>0.92333333333333301</v>
      </c>
      <c r="N3636" s="42">
        <v>0.95333333333333303</v>
      </c>
      <c r="O3636" s="45">
        <v>914.22099999999898</v>
      </c>
      <c r="P3636">
        <v>4.54857142857142</v>
      </c>
      <c r="Q3636">
        <v>38.947262500000001</v>
      </c>
      <c r="R3636" s="47" t="s">
        <v>147</v>
      </c>
    </row>
    <row r="3637" spans="1:18" x14ac:dyDescent="0.3">
      <c r="A3637" s="2" t="s">
        <v>6559</v>
      </c>
      <c r="B3637" s="43" t="s">
        <v>6558</v>
      </c>
      <c r="C3637" s="21">
        <v>60.325297561666602</v>
      </c>
      <c r="D3637" s="23">
        <v>0.29959999999999998</v>
      </c>
      <c r="E3637" s="25">
        <v>12.7524545454545</v>
      </c>
      <c r="F3637" s="27">
        <v>1.1218333333333299</v>
      </c>
      <c r="G3637" s="29">
        <v>1415.9382499999999</v>
      </c>
      <c r="H3637" s="31">
        <v>4.4540800000000003</v>
      </c>
      <c r="I3637">
        <v>1.8500000000000001E-3</v>
      </c>
      <c r="J3637" s="34">
        <v>414.4</v>
      </c>
      <c r="L3637" s="38">
        <v>5393.2909090908997</v>
      </c>
      <c r="M3637" s="40">
        <v>0.90916666666666601</v>
      </c>
      <c r="N3637" s="42">
        <v>0.95916666666666595</v>
      </c>
      <c r="O3637" s="45">
        <v>914.221</v>
      </c>
      <c r="P3637">
        <v>4.5510000000000002</v>
      </c>
      <c r="Q3637">
        <v>38.947262500000001</v>
      </c>
      <c r="R3637" s="47" t="s">
        <v>147</v>
      </c>
    </row>
    <row r="3638" spans="1:18" x14ac:dyDescent="0.3">
      <c r="A3638" s="2" t="s">
        <v>6560</v>
      </c>
      <c r="B3638" s="43" t="s">
        <v>6558</v>
      </c>
      <c r="C3638" s="21">
        <v>143.22178725999899</v>
      </c>
      <c r="D3638" s="23">
        <v>0.523485714285714</v>
      </c>
      <c r="E3638" s="25">
        <v>9.2912222222222205</v>
      </c>
      <c r="F3638" s="27">
        <v>0.83150000000000002</v>
      </c>
      <c r="G3638" s="29">
        <v>2713.105</v>
      </c>
      <c r="H3638" s="31">
        <v>8.5365000000000002</v>
      </c>
      <c r="I3638">
        <v>3.6666666666666601E-3</v>
      </c>
      <c r="J3638" s="34">
        <v>310.60000000000002</v>
      </c>
      <c r="L3638" s="38">
        <v>5393.2909090908997</v>
      </c>
      <c r="M3638" s="40">
        <v>0.91272727272727205</v>
      </c>
      <c r="N3638" s="42">
        <v>0.95199999999999996</v>
      </c>
      <c r="O3638" s="45">
        <v>914.221</v>
      </c>
      <c r="P3638">
        <v>4.5510000000000002</v>
      </c>
      <c r="Q3638">
        <v>38.947262500000001</v>
      </c>
      <c r="R3638" s="47" t="s">
        <v>147</v>
      </c>
    </row>
    <row r="3639" spans="1:18" x14ac:dyDescent="0.3">
      <c r="A3639" s="2" t="s">
        <v>6561</v>
      </c>
      <c r="B3639" s="43" t="s">
        <v>6562</v>
      </c>
      <c r="C3639" s="21">
        <v>10.446368367</v>
      </c>
      <c r="D3639" s="23">
        <v>9.3233333333333293E-2</v>
      </c>
      <c r="E3639" s="25">
        <v>2.1930000000000001</v>
      </c>
      <c r="F3639" s="27">
        <v>0.225333333333333</v>
      </c>
      <c r="I3639">
        <v>0</v>
      </c>
      <c r="J3639" s="34">
        <v>815.2</v>
      </c>
      <c r="L3639" s="38">
        <v>5950.9090909090901</v>
      </c>
      <c r="M3639" s="40">
        <v>1.1009090909090899</v>
      </c>
      <c r="N3639" s="42">
        <v>1.02111111111111</v>
      </c>
      <c r="O3639" s="45">
        <v>1098.45</v>
      </c>
      <c r="P3639">
        <v>4.4020000000000001</v>
      </c>
      <c r="Q3639">
        <v>48.599724299999998</v>
      </c>
      <c r="R3639" s="47" t="s">
        <v>147</v>
      </c>
    </row>
    <row r="3640" spans="1:18" x14ac:dyDescent="0.3">
      <c r="A3640" s="2" t="s">
        <v>6563</v>
      </c>
      <c r="B3640" s="43" t="s">
        <v>6562</v>
      </c>
      <c r="C3640" s="21">
        <v>40.715063594</v>
      </c>
      <c r="D3640" s="23">
        <v>0.23053333333333301</v>
      </c>
      <c r="E3640" s="25">
        <v>2.4139999999999899</v>
      </c>
      <c r="F3640" s="27">
        <v>0.24966666666666601</v>
      </c>
      <c r="I3640">
        <v>0</v>
      </c>
      <c r="J3640" s="34">
        <v>518.20000000000005</v>
      </c>
      <c r="L3640" s="38">
        <v>5950.9090909090901</v>
      </c>
      <c r="M3640" s="40">
        <v>1.1009090909090899</v>
      </c>
      <c r="N3640" s="42">
        <v>1.02111111111111</v>
      </c>
      <c r="O3640" s="45">
        <v>1098.45</v>
      </c>
      <c r="P3640">
        <v>4.4020000000000001</v>
      </c>
      <c r="Q3640">
        <v>48.599724299999998</v>
      </c>
      <c r="R3640" s="47" t="s">
        <v>147</v>
      </c>
    </row>
    <row r="3641" spans="1:18" x14ac:dyDescent="0.3">
      <c r="A3641" s="2" t="s">
        <v>6564</v>
      </c>
      <c r="B3641" s="43" t="s">
        <v>6565</v>
      </c>
      <c r="C3641" s="21">
        <v>2.5085561222222199</v>
      </c>
      <c r="D3641" s="23">
        <v>3.5666666666666597E-2</v>
      </c>
      <c r="E3641" s="25">
        <v>1.3603749999999999</v>
      </c>
      <c r="F3641" s="27">
        <v>0.124666666666666</v>
      </c>
      <c r="I3641">
        <v>0</v>
      </c>
      <c r="J3641" s="34">
        <v>1279</v>
      </c>
      <c r="L3641" s="38">
        <v>5751.0839999999998</v>
      </c>
      <c r="M3641" s="40">
        <v>0.91500000000000004</v>
      </c>
      <c r="N3641" s="42">
        <v>0.96375</v>
      </c>
      <c r="O3641" s="45">
        <v>719.16600000000005</v>
      </c>
      <c r="P3641">
        <v>4.5033333333333303</v>
      </c>
      <c r="Q3641">
        <v>49.232951200000002</v>
      </c>
      <c r="R3641" s="47" t="s">
        <v>147</v>
      </c>
    </row>
    <row r="3642" spans="1:18" x14ac:dyDescent="0.3">
      <c r="A3642" s="2" t="s">
        <v>6566</v>
      </c>
      <c r="B3642" s="43" t="s">
        <v>6565</v>
      </c>
      <c r="C3642" s="21">
        <v>5.4190806766666597</v>
      </c>
      <c r="D3642" s="23">
        <v>5.9533333333333299E-2</v>
      </c>
      <c r="E3642" s="25">
        <v>1.421875</v>
      </c>
      <c r="F3642" s="27">
        <v>0.12833333333333299</v>
      </c>
      <c r="I3642">
        <v>0</v>
      </c>
      <c r="J3642" s="34">
        <v>990</v>
      </c>
      <c r="L3642" s="38">
        <v>5751.0839999999998</v>
      </c>
      <c r="M3642" s="40">
        <v>0.91500000000000004</v>
      </c>
      <c r="N3642" s="42">
        <v>0.96375</v>
      </c>
      <c r="O3642" s="45">
        <v>719.16600000000005</v>
      </c>
      <c r="P3642">
        <v>4.5033333333333303</v>
      </c>
      <c r="Q3642">
        <v>49.232951200000002</v>
      </c>
      <c r="R3642" s="47" t="s">
        <v>147</v>
      </c>
    </row>
    <row r="3643" spans="1:18" x14ac:dyDescent="0.3">
      <c r="A3643" s="2" t="s">
        <v>6567</v>
      </c>
      <c r="B3643" s="43" t="s">
        <v>6565</v>
      </c>
      <c r="C3643" s="21">
        <v>13.751312825999999</v>
      </c>
      <c r="D3643" s="23">
        <v>0.11070000000000001</v>
      </c>
      <c r="E3643" s="25">
        <v>1.8871249999999999</v>
      </c>
      <c r="F3643" s="27">
        <v>0.16800000000000001</v>
      </c>
      <c r="I3643">
        <v>0</v>
      </c>
      <c r="J3643" s="34">
        <v>726.2</v>
      </c>
      <c r="L3643" s="38">
        <v>5739.8872727272701</v>
      </c>
      <c r="M3643" s="40">
        <v>0.91909090909090896</v>
      </c>
      <c r="N3643" s="42">
        <v>0.96777777777777696</v>
      </c>
      <c r="O3643" s="45">
        <v>719.16600000000005</v>
      </c>
      <c r="P3643">
        <v>4.5</v>
      </c>
      <c r="Q3643">
        <v>49.232951200000002</v>
      </c>
      <c r="R3643" s="47" t="s">
        <v>147</v>
      </c>
    </row>
    <row r="3644" spans="1:18" x14ac:dyDescent="0.3">
      <c r="A3644" s="2" t="s">
        <v>6568</v>
      </c>
      <c r="B3644" s="43" t="s">
        <v>6569</v>
      </c>
      <c r="C3644" s="21">
        <v>30.183631402</v>
      </c>
      <c r="D3644" s="23">
        <v>0.189266666666666</v>
      </c>
      <c r="E3644" s="25">
        <v>3.26324999999999</v>
      </c>
      <c r="F3644" s="27">
        <v>0.327666666666666</v>
      </c>
      <c r="I3644">
        <v>0</v>
      </c>
      <c r="J3644" s="34">
        <v>583</v>
      </c>
      <c r="L3644" s="38">
        <v>5817.3636363636297</v>
      </c>
      <c r="M3644" s="40">
        <v>1.03</v>
      </c>
      <c r="N3644" s="42">
        <v>1.00111111111111</v>
      </c>
      <c r="O3644" s="45">
        <v>1402.58</v>
      </c>
      <c r="P3644">
        <v>4.423</v>
      </c>
      <c r="Q3644">
        <v>43.629243600000002</v>
      </c>
      <c r="R3644" s="47" t="s">
        <v>147</v>
      </c>
    </row>
    <row r="3645" spans="1:18" x14ac:dyDescent="0.3">
      <c r="A3645" s="2" t="s">
        <v>6570</v>
      </c>
      <c r="B3645" s="43" t="s">
        <v>6569</v>
      </c>
      <c r="C3645" s="21">
        <v>127.28231638</v>
      </c>
      <c r="D3645" s="23">
        <v>0.493983333333333</v>
      </c>
      <c r="E3645" s="25">
        <v>10.61125</v>
      </c>
      <c r="F3645" s="27">
        <v>1.04633333333333</v>
      </c>
      <c r="I3645">
        <v>0</v>
      </c>
      <c r="J3645" s="34">
        <v>361</v>
      </c>
      <c r="L3645" s="38">
        <v>5817.3636363636297</v>
      </c>
      <c r="M3645" s="40">
        <v>1.03</v>
      </c>
      <c r="N3645" s="42">
        <v>1.00111111111111</v>
      </c>
      <c r="O3645" s="45">
        <v>1402.58</v>
      </c>
      <c r="P3645">
        <v>4.423</v>
      </c>
      <c r="Q3645">
        <v>43.629243600000002</v>
      </c>
      <c r="R3645" s="47" t="s">
        <v>147</v>
      </c>
    </row>
    <row r="3646" spans="1:18" x14ac:dyDescent="0.3">
      <c r="A3646" s="2" t="s">
        <v>6571</v>
      </c>
      <c r="B3646" s="43" t="s">
        <v>6572</v>
      </c>
      <c r="C3646" s="21">
        <v>1.9370344258333301</v>
      </c>
      <c r="D3646" s="23">
        <v>2.4459999999999999E-2</v>
      </c>
      <c r="E3646" s="25">
        <v>0.96736363636363598</v>
      </c>
      <c r="F3646" s="27">
        <v>8.8166666666666602E-2</v>
      </c>
      <c r="I3646">
        <v>0</v>
      </c>
      <c r="J3646" s="34">
        <v>807.16666666666595</v>
      </c>
      <c r="K3646" s="36" t="s">
        <v>459</v>
      </c>
      <c r="L3646" s="38">
        <v>4028.5857142857099</v>
      </c>
      <c r="M3646" s="40">
        <v>0.55285714285714205</v>
      </c>
      <c r="N3646" s="42">
        <v>0.57333333333333303</v>
      </c>
      <c r="O3646" s="45">
        <v>209.738</v>
      </c>
      <c r="P3646">
        <v>4.71090909090909</v>
      </c>
      <c r="Q3646">
        <v>43.6567036</v>
      </c>
      <c r="R3646" s="47" t="s">
        <v>147</v>
      </c>
    </row>
    <row r="3647" spans="1:18" x14ac:dyDescent="0.3">
      <c r="A3647" s="2" t="s">
        <v>6573</v>
      </c>
      <c r="B3647" s="43" t="s">
        <v>6572</v>
      </c>
      <c r="C3647" s="21">
        <v>7.0611741218181798</v>
      </c>
      <c r="D3647" s="23">
        <v>5.80666666666666E-2</v>
      </c>
      <c r="E3647" s="25">
        <v>1.2764</v>
      </c>
      <c r="F3647" s="27">
        <v>0.1176</v>
      </c>
      <c r="I3647">
        <v>0</v>
      </c>
      <c r="J3647" s="34">
        <v>526</v>
      </c>
      <c r="L3647" s="38">
        <v>4035.0923076923</v>
      </c>
      <c r="M3647" s="40">
        <v>0.556153846153846</v>
      </c>
      <c r="N3647" s="42">
        <v>0.57818181818181802</v>
      </c>
      <c r="O3647" s="45">
        <v>209.738</v>
      </c>
      <c r="P3647">
        <v>4.71090909090909</v>
      </c>
      <c r="Q3647">
        <v>43.6567036</v>
      </c>
      <c r="R3647" s="47" t="s">
        <v>147</v>
      </c>
    </row>
    <row r="3648" spans="1:18" x14ac:dyDescent="0.3">
      <c r="A3648" s="2" t="s">
        <v>6574</v>
      </c>
      <c r="B3648" s="43" t="s">
        <v>6575</v>
      </c>
      <c r="C3648" s="21">
        <v>3.295706429</v>
      </c>
      <c r="D3648" s="23">
        <v>3.9716666666666602E-2</v>
      </c>
      <c r="E3648" s="25">
        <v>3.2086250000000001</v>
      </c>
      <c r="F3648" s="27">
        <v>0.25733333333333303</v>
      </c>
      <c r="I3648">
        <v>0</v>
      </c>
      <c r="J3648" s="34">
        <v>960.2</v>
      </c>
      <c r="L3648" s="38">
        <v>4786.7272727272702</v>
      </c>
      <c r="M3648" s="40">
        <v>0.74909090909090903</v>
      </c>
      <c r="N3648" s="42">
        <v>0.77666666666666595</v>
      </c>
      <c r="O3648" s="45">
        <v>434.68400000000003</v>
      </c>
      <c r="P3648">
        <v>4.57</v>
      </c>
      <c r="Q3648">
        <v>40.557540799999998</v>
      </c>
      <c r="R3648" s="47" t="s">
        <v>147</v>
      </c>
    </row>
    <row r="3649" spans="1:18" x14ac:dyDescent="0.3">
      <c r="A3649" s="2" t="s">
        <v>6576</v>
      </c>
      <c r="B3649" s="43" t="s">
        <v>6575</v>
      </c>
      <c r="C3649" s="21">
        <v>5.3159534700000002</v>
      </c>
      <c r="D3649" s="23">
        <v>5.4816666666666597E-2</v>
      </c>
      <c r="E3649" s="25">
        <v>2.50524999999999</v>
      </c>
      <c r="F3649" s="27">
        <v>0.19966666666666599</v>
      </c>
      <c r="I3649">
        <v>0</v>
      </c>
      <c r="J3649" s="34">
        <v>817.2</v>
      </c>
      <c r="L3649" s="38">
        <v>4786.7272727272702</v>
      </c>
      <c r="M3649" s="40">
        <v>0.74909090909090903</v>
      </c>
      <c r="N3649" s="42">
        <v>0.77666666666666595</v>
      </c>
      <c r="O3649" s="45">
        <v>434.68400000000003</v>
      </c>
      <c r="P3649">
        <v>4.57</v>
      </c>
      <c r="Q3649">
        <v>40.557540799999998</v>
      </c>
      <c r="R3649" s="47" t="s">
        <v>147</v>
      </c>
    </row>
    <row r="3650" spans="1:18" x14ac:dyDescent="0.3">
      <c r="A3650" s="2" t="s">
        <v>6577</v>
      </c>
      <c r="B3650" s="43" t="s">
        <v>6575</v>
      </c>
      <c r="C3650" s="21">
        <v>9.6534874189999993</v>
      </c>
      <c r="D3650" s="23">
        <v>8.1366666666666601E-2</v>
      </c>
      <c r="E3650" s="25">
        <v>2.7806250000000001</v>
      </c>
      <c r="F3650" s="27">
        <v>0.22866666666666599</v>
      </c>
      <c r="I3650">
        <v>0</v>
      </c>
      <c r="J3650" s="34">
        <v>671</v>
      </c>
      <c r="L3650" s="38">
        <v>4786.7272727272702</v>
      </c>
      <c r="M3650" s="40">
        <v>0.74909090909090903</v>
      </c>
      <c r="N3650" s="42">
        <v>0.77666666666666595</v>
      </c>
      <c r="O3650" s="45">
        <v>434.68400000000003</v>
      </c>
      <c r="P3650">
        <v>4.57</v>
      </c>
      <c r="Q3650">
        <v>40.557540799999998</v>
      </c>
      <c r="R3650" s="47" t="s">
        <v>147</v>
      </c>
    </row>
    <row r="3651" spans="1:18" x14ac:dyDescent="0.3">
      <c r="A3651" s="2" t="s">
        <v>6578</v>
      </c>
      <c r="B3651" s="43" t="s">
        <v>6575</v>
      </c>
      <c r="C3651" s="21">
        <v>1.49914573875</v>
      </c>
      <c r="D3651" s="23">
        <v>2.3699999999999999E-2</v>
      </c>
      <c r="E3651" s="25">
        <v>1.2401428571428501</v>
      </c>
      <c r="F3651" s="27">
        <v>0.1</v>
      </c>
      <c r="I3651">
        <v>0</v>
      </c>
      <c r="J3651" s="34">
        <v>1245.4000000000001</v>
      </c>
      <c r="L3651" s="38">
        <v>4805.1111111111104</v>
      </c>
      <c r="M3651" s="40">
        <v>0.76</v>
      </c>
      <c r="N3651" s="42">
        <v>0.78</v>
      </c>
      <c r="O3651" s="45">
        <v>434.68400000000003</v>
      </c>
      <c r="P3651">
        <v>4.5575000000000001</v>
      </c>
      <c r="Q3651">
        <v>40.557540799999998</v>
      </c>
      <c r="R3651" s="47" t="s">
        <v>147</v>
      </c>
    </row>
    <row r="3652" spans="1:18" x14ac:dyDescent="0.3">
      <c r="A3652" s="2" t="s">
        <v>6579</v>
      </c>
      <c r="B3652" s="43" t="s">
        <v>6580</v>
      </c>
      <c r="C3652" s="21">
        <v>5.4870921881818102</v>
      </c>
      <c r="D3652" s="23">
        <v>5.6640000000000003E-2</v>
      </c>
      <c r="E3652" s="25">
        <v>3.46411111111111</v>
      </c>
      <c r="F3652" s="27">
        <v>0.311</v>
      </c>
      <c r="G3652" s="29">
        <v>8.85</v>
      </c>
      <c r="H3652" s="31">
        <v>2.8000000000000001E-2</v>
      </c>
      <c r="I3652">
        <v>0</v>
      </c>
      <c r="J3652" s="34">
        <v>846.8</v>
      </c>
      <c r="L3652" s="38">
        <v>5045.8</v>
      </c>
      <c r="M3652" s="40">
        <v>0.81083333333333296</v>
      </c>
      <c r="N3652" s="42">
        <v>0.80272727272727196</v>
      </c>
      <c r="O3652" s="45">
        <v>868.47699999999998</v>
      </c>
      <c r="P3652">
        <v>4.5239999999999903</v>
      </c>
      <c r="Q3652">
        <v>40.343167000000001</v>
      </c>
      <c r="R3652" s="47" t="s">
        <v>147</v>
      </c>
    </row>
    <row r="3653" spans="1:18" x14ac:dyDescent="0.3">
      <c r="A3653" s="2" t="s">
        <v>6581</v>
      </c>
      <c r="B3653" s="43" t="s">
        <v>6580</v>
      </c>
      <c r="C3653" s="21">
        <v>8.2908858236363603</v>
      </c>
      <c r="D3653" s="23">
        <v>7.442E-2</v>
      </c>
      <c r="E3653" s="25">
        <v>3.2738888888888802</v>
      </c>
      <c r="F3653" s="27">
        <v>0.29299999999999998</v>
      </c>
      <c r="G3653" s="29">
        <v>5.25</v>
      </c>
      <c r="H3653" s="31">
        <v>1.6500000000000001E-2</v>
      </c>
      <c r="I3653">
        <v>0</v>
      </c>
      <c r="J3653" s="34">
        <v>738.4</v>
      </c>
      <c r="L3653" s="38">
        <v>5045.8</v>
      </c>
      <c r="M3653" s="40">
        <v>0.81083333333333296</v>
      </c>
      <c r="N3653" s="42">
        <v>0.80272727272727196</v>
      </c>
      <c r="O3653" s="45">
        <v>868.47699999999998</v>
      </c>
      <c r="P3653">
        <v>4.5239999999999903</v>
      </c>
      <c r="Q3653">
        <v>40.343167000000001</v>
      </c>
      <c r="R3653" s="47" t="s">
        <v>147</v>
      </c>
    </row>
    <row r="3654" spans="1:18" x14ac:dyDescent="0.3">
      <c r="A3654" s="2" t="s">
        <v>6582</v>
      </c>
      <c r="B3654" s="43" t="s">
        <v>6580</v>
      </c>
      <c r="C3654" s="21">
        <v>16.738743744545399</v>
      </c>
      <c r="D3654" s="23">
        <v>0.11939999999999901</v>
      </c>
      <c r="E3654" s="25">
        <v>2.75877777777777</v>
      </c>
      <c r="F3654" s="27">
        <v>0.23699999999999999</v>
      </c>
      <c r="G3654" s="29">
        <v>9.1</v>
      </c>
      <c r="H3654" s="31">
        <v>2.8629999999999999E-2</v>
      </c>
      <c r="I3654">
        <v>0</v>
      </c>
      <c r="J3654" s="34">
        <v>584.20000000000005</v>
      </c>
      <c r="L3654" s="38">
        <v>5050.7272727272702</v>
      </c>
      <c r="M3654" s="40">
        <v>0.81090909090909002</v>
      </c>
      <c r="N3654" s="42">
        <v>0.81099999999999905</v>
      </c>
      <c r="O3654" s="45">
        <v>868.47699999999998</v>
      </c>
      <c r="P3654">
        <v>4.5289999999999999</v>
      </c>
      <c r="Q3654">
        <v>40.343167000000001</v>
      </c>
      <c r="R3654" s="47" t="s">
        <v>147</v>
      </c>
    </row>
    <row r="3655" spans="1:18" x14ac:dyDescent="0.3">
      <c r="A3655" s="2" t="s">
        <v>6583</v>
      </c>
      <c r="B3655" s="43" t="s">
        <v>6580</v>
      </c>
      <c r="C3655" s="21">
        <v>3.20539334714285</v>
      </c>
      <c r="D3655" s="23">
        <v>3.952E-2</v>
      </c>
      <c r="E3655" s="25">
        <v>1.849</v>
      </c>
      <c r="F3655" s="27">
        <v>0.16</v>
      </c>
      <c r="I3655">
        <v>0</v>
      </c>
      <c r="J3655" s="34">
        <v>1013.6</v>
      </c>
      <c r="L3655" s="38">
        <v>5041</v>
      </c>
      <c r="M3655" s="40">
        <v>0.81714285714285695</v>
      </c>
      <c r="N3655" s="42">
        <v>0.80571428571428505</v>
      </c>
      <c r="O3655" s="45">
        <v>868.47699999999998</v>
      </c>
      <c r="P3655">
        <v>4.5199999999999996</v>
      </c>
      <c r="Q3655">
        <v>40.343167000000001</v>
      </c>
      <c r="R3655" s="47" t="s">
        <v>147</v>
      </c>
    </row>
    <row r="3656" spans="1:18" x14ac:dyDescent="0.3">
      <c r="A3656" s="2" t="s">
        <v>6584</v>
      </c>
      <c r="B3656" s="43" t="s">
        <v>6585</v>
      </c>
      <c r="C3656" s="21">
        <v>4.64620787777777</v>
      </c>
      <c r="D3656" s="23">
        <v>5.1549999999999999E-2</v>
      </c>
      <c r="E3656" s="25">
        <v>1.8005</v>
      </c>
      <c r="F3656" s="27">
        <v>0.15233333333333299</v>
      </c>
      <c r="I3656">
        <v>0</v>
      </c>
      <c r="J3656" s="34">
        <v>904.4</v>
      </c>
      <c r="L3656" s="38">
        <v>5040.8</v>
      </c>
      <c r="M3656" s="40">
        <v>0.79699999999999904</v>
      </c>
      <c r="N3656" s="42">
        <v>0.84250000000000003</v>
      </c>
      <c r="O3656" s="45">
        <v>775.67899999999997</v>
      </c>
      <c r="P3656">
        <v>4.55555555555555</v>
      </c>
      <c r="Q3656">
        <v>40.616054499999997</v>
      </c>
      <c r="R3656" s="47" t="s">
        <v>147</v>
      </c>
    </row>
    <row r="3657" spans="1:18" x14ac:dyDescent="0.3">
      <c r="A3657" s="2" t="s">
        <v>6586</v>
      </c>
      <c r="B3657" s="43" t="s">
        <v>6585</v>
      </c>
      <c r="C3657" s="21">
        <v>7.2401958719999904</v>
      </c>
      <c r="D3657" s="23">
        <v>6.9366666666666604E-2</v>
      </c>
      <c r="E3657" s="25">
        <v>2.4228749999999999</v>
      </c>
      <c r="F3657" s="27">
        <v>0.206666666666666</v>
      </c>
      <c r="I3657">
        <v>0</v>
      </c>
      <c r="J3657" s="34">
        <v>779.8</v>
      </c>
      <c r="L3657" s="38">
        <v>5032.3636363636297</v>
      </c>
      <c r="M3657" s="40">
        <v>0.79636363636363605</v>
      </c>
      <c r="N3657" s="42">
        <v>0.83888888888888902</v>
      </c>
      <c r="O3657" s="45">
        <v>775.67899999999997</v>
      </c>
      <c r="P3657">
        <v>4.5549999999999997</v>
      </c>
      <c r="Q3657">
        <v>40.616054499999997</v>
      </c>
      <c r="R3657" s="47" t="s">
        <v>147</v>
      </c>
    </row>
    <row r="3658" spans="1:18" x14ac:dyDescent="0.3">
      <c r="A3658" s="2" t="s">
        <v>6587</v>
      </c>
      <c r="B3658" s="43" t="s">
        <v>6585</v>
      </c>
      <c r="C3658" s="21">
        <v>17.326675324</v>
      </c>
      <c r="D3658" s="23">
        <v>0.124033333333333</v>
      </c>
      <c r="E3658" s="25">
        <v>2.4256250000000001</v>
      </c>
      <c r="F3658" s="27">
        <v>0.212666666666666</v>
      </c>
      <c r="I3658">
        <v>0</v>
      </c>
      <c r="J3658" s="34">
        <v>583</v>
      </c>
      <c r="L3658" s="38">
        <v>5032.3636363636297</v>
      </c>
      <c r="M3658" s="40">
        <v>0.79636363636363605</v>
      </c>
      <c r="N3658" s="42">
        <v>0.83888888888888902</v>
      </c>
      <c r="O3658" s="45">
        <v>775.67899999999997</v>
      </c>
      <c r="P3658">
        <v>4.5549999999999997</v>
      </c>
      <c r="Q3658">
        <v>40.616054499999997</v>
      </c>
      <c r="R3658" s="47" t="s">
        <v>147</v>
      </c>
    </row>
    <row r="3659" spans="1:18" x14ac:dyDescent="0.3">
      <c r="A3659" s="2" t="s">
        <v>6588</v>
      </c>
      <c r="B3659" s="43" t="s">
        <v>6585</v>
      </c>
      <c r="C3659" s="21">
        <v>44.841188862000003</v>
      </c>
      <c r="D3659" s="23">
        <v>0.23406666666666601</v>
      </c>
      <c r="E3659" s="25">
        <v>2.6721249999999999</v>
      </c>
      <c r="F3659" s="27">
        <v>0.226333333333333</v>
      </c>
      <c r="I3659">
        <v>0</v>
      </c>
      <c r="J3659" s="34">
        <v>424.6</v>
      </c>
      <c r="L3659" s="38">
        <v>5032.3636363636297</v>
      </c>
      <c r="M3659" s="40">
        <v>0.79636363636363605</v>
      </c>
      <c r="N3659" s="42">
        <v>0.83888888888888902</v>
      </c>
      <c r="O3659" s="45">
        <v>775.67899999999997</v>
      </c>
      <c r="P3659">
        <v>4.5549999999999997</v>
      </c>
      <c r="Q3659">
        <v>40.616054499999997</v>
      </c>
      <c r="R3659" s="47" t="s">
        <v>147</v>
      </c>
    </row>
    <row r="3660" spans="1:18" x14ac:dyDescent="0.3">
      <c r="A3660" s="2" t="s">
        <v>6589</v>
      </c>
      <c r="B3660" s="43" t="s">
        <v>6590</v>
      </c>
      <c r="C3660" s="21">
        <v>10.416593705384599</v>
      </c>
      <c r="D3660" s="23">
        <v>9.1819999999999902E-2</v>
      </c>
      <c r="E3660" s="25">
        <v>3.0986666666666598</v>
      </c>
      <c r="F3660" s="27">
        <v>0.26371428571428501</v>
      </c>
      <c r="G3660" s="29">
        <v>6.05</v>
      </c>
      <c r="H3660" s="31">
        <v>1.9164E-2</v>
      </c>
      <c r="I3660">
        <v>0</v>
      </c>
      <c r="J3660" s="34">
        <v>839.6</v>
      </c>
      <c r="L3660" s="38">
        <v>5558.7</v>
      </c>
      <c r="M3660" s="40">
        <v>1</v>
      </c>
      <c r="N3660" s="42">
        <v>0.95</v>
      </c>
      <c r="O3660" s="45">
        <v>575.58100000000002</v>
      </c>
      <c r="P3660">
        <v>4.4011111111111099</v>
      </c>
      <c r="Q3660">
        <v>40.417640300000002</v>
      </c>
      <c r="R3660" s="47" t="s">
        <v>147</v>
      </c>
    </row>
    <row r="3661" spans="1:18" x14ac:dyDescent="0.3">
      <c r="A3661" s="2" t="s">
        <v>6591</v>
      </c>
      <c r="B3661" s="43" t="s">
        <v>6590</v>
      </c>
      <c r="C3661" s="21">
        <v>13.082444052307601</v>
      </c>
      <c r="D3661" s="23">
        <v>0.10682</v>
      </c>
      <c r="E3661" s="25">
        <v>2.8094999999999999</v>
      </c>
      <c r="F3661" s="27">
        <v>0.23685714285714199</v>
      </c>
      <c r="G3661" s="29">
        <v>2.968</v>
      </c>
      <c r="H3661" s="31">
        <v>9.3980000000000001E-3</v>
      </c>
      <c r="I3661">
        <v>0</v>
      </c>
      <c r="J3661" s="34">
        <v>778.6</v>
      </c>
      <c r="L3661" s="38">
        <v>5558.7</v>
      </c>
      <c r="M3661" s="40">
        <v>1</v>
      </c>
      <c r="N3661" s="42">
        <v>0.95</v>
      </c>
      <c r="O3661" s="45">
        <v>575.58100000000002</v>
      </c>
      <c r="P3661">
        <v>4.4011111111111099</v>
      </c>
      <c r="Q3661">
        <v>40.417640300000002</v>
      </c>
      <c r="R3661" s="47" t="s">
        <v>147</v>
      </c>
    </row>
    <row r="3662" spans="1:18" x14ac:dyDescent="0.3">
      <c r="A3662" s="2" t="s">
        <v>6592</v>
      </c>
      <c r="B3662" s="43" t="s">
        <v>6593</v>
      </c>
      <c r="C3662" s="21">
        <v>9.6949889566666592</v>
      </c>
      <c r="D3662" s="23">
        <v>8.9166666666666602E-2</v>
      </c>
      <c r="E3662" s="25">
        <v>2.156625</v>
      </c>
      <c r="F3662" s="27">
        <v>0.18666666666666601</v>
      </c>
      <c r="I3662">
        <v>0</v>
      </c>
      <c r="J3662" s="34">
        <v>830.6</v>
      </c>
      <c r="L3662" s="38">
        <v>5819.2</v>
      </c>
      <c r="M3662" s="40">
        <v>0.90500000000000003</v>
      </c>
      <c r="N3662" s="42">
        <v>0.995</v>
      </c>
      <c r="O3662" s="45">
        <v>1335.92</v>
      </c>
      <c r="P3662">
        <v>4.5233333333333299</v>
      </c>
      <c r="Q3662">
        <v>40.439575300000001</v>
      </c>
      <c r="R3662" s="47" t="s">
        <v>147</v>
      </c>
    </row>
    <row r="3663" spans="1:18" x14ac:dyDescent="0.3">
      <c r="A3663" s="2" t="s">
        <v>6594</v>
      </c>
      <c r="B3663" s="43" t="s">
        <v>6593</v>
      </c>
      <c r="C3663" s="21">
        <v>15.382451631</v>
      </c>
      <c r="D3663" s="23">
        <v>0.12139999999999999</v>
      </c>
      <c r="E3663" s="25">
        <v>2.136625</v>
      </c>
      <c r="F3663" s="27">
        <v>0.19033333333333299</v>
      </c>
      <c r="I3663">
        <v>0</v>
      </c>
      <c r="J3663" s="34">
        <v>712.8</v>
      </c>
      <c r="L3663" s="38">
        <v>5808.8181818181802</v>
      </c>
      <c r="M3663" s="40">
        <v>0.90454545454545399</v>
      </c>
      <c r="N3663" s="42">
        <v>0.99777777777777699</v>
      </c>
      <c r="O3663" s="45">
        <v>1335.92</v>
      </c>
      <c r="P3663">
        <v>4.5250000000000004</v>
      </c>
      <c r="Q3663">
        <v>40.439575300000001</v>
      </c>
      <c r="R3663" s="47" t="s">
        <v>147</v>
      </c>
    </row>
    <row r="3664" spans="1:18" x14ac:dyDescent="0.3">
      <c r="A3664" s="2" t="s">
        <v>6595</v>
      </c>
      <c r="B3664" s="43" t="s">
        <v>6596</v>
      </c>
      <c r="C3664" s="21">
        <v>5.9236482027272697</v>
      </c>
      <c r="D3664" s="23">
        <v>5.3059999999999899E-2</v>
      </c>
      <c r="E3664" s="25">
        <v>1.2144999999999999</v>
      </c>
      <c r="F3664" s="27">
        <v>0.12</v>
      </c>
      <c r="I3664">
        <v>0</v>
      </c>
      <c r="J3664" s="34">
        <v>557.66666666666595</v>
      </c>
      <c r="K3664" s="36" t="s">
        <v>459</v>
      </c>
      <c r="L3664" s="38">
        <v>4371.6666666666597</v>
      </c>
      <c r="M3664" s="40">
        <v>0.63416666666666599</v>
      </c>
      <c r="N3664" s="42">
        <v>0.627</v>
      </c>
      <c r="O3664" s="45">
        <v>544.56799999999998</v>
      </c>
      <c r="P3664">
        <v>4.6529999999999996</v>
      </c>
      <c r="Q3664">
        <v>46.961412099999997</v>
      </c>
      <c r="R3664" s="47" t="s">
        <v>147</v>
      </c>
    </row>
    <row r="3665" spans="1:18" x14ac:dyDescent="0.3">
      <c r="A3665" s="2" t="s">
        <v>6597</v>
      </c>
      <c r="B3665" s="43" t="s">
        <v>6596</v>
      </c>
      <c r="C3665" s="21">
        <v>105.357328075</v>
      </c>
      <c r="D3665" s="23">
        <v>0.36137999999999998</v>
      </c>
      <c r="E3665" s="25">
        <v>2.3268</v>
      </c>
      <c r="F3665" s="27">
        <v>0.215</v>
      </c>
      <c r="I3665">
        <v>0</v>
      </c>
      <c r="J3665" s="34">
        <v>213.833333333333</v>
      </c>
      <c r="K3665" s="36" t="s">
        <v>459</v>
      </c>
      <c r="L3665" s="38">
        <v>4398</v>
      </c>
      <c r="M3665" s="40">
        <v>0.64461538461538403</v>
      </c>
      <c r="N3665" s="42">
        <v>0.63818181818181796</v>
      </c>
      <c r="O3665" s="45">
        <v>544.56799999999998</v>
      </c>
      <c r="P3665">
        <v>4.6427272727272699</v>
      </c>
      <c r="Q3665">
        <v>46.961412099999997</v>
      </c>
      <c r="R3665" s="47" t="s">
        <v>147</v>
      </c>
    </row>
    <row r="3666" spans="1:18" x14ac:dyDescent="0.3">
      <c r="A3666" s="2" t="s">
        <v>6598</v>
      </c>
      <c r="B3666" s="43" t="s">
        <v>6599</v>
      </c>
      <c r="C3666" s="21">
        <v>20.860496052999999</v>
      </c>
      <c r="D3666" s="23">
        <v>0.15591666666666601</v>
      </c>
      <c r="E3666" s="25">
        <v>5.4448749999999997</v>
      </c>
      <c r="F3666" s="27">
        <v>0.49133333333333301</v>
      </c>
      <c r="I3666">
        <v>0</v>
      </c>
      <c r="J3666" s="34">
        <v>779.8</v>
      </c>
      <c r="L3666" s="38">
        <v>6263.54</v>
      </c>
      <c r="M3666" s="40">
        <v>1.2118181818181799</v>
      </c>
      <c r="N3666" s="42">
        <v>1.1439999999999999</v>
      </c>
      <c r="O3666" s="45">
        <v>1664.64</v>
      </c>
      <c r="P3666">
        <v>4.3633333333333297</v>
      </c>
      <c r="Q3666">
        <v>45.853053500000001</v>
      </c>
      <c r="R3666" s="47" t="s">
        <v>147</v>
      </c>
    </row>
    <row r="3667" spans="1:18" x14ac:dyDescent="0.3">
      <c r="A3667" s="2" t="s">
        <v>6600</v>
      </c>
      <c r="B3667" s="43" t="s">
        <v>6599</v>
      </c>
      <c r="C3667" s="21">
        <v>42.633513782999998</v>
      </c>
      <c r="D3667" s="23">
        <v>0.25141666666666601</v>
      </c>
      <c r="E3667" s="25">
        <v>5.0881111111111101</v>
      </c>
      <c r="F3667" s="27">
        <v>0.45274999999999999</v>
      </c>
      <c r="G3667" s="29">
        <v>761.6</v>
      </c>
      <c r="H3667" s="31">
        <v>2.3965000000000001</v>
      </c>
      <c r="I3667">
        <v>0</v>
      </c>
      <c r="J3667" s="34">
        <v>614.20000000000005</v>
      </c>
      <c r="L3667" s="38">
        <v>6263.54</v>
      </c>
      <c r="M3667" s="40">
        <v>1.2118181818181799</v>
      </c>
      <c r="N3667" s="42">
        <v>1.1439999999999999</v>
      </c>
      <c r="O3667" s="45">
        <v>1664.64</v>
      </c>
      <c r="P3667">
        <v>4.3633333333333297</v>
      </c>
      <c r="Q3667">
        <v>45.853053500000001</v>
      </c>
      <c r="R3667" s="47" t="s">
        <v>147</v>
      </c>
    </row>
    <row r="3668" spans="1:18" x14ac:dyDescent="0.3">
      <c r="A3668" s="2" t="s">
        <v>6601</v>
      </c>
      <c r="B3668" s="43" t="s">
        <v>6599</v>
      </c>
      <c r="C3668" s="21">
        <v>87.647389449090895</v>
      </c>
      <c r="D3668" s="23">
        <v>0.40124285714285701</v>
      </c>
      <c r="E3668" s="25">
        <v>4.1177777777777704</v>
      </c>
      <c r="F3668" s="27">
        <v>0.37224999999999903</v>
      </c>
      <c r="G3668" s="29">
        <v>2161.2440000000001</v>
      </c>
      <c r="H3668" s="31">
        <v>6.8</v>
      </c>
      <c r="I3668">
        <v>0</v>
      </c>
      <c r="J3668" s="34">
        <v>483.2</v>
      </c>
      <c r="L3668" s="38">
        <v>6223.3833333333296</v>
      </c>
      <c r="M3668" s="40">
        <v>1.23166666666666</v>
      </c>
      <c r="N3668" s="42">
        <v>1.1359999999999999</v>
      </c>
      <c r="O3668" s="45">
        <v>1664.64</v>
      </c>
      <c r="P3668">
        <v>4.34</v>
      </c>
      <c r="Q3668">
        <v>45.853053500000001</v>
      </c>
      <c r="R3668" s="47" t="s">
        <v>147</v>
      </c>
    </row>
    <row r="3669" spans="1:18" x14ac:dyDescent="0.3">
      <c r="A3669" s="2" t="s">
        <v>6602</v>
      </c>
      <c r="B3669" s="43" t="s">
        <v>6603</v>
      </c>
      <c r="C3669" s="21">
        <v>13.9307101666666</v>
      </c>
      <c r="D3669" s="23">
        <v>0.110416666666666</v>
      </c>
      <c r="E3669" s="25">
        <v>1.2946249999999999</v>
      </c>
      <c r="F3669" s="27">
        <v>0.114666666666666</v>
      </c>
      <c r="I3669">
        <v>0</v>
      </c>
      <c r="J3669" s="34">
        <v>706.6</v>
      </c>
      <c r="L3669" s="38">
        <v>5647.9</v>
      </c>
      <c r="M3669" s="40">
        <v>0.85799999999999998</v>
      </c>
      <c r="N3669" s="42">
        <v>0.92749999999999999</v>
      </c>
      <c r="O3669" s="45">
        <v>602.26800000000003</v>
      </c>
      <c r="P3669">
        <v>4.5388888888888799</v>
      </c>
      <c r="Q3669">
        <v>46.986747200000003</v>
      </c>
      <c r="R3669" s="47" t="s">
        <v>147</v>
      </c>
    </row>
    <row r="3670" spans="1:18" x14ac:dyDescent="0.3">
      <c r="A3670" s="2" t="s">
        <v>6604</v>
      </c>
      <c r="B3670" s="43" t="s">
        <v>6603</v>
      </c>
      <c r="C3670" s="21">
        <v>56.475799460999902</v>
      </c>
      <c r="D3670" s="23">
        <v>0.28053333333333302</v>
      </c>
      <c r="E3670" s="25">
        <v>3.3260000000000001</v>
      </c>
      <c r="F3670" s="27">
        <v>0.30066666666666603</v>
      </c>
      <c r="I3670">
        <v>0</v>
      </c>
      <c r="J3670" s="34">
        <v>443.2</v>
      </c>
      <c r="L3670" s="38">
        <v>5633.5454545454504</v>
      </c>
      <c r="M3670" s="40">
        <v>0.85636363636363599</v>
      </c>
      <c r="N3670" s="42">
        <v>0.931111111111111</v>
      </c>
      <c r="O3670" s="45">
        <v>602.26800000000003</v>
      </c>
      <c r="P3670">
        <v>4.5419999999999998</v>
      </c>
      <c r="Q3670">
        <v>46.986747199999897</v>
      </c>
      <c r="R3670" s="47" t="s">
        <v>147</v>
      </c>
    </row>
    <row r="3671" spans="1:18" x14ac:dyDescent="0.3">
      <c r="A3671" s="2" t="s">
        <v>6605</v>
      </c>
      <c r="B3671" s="43" t="s">
        <v>6603</v>
      </c>
      <c r="C3671" s="21">
        <v>92.875069694545402</v>
      </c>
      <c r="D3671" s="23">
        <v>0.39088333333333303</v>
      </c>
      <c r="E3671" s="25">
        <v>2.4475555555555499</v>
      </c>
      <c r="F3671" s="27">
        <v>0.21725</v>
      </c>
      <c r="G3671" s="29">
        <v>7</v>
      </c>
      <c r="H3671" s="31">
        <v>2.2020000000000001E-2</v>
      </c>
      <c r="I3671">
        <v>0</v>
      </c>
      <c r="J3671" s="34">
        <v>375.8</v>
      </c>
      <c r="L3671" s="38">
        <v>5633.5454545454504</v>
      </c>
      <c r="M3671" s="40">
        <v>0.85636363636363599</v>
      </c>
      <c r="N3671" s="42">
        <v>0.93799999999999994</v>
      </c>
      <c r="O3671" s="45">
        <v>602.26800000000003</v>
      </c>
      <c r="P3671">
        <v>4.5419999999999998</v>
      </c>
      <c r="Q3671">
        <v>46.986747200000003</v>
      </c>
      <c r="R3671" s="47" t="s">
        <v>147</v>
      </c>
    </row>
    <row r="3672" spans="1:18" x14ac:dyDescent="0.3">
      <c r="A3672" s="2" t="s">
        <v>6606</v>
      </c>
      <c r="B3672" s="43" t="s">
        <v>6607</v>
      </c>
      <c r="C3672" s="21">
        <v>9.1761311689999996</v>
      </c>
      <c r="D3672" s="23">
        <v>8.5999999999999993E-2</v>
      </c>
      <c r="E3672" s="25">
        <v>1.647375</v>
      </c>
      <c r="F3672" s="27">
        <v>0.147666666666666</v>
      </c>
      <c r="I3672">
        <v>0</v>
      </c>
      <c r="J3672" s="34">
        <v>945.8</v>
      </c>
      <c r="L3672" s="38">
        <v>5928.5090909090904</v>
      </c>
      <c r="M3672" s="40">
        <v>1.15090909090909</v>
      </c>
      <c r="N3672" s="42">
        <v>1.02555555555555</v>
      </c>
      <c r="O3672" s="45">
        <v>778.654</v>
      </c>
      <c r="P3672">
        <v>4.33</v>
      </c>
      <c r="Q3672">
        <v>47.085498399999999</v>
      </c>
      <c r="R3672" s="47" t="s">
        <v>147</v>
      </c>
    </row>
    <row r="3673" spans="1:18" x14ac:dyDescent="0.3">
      <c r="A3673" s="2" t="s">
        <v>6608</v>
      </c>
      <c r="B3673" s="43" t="s">
        <v>6607</v>
      </c>
      <c r="C3673" s="21">
        <v>19.738585350000001</v>
      </c>
      <c r="D3673" s="23">
        <v>0.14324999999999999</v>
      </c>
      <c r="E3673" s="25">
        <v>1.5157499999999999</v>
      </c>
      <c r="F3673" s="27">
        <v>0.13466666666666599</v>
      </c>
      <c r="I3673">
        <v>0</v>
      </c>
      <c r="J3673" s="34">
        <v>733</v>
      </c>
      <c r="L3673" s="38">
        <v>5928.5090909090904</v>
      </c>
      <c r="M3673" s="40">
        <v>1.15090909090909</v>
      </c>
      <c r="N3673" s="42">
        <v>1.02555555555555</v>
      </c>
      <c r="O3673" s="45">
        <v>778.654</v>
      </c>
      <c r="P3673">
        <v>4.33</v>
      </c>
      <c r="Q3673">
        <v>47.085498399999999</v>
      </c>
      <c r="R3673" s="47" t="s">
        <v>147</v>
      </c>
    </row>
    <row r="3674" spans="1:18" x14ac:dyDescent="0.3">
      <c r="A3674" s="2" t="s">
        <v>6609</v>
      </c>
      <c r="B3674" s="43" t="s">
        <v>6607</v>
      </c>
      <c r="C3674" s="21">
        <v>232.04874142</v>
      </c>
      <c r="D3674" s="23">
        <v>0.73213333333333297</v>
      </c>
      <c r="E3674" s="25">
        <v>2.03574999999999</v>
      </c>
      <c r="F3674" s="27">
        <v>0.185</v>
      </c>
      <c r="I3674">
        <v>0</v>
      </c>
      <c r="J3674" s="34">
        <v>319.666666666666</v>
      </c>
      <c r="L3674" s="38">
        <v>5888.24</v>
      </c>
      <c r="M3674" s="40">
        <v>1.1399999999999999</v>
      </c>
      <c r="N3674" s="42">
        <v>0.98599999999999999</v>
      </c>
      <c r="O3674" s="45">
        <v>778.654</v>
      </c>
      <c r="P3674">
        <v>4.3220000000000001</v>
      </c>
      <c r="Q3674">
        <v>47.085498399999999</v>
      </c>
      <c r="R3674" s="47" t="s">
        <v>147</v>
      </c>
    </row>
    <row r="3675" spans="1:18" x14ac:dyDescent="0.3">
      <c r="A3675" s="2" t="s">
        <v>6610</v>
      </c>
      <c r="B3675" s="43" t="s">
        <v>6611</v>
      </c>
      <c r="C3675" s="21">
        <v>1.7724412775</v>
      </c>
      <c r="D3675" s="23">
        <v>3.0640000000000001E-2</v>
      </c>
      <c r="E3675" s="25">
        <v>1.11471428571428</v>
      </c>
      <c r="F3675" s="27">
        <v>0.114333333333333</v>
      </c>
      <c r="I3675">
        <v>0</v>
      </c>
      <c r="J3675" s="34">
        <v>1652</v>
      </c>
      <c r="L3675" s="38">
        <v>6182.32</v>
      </c>
      <c r="M3675" s="40">
        <v>1.3711111111111101</v>
      </c>
      <c r="N3675" s="42">
        <v>1.19571428571428</v>
      </c>
      <c r="O3675" s="45">
        <v>797.72</v>
      </c>
      <c r="P3675">
        <v>4.2874999999999996</v>
      </c>
      <c r="Q3675">
        <v>42.459771199999999</v>
      </c>
      <c r="R3675" s="47" t="s">
        <v>147</v>
      </c>
    </row>
    <row r="3676" spans="1:18" x14ac:dyDescent="0.3">
      <c r="A3676" s="2" t="s">
        <v>6612</v>
      </c>
      <c r="B3676" s="43" t="s">
        <v>6611</v>
      </c>
      <c r="C3676" s="21">
        <v>19.747359014000001</v>
      </c>
      <c r="D3676" s="23">
        <v>0.15256666666666599</v>
      </c>
      <c r="E3676" s="25">
        <v>2.7985000000000002</v>
      </c>
      <c r="F3676" s="27">
        <v>0.286333333333333</v>
      </c>
      <c r="I3676">
        <v>0</v>
      </c>
      <c r="J3676" s="34">
        <v>744.4</v>
      </c>
      <c r="L3676" s="38">
        <v>6181.4836363636296</v>
      </c>
      <c r="M3676" s="40">
        <v>1.3890909090909001</v>
      </c>
      <c r="N3676" s="42">
        <v>1.1966666666666601</v>
      </c>
      <c r="O3676" s="45">
        <v>797.72</v>
      </c>
      <c r="P3676">
        <v>4.2699999999999996</v>
      </c>
      <c r="Q3676">
        <v>42.459771199999999</v>
      </c>
      <c r="R3676" s="47" t="s">
        <v>147</v>
      </c>
    </row>
    <row r="3677" spans="1:18" x14ac:dyDescent="0.3">
      <c r="A3677" s="2" t="s">
        <v>6613</v>
      </c>
      <c r="B3677" s="43" t="s">
        <v>6614</v>
      </c>
      <c r="C3677" s="21">
        <v>14.970275585</v>
      </c>
      <c r="D3677" s="23">
        <v>0.119333333333333</v>
      </c>
      <c r="E3677" s="25">
        <v>2.17</v>
      </c>
      <c r="F3677" s="27">
        <v>0.2215</v>
      </c>
      <c r="I3677">
        <v>0</v>
      </c>
      <c r="J3677" s="34">
        <v>805</v>
      </c>
      <c r="L3677" s="38">
        <v>5833.8571428571404</v>
      </c>
      <c r="M3677" s="40">
        <v>1.24285714285714</v>
      </c>
      <c r="N3677" s="42">
        <v>0.99833333333333296</v>
      </c>
      <c r="P3677">
        <v>4.2671428571428498</v>
      </c>
      <c r="Q3677">
        <v>48.775399999999998</v>
      </c>
      <c r="R3677" s="47" t="s">
        <v>147</v>
      </c>
    </row>
    <row r="3678" spans="1:18" x14ac:dyDescent="0.3">
      <c r="A3678" s="2" t="s">
        <v>6615</v>
      </c>
      <c r="B3678" s="43" t="s">
        <v>6614</v>
      </c>
      <c r="C3678" s="21">
        <v>32.275246236999998</v>
      </c>
      <c r="D3678" s="23">
        <v>0.199116666666666</v>
      </c>
      <c r="E3678" s="25">
        <v>2.0299999999999998</v>
      </c>
      <c r="F3678" s="27">
        <v>0.216</v>
      </c>
      <c r="I3678">
        <v>0</v>
      </c>
      <c r="J3678" s="34">
        <v>623</v>
      </c>
      <c r="L3678" s="38">
        <v>5833.8571428571404</v>
      </c>
      <c r="M3678" s="40">
        <v>1.24285714285714</v>
      </c>
      <c r="N3678" s="42">
        <v>0.99833333333333296</v>
      </c>
      <c r="P3678">
        <v>4.2671428571428498</v>
      </c>
      <c r="Q3678">
        <v>48.775399999999998</v>
      </c>
      <c r="R3678" s="47" t="s">
        <v>147</v>
      </c>
    </row>
    <row r="3679" spans="1:18" x14ac:dyDescent="0.3">
      <c r="A3679" s="2" t="s">
        <v>6616</v>
      </c>
      <c r="B3679" s="43" t="s">
        <v>6617</v>
      </c>
      <c r="C3679" s="21">
        <v>2.4610679519999898</v>
      </c>
      <c r="D3679" s="23">
        <v>3.5707857142857097E-2</v>
      </c>
      <c r="E3679" s="25">
        <v>0.81277777777777704</v>
      </c>
      <c r="F3679" s="27">
        <v>7.1499999999999994E-2</v>
      </c>
      <c r="I3679">
        <v>0</v>
      </c>
      <c r="J3679" s="34">
        <v>1219.2</v>
      </c>
      <c r="L3679" s="38">
        <v>5408.808</v>
      </c>
      <c r="M3679" s="40">
        <v>0.91500000000000004</v>
      </c>
      <c r="N3679" s="42">
        <v>0.97888888888888803</v>
      </c>
      <c r="O3679" s="45">
        <v>268.88099999999997</v>
      </c>
      <c r="P3679">
        <v>4.4988888888888798</v>
      </c>
      <c r="Q3679">
        <v>42.075603700000002</v>
      </c>
      <c r="R3679" s="47" t="s">
        <v>147</v>
      </c>
    </row>
    <row r="3680" spans="1:18" x14ac:dyDescent="0.3">
      <c r="A3680" s="2" t="s">
        <v>6618</v>
      </c>
      <c r="B3680" s="43" t="s">
        <v>6617</v>
      </c>
      <c r="C3680" s="21">
        <v>5.9604001200000001</v>
      </c>
      <c r="D3680" s="23">
        <v>6.4574428571428505E-2</v>
      </c>
      <c r="E3680" s="25">
        <v>2.8178888888888798</v>
      </c>
      <c r="F3680" s="27">
        <v>0.251</v>
      </c>
      <c r="I3680">
        <v>0</v>
      </c>
      <c r="J3680" s="34">
        <v>907.8</v>
      </c>
      <c r="L3680" s="38">
        <v>5391.6018181818099</v>
      </c>
      <c r="M3680" s="40">
        <v>0.91727272727272702</v>
      </c>
      <c r="N3680" s="42">
        <v>0.97</v>
      </c>
      <c r="O3680" s="45">
        <v>268.88099999999997</v>
      </c>
      <c r="P3680">
        <v>4.4930000000000003</v>
      </c>
      <c r="Q3680">
        <v>42.075603700000002</v>
      </c>
      <c r="R3680" s="47" t="s">
        <v>147</v>
      </c>
    </row>
    <row r="3681" spans="1:18" x14ac:dyDescent="0.3">
      <c r="A3681" s="2" t="s">
        <v>6619</v>
      </c>
      <c r="B3681" s="43" t="s">
        <v>6620</v>
      </c>
      <c r="C3681" s="21">
        <v>96.105897271111104</v>
      </c>
      <c r="D3681" s="23">
        <v>0.39223333333333299</v>
      </c>
      <c r="E3681" s="25">
        <v>3.9380000000000002</v>
      </c>
      <c r="F3681" s="27">
        <v>0.36933333333333301</v>
      </c>
      <c r="I3681">
        <v>0</v>
      </c>
      <c r="J3681" s="34">
        <v>385</v>
      </c>
      <c r="L3681" s="38">
        <v>5762.4</v>
      </c>
      <c r="M3681" s="40">
        <v>0.95799999999999996</v>
      </c>
      <c r="N3681" s="42">
        <v>0.91874999999999996</v>
      </c>
      <c r="O3681" s="45">
        <v>1160.6300000000001</v>
      </c>
      <c r="P3681">
        <v>4.4477777777777696</v>
      </c>
      <c r="Q3681">
        <v>43.3634761</v>
      </c>
      <c r="R3681" s="47" t="s">
        <v>147</v>
      </c>
    </row>
    <row r="3682" spans="1:18" x14ac:dyDescent="0.3">
      <c r="A3682" s="2" t="s">
        <v>6621</v>
      </c>
      <c r="B3682" s="43" t="s">
        <v>6620</v>
      </c>
      <c r="C3682" s="21">
        <v>265.47127395000001</v>
      </c>
      <c r="D3682" s="23">
        <v>0.76790000000000003</v>
      </c>
      <c r="E3682" s="25">
        <v>3.9852857142857099</v>
      </c>
      <c r="F3682" s="27">
        <v>0.37966666666666599</v>
      </c>
      <c r="I3682">
        <v>0</v>
      </c>
      <c r="J3682" s="34">
        <v>274.5</v>
      </c>
      <c r="L3682" s="38">
        <v>5761.2222222222199</v>
      </c>
      <c r="M3682" s="40">
        <v>0.96333333333333304</v>
      </c>
      <c r="N3682" s="42">
        <v>0.91428571428571404</v>
      </c>
      <c r="O3682" s="45">
        <v>1160.6300000000001</v>
      </c>
      <c r="P3682">
        <v>4.4412500000000001</v>
      </c>
      <c r="Q3682">
        <v>43.3634761</v>
      </c>
      <c r="R3682" s="47" t="s">
        <v>147</v>
      </c>
    </row>
    <row r="3683" spans="1:18" x14ac:dyDescent="0.3">
      <c r="A3683" s="2" t="s">
        <v>6622</v>
      </c>
      <c r="B3683" s="43" t="s">
        <v>6623</v>
      </c>
      <c r="C3683" s="21">
        <v>2.2404924300000002</v>
      </c>
      <c r="D3683" s="23">
        <v>2.7699999999999999E-2</v>
      </c>
      <c r="E3683" s="25">
        <v>1.2706666666666599</v>
      </c>
      <c r="F3683" s="27">
        <v>0.11874999999999999</v>
      </c>
      <c r="I3683">
        <v>0</v>
      </c>
      <c r="J3683" s="34">
        <v>824.4</v>
      </c>
      <c r="L3683" s="38">
        <v>4204.5454545454504</v>
      </c>
      <c r="M3683" s="40">
        <v>0.60181818181818103</v>
      </c>
      <c r="N3683" s="42">
        <v>0.61</v>
      </c>
      <c r="O3683" s="45">
        <v>384.93799999999999</v>
      </c>
      <c r="P3683">
        <v>4.6733333333333302</v>
      </c>
      <c r="Q3683">
        <v>44.1838993</v>
      </c>
      <c r="R3683" s="47" t="s">
        <v>147</v>
      </c>
    </row>
    <row r="3684" spans="1:18" x14ac:dyDescent="0.3">
      <c r="A3684" s="2" t="s">
        <v>6624</v>
      </c>
      <c r="B3684" s="43" t="s">
        <v>6623</v>
      </c>
      <c r="C3684" s="21">
        <v>6.8277815029999998</v>
      </c>
      <c r="D3684" s="23">
        <v>5.8433333333333302E-2</v>
      </c>
      <c r="E3684" s="25">
        <v>1.3907777777777699</v>
      </c>
      <c r="F3684" s="27">
        <v>0.1295</v>
      </c>
      <c r="I3684">
        <v>0</v>
      </c>
      <c r="J3684" s="34">
        <v>568.4</v>
      </c>
      <c r="L3684" s="38">
        <v>4208.8333333333303</v>
      </c>
      <c r="M3684" s="40">
        <v>0.61</v>
      </c>
      <c r="N3684" s="42">
        <v>0.61599999999999999</v>
      </c>
      <c r="O3684" s="45">
        <v>384.93799999999902</v>
      </c>
      <c r="P3684">
        <v>4.6630000000000003</v>
      </c>
      <c r="Q3684">
        <v>44.1838993</v>
      </c>
      <c r="R3684" s="47" t="s">
        <v>147</v>
      </c>
    </row>
    <row r="3685" spans="1:18" x14ac:dyDescent="0.3">
      <c r="A3685" s="2" t="s">
        <v>6625</v>
      </c>
      <c r="B3685" s="43" t="s">
        <v>6626</v>
      </c>
      <c r="C3685" s="21">
        <v>5.5241765950000001</v>
      </c>
      <c r="D3685" s="23">
        <v>5.9783333333333299E-2</v>
      </c>
      <c r="E3685" s="25">
        <v>2.1164444444444399</v>
      </c>
      <c r="F3685" s="27">
        <v>0.18875</v>
      </c>
      <c r="G3685" s="29">
        <v>109.8</v>
      </c>
      <c r="H3685" s="31">
        <v>0.34499999999999997</v>
      </c>
      <c r="I3685">
        <v>0</v>
      </c>
      <c r="J3685" s="34">
        <v>949.4</v>
      </c>
      <c r="L3685" s="38">
        <v>5445.6</v>
      </c>
      <c r="M3685" s="40">
        <v>0.93818181818181801</v>
      </c>
      <c r="N3685" s="42">
        <v>0.94222222222222196</v>
      </c>
      <c r="O3685" s="45">
        <v>940.58399999999995</v>
      </c>
      <c r="P3685">
        <v>4.4633333333333303</v>
      </c>
      <c r="Q3685">
        <v>39.032049899999997</v>
      </c>
      <c r="R3685" s="47" t="s">
        <v>147</v>
      </c>
    </row>
    <row r="3686" spans="1:18" x14ac:dyDescent="0.3">
      <c r="A3686" s="2" t="s">
        <v>6627</v>
      </c>
      <c r="B3686" s="43" t="s">
        <v>6626</v>
      </c>
      <c r="C3686" s="21">
        <v>8.7750981239999994</v>
      </c>
      <c r="D3686" s="23">
        <v>8.1416666666666596E-2</v>
      </c>
      <c r="E3686" s="25">
        <v>1.816125</v>
      </c>
      <c r="F3686" s="27">
        <v>0.15966666666666601</v>
      </c>
      <c r="I3686">
        <v>0</v>
      </c>
      <c r="J3686" s="34">
        <v>814</v>
      </c>
      <c r="L3686" s="38">
        <v>5445.6</v>
      </c>
      <c r="M3686" s="40">
        <v>0.93818181818181801</v>
      </c>
      <c r="N3686" s="42">
        <v>0.94222222222222196</v>
      </c>
      <c r="O3686" s="45">
        <v>940.58399999999995</v>
      </c>
      <c r="P3686">
        <v>4.4633333333333303</v>
      </c>
      <c r="Q3686">
        <v>39.032049899999997</v>
      </c>
      <c r="R3686" s="47" t="s">
        <v>147</v>
      </c>
    </row>
    <row r="3687" spans="1:18" x14ac:dyDescent="0.3">
      <c r="A3687" s="2" t="s">
        <v>6628</v>
      </c>
      <c r="B3687" s="43" t="s">
        <v>6629</v>
      </c>
      <c r="C3687" s="21">
        <v>4.6627187689999996</v>
      </c>
      <c r="D3687" s="23">
        <v>5.5899999999999998E-2</v>
      </c>
      <c r="E3687" s="25">
        <v>4.984375</v>
      </c>
      <c r="F3687" s="27">
        <v>0.373</v>
      </c>
      <c r="I3687">
        <v>0</v>
      </c>
      <c r="J3687" s="34">
        <v>1263.8</v>
      </c>
      <c r="L3687" s="38">
        <v>5854.3054545454497</v>
      </c>
      <c r="M3687" s="40">
        <v>1.1545454545454501</v>
      </c>
      <c r="N3687" s="42">
        <v>1.0688888888888799</v>
      </c>
      <c r="O3687" s="45">
        <v>489.14100000000002</v>
      </c>
      <c r="P3687">
        <v>4.3490000000000002</v>
      </c>
      <c r="Q3687">
        <v>46.793635700000003</v>
      </c>
      <c r="R3687" s="47" t="s">
        <v>147</v>
      </c>
    </row>
    <row r="3688" spans="1:18" x14ac:dyDescent="0.3">
      <c r="A3688" s="2" t="s">
        <v>6630</v>
      </c>
      <c r="B3688" s="43" t="s">
        <v>6629</v>
      </c>
      <c r="C3688" s="21">
        <v>11.815006951000001</v>
      </c>
      <c r="D3688" s="23">
        <v>0.1042</v>
      </c>
      <c r="E3688" s="25">
        <v>4.0686249999999999</v>
      </c>
      <c r="F3688" s="27">
        <v>0.30633333333333301</v>
      </c>
      <c r="I3688">
        <v>0</v>
      </c>
      <c r="J3688" s="34">
        <v>926.2</v>
      </c>
      <c r="L3688" s="38">
        <v>5854.3054545454497</v>
      </c>
      <c r="M3688" s="40">
        <v>1.1545454545454501</v>
      </c>
      <c r="N3688" s="42">
        <v>1.0688888888888799</v>
      </c>
      <c r="O3688" s="45">
        <v>489.14100000000002</v>
      </c>
      <c r="P3688">
        <v>4.3490000000000002</v>
      </c>
      <c r="Q3688">
        <v>46.793635700000003</v>
      </c>
      <c r="R3688" s="47" t="s">
        <v>147</v>
      </c>
    </row>
    <row r="3689" spans="1:18" x14ac:dyDescent="0.3">
      <c r="A3689" s="2" t="s">
        <v>6631</v>
      </c>
      <c r="B3689" s="43" t="s">
        <v>6632</v>
      </c>
      <c r="C3689" s="21">
        <v>4.3627390359999998</v>
      </c>
      <c r="D3689" s="23">
        <v>5.4399999999999997E-2</v>
      </c>
      <c r="E3689" s="25">
        <v>2.43025</v>
      </c>
      <c r="F3689" s="27">
        <v>0.14899999999999999</v>
      </c>
      <c r="I3689">
        <v>0</v>
      </c>
      <c r="J3689" s="34">
        <v>1342</v>
      </c>
      <c r="L3689" s="38">
        <v>5677.2690909090898</v>
      </c>
      <c r="M3689" s="40">
        <v>1.18090909090909</v>
      </c>
      <c r="N3689" s="42">
        <v>1.09111111111111</v>
      </c>
      <c r="O3689" s="45">
        <v>503.43599999999901</v>
      </c>
      <c r="P3689">
        <v>4.3449999999999998</v>
      </c>
      <c r="Q3689">
        <v>39.770643100000001</v>
      </c>
      <c r="R3689" s="47" t="s">
        <v>147</v>
      </c>
    </row>
    <row r="3690" spans="1:18" x14ac:dyDescent="0.3">
      <c r="A3690" s="2" t="s">
        <v>6633</v>
      </c>
      <c r="B3690" s="43" t="s">
        <v>6632</v>
      </c>
      <c r="C3690" s="21">
        <v>6.941357225</v>
      </c>
      <c r="D3690" s="23">
        <v>7.3883333333333301E-2</v>
      </c>
      <c r="E3690" s="25">
        <v>4.0487500000000001</v>
      </c>
      <c r="F3690" s="27">
        <v>0.24299999999999999</v>
      </c>
      <c r="I3690">
        <v>0</v>
      </c>
      <c r="J3690" s="34">
        <v>1151.2</v>
      </c>
      <c r="L3690" s="38">
        <v>5677.2690909090898</v>
      </c>
      <c r="M3690" s="40">
        <v>1.18090909090909</v>
      </c>
      <c r="N3690" s="42">
        <v>1.09111111111111</v>
      </c>
      <c r="O3690" s="45">
        <v>503.43599999999901</v>
      </c>
      <c r="P3690">
        <v>4.3449999999999998</v>
      </c>
      <c r="Q3690">
        <v>39.770643100000001</v>
      </c>
      <c r="R3690" s="47" t="s">
        <v>147</v>
      </c>
    </row>
    <row r="3691" spans="1:18" x14ac:dyDescent="0.3">
      <c r="A3691" s="2" t="s">
        <v>6634</v>
      </c>
      <c r="B3691" s="43" t="s">
        <v>6632</v>
      </c>
      <c r="C3691" s="21">
        <v>31.782103240000001</v>
      </c>
      <c r="D3691" s="23">
        <v>0.20403333333333301</v>
      </c>
      <c r="E3691" s="25">
        <v>3.33</v>
      </c>
      <c r="F3691" s="27">
        <v>0.195333333333333</v>
      </c>
      <c r="I3691">
        <v>0</v>
      </c>
      <c r="J3691" s="34">
        <v>692.6</v>
      </c>
      <c r="L3691" s="38">
        <v>5677.2690909090898</v>
      </c>
      <c r="M3691" s="40">
        <v>1.18090909090909</v>
      </c>
      <c r="N3691" s="42">
        <v>1.09111111111111</v>
      </c>
      <c r="O3691" s="45">
        <v>503.43599999999901</v>
      </c>
      <c r="P3691">
        <v>4.3449999999999998</v>
      </c>
      <c r="Q3691">
        <v>39.770643100000001</v>
      </c>
      <c r="R3691" s="47" t="s">
        <v>147</v>
      </c>
    </row>
    <row r="3692" spans="1:18" x14ac:dyDescent="0.3">
      <c r="A3692" s="2" t="s">
        <v>6635</v>
      </c>
      <c r="B3692" s="43" t="s">
        <v>6636</v>
      </c>
      <c r="C3692" s="21">
        <v>5.9012313249999897</v>
      </c>
      <c r="D3692" s="23">
        <v>5.1326249999999997E-2</v>
      </c>
      <c r="E3692" s="25">
        <v>2.1458571428571398</v>
      </c>
      <c r="F3692" s="27">
        <v>0.19511111111111101</v>
      </c>
      <c r="G3692" s="29">
        <v>656.2</v>
      </c>
      <c r="H3692" s="31">
        <v>2.0649999999999999</v>
      </c>
      <c r="I3692">
        <v>0</v>
      </c>
      <c r="J3692" s="34">
        <v>523.42857142857099</v>
      </c>
      <c r="K3692" s="36" t="s">
        <v>589</v>
      </c>
      <c r="L3692" s="38">
        <v>3799.2</v>
      </c>
      <c r="M3692" s="40">
        <v>0.52937500000000004</v>
      </c>
      <c r="N3692" s="42">
        <v>0.54599999999999904</v>
      </c>
      <c r="O3692" s="45">
        <v>323.84699999999998</v>
      </c>
      <c r="P3692">
        <v>4.7163636363636297</v>
      </c>
      <c r="Q3692">
        <v>46.5743595</v>
      </c>
      <c r="R3692" s="47" t="s">
        <v>147</v>
      </c>
    </row>
    <row r="3693" spans="1:18" x14ac:dyDescent="0.3">
      <c r="A3693" s="2" t="s">
        <v>6637</v>
      </c>
      <c r="B3693" s="43" t="s">
        <v>6636</v>
      </c>
      <c r="C3693" s="21">
        <v>8.7521292221428499</v>
      </c>
      <c r="D3693" s="23">
        <v>6.9886249999999997E-2</v>
      </c>
      <c r="E3693" s="25">
        <v>2.0673571428571398</v>
      </c>
      <c r="F3693" s="27">
        <v>0.18344444444444399</v>
      </c>
      <c r="G3693" s="29">
        <v>83.3</v>
      </c>
      <c r="H3693" s="31">
        <v>0.26200000000000001</v>
      </c>
      <c r="I3693">
        <v>0</v>
      </c>
      <c r="J3693" s="34">
        <v>459.142857142857</v>
      </c>
      <c r="K3693" s="36" t="s">
        <v>589</v>
      </c>
      <c r="L3693" s="38">
        <v>3799.2</v>
      </c>
      <c r="M3693" s="40">
        <v>0.52937500000000004</v>
      </c>
      <c r="N3693" s="42">
        <v>0.54599999999999904</v>
      </c>
      <c r="O3693" s="45">
        <v>323.84699999999998</v>
      </c>
      <c r="P3693">
        <v>4.7163636363636297</v>
      </c>
      <c r="Q3693">
        <v>46.5743595</v>
      </c>
      <c r="R3693" s="47" t="s">
        <v>147</v>
      </c>
    </row>
    <row r="3694" spans="1:18" x14ac:dyDescent="0.3">
      <c r="A3694" s="2" t="s">
        <v>6638</v>
      </c>
      <c r="B3694" s="43" t="s">
        <v>6636</v>
      </c>
      <c r="C3694" s="21">
        <v>22.7806071542857</v>
      </c>
      <c r="D3694" s="23">
        <v>0.12735750000000001</v>
      </c>
      <c r="E3694" s="25">
        <v>2.4390000000000001</v>
      </c>
      <c r="F3694" s="27">
        <v>0.22487499999999999</v>
      </c>
      <c r="I3694">
        <v>0</v>
      </c>
      <c r="J3694" s="34">
        <v>333.71428571428498</v>
      </c>
      <c r="K3694" s="36" t="s">
        <v>589</v>
      </c>
      <c r="L3694" s="38">
        <v>3798.6875</v>
      </c>
      <c r="M3694" s="40">
        <v>0.53187499999999999</v>
      </c>
      <c r="N3694" s="42">
        <v>0.54599999999999904</v>
      </c>
      <c r="O3694" s="45">
        <v>323.84699999999998</v>
      </c>
      <c r="P3694">
        <v>4.7124999999999897</v>
      </c>
      <c r="Q3694">
        <v>46.5743595</v>
      </c>
      <c r="R3694" s="47" t="s">
        <v>147</v>
      </c>
    </row>
    <row r="3695" spans="1:18" x14ac:dyDescent="0.3">
      <c r="A3695" s="2" t="s">
        <v>6639</v>
      </c>
      <c r="B3695" s="43" t="s">
        <v>6636</v>
      </c>
      <c r="C3695" s="21">
        <v>2.8960106138461499</v>
      </c>
      <c r="D3695" s="23">
        <v>3.2268749999999999E-2</v>
      </c>
      <c r="E3695" s="25">
        <v>1.323</v>
      </c>
      <c r="F3695" s="27">
        <v>0.12175</v>
      </c>
      <c r="I3695">
        <v>0</v>
      </c>
      <c r="J3695" s="34">
        <v>663.71428571428498</v>
      </c>
      <c r="K3695" s="36" t="s">
        <v>589</v>
      </c>
      <c r="L3695" s="38">
        <v>3799.2</v>
      </c>
      <c r="M3695" s="40">
        <v>0.52933333333333299</v>
      </c>
      <c r="N3695" s="42">
        <v>0.54428571428571404</v>
      </c>
      <c r="O3695" s="45">
        <v>323.84699999999998</v>
      </c>
      <c r="P3695">
        <v>4.7163636363636297</v>
      </c>
      <c r="Q3695">
        <v>46.5743595</v>
      </c>
      <c r="R3695" s="47" t="s">
        <v>147</v>
      </c>
    </row>
    <row r="3696" spans="1:18" x14ac:dyDescent="0.3">
      <c r="A3696" s="2" t="s">
        <v>6640</v>
      </c>
      <c r="B3696" s="43" t="s">
        <v>6636</v>
      </c>
      <c r="C3696" s="21">
        <v>0.74295872272727204</v>
      </c>
      <c r="D3696" s="23">
        <v>1.29285714285714E-2</v>
      </c>
      <c r="E3696" s="25">
        <v>1.3711818181818101</v>
      </c>
      <c r="F3696" s="27">
        <v>0.1055</v>
      </c>
      <c r="I3696">
        <v>0</v>
      </c>
      <c r="J3696" s="34">
        <v>1055.8333333333301</v>
      </c>
      <c r="K3696" s="36" t="s">
        <v>589</v>
      </c>
      <c r="L3696" s="38">
        <v>3805.6923076922999</v>
      </c>
      <c r="M3696" s="40">
        <v>0.533076923076923</v>
      </c>
      <c r="N3696" s="42">
        <v>0.54916666666666603</v>
      </c>
      <c r="O3696" s="45">
        <v>323.84699999999998</v>
      </c>
      <c r="P3696">
        <v>4.7140000000000004</v>
      </c>
      <c r="Q3696">
        <v>46.5743595</v>
      </c>
      <c r="R3696" s="47" t="s">
        <v>147</v>
      </c>
    </row>
    <row r="3697" spans="1:18" x14ac:dyDescent="0.3">
      <c r="A3697" s="2" t="s">
        <v>6641</v>
      </c>
      <c r="B3697" s="43" t="s">
        <v>6642</v>
      </c>
      <c r="C3697" s="21">
        <v>8.3715950228571394</v>
      </c>
      <c r="D3697" s="23">
        <v>8.3879999999999996E-2</v>
      </c>
      <c r="E3697" s="25">
        <v>1.41214285714285</v>
      </c>
      <c r="F3697" s="27">
        <v>0.12933333333333299</v>
      </c>
      <c r="I3697">
        <v>0</v>
      </c>
      <c r="J3697" s="34">
        <v>1073.75</v>
      </c>
      <c r="L3697" s="38">
        <v>6340.0662499999999</v>
      </c>
      <c r="M3697" s="40">
        <v>1.2762500000000001</v>
      </c>
      <c r="N3697" s="42">
        <v>1.145</v>
      </c>
      <c r="O3697" s="45">
        <v>826.61300000000006</v>
      </c>
      <c r="P3697">
        <v>4.3042857142857098</v>
      </c>
      <c r="Q3697">
        <v>46.175145700000002</v>
      </c>
      <c r="R3697" s="47" t="s">
        <v>147</v>
      </c>
    </row>
    <row r="3698" spans="1:18" x14ac:dyDescent="0.3">
      <c r="A3698" s="2" t="s">
        <v>6643</v>
      </c>
      <c r="B3698" s="43" t="s">
        <v>6642</v>
      </c>
      <c r="C3698" s="21">
        <v>17.934682845000001</v>
      </c>
      <c r="D3698" s="23">
        <v>0.13952000000000001</v>
      </c>
      <c r="E3698" s="25">
        <v>1.7675714285714199</v>
      </c>
      <c r="F3698" s="27">
        <v>0.159</v>
      </c>
      <c r="I3698">
        <v>0</v>
      </c>
      <c r="J3698" s="34">
        <v>833.25</v>
      </c>
      <c r="L3698" s="38">
        <v>6306.34</v>
      </c>
      <c r="M3698" s="40">
        <v>1.29111111111111</v>
      </c>
      <c r="N3698" s="42">
        <v>1.1414285714285699</v>
      </c>
      <c r="O3698" s="45">
        <v>826.61300000000006</v>
      </c>
      <c r="P3698">
        <v>4.29</v>
      </c>
      <c r="Q3698">
        <v>46.175145700000002</v>
      </c>
      <c r="R3698" s="47" t="s">
        <v>147</v>
      </c>
    </row>
    <row r="3699" spans="1:18" x14ac:dyDescent="0.3">
      <c r="A3699" s="2" t="s">
        <v>6644</v>
      </c>
      <c r="B3699" s="43" t="s">
        <v>6645</v>
      </c>
      <c r="C3699" s="21">
        <v>4.9153849449999996</v>
      </c>
      <c r="D3699" s="23">
        <v>5.7016666666666597E-2</v>
      </c>
      <c r="E3699" s="25">
        <v>1.6361250000000001</v>
      </c>
      <c r="F3699" s="27">
        <v>0.14533333333333301</v>
      </c>
      <c r="I3699">
        <v>0</v>
      </c>
      <c r="J3699" s="34">
        <v>1082.2</v>
      </c>
      <c r="L3699" s="38">
        <v>5786.7490909090902</v>
      </c>
      <c r="M3699" s="40">
        <v>1.0181818181818101</v>
      </c>
      <c r="N3699" s="42">
        <v>1.02444444444444</v>
      </c>
      <c r="O3699" s="45">
        <v>384.54199999999997</v>
      </c>
      <c r="P3699">
        <v>4.4349999999999996</v>
      </c>
      <c r="Q3699">
        <v>44.145762599999998</v>
      </c>
      <c r="R3699" s="47" t="s">
        <v>147</v>
      </c>
    </row>
    <row r="3700" spans="1:18" x14ac:dyDescent="0.3">
      <c r="A3700" s="2" t="s">
        <v>6646</v>
      </c>
      <c r="B3700" s="43" t="s">
        <v>6645</v>
      </c>
      <c r="C3700" s="21">
        <v>13.093907689</v>
      </c>
      <c r="D3700" s="23">
        <v>0.10954999999999999</v>
      </c>
      <c r="E3700" s="25">
        <v>2.2349999999999999</v>
      </c>
      <c r="F3700" s="27">
        <v>0.19666666666666599</v>
      </c>
      <c r="I3700">
        <v>0</v>
      </c>
      <c r="J3700" s="34">
        <v>781.2</v>
      </c>
      <c r="L3700" s="38">
        <v>5786.7490909090902</v>
      </c>
      <c r="M3700" s="40">
        <v>1.0181818181818101</v>
      </c>
      <c r="N3700" s="42">
        <v>1.02444444444444</v>
      </c>
      <c r="O3700" s="45">
        <v>384.54199999999997</v>
      </c>
      <c r="P3700">
        <v>4.4349999999999996</v>
      </c>
      <c r="Q3700">
        <v>44.145762599999998</v>
      </c>
      <c r="R3700" s="47" t="s">
        <v>147</v>
      </c>
    </row>
    <row r="3701" spans="1:18" x14ac:dyDescent="0.3">
      <c r="A3701" s="2" t="s">
        <v>6647</v>
      </c>
      <c r="B3701" s="43" t="s">
        <v>6648</v>
      </c>
      <c r="C3701" s="21">
        <v>1.65389227777777</v>
      </c>
      <c r="D3701" s="23">
        <v>2.5566666666666599E-2</v>
      </c>
      <c r="E3701" s="25">
        <v>1.096875</v>
      </c>
      <c r="F3701" s="27">
        <v>8.7999999999999995E-2</v>
      </c>
      <c r="I3701">
        <v>0</v>
      </c>
      <c r="J3701" s="34">
        <v>1476.6</v>
      </c>
      <c r="L3701" s="38">
        <v>5431.2</v>
      </c>
      <c r="M3701" s="40">
        <v>0.90399999999999903</v>
      </c>
      <c r="N3701" s="42">
        <v>0.84499999999999997</v>
      </c>
      <c r="O3701" s="45">
        <v>400.48</v>
      </c>
      <c r="P3701">
        <v>4.4577777777777703</v>
      </c>
      <c r="Q3701">
        <v>44.295252499999997</v>
      </c>
      <c r="R3701" s="47" t="s">
        <v>147</v>
      </c>
    </row>
    <row r="3702" spans="1:18" x14ac:dyDescent="0.3">
      <c r="A3702" s="2" t="s">
        <v>6649</v>
      </c>
      <c r="B3702" s="43" t="s">
        <v>6648</v>
      </c>
      <c r="C3702" s="21">
        <v>4.3372279299999903</v>
      </c>
      <c r="D3702" s="23">
        <v>4.8716666666666603E-2</v>
      </c>
      <c r="E3702" s="25">
        <v>1.8158749999999999</v>
      </c>
      <c r="F3702" s="27">
        <v>0.14533333333333301</v>
      </c>
      <c r="I3702">
        <v>0</v>
      </c>
      <c r="J3702" s="34">
        <v>1068.5999999999999</v>
      </c>
      <c r="L3702" s="38">
        <v>5422</v>
      </c>
      <c r="M3702" s="40">
        <v>0.89818181818181797</v>
      </c>
      <c r="N3702" s="42">
        <v>0.85333333333333306</v>
      </c>
      <c r="O3702" s="45">
        <v>400.48</v>
      </c>
      <c r="P3702">
        <v>4.4669999999999996</v>
      </c>
      <c r="Q3702">
        <v>44.295252499999997</v>
      </c>
      <c r="R3702" s="47" t="s">
        <v>147</v>
      </c>
    </row>
    <row r="3703" spans="1:18" x14ac:dyDescent="0.3">
      <c r="A3703" s="2" t="s">
        <v>6650</v>
      </c>
      <c r="B3703" s="43" t="s">
        <v>6651</v>
      </c>
      <c r="C3703" s="21">
        <v>1.67829775999999</v>
      </c>
      <c r="D3703" s="23">
        <v>2.8397142857142801E-2</v>
      </c>
      <c r="E3703" s="25">
        <v>1.5895999999999999</v>
      </c>
      <c r="F3703" s="27">
        <v>0.13239999999999999</v>
      </c>
      <c r="G3703" s="29">
        <v>344.15</v>
      </c>
      <c r="H3703" s="31">
        <v>1.082635</v>
      </c>
      <c r="I3703">
        <v>1.58333333333333E-2</v>
      </c>
      <c r="J3703" s="34">
        <v>1860</v>
      </c>
      <c r="L3703" s="38">
        <v>6071.2636363636302</v>
      </c>
      <c r="M3703" s="40">
        <v>1.2366666666666599</v>
      </c>
      <c r="N3703" s="42">
        <v>1.0840000000000001</v>
      </c>
      <c r="O3703" s="45">
        <v>454.88299999999998</v>
      </c>
      <c r="P3703">
        <v>4.2844444444444401</v>
      </c>
      <c r="Q3703">
        <v>38.127459500000001</v>
      </c>
      <c r="R3703" s="47" t="s">
        <v>147</v>
      </c>
    </row>
    <row r="3704" spans="1:18" x14ac:dyDescent="0.3">
      <c r="A3704" s="2" t="s">
        <v>6652</v>
      </c>
      <c r="B3704" s="43" t="s">
        <v>6651</v>
      </c>
      <c r="C3704" s="21">
        <v>3.5538402824999999</v>
      </c>
      <c r="D3704" s="23">
        <v>4.6800000000000001E-2</v>
      </c>
      <c r="E3704" s="25">
        <v>1.7779</v>
      </c>
      <c r="F3704" s="27">
        <v>0.14860000000000001</v>
      </c>
      <c r="G3704" s="29">
        <v>43.25</v>
      </c>
      <c r="H3704" s="31">
        <v>0.13619999999999999</v>
      </c>
      <c r="I3704">
        <v>1.58333333333333E-2</v>
      </c>
      <c r="J3704" s="34">
        <v>1448.8333333333301</v>
      </c>
      <c r="L3704" s="38">
        <v>6052.0291666666599</v>
      </c>
      <c r="M3704" s="40">
        <v>1.2307692307692299</v>
      </c>
      <c r="N3704" s="42">
        <v>1.0809090909090899</v>
      </c>
      <c r="O3704" s="45">
        <v>454.88299999999902</v>
      </c>
      <c r="P3704">
        <v>4.2889999999999997</v>
      </c>
      <c r="Q3704">
        <v>38.127459500000001</v>
      </c>
      <c r="R3704" s="47" t="s">
        <v>147</v>
      </c>
    </row>
    <row r="3705" spans="1:18" x14ac:dyDescent="0.3">
      <c r="A3705" s="2" t="s">
        <v>6653</v>
      </c>
      <c r="B3705" s="43" t="s">
        <v>3654</v>
      </c>
      <c r="C3705" s="21">
        <v>4.3853558100000001</v>
      </c>
      <c r="D3705" s="23">
        <v>5.0233333333333297E-2</v>
      </c>
      <c r="E3705" s="25">
        <v>1.12575</v>
      </c>
      <c r="F3705" s="27">
        <v>0.103666666666666</v>
      </c>
      <c r="I3705">
        <v>0</v>
      </c>
      <c r="J3705" s="34">
        <v>933.4</v>
      </c>
      <c r="L3705" s="38">
        <v>5268.5</v>
      </c>
      <c r="M3705" s="40">
        <v>0.82099999999999995</v>
      </c>
      <c r="N3705" s="42">
        <v>0.88</v>
      </c>
      <c r="O3705" s="45">
        <v>501.57399999999899</v>
      </c>
      <c r="P3705">
        <v>4.55555555555555</v>
      </c>
      <c r="Q3705">
        <v>49.649093299999997</v>
      </c>
      <c r="R3705" s="47" t="s">
        <v>147</v>
      </c>
    </row>
    <row r="3706" spans="1:18" x14ac:dyDescent="0.3">
      <c r="A3706" s="2" t="s">
        <v>6654</v>
      </c>
      <c r="B3706" s="43" t="s">
        <v>3654</v>
      </c>
      <c r="C3706" s="21">
        <v>51.808691009999997</v>
      </c>
      <c r="D3706" s="23">
        <v>0.26038333333333302</v>
      </c>
      <c r="E3706" s="25">
        <v>2.99925</v>
      </c>
      <c r="F3706" s="27">
        <v>0.27200000000000002</v>
      </c>
      <c r="I3706">
        <v>0</v>
      </c>
      <c r="J3706" s="34">
        <v>409.8</v>
      </c>
      <c r="L3706" s="38">
        <v>5268.5</v>
      </c>
      <c r="M3706" s="40">
        <v>0.82099999999999995</v>
      </c>
      <c r="N3706" s="42">
        <v>0.88</v>
      </c>
      <c r="O3706" s="45">
        <v>501.57399999999899</v>
      </c>
      <c r="P3706">
        <v>4.55555555555555</v>
      </c>
      <c r="Q3706">
        <v>49.649093299999997</v>
      </c>
      <c r="R3706" s="47" t="s">
        <v>147</v>
      </c>
    </row>
    <row r="3707" spans="1:18" x14ac:dyDescent="0.3">
      <c r="A3707" s="2" t="s">
        <v>6655</v>
      </c>
      <c r="B3707" s="43" t="s">
        <v>3654</v>
      </c>
      <c r="C3707" s="21">
        <v>13.979426065</v>
      </c>
      <c r="D3707" s="23">
        <v>0.10884000000000001</v>
      </c>
      <c r="E3707" s="25">
        <v>1.72816666666666</v>
      </c>
      <c r="F3707" s="27">
        <v>0.182</v>
      </c>
      <c r="I3707">
        <v>0</v>
      </c>
      <c r="J3707" s="34">
        <v>634</v>
      </c>
      <c r="L3707" s="38">
        <v>5274.25</v>
      </c>
      <c r="M3707" s="40">
        <v>0.81625000000000003</v>
      </c>
      <c r="N3707" s="42">
        <v>0.87624999999999997</v>
      </c>
      <c r="O3707" s="45">
        <v>501.57400000000001</v>
      </c>
      <c r="P3707">
        <v>4.5575000000000001</v>
      </c>
      <c r="Q3707">
        <v>49.649093299999997</v>
      </c>
      <c r="R3707" s="47" t="s">
        <v>147</v>
      </c>
    </row>
    <row r="3708" spans="1:18" x14ac:dyDescent="0.3">
      <c r="A3708" s="2" t="s">
        <v>6656</v>
      </c>
      <c r="B3708" s="43" t="s">
        <v>6657</v>
      </c>
      <c r="C3708" s="21">
        <v>4.5444425839999996</v>
      </c>
      <c r="D3708" s="23">
        <v>5.2049999999999999E-2</v>
      </c>
      <c r="E3708" s="25">
        <v>2.8712499999999999</v>
      </c>
      <c r="F3708" s="27">
        <v>0.242666666666666</v>
      </c>
      <c r="I3708">
        <v>0</v>
      </c>
      <c r="J3708" s="34">
        <v>1088.2</v>
      </c>
      <c r="L3708" s="38">
        <v>5638.3136363636304</v>
      </c>
      <c r="M3708" s="40">
        <v>0.90727272727272701</v>
      </c>
      <c r="N3708" s="42">
        <v>0.93222222222222195</v>
      </c>
      <c r="O3708" s="45">
        <v>823.24199999999996</v>
      </c>
      <c r="P3708">
        <v>4.4870000000000001</v>
      </c>
      <c r="Q3708">
        <v>49.825606999999998</v>
      </c>
      <c r="R3708" s="47" t="s">
        <v>147</v>
      </c>
    </row>
    <row r="3709" spans="1:18" x14ac:dyDescent="0.3">
      <c r="A3709" s="2" t="s">
        <v>6658</v>
      </c>
      <c r="B3709" s="43" t="s">
        <v>6657</v>
      </c>
      <c r="C3709" s="21">
        <v>12.762203810999999</v>
      </c>
      <c r="D3709" s="23">
        <v>0.103616666666666</v>
      </c>
      <c r="E3709" s="25">
        <v>3.0089999999999999</v>
      </c>
      <c r="F3709" s="27">
        <v>0.247</v>
      </c>
      <c r="I3709">
        <v>0</v>
      </c>
      <c r="J3709" s="34">
        <v>770.8</v>
      </c>
      <c r="L3709" s="38">
        <v>5638.3136363636304</v>
      </c>
      <c r="M3709" s="40">
        <v>0.90727272727272701</v>
      </c>
      <c r="N3709" s="42">
        <v>0.93222222222222195</v>
      </c>
      <c r="O3709" s="45">
        <v>823.24199999999996</v>
      </c>
      <c r="P3709">
        <v>4.4870000000000001</v>
      </c>
      <c r="Q3709">
        <v>49.825606999999998</v>
      </c>
      <c r="R3709" s="47" t="s">
        <v>147</v>
      </c>
    </row>
    <row r="3710" spans="1:18" x14ac:dyDescent="0.3">
      <c r="A3710" s="2" t="s">
        <v>6659</v>
      </c>
      <c r="B3710" s="43" t="s">
        <v>6657</v>
      </c>
      <c r="C3710" s="21">
        <v>38.714946564999998</v>
      </c>
      <c r="D3710" s="23">
        <v>0.21716666666666601</v>
      </c>
      <c r="E3710" s="25">
        <v>2.7795000000000001</v>
      </c>
      <c r="F3710" s="27">
        <v>0.23166666666666599</v>
      </c>
      <c r="I3710">
        <v>0</v>
      </c>
      <c r="J3710" s="34">
        <v>532.6</v>
      </c>
      <c r="L3710" s="38">
        <v>5638.3136363636304</v>
      </c>
      <c r="M3710" s="40">
        <v>0.90727272727272701</v>
      </c>
      <c r="N3710" s="42">
        <v>0.93222222222222195</v>
      </c>
      <c r="O3710" s="45">
        <v>823.24199999999996</v>
      </c>
      <c r="P3710">
        <v>4.4870000000000001</v>
      </c>
      <c r="Q3710">
        <v>49.825606999999998</v>
      </c>
      <c r="R3710" s="47" t="s">
        <v>147</v>
      </c>
    </row>
    <row r="3711" spans="1:18" x14ac:dyDescent="0.3">
      <c r="A3711" s="2" t="s">
        <v>6660</v>
      </c>
      <c r="B3711" s="43" t="s">
        <v>6661</v>
      </c>
      <c r="C3711" s="21">
        <v>2.2482691227272702</v>
      </c>
      <c r="D3711" s="23">
        <v>3.2533333333333303E-2</v>
      </c>
      <c r="E3711" s="25">
        <v>2.15655555555555</v>
      </c>
      <c r="F3711" s="27">
        <v>0.16925000000000001</v>
      </c>
      <c r="G3711" s="29">
        <v>44.6</v>
      </c>
      <c r="H3711" s="31">
        <v>0.14000000000000001</v>
      </c>
      <c r="I3711">
        <v>0</v>
      </c>
      <c r="J3711" s="34">
        <v>1514.6</v>
      </c>
      <c r="L3711" s="38">
        <v>5160.4936363636298</v>
      </c>
      <c r="M3711" s="40">
        <v>1.23</v>
      </c>
      <c r="N3711" s="42">
        <v>0.89399999999999902</v>
      </c>
      <c r="O3711" s="45">
        <v>487.67500000000001</v>
      </c>
      <c r="P3711">
        <v>4.2619999999999996</v>
      </c>
      <c r="Q3711">
        <v>46.002264599999997</v>
      </c>
      <c r="R3711" s="47" t="s">
        <v>147</v>
      </c>
    </row>
    <row r="3712" spans="1:18" x14ac:dyDescent="0.3">
      <c r="A3712" s="2" t="s">
        <v>6662</v>
      </c>
      <c r="B3712" s="43" t="s">
        <v>6661</v>
      </c>
      <c r="C3712" s="21">
        <v>4.5803107418181801</v>
      </c>
      <c r="D3712" s="23">
        <v>5.1999999999999998E-2</v>
      </c>
      <c r="E3712" s="25">
        <v>2.2925555555555501</v>
      </c>
      <c r="F3712" s="27">
        <v>0.16750000000000001</v>
      </c>
      <c r="G3712" s="29">
        <v>17.399999999999999</v>
      </c>
      <c r="H3712" s="31">
        <v>5.5E-2</v>
      </c>
      <c r="I3712">
        <v>0</v>
      </c>
      <c r="J3712" s="34">
        <v>1197.5999999999999</v>
      </c>
      <c r="L3712" s="38">
        <v>5160.4936363636298</v>
      </c>
      <c r="M3712" s="40">
        <v>1.23</v>
      </c>
      <c r="N3712" s="42">
        <v>0.89399999999999902</v>
      </c>
      <c r="O3712" s="45">
        <v>487.67500000000001</v>
      </c>
      <c r="P3712">
        <v>4.2619999999999996</v>
      </c>
      <c r="Q3712">
        <v>46.002264599999997</v>
      </c>
      <c r="R3712" s="47" t="s">
        <v>147</v>
      </c>
    </row>
    <row r="3713" spans="1:18" x14ac:dyDescent="0.3">
      <c r="A3713" s="2" t="s">
        <v>6663</v>
      </c>
      <c r="B3713" s="43" t="s">
        <v>6661</v>
      </c>
      <c r="C3713" s="21">
        <v>6.7669114963636297</v>
      </c>
      <c r="D3713" s="23">
        <v>6.75166666666666E-2</v>
      </c>
      <c r="E3713" s="25">
        <v>2.0673333333333299</v>
      </c>
      <c r="F3713" s="27">
        <v>0.14849999999999999</v>
      </c>
      <c r="G3713" s="29">
        <v>6.9</v>
      </c>
      <c r="H3713" s="31">
        <v>2.1999999999999999E-2</v>
      </c>
      <c r="I3713">
        <v>0</v>
      </c>
      <c r="J3713" s="34">
        <v>1050.4000000000001</v>
      </c>
      <c r="L3713" s="38">
        <v>5160.4936363636298</v>
      </c>
      <c r="M3713" s="40">
        <v>1.23</v>
      </c>
      <c r="N3713" s="42">
        <v>0.89399999999999902</v>
      </c>
      <c r="O3713" s="45">
        <v>487.67500000000001</v>
      </c>
      <c r="P3713">
        <v>4.2619999999999996</v>
      </c>
      <c r="Q3713">
        <v>46.002264599999997</v>
      </c>
      <c r="R3713" s="47" t="s">
        <v>147</v>
      </c>
    </row>
    <row r="3714" spans="1:18" x14ac:dyDescent="0.3">
      <c r="A3714" s="2" t="s">
        <v>6664</v>
      </c>
      <c r="B3714" s="43" t="s">
        <v>6665</v>
      </c>
      <c r="C3714" s="21">
        <v>2.5496291830769202</v>
      </c>
      <c r="D3714" s="23">
        <v>2.9216666666666599E-2</v>
      </c>
      <c r="E3714" s="25">
        <v>1.2490000000000001</v>
      </c>
      <c r="F3714" s="27">
        <v>0.1115</v>
      </c>
      <c r="I3714">
        <v>0</v>
      </c>
      <c r="J3714" s="34">
        <v>699.2</v>
      </c>
      <c r="L3714" s="38">
        <v>3834.5</v>
      </c>
      <c r="M3714" s="40">
        <v>0.54066666666666596</v>
      </c>
      <c r="N3714" s="42">
        <v>0.54999999999999905</v>
      </c>
      <c r="O3714" s="45">
        <v>241.98699999999999</v>
      </c>
      <c r="P3714">
        <v>4.7133333333333303</v>
      </c>
      <c r="Q3714">
        <v>44.087625099999997</v>
      </c>
      <c r="R3714" s="47" t="s">
        <v>147</v>
      </c>
    </row>
    <row r="3715" spans="1:18" x14ac:dyDescent="0.3">
      <c r="A3715" s="2" t="s">
        <v>6666</v>
      </c>
      <c r="B3715" s="43" t="s">
        <v>6665</v>
      </c>
      <c r="C3715" s="21">
        <v>5.2122645376922998</v>
      </c>
      <c r="D3715" s="23">
        <v>4.7033333333333302E-2</v>
      </c>
      <c r="E3715" s="25">
        <v>1.1728333333333301</v>
      </c>
      <c r="F3715" s="27">
        <v>0.104857142857142</v>
      </c>
      <c r="G3715" s="29">
        <v>20.3</v>
      </c>
      <c r="H3715" s="31">
        <v>6.4000000000000001E-2</v>
      </c>
      <c r="I3715">
        <v>0</v>
      </c>
      <c r="J3715" s="34">
        <v>551.6</v>
      </c>
      <c r="L3715" s="38">
        <v>3834.5</v>
      </c>
      <c r="M3715" s="40">
        <v>0.54066666666666596</v>
      </c>
      <c r="N3715" s="42">
        <v>0.54999999999999905</v>
      </c>
      <c r="O3715" s="45">
        <v>241.98699999999999</v>
      </c>
      <c r="P3715">
        <v>4.7133333333333303</v>
      </c>
      <c r="Q3715">
        <v>44.087625099999997</v>
      </c>
      <c r="R3715" s="47" t="s">
        <v>147</v>
      </c>
    </row>
    <row r="3716" spans="1:18" x14ac:dyDescent="0.3">
      <c r="A3716" s="2" t="s">
        <v>6667</v>
      </c>
      <c r="B3716" s="43" t="s">
        <v>6665</v>
      </c>
      <c r="C3716" s="21">
        <v>13.969431853333299</v>
      </c>
      <c r="D3716" s="23">
        <v>9.0700000000000003E-2</v>
      </c>
      <c r="E3716" s="25">
        <v>2.024</v>
      </c>
      <c r="F3716" s="27">
        <v>0.192833333333333</v>
      </c>
      <c r="I3716">
        <v>0</v>
      </c>
      <c r="J3716" s="34">
        <v>397.2</v>
      </c>
      <c r="L3716" s="38">
        <v>3834.5</v>
      </c>
      <c r="M3716" s="40">
        <v>0.54071428571428504</v>
      </c>
      <c r="N3716" s="42">
        <v>0.54749999999999999</v>
      </c>
      <c r="O3716" s="45">
        <v>241.98699999999999</v>
      </c>
      <c r="P3716">
        <v>4.7133333333333303</v>
      </c>
      <c r="Q3716">
        <v>44.087625099999997</v>
      </c>
      <c r="R3716" s="47" t="s">
        <v>147</v>
      </c>
    </row>
    <row r="3717" spans="1:18" x14ac:dyDescent="0.3">
      <c r="A3717" s="2" t="s">
        <v>6668</v>
      </c>
      <c r="B3717" s="43" t="s">
        <v>6669</v>
      </c>
      <c r="C3717" s="21">
        <v>34.918036176249998</v>
      </c>
      <c r="D3717" s="23">
        <v>0.219225</v>
      </c>
      <c r="E3717" s="25">
        <v>3.1654285714285701</v>
      </c>
      <c r="F3717" s="27">
        <v>0.29066666666666602</v>
      </c>
      <c r="G3717" s="29">
        <v>28.5</v>
      </c>
      <c r="H3717" s="31">
        <v>0.09</v>
      </c>
      <c r="I3717">
        <v>0</v>
      </c>
      <c r="J3717" s="34">
        <v>600.5</v>
      </c>
      <c r="L3717" s="38">
        <v>6166.5</v>
      </c>
      <c r="M3717" s="40">
        <v>1.23444444444444</v>
      </c>
      <c r="N3717" s="42">
        <v>1.1575</v>
      </c>
      <c r="O3717" s="45">
        <v>2213.19</v>
      </c>
      <c r="P3717">
        <v>4.34375</v>
      </c>
      <c r="Q3717">
        <v>40.008486599999998</v>
      </c>
      <c r="R3717" s="47" t="s">
        <v>147</v>
      </c>
    </row>
    <row r="3718" spans="1:18" x14ac:dyDescent="0.3">
      <c r="A3718" s="2" t="s">
        <v>6670</v>
      </c>
      <c r="B3718" s="43" t="s">
        <v>6669</v>
      </c>
      <c r="C3718" s="21">
        <v>71.3115418233333</v>
      </c>
      <c r="D3718" s="23">
        <v>0.35116000000000003</v>
      </c>
      <c r="E3718" s="25">
        <v>5.5731250000000001</v>
      </c>
      <c r="F3718" s="27">
        <v>0.55633333333333301</v>
      </c>
      <c r="G3718" s="29">
        <v>39.4</v>
      </c>
      <c r="H3718" s="31">
        <v>0.124</v>
      </c>
      <c r="I3718">
        <v>0</v>
      </c>
      <c r="J3718" s="34">
        <v>469.8</v>
      </c>
      <c r="L3718" s="38">
        <v>6162.8888888888796</v>
      </c>
      <c r="M3718" s="40">
        <v>1.208</v>
      </c>
      <c r="N3718" s="42">
        <v>1.14777777777777</v>
      </c>
      <c r="O3718" s="45">
        <v>2213.19</v>
      </c>
      <c r="P3718">
        <v>4.3600000000000003</v>
      </c>
      <c r="Q3718">
        <v>40.008486599999998</v>
      </c>
      <c r="R3718" s="47" t="s">
        <v>147</v>
      </c>
    </row>
    <row r="3719" spans="1:18" x14ac:dyDescent="0.3">
      <c r="A3719" s="2" t="s">
        <v>6671</v>
      </c>
      <c r="B3719" s="43" t="s">
        <v>6672</v>
      </c>
      <c r="C3719" s="21">
        <v>7.41635563333333</v>
      </c>
      <c r="D3719" s="23">
        <v>6.0933333333333298E-2</v>
      </c>
      <c r="E3719" s="25">
        <v>1.4777777777777701</v>
      </c>
      <c r="F3719" s="27">
        <v>0.14174999999999999</v>
      </c>
      <c r="I3719">
        <v>0</v>
      </c>
      <c r="J3719" s="34">
        <v>538.20000000000005</v>
      </c>
      <c r="L3719" s="38">
        <v>4216.8181818181802</v>
      </c>
      <c r="M3719" s="40">
        <v>0.59909090909090901</v>
      </c>
      <c r="N3719" s="42">
        <v>0.59888888888888803</v>
      </c>
      <c r="O3719" s="45">
        <v>439.71899999999999</v>
      </c>
      <c r="P3719">
        <v>4.6911111111111099</v>
      </c>
      <c r="Q3719">
        <v>45.227285199999997</v>
      </c>
      <c r="R3719" s="47" t="s">
        <v>147</v>
      </c>
    </row>
    <row r="3720" spans="1:18" x14ac:dyDescent="0.3">
      <c r="A3720" s="2" t="s">
        <v>6673</v>
      </c>
      <c r="B3720" s="43" t="s">
        <v>6672</v>
      </c>
      <c r="C3720" s="21">
        <v>18.684796495000001</v>
      </c>
      <c r="D3720" s="23">
        <v>0.112783333333333</v>
      </c>
      <c r="E3720" s="25">
        <v>2.2405555555555501</v>
      </c>
      <c r="F3720" s="27">
        <v>0.21375</v>
      </c>
      <c r="I3720">
        <v>0</v>
      </c>
      <c r="J3720" s="34">
        <v>396</v>
      </c>
      <c r="L3720" s="38">
        <v>4238.3333333333303</v>
      </c>
      <c r="M3720" s="40">
        <v>0.60916666666666597</v>
      </c>
      <c r="N3720" s="42">
        <v>0.60899999999999999</v>
      </c>
      <c r="O3720" s="45">
        <v>439.71899999999999</v>
      </c>
      <c r="P3720">
        <v>4.6790000000000003</v>
      </c>
      <c r="Q3720">
        <v>45.227285199999997</v>
      </c>
      <c r="R3720" s="47" t="s">
        <v>147</v>
      </c>
    </row>
    <row r="3721" spans="1:18" x14ac:dyDescent="0.3">
      <c r="A3721" s="2" t="s">
        <v>6674</v>
      </c>
      <c r="B3721" s="43" t="s">
        <v>6675</v>
      </c>
      <c r="C3721" s="21">
        <v>5.66810706444444</v>
      </c>
      <c r="D3721" s="23">
        <v>6.5483333333333296E-2</v>
      </c>
      <c r="E3721" s="25">
        <v>1.6408750000000001</v>
      </c>
      <c r="F3721" s="27">
        <v>0.144666666666666</v>
      </c>
      <c r="I3721">
        <v>0</v>
      </c>
      <c r="J3721" s="34">
        <v>1338.2</v>
      </c>
      <c r="L3721" s="38">
        <v>5918.1</v>
      </c>
      <c r="M3721" s="40">
        <v>1.7</v>
      </c>
      <c r="N3721" s="42">
        <v>1.1444444444444399</v>
      </c>
      <c r="O3721" s="45">
        <v>1209.1600000000001</v>
      </c>
      <c r="P3721">
        <v>4.0311111111111098</v>
      </c>
      <c r="Q3721">
        <v>46.005169600000002</v>
      </c>
      <c r="R3721" s="47" t="s">
        <v>147</v>
      </c>
    </row>
    <row r="3722" spans="1:18" x14ac:dyDescent="0.3">
      <c r="A3722" s="2" t="s">
        <v>6676</v>
      </c>
      <c r="B3722" s="43" t="s">
        <v>6675</v>
      </c>
      <c r="C3722" s="21">
        <v>13.175593262727199</v>
      </c>
      <c r="D3722" s="23">
        <v>0.11484999999999999</v>
      </c>
      <c r="E3722" s="25">
        <v>2.7805555555555501</v>
      </c>
      <c r="F3722" s="27">
        <v>0.24274999999999999</v>
      </c>
      <c r="G3722" s="29">
        <v>0.39</v>
      </c>
      <c r="H3722" s="31">
        <v>1.23E-3</v>
      </c>
      <c r="I3722">
        <v>0</v>
      </c>
      <c r="J3722" s="34">
        <v>1010.8</v>
      </c>
      <c r="L3722" s="38">
        <v>5916.8181818181802</v>
      </c>
      <c r="M3722" s="40">
        <v>1.7</v>
      </c>
      <c r="N3722" s="42">
        <v>1.13363636363636</v>
      </c>
      <c r="O3722" s="45">
        <v>1209.1600000000001</v>
      </c>
      <c r="P3722">
        <v>4.0279999999999996</v>
      </c>
      <c r="Q3722">
        <v>46.005169600000002</v>
      </c>
      <c r="R3722" s="47" t="s">
        <v>147</v>
      </c>
    </row>
    <row r="3723" spans="1:18" x14ac:dyDescent="0.3">
      <c r="A3723" s="2" t="s">
        <v>6677</v>
      </c>
      <c r="B3723" s="43" t="s">
        <v>6675</v>
      </c>
      <c r="C3723" s="21">
        <v>21.7757847807692</v>
      </c>
      <c r="D3723" s="23">
        <v>0.1605</v>
      </c>
      <c r="E3723" s="25">
        <v>4.8228181818181799</v>
      </c>
      <c r="F3723" s="27">
        <v>0.42333333333333301</v>
      </c>
      <c r="G3723" s="29">
        <v>6.57</v>
      </c>
      <c r="H3723" s="31">
        <v>2.0733333333333302E-2</v>
      </c>
      <c r="I3723">
        <v>0</v>
      </c>
      <c r="J3723" s="34">
        <v>854.8</v>
      </c>
      <c r="L3723" s="38">
        <v>5916.8181818181802</v>
      </c>
      <c r="M3723" s="40">
        <v>1.69923076923076</v>
      </c>
      <c r="N3723" s="42">
        <v>1.12846153846153</v>
      </c>
      <c r="O3723" s="45">
        <v>1209.1600000000001</v>
      </c>
      <c r="P3723">
        <v>4.0279999999999996</v>
      </c>
      <c r="Q3723">
        <v>46.005169600000002</v>
      </c>
      <c r="R3723" s="47" t="s">
        <v>147</v>
      </c>
    </row>
    <row r="3724" spans="1:18" x14ac:dyDescent="0.3">
      <c r="A3724" s="2" t="s">
        <v>6678</v>
      </c>
      <c r="B3724" s="43" t="s">
        <v>6675</v>
      </c>
      <c r="C3724" s="21">
        <v>31.7846433833333</v>
      </c>
      <c r="D3724" s="23">
        <v>0.20656666666666601</v>
      </c>
      <c r="E3724" s="25">
        <v>3.6446363636363599</v>
      </c>
      <c r="F3724" s="27">
        <v>0.31916666666666599</v>
      </c>
      <c r="G3724" s="29">
        <v>7.9566666666666599</v>
      </c>
      <c r="H3724" s="31">
        <v>2.49433333333333E-2</v>
      </c>
      <c r="I3724">
        <v>0</v>
      </c>
      <c r="J3724" s="34">
        <v>753.4</v>
      </c>
      <c r="L3724" s="38">
        <v>5918.1</v>
      </c>
      <c r="M3724" s="40">
        <v>1.6983333333333299</v>
      </c>
      <c r="N3724" s="42">
        <v>1.13333333333333</v>
      </c>
      <c r="O3724" s="45">
        <v>1209.1600000000001</v>
      </c>
      <c r="P3724">
        <v>4.0311111111111098</v>
      </c>
      <c r="Q3724">
        <v>46.005169600000002</v>
      </c>
      <c r="R3724" s="47" t="s">
        <v>147</v>
      </c>
    </row>
    <row r="3725" spans="1:18" x14ac:dyDescent="0.3">
      <c r="A3725" s="2" t="s">
        <v>6679</v>
      </c>
      <c r="B3725" s="43" t="s">
        <v>6675</v>
      </c>
      <c r="C3725" s="21">
        <v>41.028254087499903</v>
      </c>
      <c r="D3725" s="23">
        <v>0.24491666666666601</v>
      </c>
      <c r="E3725" s="25">
        <v>4.0955454545454497</v>
      </c>
      <c r="F3725" s="27">
        <v>0.35716666666666602</v>
      </c>
      <c r="G3725" s="29">
        <v>14.816666666666601</v>
      </c>
      <c r="H3725" s="31">
        <v>4.6519999999999999E-2</v>
      </c>
      <c r="I3725">
        <v>0</v>
      </c>
      <c r="J3725" s="34">
        <v>692.2</v>
      </c>
      <c r="L3725" s="38">
        <v>5918.1</v>
      </c>
      <c r="M3725" s="40">
        <v>1.6983333333333299</v>
      </c>
      <c r="N3725" s="42">
        <v>1.13333333333333</v>
      </c>
      <c r="O3725" s="45">
        <v>1209.1600000000001</v>
      </c>
      <c r="P3725">
        <v>4.0311111111111098</v>
      </c>
      <c r="Q3725">
        <v>46.005169600000002</v>
      </c>
      <c r="R3725" s="47" t="s">
        <v>147</v>
      </c>
    </row>
    <row r="3726" spans="1:18" x14ac:dyDescent="0.3">
      <c r="A3726" s="2" t="s">
        <v>6680</v>
      </c>
      <c r="B3726" s="43" t="s">
        <v>6681</v>
      </c>
      <c r="C3726" s="21">
        <v>8.2598101499999999</v>
      </c>
      <c r="D3726" s="23">
        <v>7.4483333333333304E-2</v>
      </c>
      <c r="E3726" s="25">
        <v>1.316875</v>
      </c>
      <c r="F3726" s="27">
        <v>0.118666666666666</v>
      </c>
      <c r="I3726">
        <v>0</v>
      </c>
      <c r="J3726" s="34">
        <v>706.4</v>
      </c>
      <c r="L3726" s="38">
        <v>5042</v>
      </c>
      <c r="M3726" s="40">
        <v>0.76100000000000001</v>
      </c>
      <c r="N3726" s="42">
        <v>0.8075</v>
      </c>
      <c r="O3726" s="45">
        <v>717.52700000000004</v>
      </c>
      <c r="P3726">
        <v>4.5877777777777702</v>
      </c>
      <c r="Q3726">
        <v>44.801761599999999</v>
      </c>
      <c r="R3726" s="47" t="s">
        <v>147</v>
      </c>
    </row>
    <row r="3727" spans="1:18" x14ac:dyDescent="0.3">
      <c r="A3727" s="2" t="s">
        <v>6682</v>
      </c>
      <c r="B3727" s="43" t="s">
        <v>6681</v>
      </c>
      <c r="C3727" s="21">
        <v>15.955436384</v>
      </c>
      <c r="D3727" s="23">
        <v>0.11550000000000001</v>
      </c>
      <c r="E3727" s="25">
        <v>2.1226250000000002</v>
      </c>
      <c r="F3727" s="27">
        <v>0.188</v>
      </c>
      <c r="I3727">
        <v>0</v>
      </c>
      <c r="J3727" s="34">
        <v>567</v>
      </c>
      <c r="L3727" s="38">
        <v>5035.1818181818098</v>
      </c>
      <c r="M3727" s="40">
        <v>0.76545454545454505</v>
      </c>
      <c r="N3727" s="42">
        <v>0.80888888888888799</v>
      </c>
      <c r="O3727" s="45">
        <v>717.52700000000004</v>
      </c>
      <c r="P3727">
        <v>4.5819999999999999</v>
      </c>
      <c r="Q3727">
        <v>44.801761599999999</v>
      </c>
      <c r="R3727" s="47" t="s">
        <v>147</v>
      </c>
    </row>
    <row r="3728" spans="1:18" x14ac:dyDescent="0.3">
      <c r="A3728" s="2" t="s">
        <v>6683</v>
      </c>
      <c r="B3728" s="43" t="s">
        <v>6684</v>
      </c>
      <c r="C3728" s="21">
        <v>8.4574838690000007</v>
      </c>
      <c r="D3728" s="23">
        <v>6.6516666666666599E-2</v>
      </c>
      <c r="E3728" s="25">
        <v>2.1167500000000001</v>
      </c>
      <c r="F3728" s="27">
        <v>0.207666666666666</v>
      </c>
      <c r="I3728">
        <v>0</v>
      </c>
      <c r="J3728" s="34">
        <v>544.79999999999995</v>
      </c>
      <c r="L3728" s="38">
        <v>4456.1545454545403</v>
      </c>
      <c r="M3728" s="40">
        <v>0.58818181818181803</v>
      </c>
      <c r="N3728" s="42">
        <v>0.637777777777777</v>
      </c>
      <c r="O3728" s="45">
        <v>580.11900000000003</v>
      </c>
      <c r="P3728">
        <v>4.7110000000000003</v>
      </c>
      <c r="Q3728">
        <v>39.307346199999998</v>
      </c>
      <c r="R3728" s="47" t="s">
        <v>147</v>
      </c>
    </row>
    <row r="3729" spans="1:18" x14ac:dyDescent="0.3">
      <c r="A3729" s="2" t="s">
        <v>6685</v>
      </c>
      <c r="B3729" s="43" t="s">
        <v>6684</v>
      </c>
      <c r="C3729" s="21">
        <v>17.281158696999999</v>
      </c>
      <c r="D3729" s="23">
        <v>0.107383333333333</v>
      </c>
      <c r="E3729" s="25">
        <v>2.22762499999999</v>
      </c>
      <c r="F3729" s="27">
        <v>0.21766666666666601</v>
      </c>
      <c r="I3729">
        <v>0</v>
      </c>
      <c r="J3729" s="34">
        <v>428.8</v>
      </c>
      <c r="L3729" s="38">
        <v>4456.1545454545403</v>
      </c>
      <c r="M3729" s="40">
        <v>0.58818181818181803</v>
      </c>
      <c r="N3729" s="42">
        <v>0.637777777777777</v>
      </c>
      <c r="O3729" s="45">
        <v>580.11900000000003</v>
      </c>
      <c r="P3729">
        <v>4.7110000000000003</v>
      </c>
      <c r="Q3729">
        <v>39.307346199999998</v>
      </c>
      <c r="R3729" s="47" t="s">
        <v>147</v>
      </c>
    </row>
    <row r="3730" spans="1:18" x14ac:dyDescent="0.3">
      <c r="A3730" s="2" t="s">
        <v>6686</v>
      </c>
      <c r="B3730" s="43" t="s">
        <v>6684</v>
      </c>
      <c r="C3730" s="21">
        <v>32.134141131</v>
      </c>
      <c r="D3730" s="23">
        <v>0.16234999999999999</v>
      </c>
      <c r="E3730" s="25">
        <v>2.0603750000000001</v>
      </c>
      <c r="F3730" s="27">
        <v>0.19899999999999901</v>
      </c>
      <c r="I3730">
        <v>0</v>
      </c>
      <c r="J3730" s="34">
        <v>349</v>
      </c>
      <c r="L3730" s="38">
        <v>4456.1545454545403</v>
      </c>
      <c r="M3730" s="40">
        <v>0.58818181818181803</v>
      </c>
      <c r="N3730" s="42">
        <v>0.637777777777777</v>
      </c>
      <c r="O3730" s="45">
        <v>580.11900000000003</v>
      </c>
      <c r="P3730">
        <v>4.7110000000000003</v>
      </c>
      <c r="Q3730">
        <v>39.307346199999998</v>
      </c>
      <c r="R3730" s="47" t="s">
        <v>147</v>
      </c>
    </row>
    <row r="3731" spans="1:18" x14ac:dyDescent="0.3">
      <c r="A3731" s="2" t="s">
        <v>6687</v>
      </c>
      <c r="B3731" s="43" t="s">
        <v>6688</v>
      </c>
      <c r="C3731" s="21">
        <v>7.6263487420000002</v>
      </c>
      <c r="D3731" s="23">
        <v>7.0016666666666602E-2</v>
      </c>
      <c r="E3731" s="25">
        <v>1.31325</v>
      </c>
      <c r="F3731" s="27">
        <v>0.105333333333333</v>
      </c>
      <c r="I3731">
        <v>0</v>
      </c>
      <c r="J3731" s="34">
        <v>763.2</v>
      </c>
      <c r="L3731" s="38">
        <v>5012.8181818181802</v>
      </c>
      <c r="M3731" s="40">
        <v>0.75454545454545396</v>
      </c>
      <c r="N3731" s="42">
        <v>0.79444444444444395</v>
      </c>
      <c r="O3731" s="45">
        <v>344.19</v>
      </c>
      <c r="P3731">
        <v>4.5739999999999998</v>
      </c>
      <c r="Q3731">
        <v>47.413693799999997</v>
      </c>
      <c r="R3731" s="47" t="s">
        <v>147</v>
      </c>
    </row>
    <row r="3732" spans="1:18" x14ac:dyDescent="0.3">
      <c r="A3732" s="2" t="s">
        <v>6689</v>
      </c>
      <c r="B3732" s="43" t="s">
        <v>6688</v>
      </c>
      <c r="C3732" s="21">
        <v>15.9956002833333</v>
      </c>
      <c r="D3732" s="23">
        <v>0.11491999999999999</v>
      </c>
      <c r="E3732" s="25">
        <v>1.1657142857142799</v>
      </c>
      <c r="F3732" s="27">
        <v>9.5666666666666594E-2</v>
      </c>
      <c r="I3732">
        <v>0</v>
      </c>
      <c r="J3732" s="34">
        <v>601.75</v>
      </c>
      <c r="L3732" s="38">
        <v>5007.1000000000004</v>
      </c>
      <c r="M3732" s="40">
        <v>0.755</v>
      </c>
      <c r="N3732" s="42">
        <v>0.8</v>
      </c>
      <c r="O3732" s="45">
        <v>344.19</v>
      </c>
      <c r="P3732">
        <v>4.5755555555555496</v>
      </c>
      <c r="Q3732">
        <v>47.413693799999997</v>
      </c>
      <c r="R3732" s="47" t="s">
        <v>147</v>
      </c>
    </row>
    <row r="3733" spans="1:18" x14ac:dyDescent="0.3">
      <c r="A3733" s="2" t="s">
        <v>6690</v>
      </c>
      <c r="B3733" s="43" t="s">
        <v>6688</v>
      </c>
      <c r="C3733" s="21">
        <v>34.211306861111098</v>
      </c>
      <c r="D3733" s="23">
        <v>0.19070000000000001</v>
      </c>
      <c r="E3733" s="25">
        <v>1.26857142857142</v>
      </c>
      <c r="F3733" s="27">
        <v>0.104</v>
      </c>
      <c r="I3733">
        <v>0</v>
      </c>
      <c r="J3733" s="34">
        <v>467.5</v>
      </c>
      <c r="L3733" s="38">
        <v>5007.1000000000004</v>
      </c>
      <c r="M3733" s="40">
        <v>0.755</v>
      </c>
      <c r="N3733" s="42">
        <v>0.8</v>
      </c>
      <c r="O3733" s="45">
        <v>344.19</v>
      </c>
      <c r="P3733">
        <v>4.5755555555555496</v>
      </c>
      <c r="Q3733">
        <v>47.413693799999997</v>
      </c>
      <c r="R3733" s="47" t="s">
        <v>147</v>
      </c>
    </row>
    <row r="3734" spans="1:18" x14ac:dyDescent="0.3">
      <c r="A3734" s="2" t="s">
        <v>6691</v>
      </c>
      <c r="B3734" s="43" t="s">
        <v>6692</v>
      </c>
      <c r="C3734" s="21">
        <v>12.551090468181799</v>
      </c>
      <c r="D3734" s="23">
        <v>8.8716666666666597E-2</v>
      </c>
      <c r="E3734" s="25">
        <v>1.4822</v>
      </c>
      <c r="F3734" s="27">
        <v>0.13679999999999901</v>
      </c>
      <c r="G3734" s="29">
        <v>28.2</v>
      </c>
      <c r="H3734" s="31">
        <v>8.8999999999999996E-2</v>
      </c>
      <c r="I3734">
        <v>0</v>
      </c>
      <c r="J3734" s="34">
        <v>475.2</v>
      </c>
      <c r="L3734" s="38">
        <v>4289.7233333333297</v>
      </c>
      <c r="M3734" s="40">
        <v>0.60769230769230698</v>
      </c>
      <c r="N3734" s="42">
        <v>0.64363636363636301</v>
      </c>
      <c r="O3734" s="45">
        <v>324.41300000000001</v>
      </c>
      <c r="P3734">
        <v>4.6899999999999897</v>
      </c>
      <c r="Q3734">
        <v>40.913542900000003</v>
      </c>
      <c r="R3734" s="47" t="s">
        <v>147</v>
      </c>
    </row>
    <row r="3735" spans="1:18" x14ac:dyDescent="0.3">
      <c r="A3735" s="2" t="s">
        <v>6693</v>
      </c>
      <c r="B3735" s="43" t="s">
        <v>6692</v>
      </c>
      <c r="C3735" s="21">
        <v>24.0882505945454</v>
      </c>
      <c r="D3735" s="23">
        <v>0.13721666666666599</v>
      </c>
      <c r="E3735" s="25">
        <v>1.2191111111111099</v>
      </c>
      <c r="F3735" s="27">
        <v>0.1125</v>
      </c>
      <c r="I3735">
        <v>0</v>
      </c>
      <c r="J3735" s="34">
        <v>382</v>
      </c>
      <c r="L3735" s="38">
        <v>4289.7233333333297</v>
      </c>
      <c r="M3735" s="40">
        <v>0.60769230769230698</v>
      </c>
      <c r="N3735" s="42">
        <v>0.64363636363636301</v>
      </c>
      <c r="O3735" s="45">
        <v>324.41300000000001</v>
      </c>
      <c r="P3735">
        <v>4.6899999999999897</v>
      </c>
      <c r="Q3735">
        <v>40.913542900000003</v>
      </c>
      <c r="R3735" s="47" t="s">
        <v>147</v>
      </c>
    </row>
    <row r="3736" spans="1:18" x14ac:dyDescent="0.3">
      <c r="A3736" s="2" t="s">
        <v>6694</v>
      </c>
      <c r="B3736" s="43" t="s">
        <v>6695</v>
      </c>
      <c r="C3736" s="21">
        <v>5.4703361636363601</v>
      </c>
      <c r="D3736" s="23">
        <v>6.0585999999999897E-2</v>
      </c>
      <c r="E3736" s="25">
        <v>1.0716666666666601</v>
      </c>
      <c r="F3736" s="27">
        <v>9.5750000000000002E-2</v>
      </c>
      <c r="I3736">
        <v>0</v>
      </c>
      <c r="J3736" s="34">
        <v>1063.5999999999999</v>
      </c>
      <c r="L3736" s="38">
        <v>5884.86</v>
      </c>
      <c r="M3736" s="40">
        <v>1.0309090909090901</v>
      </c>
      <c r="N3736" s="42">
        <v>1.02</v>
      </c>
      <c r="O3736" s="45">
        <v>426.59</v>
      </c>
      <c r="P3736">
        <v>4.4169999999999998</v>
      </c>
      <c r="Q3736">
        <v>47.1151152999999</v>
      </c>
      <c r="R3736" s="47" t="s">
        <v>147</v>
      </c>
    </row>
    <row r="3737" spans="1:18" x14ac:dyDescent="0.3">
      <c r="A3737" s="2" t="s">
        <v>6696</v>
      </c>
      <c r="B3737" s="43" t="s">
        <v>6695</v>
      </c>
      <c r="C3737" s="21">
        <v>12.7580213854545</v>
      </c>
      <c r="D3737" s="23">
        <v>0.10650471428571399</v>
      </c>
      <c r="E3737" s="25">
        <v>1.42611111111111</v>
      </c>
      <c r="F3737" s="27">
        <v>0.1285</v>
      </c>
      <c r="I3737">
        <v>0</v>
      </c>
      <c r="J3737" s="34">
        <v>802</v>
      </c>
      <c r="L3737" s="38">
        <v>5884.86</v>
      </c>
      <c r="M3737" s="40">
        <v>1.0309090909090901</v>
      </c>
      <c r="N3737" s="42">
        <v>1.02</v>
      </c>
      <c r="O3737" s="45">
        <v>426.59</v>
      </c>
      <c r="P3737">
        <v>4.4169999999999998</v>
      </c>
      <c r="Q3737">
        <v>47.1151152999999</v>
      </c>
      <c r="R3737" s="47" t="s">
        <v>147</v>
      </c>
    </row>
    <row r="3738" spans="1:18" x14ac:dyDescent="0.3">
      <c r="A3738" s="2" t="s">
        <v>6697</v>
      </c>
      <c r="B3738" s="43" t="s">
        <v>6695</v>
      </c>
      <c r="C3738" s="21">
        <v>25.0985169081818</v>
      </c>
      <c r="D3738" s="23">
        <v>0.16716971428571401</v>
      </c>
      <c r="E3738" s="25">
        <v>1.4669999999999901</v>
      </c>
      <c r="F3738" s="27">
        <v>0.13025</v>
      </c>
      <c r="I3738">
        <v>0</v>
      </c>
      <c r="J3738" s="34">
        <v>640</v>
      </c>
      <c r="L3738" s="38">
        <v>5884.86</v>
      </c>
      <c r="M3738" s="40">
        <v>1.0309090909090901</v>
      </c>
      <c r="N3738" s="42">
        <v>1.02</v>
      </c>
      <c r="O3738" s="45">
        <v>426.59</v>
      </c>
      <c r="P3738">
        <v>4.4169999999999998</v>
      </c>
      <c r="Q3738">
        <v>47.1151152999999</v>
      </c>
      <c r="R3738" s="47" t="s">
        <v>147</v>
      </c>
    </row>
    <row r="3739" spans="1:18" x14ac:dyDescent="0.3">
      <c r="A3739" s="2" t="s">
        <v>6698</v>
      </c>
      <c r="B3739" s="43" t="s">
        <v>6699</v>
      </c>
      <c r="C3739" s="21">
        <v>6.5622722380000003</v>
      </c>
      <c r="D3739" s="23">
        <v>7.0749999999999993E-2</v>
      </c>
      <c r="E3739" s="25">
        <v>2.4148749999999999</v>
      </c>
      <c r="F3739" s="27">
        <v>0.28499999999999998</v>
      </c>
      <c r="I3739">
        <v>0</v>
      </c>
      <c r="J3739" s="34">
        <v>1035.4000000000001</v>
      </c>
      <c r="L3739" s="38">
        <v>5952.0172727272702</v>
      </c>
      <c r="M3739" s="40">
        <v>1.4909090909090901</v>
      </c>
      <c r="N3739" s="42">
        <v>1.0855555555555501</v>
      </c>
      <c r="O3739" s="45">
        <v>1278.97</v>
      </c>
      <c r="P3739">
        <v>4.1959999999999997</v>
      </c>
      <c r="Q3739">
        <v>45.428598600000001</v>
      </c>
      <c r="R3739" s="47" t="s">
        <v>147</v>
      </c>
    </row>
    <row r="3740" spans="1:18" x14ac:dyDescent="0.3">
      <c r="A3740" s="2" t="s">
        <v>6700</v>
      </c>
      <c r="B3740" s="43" t="s">
        <v>6699</v>
      </c>
      <c r="C3740" s="21">
        <v>67.846617522499997</v>
      </c>
      <c r="D3740" s="23">
        <v>0.33727999999999903</v>
      </c>
      <c r="E3740" s="25">
        <v>2.2177142857142802</v>
      </c>
      <c r="F3740" s="27">
        <v>0.251</v>
      </c>
      <c r="I3740">
        <v>0</v>
      </c>
      <c r="J3740" s="34">
        <v>483.25</v>
      </c>
      <c r="L3740" s="38">
        <v>5950.3844444444403</v>
      </c>
      <c r="M3740" s="40">
        <v>1.51444444444444</v>
      </c>
      <c r="N3740" s="42">
        <v>1.0942857142857101</v>
      </c>
      <c r="O3740" s="45">
        <v>1278.97</v>
      </c>
      <c r="P3740">
        <v>4.1887499999999998</v>
      </c>
      <c r="Q3740">
        <v>45.428598600000001</v>
      </c>
      <c r="R3740" s="47" t="s">
        <v>147</v>
      </c>
    </row>
    <row r="3741" spans="1:18" x14ac:dyDescent="0.3">
      <c r="A3741" s="2" t="s">
        <v>6701</v>
      </c>
      <c r="B3741" s="43" t="s">
        <v>6702</v>
      </c>
      <c r="C3741" s="21">
        <v>2.0248245577777699</v>
      </c>
      <c r="D3741" s="23">
        <v>3.1550000000000002E-2</v>
      </c>
      <c r="E3741" s="25">
        <v>0.88571428571428501</v>
      </c>
      <c r="F3741" s="27">
        <v>9.2999999999999999E-2</v>
      </c>
      <c r="I3741">
        <v>0</v>
      </c>
      <c r="J3741" s="34">
        <v>1465</v>
      </c>
      <c r="L3741" s="38">
        <v>5967.5422222222196</v>
      </c>
      <c r="M3741" s="40">
        <v>1.04571428571428</v>
      </c>
      <c r="N3741" s="42">
        <v>1.01</v>
      </c>
      <c r="O3741" s="45">
        <v>768.86</v>
      </c>
      <c r="P3741">
        <v>4.4214285714285699</v>
      </c>
      <c r="Q3741">
        <v>41.331363699999997</v>
      </c>
      <c r="R3741" s="47" t="s">
        <v>147</v>
      </c>
    </row>
    <row r="3742" spans="1:18" x14ac:dyDescent="0.3">
      <c r="A3742" s="2" t="s">
        <v>6703</v>
      </c>
      <c r="B3742" s="43" t="s">
        <v>6702</v>
      </c>
      <c r="C3742" s="21">
        <v>9.5999392649999997</v>
      </c>
      <c r="D3742" s="23">
        <v>8.8799999999999907E-2</v>
      </c>
      <c r="E3742" s="25">
        <v>1.76</v>
      </c>
      <c r="F3742" s="27">
        <v>0.1825</v>
      </c>
      <c r="I3742">
        <v>0</v>
      </c>
      <c r="J3742" s="34">
        <v>872.6</v>
      </c>
      <c r="L3742" s="38">
        <v>5966.482</v>
      </c>
      <c r="M3742" s="40">
        <v>1.04571428571428</v>
      </c>
      <c r="N3742" s="42">
        <v>1.01</v>
      </c>
      <c r="O3742" s="45">
        <v>768.86</v>
      </c>
      <c r="P3742">
        <v>4.4214285714285699</v>
      </c>
      <c r="Q3742">
        <v>41.331363699999997</v>
      </c>
      <c r="R3742" s="47" t="s">
        <v>147</v>
      </c>
    </row>
    <row r="3743" spans="1:18" x14ac:dyDescent="0.3">
      <c r="A3743" s="2" t="s">
        <v>6704</v>
      </c>
      <c r="B3743" s="43" t="s">
        <v>6702</v>
      </c>
      <c r="C3743" s="21">
        <v>20.678765363</v>
      </c>
      <c r="D3743" s="23">
        <v>0.148166666666666</v>
      </c>
      <c r="E3743" s="25">
        <v>2.04428571428571</v>
      </c>
      <c r="F3743" s="27">
        <v>0.21149999999999999</v>
      </c>
      <c r="I3743">
        <v>0</v>
      </c>
      <c r="J3743" s="34">
        <v>675.6</v>
      </c>
      <c r="L3743" s="38">
        <v>5966.482</v>
      </c>
      <c r="M3743" s="40">
        <v>1.04571428571428</v>
      </c>
      <c r="N3743" s="42">
        <v>1.01</v>
      </c>
      <c r="O3743" s="45">
        <v>768.86</v>
      </c>
      <c r="P3743">
        <v>4.4214285714285699</v>
      </c>
      <c r="Q3743">
        <v>41.331363699999997</v>
      </c>
      <c r="R3743" s="47" t="s">
        <v>147</v>
      </c>
    </row>
    <row r="3744" spans="1:18" x14ac:dyDescent="0.3">
      <c r="A3744" s="2" t="s">
        <v>6705</v>
      </c>
      <c r="B3744" s="43" t="s">
        <v>6706</v>
      </c>
      <c r="C3744" s="21">
        <v>3.2927717709999902</v>
      </c>
      <c r="D3744" s="23">
        <v>4.35833333333333E-2</v>
      </c>
      <c r="E3744" s="25">
        <v>1.3932500000000001</v>
      </c>
      <c r="F3744" s="27">
        <v>0.131333333333333</v>
      </c>
      <c r="I3744">
        <v>0</v>
      </c>
      <c r="J3744" s="34">
        <v>1453.8</v>
      </c>
      <c r="L3744" s="38">
        <v>5709.0236363636304</v>
      </c>
      <c r="M3744" s="40">
        <v>1.5927272727272701</v>
      </c>
      <c r="N3744" s="42">
        <v>1.0022222222222199</v>
      </c>
      <c r="O3744" s="45">
        <v>677.97500000000002</v>
      </c>
      <c r="P3744">
        <v>4.0590000000000002</v>
      </c>
      <c r="Q3744">
        <v>47.163953300000003</v>
      </c>
      <c r="R3744" s="47" t="s">
        <v>147</v>
      </c>
    </row>
    <row r="3745" spans="1:18" x14ac:dyDescent="0.3">
      <c r="A3745" s="2" t="s">
        <v>6707</v>
      </c>
      <c r="B3745" s="43" t="s">
        <v>6706</v>
      </c>
      <c r="C3745" s="21">
        <v>9.6931399939999991</v>
      </c>
      <c r="D3745" s="23">
        <v>8.9499999999999996E-2</v>
      </c>
      <c r="E3745" s="25">
        <v>1.9012499999999899</v>
      </c>
      <c r="F3745" s="27">
        <v>0.179666666666666</v>
      </c>
      <c r="I3745">
        <v>0</v>
      </c>
      <c r="J3745" s="34">
        <v>1015</v>
      </c>
      <c r="L3745" s="38">
        <v>5709.0236363636304</v>
      </c>
      <c r="M3745" s="40">
        <v>1.5927272727272701</v>
      </c>
      <c r="N3745" s="42">
        <v>1.0022222222222199</v>
      </c>
      <c r="O3745" s="45">
        <v>677.97500000000002</v>
      </c>
      <c r="P3745">
        <v>4.0590000000000002</v>
      </c>
      <c r="Q3745">
        <v>47.163953300000003</v>
      </c>
      <c r="R3745" s="47" t="s">
        <v>147</v>
      </c>
    </row>
    <row r="3746" spans="1:18" x14ac:dyDescent="0.3">
      <c r="A3746" s="2" t="s">
        <v>6708</v>
      </c>
      <c r="B3746" s="43" t="s">
        <v>6709</v>
      </c>
      <c r="C3746" s="21">
        <v>13.727046747692301</v>
      </c>
      <c r="D3746" s="23">
        <v>0.11657099999999999</v>
      </c>
      <c r="E3746" s="25">
        <v>2.4507272727272702</v>
      </c>
      <c r="F3746" s="27">
        <v>0.2225</v>
      </c>
      <c r="G3746" s="29">
        <v>30.6</v>
      </c>
      <c r="H3746" s="31">
        <v>9.6000000000000002E-2</v>
      </c>
      <c r="I3746">
        <v>5.7142857142857099E-3</v>
      </c>
      <c r="J3746" s="34">
        <v>991.6</v>
      </c>
      <c r="L3746" s="38">
        <v>5906.71</v>
      </c>
      <c r="M3746" s="40">
        <v>1.7730769230769201</v>
      </c>
      <c r="N3746" s="42">
        <v>1.1074999999999999</v>
      </c>
      <c r="O3746" s="45">
        <v>552.798</v>
      </c>
      <c r="P3746">
        <v>3.9827272727272698</v>
      </c>
      <c r="Q3746">
        <v>40.784418799999898</v>
      </c>
      <c r="R3746" s="47" t="s">
        <v>147</v>
      </c>
    </row>
    <row r="3747" spans="1:18" x14ac:dyDescent="0.3">
      <c r="A3747" s="2" t="s">
        <v>6710</v>
      </c>
      <c r="B3747" s="43" t="s">
        <v>6709</v>
      </c>
      <c r="C3747" s="21">
        <v>24.311112405833299</v>
      </c>
      <c r="D3747" s="23">
        <v>0.17075671428571401</v>
      </c>
      <c r="E3747" s="25">
        <v>2.37</v>
      </c>
      <c r="F3747" s="27">
        <v>0.217</v>
      </c>
      <c r="I3747">
        <v>4.2857142857142799E-3</v>
      </c>
      <c r="J3747" s="34">
        <v>819.8</v>
      </c>
      <c r="L3747" s="38">
        <v>5906.71</v>
      </c>
      <c r="M3747" s="40">
        <v>1.77583333333333</v>
      </c>
      <c r="N3747" s="42">
        <v>1.1045454545454501</v>
      </c>
      <c r="O3747" s="45">
        <v>552.798</v>
      </c>
      <c r="P3747">
        <v>3.9827272727272698</v>
      </c>
      <c r="Q3747">
        <v>40.784418799999997</v>
      </c>
      <c r="R3747" s="47" t="s">
        <v>147</v>
      </c>
    </row>
    <row r="3748" spans="1:18" x14ac:dyDescent="0.3">
      <c r="A3748" s="2" t="s">
        <v>6711</v>
      </c>
      <c r="B3748" s="43" t="s">
        <v>6709</v>
      </c>
      <c r="C3748" s="21">
        <v>44.430319626666602</v>
      </c>
      <c r="D3748" s="23">
        <v>0.25523028571428502</v>
      </c>
      <c r="E3748" s="25">
        <v>2.7610000000000001</v>
      </c>
      <c r="F3748" s="27">
        <v>0.25240000000000001</v>
      </c>
      <c r="I3748">
        <v>4.2857142857142799E-3</v>
      </c>
      <c r="J3748" s="34">
        <v>670.8</v>
      </c>
      <c r="L3748" s="38">
        <v>5906.71</v>
      </c>
      <c r="M3748" s="40">
        <v>1.77583333333333</v>
      </c>
      <c r="N3748" s="42">
        <v>1.1045454545454501</v>
      </c>
      <c r="O3748" s="45">
        <v>552.798</v>
      </c>
      <c r="P3748">
        <v>3.9827272727272698</v>
      </c>
      <c r="Q3748">
        <v>40.784418799999997</v>
      </c>
      <c r="R3748" s="47" t="s">
        <v>147</v>
      </c>
    </row>
    <row r="3749" spans="1:18" x14ac:dyDescent="0.3">
      <c r="A3749" s="2" t="s">
        <v>6712</v>
      </c>
      <c r="B3749" s="43" t="s">
        <v>6709</v>
      </c>
      <c r="C3749" s="21">
        <v>9.3414049690909096</v>
      </c>
      <c r="D3749" s="23">
        <v>9.0140666666666605E-2</v>
      </c>
      <c r="E3749" s="25">
        <v>1.6497999999999999</v>
      </c>
      <c r="F3749" s="27">
        <v>0.1482</v>
      </c>
      <c r="G3749" s="29">
        <v>8.5</v>
      </c>
      <c r="H3749" s="31">
        <v>2.7E-2</v>
      </c>
      <c r="I3749">
        <v>7.14285714285714E-3</v>
      </c>
      <c r="J3749" s="34">
        <v>1127.4000000000001</v>
      </c>
      <c r="L3749" s="38">
        <v>5909.6639999999998</v>
      </c>
      <c r="M3749" s="40">
        <v>1.76454545454545</v>
      </c>
      <c r="N3749" s="42">
        <v>1.11181818181818</v>
      </c>
      <c r="O3749" s="45">
        <v>552.798</v>
      </c>
      <c r="P3749">
        <v>3.9877777777777701</v>
      </c>
      <c r="Q3749">
        <v>40.784418799999997</v>
      </c>
      <c r="R3749" s="47" t="s">
        <v>150</v>
      </c>
    </row>
    <row r="3750" spans="1:18" x14ac:dyDescent="0.3">
      <c r="A3750" s="2" t="s">
        <v>6713</v>
      </c>
      <c r="B3750" s="43" t="s">
        <v>6714</v>
      </c>
      <c r="C3750" s="21">
        <v>4.9776219880000001</v>
      </c>
      <c r="D3750" s="23">
        <v>5.4933333333333299E-2</v>
      </c>
      <c r="E3750" s="25">
        <v>1.51725</v>
      </c>
      <c r="F3750" s="27">
        <v>0.13166666666666599</v>
      </c>
      <c r="I3750">
        <v>0</v>
      </c>
      <c r="J3750" s="34">
        <v>968.2</v>
      </c>
      <c r="L3750" s="38">
        <v>5546.1527272727199</v>
      </c>
      <c r="M3750" s="40">
        <v>0.82454545454545403</v>
      </c>
      <c r="N3750" s="42">
        <v>0.91666666666666596</v>
      </c>
      <c r="O3750" s="45">
        <v>616.63699999999994</v>
      </c>
      <c r="P3750">
        <v>4.5679999999999996</v>
      </c>
      <c r="Q3750">
        <v>48.444592199999903</v>
      </c>
      <c r="R3750" s="47" t="s">
        <v>147</v>
      </c>
    </row>
    <row r="3751" spans="1:18" x14ac:dyDescent="0.3">
      <c r="A3751" s="2" t="s">
        <v>6715</v>
      </c>
      <c r="B3751" s="43" t="s">
        <v>6714</v>
      </c>
      <c r="C3751" s="21">
        <v>6.9880248281818096</v>
      </c>
      <c r="D3751" s="23">
        <v>6.8849999999999995E-2</v>
      </c>
      <c r="E3751" s="25">
        <v>1.2015555555555499</v>
      </c>
      <c r="F3751" s="27">
        <v>0.10375</v>
      </c>
      <c r="G3751" s="29">
        <v>7.3</v>
      </c>
      <c r="H3751" s="31">
        <v>2.3E-2</v>
      </c>
      <c r="I3751">
        <v>0</v>
      </c>
      <c r="J3751" s="34">
        <v>865</v>
      </c>
      <c r="L3751" s="38">
        <v>5546.1527272727199</v>
      </c>
      <c r="M3751" s="40">
        <v>0.82333333333333303</v>
      </c>
      <c r="N3751" s="42">
        <v>0.91300000000000003</v>
      </c>
      <c r="O3751" s="45">
        <v>616.63699999999994</v>
      </c>
      <c r="P3751">
        <v>4.5679999999999996</v>
      </c>
      <c r="Q3751">
        <v>48.444592200000002</v>
      </c>
      <c r="R3751" s="47" t="s">
        <v>147</v>
      </c>
    </row>
    <row r="3752" spans="1:18" x14ac:dyDescent="0.3">
      <c r="A3752" s="2" t="s">
        <v>6716</v>
      </c>
      <c r="B3752" s="43" t="s">
        <v>6714</v>
      </c>
      <c r="C3752" s="21">
        <v>10.5583176718181</v>
      </c>
      <c r="D3752" s="23">
        <v>9.0649999999999994E-2</v>
      </c>
      <c r="E3752" s="25">
        <v>1.2177777777777701</v>
      </c>
      <c r="F3752" s="27">
        <v>0.1045</v>
      </c>
      <c r="G3752" s="29">
        <v>14.7</v>
      </c>
      <c r="H3752" s="31">
        <v>4.5999999999999999E-2</v>
      </c>
      <c r="I3752">
        <v>0</v>
      </c>
      <c r="J3752" s="34">
        <v>753.6</v>
      </c>
      <c r="L3752" s="38">
        <v>5546.1527272727199</v>
      </c>
      <c r="M3752" s="40">
        <v>0.82333333333333303</v>
      </c>
      <c r="N3752" s="42">
        <v>0.91300000000000003</v>
      </c>
      <c r="O3752" s="45">
        <v>616.63699999999994</v>
      </c>
      <c r="P3752">
        <v>4.5679999999999996</v>
      </c>
      <c r="Q3752">
        <v>48.444592200000002</v>
      </c>
      <c r="R3752" s="47" t="s">
        <v>147</v>
      </c>
    </row>
    <row r="3753" spans="1:18" x14ac:dyDescent="0.3">
      <c r="A3753" s="2" t="s">
        <v>6717</v>
      </c>
      <c r="B3753" s="43" t="s">
        <v>6718</v>
      </c>
      <c r="C3753" s="21">
        <v>288.822</v>
      </c>
      <c r="D3753" s="23">
        <v>1.0895999999999999</v>
      </c>
      <c r="E3753" s="25">
        <v>8.5640000000000001</v>
      </c>
      <c r="F3753" s="27">
        <v>0.76400000000000001</v>
      </c>
      <c r="G3753" s="29">
        <v>69.92</v>
      </c>
      <c r="H3753" s="31">
        <v>0.22</v>
      </c>
      <c r="I3753">
        <v>0.182</v>
      </c>
      <c r="L3753" s="38">
        <v>5913</v>
      </c>
      <c r="M3753" s="40">
        <v>1.1599999999999999</v>
      </c>
      <c r="N3753" s="42">
        <v>1.05</v>
      </c>
      <c r="O3753" s="45">
        <v>1800.82</v>
      </c>
      <c r="P3753">
        <v>4.33</v>
      </c>
      <c r="Q3753">
        <v>44.641536899999998</v>
      </c>
      <c r="R3753" s="47" t="s">
        <v>147</v>
      </c>
    </row>
    <row r="3754" spans="1:18" x14ac:dyDescent="0.3">
      <c r="A3754" s="2" t="s">
        <v>6719</v>
      </c>
      <c r="B3754" s="43" t="s">
        <v>6720</v>
      </c>
      <c r="C3754" s="21">
        <v>14.844431342857099</v>
      </c>
      <c r="D3754" s="23">
        <v>0.14349999999999999</v>
      </c>
      <c r="E3754" s="25">
        <v>3.4355714285714201</v>
      </c>
      <c r="F3754" s="27">
        <v>0.23</v>
      </c>
      <c r="I3754">
        <v>0</v>
      </c>
      <c r="J3754" s="34">
        <v>1527</v>
      </c>
      <c r="L3754" s="38">
        <v>7446.61625</v>
      </c>
      <c r="M3754" s="40">
        <v>2.3087499999999999</v>
      </c>
      <c r="N3754" s="42">
        <v>1.8483333333333301</v>
      </c>
      <c r="O3754" s="45">
        <v>808.76199999999994</v>
      </c>
      <c r="P3754">
        <v>3.96714285714285</v>
      </c>
      <c r="Q3754">
        <v>40.300551499999997</v>
      </c>
      <c r="R3754" s="47" t="s">
        <v>147</v>
      </c>
    </row>
    <row r="3755" spans="1:18" x14ac:dyDescent="0.3">
      <c r="A3755" s="2" t="s">
        <v>6721</v>
      </c>
      <c r="B3755" s="43" t="s">
        <v>6720</v>
      </c>
      <c r="C3755" s="21">
        <v>22.8245894455555</v>
      </c>
      <c r="D3755" s="23">
        <v>0.19271666666666601</v>
      </c>
      <c r="E3755" s="25">
        <v>4.4606250000000003</v>
      </c>
      <c r="F3755" s="27">
        <v>0.29933333333333301</v>
      </c>
      <c r="I3755">
        <v>0</v>
      </c>
      <c r="J3755" s="34">
        <v>1330.2</v>
      </c>
      <c r="L3755" s="38">
        <v>7565.4859999999999</v>
      </c>
      <c r="M3755" s="40">
        <v>2.2770000000000001</v>
      </c>
      <c r="N3755" s="42">
        <v>1.8812499999999901</v>
      </c>
      <c r="O3755" s="45">
        <v>808.76199999999994</v>
      </c>
      <c r="P3755">
        <v>4.0011111111111104</v>
      </c>
      <c r="Q3755">
        <v>40.300551499999997</v>
      </c>
      <c r="R3755" s="47" t="s">
        <v>147</v>
      </c>
    </row>
    <row r="3756" spans="1:18" x14ac:dyDescent="0.3">
      <c r="A3756" s="2" t="s">
        <v>6722</v>
      </c>
      <c r="B3756" s="43" t="s">
        <v>6723</v>
      </c>
      <c r="C3756" s="21">
        <v>5.19556703222222</v>
      </c>
      <c r="D3756" s="23">
        <v>5.88333333333333E-2</v>
      </c>
      <c r="E3756" s="25">
        <v>1.174625</v>
      </c>
      <c r="F3756" s="27">
        <v>0.105333333333333</v>
      </c>
      <c r="I3756">
        <v>0</v>
      </c>
      <c r="J3756" s="34">
        <v>1093</v>
      </c>
      <c r="L3756" s="38">
        <v>5846.7</v>
      </c>
      <c r="M3756" s="40">
        <v>1.0740000000000001</v>
      </c>
      <c r="N3756" s="42">
        <v>0.99875000000000003</v>
      </c>
      <c r="O3756" s="45">
        <v>1047.03</v>
      </c>
      <c r="P3756">
        <v>4.38777777777777</v>
      </c>
      <c r="Q3756">
        <v>43.472741200000002</v>
      </c>
      <c r="R3756" s="47" t="s">
        <v>147</v>
      </c>
    </row>
    <row r="3757" spans="1:18" x14ac:dyDescent="0.3">
      <c r="A3757" s="2" t="s">
        <v>6724</v>
      </c>
      <c r="B3757" s="43" t="s">
        <v>6723</v>
      </c>
      <c r="C3757" s="21">
        <v>8.0103918669999992</v>
      </c>
      <c r="D3757" s="23">
        <v>7.8566666666666604E-2</v>
      </c>
      <c r="E3757" s="25">
        <v>1.8023750000000001</v>
      </c>
      <c r="F3757" s="27">
        <v>0.16300000000000001</v>
      </c>
      <c r="I3757">
        <v>0</v>
      </c>
      <c r="J3757" s="34">
        <v>946</v>
      </c>
      <c r="L3757" s="38">
        <v>5830.5454545454504</v>
      </c>
      <c r="M3757" s="40">
        <v>1.0854545454545399</v>
      </c>
      <c r="N3757" s="42">
        <v>1</v>
      </c>
      <c r="O3757" s="45">
        <v>1047.03</v>
      </c>
      <c r="P3757">
        <v>4.3769999999999998</v>
      </c>
      <c r="Q3757">
        <v>43.472741200000002</v>
      </c>
      <c r="R3757" s="47" t="s">
        <v>147</v>
      </c>
    </row>
    <row r="3758" spans="1:18" x14ac:dyDescent="0.3">
      <c r="A3758" s="2" t="s">
        <v>6725</v>
      </c>
      <c r="B3758" s="43" t="s">
        <v>6723</v>
      </c>
      <c r="C3758" s="21">
        <v>27.666448639999999</v>
      </c>
      <c r="D3758" s="23">
        <v>0.17929999999999999</v>
      </c>
      <c r="E3758" s="25">
        <v>2.0009999999999999</v>
      </c>
      <c r="F3758" s="27">
        <v>0.17933333333333301</v>
      </c>
      <c r="I3758">
        <v>0</v>
      </c>
      <c r="J3758" s="34">
        <v>626</v>
      </c>
      <c r="L3758" s="38">
        <v>5830.5454545454504</v>
      </c>
      <c r="M3758" s="40">
        <v>1.0854545454545399</v>
      </c>
      <c r="N3758" s="42">
        <v>1</v>
      </c>
      <c r="O3758" s="45">
        <v>1047.03</v>
      </c>
      <c r="P3758">
        <v>4.3769999999999998</v>
      </c>
      <c r="Q3758">
        <v>43.472741200000002</v>
      </c>
      <c r="R3758" s="47" t="s">
        <v>147</v>
      </c>
    </row>
    <row r="3759" spans="1:18" x14ac:dyDescent="0.3">
      <c r="A3759" s="2" t="s">
        <v>6726</v>
      </c>
      <c r="B3759" s="43" t="s">
        <v>6723</v>
      </c>
      <c r="C3759" s="21">
        <v>42.472171017999997</v>
      </c>
      <c r="D3759" s="23">
        <v>0.23845</v>
      </c>
      <c r="E3759" s="25">
        <v>2.2371249999999998</v>
      </c>
      <c r="F3759" s="27">
        <v>0.19566666666666599</v>
      </c>
      <c r="I3759">
        <v>0</v>
      </c>
      <c r="J3759" s="34">
        <v>543</v>
      </c>
      <c r="L3759" s="38">
        <v>5830.5454545454504</v>
      </c>
      <c r="M3759" s="40">
        <v>1.0854545454545399</v>
      </c>
      <c r="N3759" s="42">
        <v>1</v>
      </c>
      <c r="O3759" s="45">
        <v>1047.03</v>
      </c>
      <c r="P3759">
        <v>4.3769999999999998</v>
      </c>
      <c r="Q3759">
        <v>43.472741200000002</v>
      </c>
      <c r="R3759" s="47" t="s">
        <v>147</v>
      </c>
    </row>
    <row r="3760" spans="1:18" x14ac:dyDescent="0.3">
      <c r="A3760" s="2" t="s">
        <v>6727</v>
      </c>
      <c r="B3760" s="43" t="s">
        <v>6728</v>
      </c>
      <c r="C3760" s="21">
        <v>15.170270194</v>
      </c>
      <c r="D3760" s="23">
        <v>0.127766666666666</v>
      </c>
      <c r="E3760" s="25">
        <v>2.0987499999999999</v>
      </c>
      <c r="F3760" s="27">
        <v>0.202333333333333</v>
      </c>
      <c r="I3760">
        <v>0</v>
      </c>
      <c r="J3760" s="34">
        <v>871.6</v>
      </c>
      <c r="L3760" s="38">
        <v>6310.57</v>
      </c>
      <c r="M3760" s="40">
        <v>1.33636363636363</v>
      </c>
      <c r="N3760" s="42">
        <v>1.1977777777777701</v>
      </c>
      <c r="O3760" s="45">
        <v>781.61099999999999</v>
      </c>
      <c r="P3760">
        <v>4.2759999999999998</v>
      </c>
      <c r="Q3760">
        <v>46.726681300000003</v>
      </c>
      <c r="R3760" s="47" t="s">
        <v>147</v>
      </c>
    </row>
    <row r="3761" spans="1:18" x14ac:dyDescent="0.3">
      <c r="A3761" s="2" t="s">
        <v>6729</v>
      </c>
      <c r="B3761" s="43" t="s">
        <v>6728</v>
      </c>
      <c r="C3761" s="21">
        <v>26.234739295000001</v>
      </c>
      <c r="D3761" s="23">
        <v>0.18440000000000001</v>
      </c>
      <c r="E3761" s="25">
        <v>2.00571428571428</v>
      </c>
      <c r="F3761" s="27">
        <v>0.19366666666666599</v>
      </c>
      <c r="I3761">
        <v>0</v>
      </c>
      <c r="J3761" s="34">
        <v>730.75</v>
      </c>
      <c r="L3761" s="38">
        <v>6312.5755555555497</v>
      </c>
      <c r="M3761" s="40">
        <v>1.3433333333333299</v>
      </c>
      <c r="N3761" s="42">
        <v>1.20428571428571</v>
      </c>
      <c r="O3761" s="45">
        <v>781.61099999999999</v>
      </c>
      <c r="P3761">
        <v>4.2737499999999997</v>
      </c>
      <c r="Q3761">
        <v>46.726681300000003</v>
      </c>
      <c r="R3761" s="47" t="s">
        <v>147</v>
      </c>
    </row>
    <row r="3762" spans="1:18" x14ac:dyDescent="0.3">
      <c r="A3762" s="2" t="s">
        <v>6730</v>
      </c>
      <c r="B3762" s="43" t="s">
        <v>6728</v>
      </c>
      <c r="C3762" s="21">
        <v>39.4578087133333</v>
      </c>
      <c r="D3762" s="23">
        <v>0.24178333333333299</v>
      </c>
      <c r="E3762" s="25">
        <v>2.4766249999999999</v>
      </c>
      <c r="F3762" s="27">
        <v>0.23699999999999999</v>
      </c>
      <c r="I3762">
        <v>0</v>
      </c>
      <c r="J3762" s="34">
        <v>633.4</v>
      </c>
      <c r="L3762" s="38">
        <v>6327.7179999999998</v>
      </c>
      <c r="M3762" s="40">
        <v>1.321</v>
      </c>
      <c r="N3762" s="42">
        <v>1.2024999999999999</v>
      </c>
      <c r="O3762" s="45">
        <v>781.61099999999999</v>
      </c>
      <c r="P3762">
        <v>4.2888888888888799</v>
      </c>
      <c r="Q3762">
        <v>46.726681300000003</v>
      </c>
      <c r="R3762" s="47" t="s">
        <v>147</v>
      </c>
    </row>
    <row r="3763" spans="1:18" x14ac:dyDescent="0.3">
      <c r="A3763" s="2" t="s">
        <v>6731</v>
      </c>
      <c r="B3763" s="43" t="s">
        <v>6728</v>
      </c>
      <c r="C3763" s="21">
        <v>1.6442234166666601</v>
      </c>
      <c r="D3763" s="23">
        <v>2.9075E-2</v>
      </c>
      <c r="E3763" s="25">
        <v>0.95683333333333298</v>
      </c>
      <c r="F3763" s="27">
        <v>9.2499999999999999E-2</v>
      </c>
      <c r="I3763">
        <v>0</v>
      </c>
      <c r="J3763" s="34">
        <v>1839.25</v>
      </c>
      <c r="L3763" s="38">
        <v>6357.0128571428504</v>
      </c>
      <c r="M3763" s="40">
        <v>1.3042857142857101</v>
      </c>
      <c r="N3763" s="42">
        <v>1.21166666666666</v>
      </c>
      <c r="O3763" s="45">
        <v>781.61099999999999</v>
      </c>
      <c r="P3763">
        <v>4.3066666666666604</v>
      </c>
      <c r="Q3763">
        <v>46.726681300000003</v>
      </c>
      <c r="R3763" s="47" t="s">
        <v>147</v>
      </c>
    </row>
    <row r="3764" spans="1:18" x14ac:dyDescent="0.3">
      <c r="A3764" s="2" t="s">
        <v>6732</v>
      </c>
      <c r="B3764" s="43" t="s">
        <v>6733</v>
      </c>
      <c r="C3764" s="21">
        <v>8.9684975089999899</v>
      </c>
      <c r="D3764" s="23">
        <v>8.5983333333333301E-2</v>
      </c>
      <c r="E3764" s="25">
        <v>1.97675</v>
      </c>
      <c r="F3764" s="27">
        <v>0.19699999999999901</v>
      </c>
      <c r="I3764">
        <v>0</v>
      </c>
      <c r="J3764" s="34">
        <v>961.8</v>
      </c>
      <c r="L3764" s="38">
        <v>5907.7663636363604</v>
      </c>
      <c r="M3764" s="40">
        <v>1.2190909090908999</v>
      </c>
      <c r="N3764" s="42">
        <v>1.03666666666666</v>
      </c>
      <c r="O3764" s="45">
        <v>927.19299999999998</v>
      </c>
      <c r="P3764">
        <v>4.2930000000000001</v>
      </c>
      <c r="Q3764">
        <v>42.432956699999998</v>
      </c>
      <c r="R3764" s="47" t="s">
        <v>147</v>
      </c>
    </row>
    <row r="3765" spans="1:18" x14ac:dyDescent="0.3">
      <c r="A3765" s="2" t="s">
        <v>6734</v>
      </c>
      <c r="B3765" s="43" t="s">
        <v>6733</v>
      </c>
      <c r="C3765" s="21">
        <v>23.221795986666599</v>
      </c>
      <c r="D3765" s="23">
        <v>0.16238</v>
      </c>
      <c r="E3765" s="25">
        <v>1.8668571428571401</v>
      </c>
      <c r="F3765" s="27">
        <v>0.18</v>
      </c>
      <c r="I3765">
        <v>0</v>
      </c>
      <c r="J3765" s="34">
        <v>703.25</v>
      </c>
      <c r="L3765" s="38">
        <v>5887.4430000000002</v>
      </c>
      <c r="M3765" s="40">
        <v>1.2349999999999901</v>
      </c>
      <c r="N3765" s="42">
        <v>1.0349999999999999</v>
      </c>
      <c r="O3765" s="45">
        <v>927.19299999999998</v>
      </c>
      <c r="P3765">
        <v>4.28</v>
      </c>
      <c r="Q3765">
        <v>42.432956699999998</v>
      </c>
      <c r="R3765" s="47" t="s">
        <v>147</v>
      </c>
    </row>
    <row r="3766" spans="1:18" x14ac:dyDescent="0.3">
      <c r="A3766" s="2" t="s">
        <v>6735</v>
      </c>
      <c r="B3766" s="43" t="s">
        <v>6736</v>
      </c>
      <c r="C3766" s="21">
        <v>21.963992534999999</v>
      </c>
      <c r="D3766" s="23">
        <v>0.150699999999999</v>
      </c>
      <c r="E3766" s="25">
        <v>2.6142500000000002</v>
      </c>
      <c r="F3766" s="27">
        <v>0.221</v>
      </c>
      <c r="I3766">
        <v>0</v>
      </c>
      <c r="J3766" s="34">
        <v>642.6</v>
      </c>
      <c r="L3766" s="38">
        <v>5605.76818181818</v>
      </c>
      <c r="M3766" s="40">
        <v>0.94363636363636305</v>
      </c>
      <c r="N3766" s="42">
        <v>0.931111111111111</v>
      </c>
      <c r="O3766" s="45">
        <v>1002.94</v>
      </c>
      <c r="P3766">
        <v>4.4539999999999997</v>
      </c>
      <c r="Q3766">
        <v>46.324340599999999</v>
      </c>
      <c r="R3766" s="47" t="s">
        <v>147</v>
      </c>
    </row>
    <row r="3767" spans="1:18" x14ac:dyDescent="0.3">
      <c r="A3767" s="2" t="s">
        <v>6737</v>
      </c>
      <c r="B3767" s="43" t="s">
        <v>6736</v>
      </c>
      <c r="C3767" s="21">
        <v>125.601227055555</v>
      </c>
      <c r="D3767" s="23">
        <v>0.48156666666666598</v>
      </c>
      <c r="E3767" s="25">
        <v>3.0146250000000001</v>
      </c>
      <c r="F3767" s="27">
        <v>0.25433333333333302</v>
      </c>
      <c r="I3767">
        <v>0</v>
      </c>
      <c r="J3767" s="34">
        <v>359.8</v>
      </c>
      <c r="L3767" s="38">
        <v>5631.43</v>
      </c>
      <c r="M3767" s="40">
        <v>0.94399999999999995</v>
      </c>
      <c r="N3767" s="42">
        <v>0.9325</v>
      </c>
      <c r="O3767" s="45">
        <v>1002.94</v>
      </c>
      <c r="P3767">
        <v>4.45444444444444</v>
      </c>
      <c r="Q3767">
        <v>46.324340599999999</v>
      </c>
      <c r="R3767" s="47" t="s">
        <v>147</v>
      </c>
    </row>
    <row r="3768" spans="1:18" x14ac:dyDescent="0.3">
      <c r="A3768" s="2" t="s">
        <v>6738</v>
      </c>
      <c r="B3768" s="43" t="s">
        <v>6739</v>
      </c>
      <c r="C3768" s="21">
        <v>7.4155960249999904</v>
      </c>
      <c r="D3768" s="23">
        <v>6.4166666666666594E-2</v>
      </c>
      <c r="E3768" s="25">
        <v>0.77500000000000002</v>
      </c>
      <c r="F3768" s="27">
        <v>6.9666666666666599E-2</v>
      </c>
      <c r="G3768" s="29">
        <v>0.5</v>
      </c>
      <c r="H3768" s="31">
        <v>1.57E-3</v>
      </c>
      <c r="I3768">
        <v>0</v>
      </c>
      <c r="J3768" s="34">
        <v>608.20000000000005</v>
      </c>
      <c r="L3768" s="38">
        <v>4461.84666666666</v>
      </c>
      <c r="M3768" s="40">
        <v>0.63142857142857101</v>
      </c>
      <c r="N3768" s="42">
        <v>0.65714285714285703</v>
      </c>
      <c r="P3768">
        <v>4.6528571428571404</v>
      </c>
      <c r="Q3768">
        <v>45.971043199999997</v>
      </c>
      <c r="R3768" s="47" t="s">
        <v>147</v>
      </c>
    </row>
    <row r="3769" spans="1:18" x14ac:dyDescent="0.3">
      <c r="A3769" s="2" t="s">
        <v>6740</v>
      </c>
      <c r="B3769" s="43" t="s">
        <v>6739</v>
      </c>
      <c r="C3769" s="21">
        <v>9.3873916499999996</v>
      </c>
      <c r="D3769" s="23">
        <v>7.51E-2</v>
      </c>
      <c r="E3769" s="25">
        <v>1.3025</v>
      </c>
      <c r="F3769" s="27">
        <v>0.113999999999999</v>
      </c>
      <c r="G3769" s="29">
        <v>2.2000000000000002</v>
      </c>
      <c r="H3769" s="31">
        <v>6.9199999999999999E-3</v>
      </c>
      <c r="I3769">
        <v>0</v>
      </c>
      <c r="J3769" s="34">
        <v>562</v>
      </c>
      <c r="L3769" s="38">
        <v>4469.5929999999998</v>
      </c>
      <c r="M3769" s="40">
        <v>0.63142857142857101</v>
      </c>
      <c r="N3769" s="42">
        <v>0.65714285714285703</v>
      </c>
      <c r="P3769">
        <v>4.6528571428571404</v>
      </c>
      <c r="Q3769">
        <v>45.971043199999997</v>
      </c>
      <c r="R3769" s="47" t="s">
        <v>147</v>
      </c>
    </row>
    <row r="3770" spans="1:18" x14ac:dyDescent="0.3">
      <c r="A3770" s="2" t="s">
        <v>6741</v>
      </c>
      <c r="B3770" s="43" t="s">
        <v>6742</v>
      </c>
      <c r="C3770" s="21">
        <v>6.5111246960000004</v>
      </c>
      <c r="D3770" s="23">
        <v>6.9866666666666605E-2</v>
      </c>
      <c r="E3770" s="25">
        <v>2.7803749999999998</v>
      </c>
      <c r="F3770" s="27">
        <v>0.235666666666666</v>
      </c>
      <c r="I3770">
        <v>0</v>
      </c>
      <c r="J3770" s="34">
        <v>1003.8</v>
      </c>
      <c r="L3770" s="38">
        <v>5812.4545454545396</v>
      </c>
      <c r="M3770" s="40">
        <v>0.95636363636363597</v>
      </c>
      <c r="N3770" s="42">
        <v>1.0166666666666599</v>
      </c>
      <c r="O3770" s="45">
        <v>984.10500000000002</v>
      </c>
      <c r="P3770">
        <v>4.4799999999999898</v>
      </c>
      <c r="Q3770">
        <v>46.117600299999999</v>
      </c>
      <c r="R3770" s="47" t="s">
        <v>147</v>
      </c>
    </row>
    <row r="3771" spans="1:18" x14ac:dyDescent="0.3">
      <c r="A3771" s="2" t="s">
        <v>6743</v>
      </c>
      <c r="B3771" s="43" t="s">
        <v>6742</v>
      </c>
      <c r="C3771" s="21">
        <v>23.851596277999999</v>
      </c>
      <c r="D3771" s="23">
        <v>0.16569999999999999</v>
      </c>
      <c r="E3771" s="25">
        <v>3.2366250000000001</v>
      </c>
      <c r="F3771" s="27">
        <v>0.27133333333333298</v>
      </c>
      <c r="I3771">
        <v>0</v>
      </c>
      <c r="J3771" s="34">
        <v>651.6</v>
      </c>
      <c r="L3771" s="38">
        <v>5812.4545454545396</v>
      </c>
      <c r="M3771" s="40">
        <v>0.95636363636363597</v>
      </c>
      <c r="N3771" s="42">
        <v>1.0166666666666599</v>
      </c>
      <c r="O3771" s="45">
        <v>984.10500000000002</v>
      </c>
      <c r="P3771">
        <v>4.4799999999999898</v>
      </c>
      <c r="Q3771">
        <v>46.117600299999999</v>
      </c>
      <c r="R3771" s="47" t="s">
        <v>147</v>
      </c>
    </row>
    <row r="3772" spans="1:18" x14ac:dyDescent="0.3">
      <c r="A3772" s="2" t="s">
        <v>6744</v>
      </c>
      <c r="B3772" s="43" t="s">
        <v>6745</v>
      </c>
      <c r="C3772" s="21">
        <v>12.798322997</v>
      </c>
      <c r="D3772" s="23">
        <v>0.109216666666666</v>
      </c>
      <c r="E3772" s="25">
        <v>2.1898749999999998</v>
      </c>
      <c r="F3772" s="27">
        <v>0.207666666666666</v>
      </c>
      <c r="I3772">
        <v>0</v>
      </c>
      <c r="J3772" s="34">
        <v>827</v>
      </c>
      <c r="L3772" s="38">
        <v>5919.5454545454504</v>
      </c>
      <c r="M3772" s="40">
        <v>1.2090909090908999</v>
      </c>
      <c r="N3772" s="42">
        <v>1.0522222222222199</v>
      </c>
      <c r="O3772" s="45">
        <v>1298.8800000000001</v>
      </c>
      <c r="P3772">
        <v>4.3330000000000002</v>
      </c>
      <c r="Q3772">
        <v>49.305640400000001</v>
      </c>
      <c r="R3772" s="47" t="s">
        <v>147</v>
      </c>
    </row>
    <row r="3773" spans="1:18" x14ac:dyDescent="0.3">
      <c r="A3773" s="2" t="s">
        <v>6746</v>
      </c>
      <c r="B3773" s="43" t="s">
        <v>6745</v>
      </c>
      <c r="C3773" s="21">
        <v>27.321497155555502</v>
      </c>
      <c r="D3773" s="23">
        <v>0.18134</v>
      </c>
      <c r="E3773" s="25">
        <v>2.2391428571428502</v>
      </c>
      <c r="F3773" s="27">
        <v>0.21233333333333301</v>
      </c>
      <c r="I3773">
        <v>0</v>
      </c>
      <c r="J3773" s="34">
        <v>648</v>
      </c>
      <c r="L3773" s="38">
        <v>5905.1</v>
      </c>
      <c r="M3773" s="40">
        <v>1.234</v>
      </c>
      <c r="N3773" s="42">
        <v>1.05125</v>
      </c>
      <c r="O3773" s="45">
        <v>1298.8800000000001</v>
      </c>
      <c r="P3773">
        <v>4.3144444444444403</v>
      </c>
      <c r="Q3773">
        <v>49.305640400000001</v>
      </c>
      <c r="R3773" s="47" t="s">
        <v>147</v>
      </c>
    </row>
    <row r="3774" spans="1:18" x14ac:dyDescent="0.3">
      <c r="A3774" s="2" t="s">
        <v>6747</v>
      </c>
      <c r="B3774" s="43" t="s">
        <v>6745</v>
      </c>
      <c r="C3774" s="21">
        <v>85.518992260000005</v>
      </c>
      <c r="D3774" s="23">
        <v>0.38702499999999901</v>
      </c>
      <c r="E3774" s="25">
        <v>2.1659999999999999</v>
      </c>
      <c r="F3774" s="27">
        <v>0.23499999999999999</v>
      </c>
      <c r="I3774">
        <v>0</v>
      </c>
      <c r="J3774" s="34">
        <v>443</v>
      </c>
      <c r="L3774" s="38">
        <v>5882.1666666666597</v>
      </c>
      <c r="M3774" s="40">
        <v>1.2249999999999901</v>
      </c>
      <c r="N3774" s="42">
        <v>1.0433333333333299</v>
      </c>
      <c r="O3774" s="45">
        <v>1298.8800000000001</v>
      </c>
      <c r="P3774">
        <v>4.2983333333333302</v>
      </c>
      <c r="Q3774">
        <v>49.305640399999902</v>
      </c>
      <c r="R3774" s="47" t="s">
        <v>147</v>
      </c>
    </row>
    <row r="3775" spans="1:18" x14ac:dyDescent="0.3">
      <c r="A3775" s="2" t="s">
        <v>6748</v>
      </c>
      <c r="B3775" s="43" t="s">
        <v>6749</v>
      </c>
      <c r="C3775" s="21">
        <v>7.0567533730000003</v>
      </c>
      <c r="D3775" s="23">
        <v>7.6600000000000001E-2</v>
      </c>
      <c r="E3775" s="25">
        <v>1.4726250000000001</v>
      </c>
      <c r="F3775" s="27">
        <v>0.13766666666666599</v>
      </c>
      <c r="I3775">
        <v>0</v>
      </c>
      <c r="J3775" s="34">
        <v>1117.2</v>
      </c>
      <c r="L3775" s="38">
        <v>6404.9790909090898</v>
      </c>
      <c r="M3775" s="40">
        <v>1.27454545454545</v>
      </c>
      <c r="N3775" s="42">
        <v>1.2533333333333301</v>
      </c>
      <c r="O3775" s="45">
        <v>570.78300000000002</v>
      </c>
      <c r="P3775">
        <v>4.3289999999999997</v>
      </c>
      <c r="Q3775">
        <v>40.548388299999999</v>
      </c>
      <c r="R3775" s="47" t="s">
        <v>147</v>
      </c>
    </row>
    <row r="3776" spans="1:18" x14ac:dyDescent="0.3">
      <c r="A3776" s="2" t="s">
        <v>6750</v>
      </c>
      <c r="B3776" s="43" t="s">
        <v>6749</v>
      </c>
      <c r="C3776" s="21">
        <v>17.265423509999898</v>
      </c>
      <c r="D3776" s="23">
        <v>0.13924</v>
      </c>
      <c r="E3776" s="25">
        <v>1.14442857142857</v>
      </c>
      <c r="F3776" s="27">
        <v>0.108333333333333</v>
      </c>
      <c r="I3776">
        <v>0</v>
      </c>
      <c r="J3776" s="34">
        <v>840</v>
      </c>
      <c r="L3776" s="38">
        <v>6409.3770000000004</v>
      </c>
      <c r="M3776" s="40">
        <v>1.294</v>
      </c>
      <c r="N3776" s="42">
        <v>1.2649999999999999</v>
      </c>
      <c r="O3776" s="45">
        <v>570.78300000000002</v>
      </c>
      <c r="P3776">
        <v>4.3177777777777697</v>
      </c>
      <c r="Q3776">
        <v>40.548388299999999</v>
      </c>
      <c r="R3776" s="47" t="s">
        <v>147</v>
      </c>
    </row>
    <row r="3777" spans="1:18" x14ac:dyDescent="0.3">
      <c r="A3777" s="2" t="s">
        <v>6751</v>
      </c>
      <c r="B3777" s="43" t="s">
        <v>6752</v>
      </c>
      <c r="C3777" s="21">
        <v>5.9297643309090899</v>
      </c>
      <c r="D3777" s="23">
        <v>6.4416666666666594E-2</v>
      </c>
      <c r="E3777" s="25">
        <v>1.9654444444444401</v>
      </c>
      <c r="F3777" s="27">
        <v>0.1835</v>
      </c>
      <c r="G3777" s="29">
        <v>94.5</v>
      </c>
      <c r="H3777" s="31">
        <v>0.29699999999999999</v>
      </c>
      <c r="I3777">
        <v>0</v>
      </c>
      <c r="J3777" s="34">
        <v>984.4</v>
      </c>
      <c r="L3777" s="38">
        <v>5858.5972727272701</v>
      </c>
      <c r="M3777" s="40">
        <v>0.97666666666666602</v>
      </c>
      <c r="N3777" s="42">
        <v>1.02</v>
      </c>
      <c r="O3777" s="45">
        <v>940.72400000000005</v>
      </c>
      <c r="P3777">
        <v>4.4689999999999896</v>
      </c>
      <c r="Q3777">
        <v>44.615597200000003</v>
      </c>
      <c r="R3777" s="47" t="s">
        <v>147</v>
      </c>
    </row>
    <row r="3778" spans="1:18" x14ac:dyDescent="0.3">
      <c r="A3778" s="2" t="s">
        <v>6753</v>
      </c>
      <c r="B3778" s="43" t="s">
        <v>6752</v>
      </c>
      <c r="C3778" s="21">
        <v>12.247669211818099</v>
      </c>
      <c r="D3778" s="23">
        <v>0.104583333333333</v>
      </c>
      <c r="E3778" s="25">
        <v>2.0535000000000001</v>
      </c>
      <c r="F3778" s="27">
        <v>0.194333333333333</v>
      </c>
      <c r="I3778">
        <v>0</v>
      </c>
      <c r="J3778" s="34">
        <v>772</v>
      </c>
      <c r="L3778" s="38">
        <v>5858.5972727272701</v>
      </c>
      <c r="M3778" s="40">
        <v>0.97666666666666602</v>
      </c>
      <c r="N3778" s="42">
        <v>1.02</v>
      </c>
      <c r="O3778" s="45">
        <v>940.72400000000005</v>
      </c>
      <c r="P3778">
        <v>4.4689999999999896</v>
      </c>
      <c r="Q3778">
        <v>44.615597200000003</v>
      </c>
      <c r="R3778" s="47" t="s">
        <v>147</v>
      </c>
    </row>
    <row r="3779" spans="1:18" x14ac:dyDescent="0.3">
      <c r="A3779" s="2" t="s">
        <v>6754</v>
      </c>
      <c r="B3779" s="43" t="s">
        <v>6755</v>
      </c>
      <c r="C3779" s="21">
        <v>131.458</v>
      </c>
      <c r="D3779" s="23">
        <v>0.60346999999999995</v>
      </c>
      <c r="E3779" s="25">
        <v>8.16</v>
      </c>
      <c r="F3779" s="27">
        <v>0.72799999999999998</v>
      </c>
      <c r="G3779" s="29">
        <v>40.363</v>
      </c>
      <c r="H3779" s="31">
        <v>0.127</v>
      </c>
      <c r="I3779">
        <v>4.2000000000000003E-2</v>
      </c>
      <c r="L3779" s="38">
        <v>5606</v>
      </c>
      <c r="M3779" s="40">
        <v>1.03</v>
      </c>
      <c r="N3779" s="42">
        <v>0.89</v>
      </c>
      <c r="O3779" s="45">
        <v>1819.17</v>
      </c>
      <c r="P3779">
        <v>4.3600000000000003</v>
      </c>
      <c r="Q3779">
        <v>46.689673300000003</v>
      </c>
      <c r="R3779" s="47" t="s">
        <v>147</v>
      </c>
    </row>
    <row r="3780" spans="1:18" x14ac:dyDescent="0.3">
      <c r="A3780" s="2" t="s">
        <v>6756</v>
      </c>
      <c r="B3780" s="43" t="s">
        <v>6757</v>
      </c>
      <c r="C3780" s="21">
        <v>11.189652563333301</v>
      </c>
      <c r="D3780" s="23">
        <v>0.1002</v>
      </c>
      <c r="E3780" s="25">
        <v>1.6496249999999999</v>
      </c>
      <c r="F3780" s="27">
        <v>0.156</v>
      </c>
      <c r="I3780">
        <v>0</v>
      </c>
      <c r="J3780" s="34">
        <v>993.4</v>
      </c>
      <c r="L3780" s="38">
        <v>6265.16</v>
      </c>
      <c r="M3780" s="40">
        <v>1.3439999999999901</v>
      </c>
      <c r="N3780" s="42">
        <v>1.13625</v>
      </c>
      <c r="O3780" s="45">
        <v>956.85900000000004</v>
      </c>
      <c r="P3780">
        <v>4.2455555555555504</v>
      </c>
      <c r="Q3780">
        <v>39.706100900000003</v>
      </c>
      <c r="R3780" s="47" t="s">
        <v>147</v>
      </c>
    </row>
    <row r="3781" spans="1:18" x14ac:dyDescent="0.3">
      <c r="A3781" s="2" t="s">
        <v>6758</v>
      </c>
      <c r="B3781" s="43" t="s">
        <v>6757</v>
      </c>
      <c r="C3781" s="21">
        <v>17.848505483636298</v>
      </c>
      <c r="D3781" s="23">
        <v>0.13566</v>
      </c>
      <c r="E3781" s="25">
        <v>2.8034444444444402</v>
      </c>
      <c r="F3781" s="27">
        <v>0.25650000000000001</v>
      </c>
      <c r="G3781" s="29">
        <v>6.65</v>
      </c>
      <c r="H3781" s="31">
        <v>2.0999999999999901E-2</v>
      </c>
      <c r="I3781">
        <v>0</v>
      </c>
      <c r="J3781" s="34">
        <v>850.4</v>
      </c>
      <c r="L3781" s="38">
        <v>6295.79</v>
      </c>
      <c r="M3781" s="40">
        <v>1.30833333333333</v>
      </c>
      <c r="N3781" s="42">
        <v>1.1290909090909</v>
      </c>
      <c r="O3781" s="45">
        <v>956.85900000000004</v>
      </c>
      <c r="P3781">
        <v>4.2640000000000002</v>
      </c>
      <c r="Q3781">
        <v>39.706100900000003</v>
      </c>
      <c r="R3781" s="47" t="s">
        <v>147</v>
      </c>
    </row>
    <row r="3782" spans="1:18" x14ac:dyDescent="0.3">
      <c r="A3782" s="2" t="s">
        <v>6759</v>
      </c>
      <c r="B3782" s="43" t="s">
        <v>6757</v>
      </c>
      <c r="C3782" s="21">
        <v>26.136251178181801</v>
      </c>
      <c r="D3782" s="23">
        <v>0.17510000000000001</v>
      </c>
      <c r="E3782" s="25">
        <v>2.6063333333333301</v>
      </c>
      <c r="F3782" s="27">
        <v>0.23349999999999899</v>
      </c>
      <c r="G3782" s="29">
        <v>14.85</v>
      </c>
      <c r="H3782" s="31">
        <v>4.7E-2</v>
      </c>
      <c r="I3782">
        <v>0</v>
      </c>
      <c r="J3782" s="34">
        <v>748.6</v>
      </c>
      <c r="L3782" s="38">
        <v>6295.79</v>
      </c>
      <c r="M3782" s="40">
        <v>1.30833333333333</v>
      </c>
      <c r="N3782" s="42">
        <v>1.1290909090909</v>
      </c>
      <c r="O3782" s="45">
        <v>956.85900000000004</v>
      </c>
      <c r="P3782">
        <v>4.2640000000000002</v>
      </c>
      <c r="Q3782">
        <v>39.706100900000003</v>
      </c>
      <c r="R3782" s="47" t="s">
        <v>147</v>
      </c>
    </row>
    <row r="3783" spans="1:18" x14ac:dyDescent="0.3">
      <c r="A3783" s="2" t="s">
        <v>6760</v>
      </c>
      <c r="B3783" s="43" t="s">
        <v>6761</v>
      </c>
      <c r="C3783" s="21">
        <v>37.054617992727202</v>
      </c>
      <c r="D3783" s="23">
        <v>0.21158333333333301</v>
      </c>
      <c r="E3783" s="25">
        <v>2.8587777777777701</v>
      </c>
      <c r="F3783" s="27">
        <v>0.25700000000000001</v>
      </c>
      <c r="G3783" s="29">
        <v>4.8</v>
      </c>
      <c r="H3783" s="31">
        <v>1.4999999999999999E-2</v>
      </c>
      <c r="I3783">
        <v>0</v>
      </c>
      <c r="J3783" s="34">
        <v>497.4</v>
      </c>
      <c r="L3783" s="38">
        <v>5514.4545454545396</v>
      </c>
      <c r="M3783" s="40">
        <v>0.81166666666666598</v>
      </c>
      <c r="N3783" s="42">
        <v>0.90100000000000002</v>
      </c>
      <c r="O3783" s="45">
        <v>1083.9100000000001</v>
      </c>
      <c r="P3783">
        <v>4.5789999999999997</v>
      </c>
      <c r="Q3783">
        <v>42.657789100000002</v>
      </c>
      <c r="R3783" s="47" t="s">
        <v>147</v>
      </c>
    </row>
    <row r="3784" spans="1:18" x14ac:dyDescent="0.3">
      <c r="A3784" s="2" t="s">
        <v>6762</v>
      </c>
      <c r="B3784" s="43" t="s">
        <v>6761</v>
      </c>
      <c r="C3784" s="21">
        <v>57.248500079090903</v>
      </c>
      <c r="D3784" s="23">
        <v>0.28289999999999998</v>
      </c>
      <c r="E3784" s="25">
        <v>3.1744444444444402</v>
      </c>
      <c r="F3784" s="27">
        <v>0.27449999999999902</v>
      </c>
      <c r="G3784" s="29">
        <v>11.1</v>
      </c>
      <c r="H3784" s="31">
        <v>3.5000000000000003E-2</v>
      </c>
      <c r="I3784">
        <v>0</v>
      </c>
      <c r="J3784" s="34">
        <v>430.4</v>
      </c>
      <c r="L3784" s="38">
        <v>5514.4545454545396</v>
      </c>
      <c r="M3784" s="40">
        <v>0.81166666666666598</v>
      </c>
      <c r="N3784" s="42">
        <v>0.90100000000000002</v>
      </c>
      <c r="O3784" s="45">
        <v>1083.9100000000001</v>
      </c>
      <c r="P3784">
        <v>4.5789999999999997</v>
      </c>
      <c r="Q3784">
        <v>42.657789100000002</v>
      </c>
      <c r="R3784" s="47" t="s">
        <v>147</v>
      </c>
    </row>
    <row r="3785" spans="1:18" x14ac:dyDescent="0.3">
      <c r="A3785" s="2" t="s">
        <v>6763</v>
      </c>
      <c r="B3785" s="43" t="s">
        <v>6761</v>
      </c>
      <c r="C3785" s="21">
        <v>142.5434243375</v>
      </c>
      <c r="D3785" s="23">
        <v>0.51822499999999905</v>
      </c>
      <c r="E3785" s="25">
        <v>2.72816666666666</v>
      </c>
      <c r="F3785" s="27">
        <v>0.223</v>
      </c>
      <c r="I3785">
        <v>0</v>
      </c>
      <c r="J3785" s="34">
        <v>317.25</v>
      </c>
      <c r="L3785" s="38">
        <v>5487.4444444444398</v>
      </c>
      <c r="M3785" s="40">
        <v>0.8</v>
      </c>
      <c r="N3785" s="42">
        <v>0.89749999999999996</v>
      </c>
      <c r="O3785" s="45">
        <v>1083.9100000000001</v>
      </c>
      <c r="P3785">
        <v>4.5862499999999997</v>
      </c>
      <c r="Q3785">
        <v>42.657789100000002</v>
      </c>
      <c r="R3785" s="47" t="s">
        <v>147</v>
      </c>
    </row>
    <row r="3786" spans="1:18" x14ac:dyDescent="0.3">
      <c r="A3786" s="2" t="s">
        <v>6764</v>
      </c>
      <c r="B3786" s="43" t="s">
        <v>6765</v>
      </c>
      <c r="C3786" s="21">
        <v>10.055442044999999</v>
      </c>
      <c r="D3786" s="23">
        <v>8.5383333333333297E-2</v>
      </c>
      <c r="E3786" s="25">
        <v>0.89024999999999999</v>
      </c>
      <c r="F3786" s="27">
        <v>8.0333333333333298E-2</v>
      </c>
      <c r="I3786">
        <v>0</v>
      </c>
      <c r="J3786" s="34">
        <v>683.6</v>
      </c>
      <c r="L3786" s="38">
        <v>5240.9090909090901</v>
      </c>
      <c r="M3786" s="40">
        <v>0.74909090909090903</v>
      </c>
      <c r="N3786" s="42">
        <v>0.85666666666666602</v>
      </c>
      <c r="O3786" s="45">
        <v>252.733</v>
      </c>
      <c r="P3786">
        <v>4.6109999999999998</v>
      </c>
      <c r="Q3786">
        <v>46.051902200000001</v>
      </c>
      <c r="R3786" s="47" t="s">
        <v>147</v>
      </c>
    </row>
    <row r="3787" spans="1:18" x14ac:dyDescent="0.3">
      <c r="A3787" s="2" t="s">
        <v>6766</v>
      </c>
      <c r="B3787" s="43" t="s">
        <v>6765</v>
      </c>
      <c r="C3787" s="21">
        <v>16.332740860999898</v>
      </c>
      <c r="D3787" s="23">
        <v>0.11795</v>
      </c>
      <c r="E3787" s="25">
        <v>1.3458749999999999</v>
      </c>
      <c r="F3787" s="27">
        <v>0.121333333333333</v>
      </c>
      <c r="I3787">
        <v>0</v>
      </c>
      <c r="J3787" s="34">
        <v>582.4</v>
      </c>
      <c r="L3787" s="38">
        <v>5240.9090909090901</v>
      </c>
      <c r="M3787" s="40">
        <v>0.74909090909090903</v>
      </c>
      <c r="N3787" s="42">
        <v>0.85666666666666602</v>
      </c>
      <c r="O3787" s="45">
        <v>252.733</v>
      </c>
      <c r="P3787">
        <v>4.6109999999999998</v>
      </c>
      <c r="Q3787">
        <v>46.051902200000001</v>
      </c>
      <c r="R3787" s="47" t="s">
        <v>147</v>
      </c>
    </row>
    <row r="3788" spans="1:18" x14ac:dyDescent="0.3">
      <c r="A3788" s="2" t="s">
        <v>6767</v>
      </c>
      <c r="B3788" s="43" t="s">
        <v>6765</v>
      </c>
      <c r="C3788" s="21">
        <v>6.8872995716666603</v>
      </c>
      <c r="D3788" s="23">
        <v>6.6299999999999998E-2</v>
      </c>
      <c r="E3788" s="25">
        <v>0.70120000000000005</v>
      </c>
      <c r="F3788" s="27">
        <v>7.1999999999999995E-2</v>
      </c>
      <c r="I3788">
        <v>0</v>
      </c>
      <c r="J3788" s="34">
        <v>779.75</v>
      </c>
      <c r="L3788" s="38">
        <v>5232</v>
      </c>
      <c r="M3788" s="40">
        <v>0.75333333333333297</v>
      </c>
      <c r="N3788" s="42">
        <v>0.836666666666666</v>
      </c>
      <c r="O3788" s="45">
        <v>252.733</v>
      </c>
      <c r="P3788">
        <v>4.5966666666666596</v>
      </c>
      <c r="Q3788">
        <v>46.051902200000001</v>
      </c>
      <c r="R3788" s="47" t="s">
        <v>147</v>
      </c>
    </row>
    <row r="3789" spans="1:18" x14ac:dyDescent="0.3">
      <c r="A3789" s="2" t="s">
        <v>6768</v>
      </c>
      <c r="B3789" s="43" t="s">
        <v>6769</v>
      </c>
      <c r="C3789" s="21">
        <v>5.7952695654545403</v>
      </c>
      <c r="D3789" s="23">
        <v>5.1566666666666601E-2</v>
      </c>
      <c r="E3789" s="25">
        <v>1.07390909090909</v>
      </c>
      <c r="F3789" s="27">
        <v>9.7166666666666596E-2</v>
      </c>
      <c r="I3789">
        <v>0</v>
      </c>
      <c r="J3789" s="34">
        <v>551.20000000000005</v>
      </c>
      <c r="L3789" s="38">
        <v>3904.5384615384601</v>
      </c>
      <c r="M3789" s="40">
        <v>0.56153846153846099</v>
      </c>
      <c r="N3789" s="42">
        <v>0.56999999999999995</v>
      </c>
      <c r="O3789" s="45">
        <v>384.69400000000002</v>
      </c>
      <c r="P3789">
        <v>4.7036363636363596</v>
      </c>
      <c r="Q3789">
        <v>41.758074899999997</v>
      </c>
      <c r="R3789" s="47" t="s">
        <v>147</v>
      </c>
    </row>
    <row r="3790" spans="1:18" x14ac:dyDescent="0.3">
      <c r="A3790" s="2" t="s">
        <v>6770</v>
      </c>
      <c r="B3790" s="43" t="s">
        <v>6769</v>
      </c>
      <c r="C3790" s="21">
        <v>8.4109944324999901</v>
      </c>
      <c r="D3790" s="23">
        <v>6.5916666666666596E-2</v>
      </c>
      <c r="E3790" s="25">
        <v>1.71154545454545</v>
      </c>
      <c r="F3790" s="27">
        <v>0.15233333333333299</v>
      </c>
      <c r="I3790">
        <v>0</v>
      </c>
      <c r="J3790" s="34">
        <v>487.4</v>
      </c>
      <c r="L3790" s="38">
        <v>3905.2857142857101</v>
      </c>
      <c r="M3790" s="40">
        <v>0.56642857142857095</v>
      </c>
      <c r="N3790" s="42">
        <v>0.57333333333333303</v>
      </c>
      <c r="O3790" s="45">
        <v>384.69400000000002</v>
      </c>
      <c r="P3790">
        <v>4.6966666666666601</v>
      </c>
      <c r="Q3790">
        <v>41.758074899999997</v>
      </c>
      <c r="R3790" s="47" t="s">
        <v>147</v>
      </c>
    </row>
    <row r="3791" spans="1:18" x14ac:dyDescent="0.3">
      <c r="A3791" s="2" t="s">
        <v>6771</v>
      </c>
      <c r="B3791" s="43" t="s">
        <v>6772</v>
      </c>
      <c r="C3791" s="21">
        <v>5.4766524800000003</v>
      </c>
      <c r="D3791" s="23">
        <v>5.39666666666666E-2</v>
      </c>
      <c r="E3791" s="25">
        <v>1.9119999999999999</v>
      </c>
      <c r="F3791" s="27">
        <v>0.17066666666666599</v>
      </c>
      <c r="I3791">
        <v>0</v>
      </c>
      <c r="J3791" s="34">
        <v>732</v>
      </c>
      <c r="L3791" s="38">
        <v>4617.4545454545396</v>
      </c>
      <c r="M3791" s="40">
        <v>0.69363636363636305</v>
      </c>
      <c r="N3791" s="42">
        <v>0.70444444444444398</v>
      </c>
      <c r="O3791" s="45">
        <v>554.06399999999996</v>
      </c>
      <c r="P3791">
        <v>4.6070000000000002</v>
      </c>
      <c r="Q3791">
        <v>41.335673900000003</v>
      </c>
      <c r="R3791" s="47" t="s">
        <v>147</v>
      </c>
    </row>
    <row r="3792" spans="1:18" x14ac:dyDescent="0.3">
      <c r="A3792" s="2" t="s">
        <v>6773</v>
      </c>
      <c r="B3792" s="43" t="s">
        <v>6772</v>
      </c>
      <c r="C3792" s="21">
        <v>16.93474742375</v>
      </c>
      <c r="D3792" s="23">
        <v>0.115</v>
      </c>
      <c r="E3792" s="25">
        <v>1.3077142857142801</v>
      </c>
      <c r="F3792" s="27">
        <v>0.114666666666666</v>
      </c>
      <c r="I3792">
        <v>0</v>
      </c>
      <c r="J3792" s="34">
        <v>508</v>
      </c>
      <c r="L3792" s="38">
        <v>4625.5555555555502</v>
      </c>
      <c r="M3792" s="40">
        <v>0.7</v>
      </c>
      <c r="N3792" s="42">
        <v>0.71</v>
      </c>
      <c r="O3792" s="45">
        <v>554.06399999999996</v>
      </c>
      <c r="P3792">
        <v>4.6012500000000003</v>
      </c>
      <c r="Q3792">
        <v>41.335673900000003</v>
      </c>
      <c r="R3792" s="47" t="s">
        <v>147</v>
      </c>
    </row>
    <row r="3793" spans="1:18" x14ac:dyDescent="0.3">
      <c r="A3793" s="2" t="s">
        <v>6774</v>
      </c>
      <c r="B3793" s="43" t="s">
        <v>6772</v>
      </c>
      <c r="C3793" s="21">
        <v>24.210284758</v>
      </c>
      <c r="D3793" s="23">
        <v>0.14526666666666599</v>
      </c>
      <c r="E3793" s="25">
        <v>1.4370000000000001</v>
      </c>
      <c r="F3793" s="27">
        <v>0.12266666666666599</v>
      </c>
      <c r="I3793">
        <v>0</v>
      </c>
      <c r="J3793" s="34">
        <v>446.2</v>
      </c>
      <c r="L3793" s="38">
        <v>4617.4545454545396</v>
      </c>
      <c r="M3793" s="40">
        <v>0.69363636363636305</v>
      </c>
      <c r="N3793" s="42">
        <v>0.70444444444444398</v>
      </c>
      <c r="O3793" s="45">
        <v>554.06399999999996</v>
      </c>
      <c r="P3793">
        <v>4.6070000000000002</v>
      </c>
      <c r="Q3793">
        <v>41.335673900000003</v>
      </c>
      <c r="R3793" s="47" t="s">
        <v>147</v>
      </c>
    </row>
    <row r="3794" spans="1:18" x14ac:dyDescent="0.3">
      <c r="A3794" s="2" t="s">
        <v>6775</v>
      </c>
      <c r="B3794" s="43" t="s">
        <v>6776</v>
      </c>
      <c r="C3794" s="21">
        <v>11.0317261</v>
      </c>
      <c r="D3794" s="23">
        <v>9.9999999999999895E-2</v>
      </c>
      <c r="E3794" s="25">
        <v>1.506</v>
      </c>
      <c r="F3794" s="27">
        <v>0.13400000000000001</v>
      </c>
      <c r="I3794">
        <v>0</v>
      </c>
      <c r="J3794" s="34">
        <v>863</v>
      </c>
      <c r="L3794" s="38">
        <v>5957</v>
      </c>
      <c r="M3794" s="40">
        <v>1.0980000000000001</v>
      </c>
      <c r="N3794" s="42">
        <v>1.0575000000000001</v>
      </c>
      <c r="O3794" s="45">
        <v>1432.17</v>
      </c>
      <c r="P3794">
        <v>4.4000000000000004</v>
      </c>
      <c r="Q3794">
        <v>42.811742700000003</v>
      </c>
      <c r="R3794" s="47" t="s">
        <v>147</v>
      </c>
    </row>
    <row r="3795" spans="1:18" x14ac:dyDescent="0.3">
      <c r="A3795" s="2" t="s">
        <v>6777</v>
      </c>
      <c r="B3795" s="43" t="s">
        <v>6776</v>
      </c>
      <c r="C3795" s="21">
        <v>25.762604424999999</v>
      </c>
      <c r="D3795" s="23">
        <v>0.175899999999999</v>
      </c>
      <c r="E3795" s="25">
        <v>2.79575</v>
      </c>
      <c r="F3795" s="27">
        <v>0.24966666666666601</v>
      </c>
      <c r="I3795">
        <v>0</v>
      </c>
      <c r="J3795" s="34">
        <v>650.6</v>
      </c>
      <c r="L3795" s="38">
        <v>5941.5454545454504</v>
      </c>
      <c r="M3795" s="40">
        <v>1.11181818181818</v>
      </c>
      <c r="N3795" s="42">
        <v>1.05555555555555</v>
      </c>
      <c r="O3795" s="45">
        <v>1432.17</v>
      </c>
      <c r="P3795">
        <v>4.3860000000000001</v>
      </c>
      <c r="Q3795">
        <v>42.811742700000003</v>
      </c>
      <c r="R3795" s="47" t="s">
        <v>147</v>
      </c>
    </row>
    <row r="3796" spans="1:18" x14ac:dyDescent="0.3">
      <c r="A3796" s="2" t="s">
        <v>6778</v>
      </c>
      <c r="B3796" s="43" t="s">
        <v>6779</v>
      </c>
      <c r="C3796" s="21">
        <v>4.6126761150000002</v>
      </c>
      <c r="D3796" s="23">
        <v>5.595E-2</v>
      </c>
      <c r="E3796" s="25">
        <v>1.4828749999999999</v>
      </c>
      <c r="F3796" s="27">
        <v>0.14599999999999999</v>
      </c>
      <c r="I3796">
        <v>0</v>
      </c>
      <c r="J3796" s="34">
        <v>1239</v>
      </c>
      <c r="L3796" s="38">
        <v>6122.5381818181804</v>
      </c>
      <c r="M3796" s="40">
        <v>1.3209090909090899</v>
      </c>
      <c r="N3796" s="42">
        <v>1.1033333333333299</v>
      </c>
      <c r="O3796" s="45">
        <v>707.55899999999997</v>
      </c>
      <c r="P3796">
        <v>4.2560000000000002</v>
      </c>
      <c r="Q3796">
        <v>37.682791899999998</v>
      </c>
      <c r="R3796" s="47" t="s">
        <v>147</v>
      </c>
    </row>
    <row r="3797" spans="1:18" x14ac:dyDescent="0.3">
      <c r="A3797" s="2" t="s">
        <v>6780</v>
      </c>
      <c r="B3797" s="43" t="s">
        <v>6779</v>
      </c>
      <c r="C3797" s="21">
        <v>13.121587810999999</v>
      </c>
      <c r="D3797" s="23">
        <v>0.112516666666666</v>
      </c>
      <c r="E3797" s="25">
        <v>1.8274999999999999</v>
      </c>
      <c r="F3797" s="27">
        <v>0.17833333333333301</v>
      </c>
      <c r="I3797">
        <v>0</v>
      </c>
      <c r="J3797" s="34">
        <v>874</v>
      </c>
      <c r="L3797" s="38">
        <v>6122.5381818181804</v>
      </c>
      <c r="M3797" s="40">
        <v>1.3209090909090899</v>
      </c>
      <c r="N3797" s="42">
        <v>1.1033333333333299</v>
      </c>
      <c r="O3797" s="45">
        <v>707.55899999999997</v>
      </c>
      <c r="P3797">
        <v>4.2560000000000002</v>
      </c>
      <c r="Q3797">
        <v>37.682791899999998</v>
      </c>
      <c r="R3797" s="47" t="s">
        <v>147</v>
      </c>
    </row>
    <row r="3798" spans="1:18" x14ac:dyDescent="0.3">
      <c r="A3798" s="2" t="s">
        <v>6781</v>
      </c>
      <c r="B3798" s="43" t="s">
        <v>6782</v>
      </c>
      <c r="C3798" s="21">
        <v>6.4753908144444399</v>
      </c>
      <c r="D3798" s="23">
        <v>6.2449999999999999E-2</v>
      </c>
      <c r="E3798" s="25">
        <v>1.8245</v>
      </c>
      <c r="F3798" s="27">
        <v>0.157</v>
      </c>
      <c r="I3798">
        <v>0</v>
      </c>
      <c r="J3798" s="34">
        <v>792</v>
      </c>
      <c r="L3798" s="38">
        <v>4977.1000000000004</v>
      </c>
      <c r="M3798" s="40">
        <v>0.78099999999999903</v>
      </c>
      <c r="N3798" s="42">
        <v>0.78125</v>
      </c>
      <c r="O3798" s="45">
        <v>688.57299999999998</v>
      </c>
      <c r="P3798">
        <v>4.54</v>
      </c>
      <c r="Q3798">
        <v>44.008633699999997</v>
      </c>
      <c r="R3798" s="47" t="s">
        <v>147</v>
      </c>
    </row>
    <row r="3799" spans="1:18" x14ac:dyDescent="0.3">
      <c r="A3799" s="2" t="s">
        <v>6783</v>
      </c>
      <c r="B3799" s="43" t="s">
        <v>6782</v>
      </c>
      <c r="C3799" s="21">
        <v>16.858249991000001</v>
      </c>
      <c r="D3799" s="23">
        <v>0.118433333333333</v>
      </c>
      <c r="E3799" s="25">
        <v>2.452375</v>
      </c>
      <c r="F3799" s="27">
        <v>0.21433333333333299</v>
      </c>
      <c r="I3799">
        <v>0</v>
      </c>
      <c r="J3799" s="34">
        <v>575</v>
      </c>
      <c r="L3799" s="38">
        <v>4967.3636363636297</v>
      </c>
      <c r="M3799" s="40">
        <v>0.777272727272727</v>
      </c>
      <c r="N3799" s="42">
        <v>0.78222222222222204</v>
      </c>
      <c r="O3799" s="45">
        <v>688.57299999999998</v>
      </c>
      <c r="P3799">
        <v>4.5460000000000003</v>
      </c>
      <c r="Q3799">
        <v>44.008633699999997</v>
      </c>
      <c r="R3799" s="47" t="s">
        <v>147</v>
      </c>
    </row>
    <row r="3800" spans="1:18" x14ac:dyDescent="0.3">
      <c r="A3800" s="2" t="s">
        <v>6784</v>
      </c>
      <c r="B3800" s="43" t="s">
        <v>6782</v>
      </c>
      <c r="C3800" s="21">
        <v>49.500452384444401</v>
      </c>
      <c r="D3800" s="23">
        <v>0.24263333333333301</v>
      </c>
      <c r="E3800" s="25">
        <v>2.9518749999999998</v>
      </c>
      <c r="F3800" s="27">
        <v>0.26133333333333297</v>
      </c>
      <c r="I3800">
        <v>0</v>
      </c>
      <c r="J3800" s="34">
        <v>401.8</v>
      </c>
      <c r="L3800" s="38">
        <v>4977.1000000000004</v>
      </c>
      <c r="M3800" s="40">
        <v>0.78099999999999903</v>
      </c>
      <c r="N3800" s="42">
        <v>0.78125</v>
      </c>
      <c r="O3800" s="45">
        <v>688.57299999999998</v>
      </c>
      <c r="P3800">
        <v>4.54</v>
      </c>
      <c r="Q3800">
        <v>44.008633699999997</v>
      </c>
      <c r="R3800" s="47" t="s">
        <v>147</v>
      </c>
    </row>
    <row r="3801" spans="1:18" x14ac:dyDescent="0.3">
      <c r="A3801" s="2" t="s">
        <v>6785</v>
      </c>
      <c r="B3801" s="43" t="s">
        <v>6786</v>
      </c>
      <c r="C3801" s="21">
        <v>34.060709688999999</v>
      </c>
      <c r="D3801" s="23">
        <v>0.207933333333333</v>
      </c>
      <c r="E3801" s="25">
        <v>2.8635000000000002</v>
      </c>
      <c r="F3801" s="27">
        <v>0.25033333333333302</v>
      </c>
      <c r="I3801">
        <v>0</v>
      </c>
      <c r="J3801" s="34">
        <v>551</v>
      </c>
      <c r="L3801" s="38">
        <v>5762.5372727272697</v>
      </c>
      <c r="M3801" s="40">
        <v>0.93272727272727196</v>
      </c>
      <c r="N3801" s="42">
        <v>0.99333333333333296</v>
      </c>
      <c r="O3801" s="45">
        <v>1101.0999999999999</v>
      </c>
      <c r="P3801">
        <v>4.4939999999999998</v>
      </c>
      <c r="Q3801">
        <v>48.281390100000003</v>
      </c>
      <c r="R3801" s="47" t="s">
        <v>147</v>
      </c>
    </row>
    <row r="3802" spans="1:18" x14ac:dyDescent="0.3">
      <c r="A3802" s="2" t="s">
        <v>6787</v>
      </c>
      <c r="B3802" s="43" t="s">
        <v>6786</v>
      </c>
      <c r="C3802" s="21">
        <v>83.488619553000007</v>
      </c>
      <c r="D3802" s="23">
        <v>0.37776666666666597</v>
      </c>
      <c r="E3802" s="25">
        <v>3.1076250000000001</v>
      </c>
      <c r="F3802" s="27">
        <v>0.26899999999999902</v>
      </c>
      <c r="I3802">
        <v>0</v>
      </c>
      <c r="J3802" s="34">
        <v>408.8</v>
      </c>
      <c r="L3802" s="38">
        <v>5762.5372727272697</v>
      </c>
      <c r="M3802" s="40">
        <v>0.93272727272727196</v>
      </c>
      <c r="N3802" s="42">
        <v>0.99333333333333296</v>
      </c>
      <c r="O3802" s="45">
        <v>1101.0999999999999</v>
      </c>
      <c r="P3802">
        <v>4.4939999999999998</v>
      </c>
      <c r="Q3802">
        <v>48.281390100000003</v>
      </c>
      <c r="R3802" s="47" t="s">
        <v>147</v>
      </c>
    </row>
    <row r="3803" spans="1:18" x14ac:dyDescent="0.3">
      <c r="A3803" s="2" t="s">
        <v>6788</v>
      </c>
      <c r="B3803" s="43" t="s">
        <v>6789</v>
      </c>
      <c r="C3803" s="21">
        <v>25.563688353</v>
      </c>
      <c r="D3803" s="23">
        <v>0.17544999999999999</v>
      </c>
      <c r="E3803" s="25">
        <v>3.7414285714285702</v>
      </c>
      <c r="F3803" s="27">
        <v>0.35249999999999998</v>
      </c>
      <c r="I3803">
        <v>0</v>
      </c>
      <c r="J3803" s="34">
        <v>647.6</v>
      </c>
      <c r="L3803" s="38">
        <v>6024.4</v>
      </c>
      <c r="M3803" s="40">
        <v>0.999</v>
      </c>
      <c r="N3803" s="42">
        <v>1.0677777777777699</v>
      </c>
      <c r="O3803" s="45">
        <v>1443.21</v>
      </c>
      <c r="P3803">
        <v>4.4749999999999996</v>
      </c>
      <c r="Q3803">
        <v>42.196349699999999</v>
      </c>
      <c r="R3803" s="47" t="s">
        <v>147</v>
      </c>
    </row>
    <row r="3804" spans="1:18" x14ac:dyDescent="0.3">
      <c r="A3804" s="2" t="s">
        <v>6790</v>
      </c>
      <c r="B3804" s="43" t="s">
        <v>6789</v>
      </c>
      <c r="C3804" s="21">
        <v>57.6896613854545</v>
      </c>
      <c r="D3804" s="23">
        <v>0.30199999999999999</v>
      </c>
      <c r="E3804" s="25">
        <v>4.9037499999999996</v>
      </c>
      <c r="F3804" s="27">
        <v>0.44733333333333303</v>
      </c>
      <c r="G3804" s="29">
        <v>2.9</v>
      </c>
      <c r="H3804" s="31">
        <v>9.1199999999999996E-3</v>
      </c>
      <c r="I3804">
        <v>0</v>
      </c>
      <c r="J3804" s="34">
        <v>493.6</v>
      </c>
      <c r="L3804" s="38">
        <v>6024.4</v>
      </c>
      <c r="M3804" s="40">
        <v>0.999</v>
      </c>
      <c r="N3804" s="42">
        <v>1.071</v>
      </c>
      <c r="O3804" s="45">
        <v>1443.21</v>
      </c>
      <c r="P3804">
        <v>4.4749999999999996</v>
      </c>
      <c r="Q3804">
        <v>42.196349699999999</v>
      </c>
      <c r="R3804" s="47" t="s">
        <v>147</v>
      </c>
    </row>
    <row r="3805" spans="1:18" x14ac:dyDescent="0.3">
      <c r="A3805" s="2" t="s">
        <v>6791</v>
      </c>
      <c r="B3805" s="43" t="s">
        <v>6789</v>
      </c>
      <c r="C3805" s="21">
        <v>77.086933747777707</v>
      </c>
      <c r="D3805" s="23">
        <v>0.36728</v>
      </c>
      <c r="E3805" s="25">
        <v>23.46</v>
      </c>
      <c r="F3805" s="27">
        <v>1.2913333333333299</v>
      </c>
      <c r="G3805" s="29">
        <v>2.7</v>
      </c>
      <c r="H3805" s="31">
        <v>8.5000000000000006E-3</v>
      </c>
      <c r="I3805">
        <v>0</v>
      </c>
      <c r="J3805" s="34">
        <v>461</v>
      </c>
      <c r="L3805" s="38">
        <v>6070.25</v>
      </c>
      <c r="M3805" s="40">
        <v>1.0325</v>
      </c>
      <c r="N3805" s="42">
        <v>1.08</v>
      </c>
      <c r="O3805" s="45">
        <v>1443.21</v>
      </c>
      <c r="P3805">
        <v>4.4487500000000004</v>
      </c>
      <c r="Q3805">
        <v>42.196349699999999</v>
      </c>
      <c r="R3805" s="47" t="s">
        <v>147</v>
      </c>
    </row>
    <row r="3806" spans="1:18" x14ac:dyDescent="0.3">
      <c r="A3806" s="2" t="s">
        <v>6792</v>
      </c>
      <c r="B3806" s="43" t="s">
        <v>6793</v>
      </c>
      <c r="C3806" s="21">
        <v>13.850202526923001</v>
      </c>
      <c r="D3806" s="23">
        <v>0.11503328571428501</v>
      </c>
      <c r="E3806" s="25">
        <v>1.46966666666666</v>
      </c>
      <c r="F3806" s="27">
        <v>0.13442857142857101</v>
      </c>
      <c r="G3806" s="29">
        <v>3.7650979999999898</v>
      </c>
      <c r="H3806" s="31">
        <v>1.18459999999999E-2</v>
      </c>
      <c r="I3806">
        <v>4.875E-3</v>
      </c>
      <c r="J3806" s="34">
        <v>978.33333333333303</v>
      </c>
      <c r="L3806" s="38">
        <v>5949.6363636363603</v>
      </c>
      <c r="M3806" s="40">
        <v>1.63499999999999</v>
      </c>
      <c r="N3806" s="42">
        <v>1.0646153846153801</v>
      </c>
      <c r="O3806" s="45">
        <v>527.95600000000002</v>
      </c>
      <c r="P3806">
        <v>4.048</v>
      </c>
      <c r="Q3806">
        <v>49.2318073</v>
      </c>
      <c r="R3806" s="47" t="s">
        <v>147</v>
      </c>
    </row>
    <row r="3807" spans="1:18" x14ac:dyDescent="0.3">
      <c r="A3807" s="2" t="s">
        <v>6794</v>
      </c>
      <c r="B3807" s="43" t="s">
        <v>6793</v>
      </c>
      <c r="C3807" s="21">
        <v>16.2313910023076</v>
      </c>
      <c r="D3807" s="23">
        <v>0.127895714285714</v>
      </c>
      <c r="E3807" s="25">
        <v>3.7784166666666601</v>
      </c>
      <c r="F3807" s="27">
        <v>0.33800000000000002</v>
      </c>
      <c r="G3807" s="29">
        <v>9.7185699999999997</v>
      </c>
      <c r="H3807" s="31">
        <v>3.0487999999999901E-2</v>
      </c>
      <c r="I3807">
        <v>4.1250000000000002E-3</v>
      </c>
      <c r="J3807" s="34">
        <v>928</v>
      </c>
      <c r="L3807" s="38">
        <v>5949.6363636363603</v>
      </c>
      <c r="M3807" s="40">
        <v>1.63499999999999</v>
      </c>
      <c r="N3807" s="42">
        <v>1.0646153846153801</v>
      </c>
      <c r="O3807" s="45">
        <v>527.95600000000002</v>
      </c>
      <c r="P3807">
        <v>4.048</v>
      </c>
      <c r="Q3807">
        <v>49.2318073</v>
      </c>
      <c r="R3807" s="47" t="s">
        <v>147</v>
      </c>
    </row>
    <row r="3808" spans="1:18" x14ac:dyDescent="0.3">
      <c r="A3808" s="2" t="s">
        <v>6795</v>
      </c>
      <c r="B3808" s="43" t="s">
        <v>6796</v>
      </c>
      <c r="C3808" s="21">
        <v>3.2897108933333299</v>
      </c>
      <c r="D3808" s="23">
        <v>4.3533333333333299E-2</v>
      </c>
      <c r="E3808" s="25">
        <v>1.5502499999999999</v>
      </c>
      <c r="F3808" s="27">
        <v>0.13166666666666599</v>
      </c>
      <c r="I3808">
        <v>0</v>
      </c>
      <c r="J3808" s="34">
        <v>1258.2</v>
      </c>
      <c r="L3808" s="38">
        <v>5810.4</v>
      </c>
      <c r="M3808" s="40">
        <v>0.97699999999999998</v>
      </c>
      <c r="N3808" s="42">
        <v>0.99375000000000002</v>
      </c>
      <c r="O3808" s="45">
        <v>876.04399999999998</v>
      </c>
      <c r="P3808">
        <v>4.4566666666666599</v>
      </c>
      <c r="Q3808">
        <v>44.781581699999997</v>
      </c>
      <c r="R3808" s="47" t="s">
        <v>147</v>
      </c>
    </row>
    <row r="3809" spans="1:18" x14ac:dyDescent="0.3">
      <c r="A3809" s="2" t="s">
        <v>6797</v>
      </c>
      <c r="B3809" s="43" t="s">
        <v>6796</v>
      </c>
      <c r="C3809" s="21">
        <v>7.1864549130000004</v>
      </c>
      <c r="D3809" s="23">
        <v>7.3316666666666599E-2</v>
      </c>
      <c r="E3809" s="25">
        <v>2.1539999999999999</v>
      </c>
      <c r="F3809" s="27">
        <v>0.18466666666666601</v>
      </c>
      <c r="I3809">
        <v>0</v>
      </c>
      <c r="J3809" s="34">
        <v>970.6</v>
      </c>
      <c r="L3809" s="38">
        <v>5789.4545454545396</v>
      </c>
      <c r="M3809" s="40">
        <v>0.97181818181818103</v>
      </c>
      <c r="N3809" s="42">
        <v>0.99333333333333296</v>
      </c>
      <c r="O3809" s="45">
        <v>876.04399999999998</v>
      </c>
      <c r="P3809">
        <v>4.4619999999999997</v>
      </c>
      <c r="Q3809">
        <v>44.781581699999997</v>
      </c>
      <c r="R3809" s="47" t="s">
        <v>147</v>
      </c>
    </row>
    <row r="3810" spans="1:18" x14ac:dyDescent="0.3">
      <c r="A3810" s="2" t="s">
        <v>6798</v>
      </c>
      <c r="B3810" s="43" t="s">
        <v>6799</v>
      </c>
      <c r="C3810" s="21">
        <v>8.4865150288888795</v>
      </c>
      <c r="D3810" s="23">
        <v>8.3939999999999904E-2</v>
      </c>
      <c r="E3810" s="25">
        <v>1.3748571428571399</v>
      </c>
      <c r="F3810" s="27">
        <v>0.13100000000000001</v>
      </c>
      <c r="I3810">
        <v>0</v>
      </c>
      <c r="J3810" s="34">
        <v>1051</v>
      </c>
      <c r="L3810" s="38">
        <v>6229.3289999999997</v>
      </c>
      <c r="M3810" s="40">
        <v>1.333</v>
      </c>
      <c r="N3810" s="42">
        <v>1.125</v>
      </c>
      <c r="O3810" s="45">
        <v>930.32</v>
      </c>
      <c r="P3810">
        <v>4.2611111111111102</v>
      </c>
      <c r="Q3810">
        <v>46.741101100000002</v>
      </c>
      <c r="R3810" s="47" t="s">
        <v>147</v>
      </c>
    </row>
    <row r="3811" spans="1:18" x14ac:dyDescent="0.3">
      <c r="A3811" s="2" t="s">
        <v>6800</v>
      </c>
      <c r="B3811" s="43" t="s">
        <v>6799</v>
      </c>
      <c r="C3811" s="21">
        <v>55.186968633333301</v>
      </c>
      <c r="D3811" s="23">
        <v>0.29313333333333302</v>
      </c>
      <c r="E3811" s="25">
        <v>2.44225</v>
      </c>
      <c r="F3811" s="27">
        <v>0.23199999999999901</v>
      </c>
      <c r="I3811">
        <v>0</v>
      </c>
      <c r="J3811" s="34">
        <v>563.79999999999995</v>
      </c>
      <c r="L3811" s="38">
        <v>6241.0860000000002</v>
      </c>
      <c r="M3811" s="40">
        <v>1.3089999999999999</v>
      </c>
      <c r="N3811" s="42">
        <v>1.1187499999999999</v>
      </c>
      <c r="O3811" s="45">
        <v>930.32</v>
      </c>
      <c r="P3811">
        <v>4.2755555555555498</v>
      </c>
      <c r="Q3811">
        <v>46.741101100000002</v>
      </c>
      <c r="R3811" s="47" t="s">
        <v>147</v>
      </c>
    </row>
    <row r="3812" spans="1:18" x14ac:dyDescent="0.3">
      <c r="A3812" s="2" t="s">
        <v>6801</v>
      </c>
      <c r="B3812" s="43" t="s">
        <v>6802</v>
      </c>
      <c r="C3812" s="21">
        <v>10.3273449175</v>
      </c>
      <c r="D3812" s="23">
        <v>8.7919999999999998E-2</v>
      </c>
      <c r="E3812" s="25">
        <v>1.0558571428571399</v>
      </c>
      <c r="F3812" s="27">
        <v>0.10766666666666599</v>
      </c>
      <c r="I3812">
        <v>0</v>
      </c>
      <c r="J3812" s="34">
        <v>763.75</v>
      </c>
      <c r="L3812" s="38">
        <v>5724.16</v>
      </c>
      <c r="M3812" s="40">
        <v>0.97111111111111104</v>
      </c>
      <c r="N3812" s="42">
        <v>0.91</v>
      </c>
      <c r="O3812" s="45">
        <v>1090.51</v>
      </c>
      <c r="P3812">
        <v>4.49125</v>
      </c>
      <c r="Q3812">
        <v>47.529919200000002</v>
      </c>
      <c r="R3812" s="47" t="s">
        <v>147</v>
      </c>
    </row>
    <row r="3813" spans="1:18" x14ac:dyDescent="0.3">
      <c r="A3813" s="2" t="s">
        <v>6803</v>
      </c>
      <c r="B3813" s="43" t="s">
        <v>6802</v>
      </c>
      <c r="C3813" s="21">
        <v>37.865906242999998</v>
      </c>
      <c r="D3813" s="23">
        <v>0.21088333333333301</v>
      </c>
      <c r="E3813" s="25">
        <v>1.86975</v>
      </c>
      <c r="F3813" s="27">
        <v>0.183</v>
      </c>
      <c r="I3813">
        <v>0</v>
      </c>
      <c r="J3813" s="34">
        <v>500.2</v>
      </c>
      <c r="L3813" s="38">
        <v>5739.6054545454499</v>
      </c>
      <c r="M3813" s="40">
        <v>0.99181818181818104</v>
      </c>
      <c r="N3813" s="42">
        <v>0.93333333333333302</v>
      </c>
      <c r="O3813" s="45">
        <v>1090.51</v>
      </c>
      <c r="P3813">
        <v>4.47</v>
      </c>
      <c r="Q3813">
        <v>47.529919200000002</v>
      </c>
      <c r="R3813" s="47" t="s">
        <v>147</v>
      </c>
    </row>
    <row r="3814" spans="1:18" x14ac:dyDescent="0.3">
      <c r="A3814" s="2" t="s">
        <v>6804</v>
      </c>
      <c r="B3814" s="43" t="s">
        <v>6805</v>
      </c>
      <c r="C3814" s="21">
        <v>3.6146008455555498</v>
      </c>
      <c r="D3814" s="23">
        <v>4.8999999999999898E-2</v>
      </c>
      <c r="E3814" s="25">
        <v>1.4316249999999999</v>
      </c>
      <c r="F3814" s="27">
        <v>0.103333333333333</v>
      </c>
      <c r="I3814">
        <v>0</v>
      </c>
      <c r="J3814" s="34">
        <v>1577.8</v>
      </c>
      <c r="L3814" s="38">
        <v>5657.34</v>
      </c>
      <c r="M3814" s="40">
        <v>1.73999999999999</v>
      </c>
      <c r="N3814" s="42">
        <v>1.1399999999999999</v>
      </c>
      <c r="O3814" s="45">
        <v>762.596</v>
      </c>
      <c r="P3814">
        <v>4.0199999999999996</v>
      </c>
      <c r="Q3814">
        <v>41.305417200000001</v>
      </c>
      <c r="R3814" s="47" t="s">
        <v>147</v>
      </c>
    </row>
    <row r="3815" spans="1:18" x14ac:dyDescent="0.3">
      <c r="A3815" s="2" t="s">
        <v>6806</v>
      </c>
      <c r="B3815" s="43" t="s">
        <v>6805</v>
      </c>
      <c r="C3815" s="21">
        <v>7.5423243720000004</v>
      </c>
      <c r="D3815" s="23">
        <v>8.0183333333333301E-2</v>
      </c>
      <c r="E3815" s="25">
        <v>2.0396666666666601</v>
      </c>
      <c r="F3815" s="27">
        <v>0.16425000000000001</v>
      </c>
      <c r="G3815" s="29">
        <v>66.400000000000006</v>
      </c>
      <c r="H3815" s="31">
        <v>0.20899999999999999</v>
      </c>
      <c r="I3815">
        <v>0</v>
      </c>
      <c r="J3815" s="34">
        <v>1234.2</v>
      </c>
      <c r="L3815" s="38">
        <v>5657.34</v>
      </c>
      <c r="M3815" s="40">
        <v>1.7754545454545401</v>
      </c>
      <c r="N3815" s="42">
        <v>1.1555555555555499</v>
      </c>
      <c r="O3815" s="45">
        <v>762.596</v>
      </c>
      <c r="P3815">
        <v>4.0199999999999996</v>
      </c>
      <c r="Q3815">
        <v>41.305417200000001</v>
      </c>
      <c r="R3815" s="47" t="s">
        <v>147</v>
      </c>
    </row>
    <row r="3816" spans="1:18" x14ac:dyDescent="0.3">
      <c r="A3816" s="2" t="s">
        <v>6807</v>
      </c>
      <c r="B3816" s="43" t="s">
        <v>6805</v>
      </c>
      <c r="C3816" s="21">
        <v>11.9320728345454</v>
      </c>
      <c r="D3816" s="23">
        <v>0.108866666666666</v>
      </c>
      <c r="E3816" s="25">
        <v>2.4238749999999998</v>
      </c>
      <c r="F3816" s="27">
        <v>0.17833333333333301</v>
      </c>
      <c r="I3816">
        <v>0</v>
      </c>
      <c r="J3816" s="34">
        <v>1059.2</v>
      </c>
      <c r="L3816" s="38">
        <v>5645.7363636363598</v>
      </c>
      <c r="M3816" s="40">
        <v>1.76583333333333</v>
      </c>
      <c r="N3816" s="42">
        <v>1.137</v>
      </c>
      <c r="O3816" s="45">
        <v>762.596</v>
      </c>
      <c r="P3816">
        <v>4.0170000000000003</v>
      </c>
      <c r="Q3816">
        <v>41.305417200000001</v>
      </c>
      <c r="R3816" s="47" t="s">
        <v>147</v>
      </c>
    </row>
    <row r="3817" spans="1:18" x14ac:dyDescent="0.3">
      <c r="A3817" s="2" t="s">
        <v>6808</v>
      </c>
      <c r="B3817" s="43" t="s">
        <v>6809</v>
      </c>
      <c r="C3817" s="21">
        <v>25.745885851999901</v>
      </c>
      <c r="D3817" s="23">
        <v>0.18006666666666599</v>
      </c>
      <c r="E3817" s="25">
        <v>1.52725</v>
      </c>
      <c r="F3817" s="27">
        <v>0.143666666666666</v>
      </c>
      <c r="I3817">
        <v>0</v>
      </c>
      <c r="J3817" s="34">
        <v>732.6</v>
      </c>
      <c r="L3817" s="38">
        <v>6275.8990909090899</v>
      </c>
      <c r="M3817" s="40">
        <v>1.26727272727272</v>
      </c>
      <c r="N3817" s="42">
        <v>1.1855555555555499</v>
      </c>
      <c r="O3817" s="45">
        <v>891.46199999999999</v>
      </c>
      <c r="P3817">
        <v>4.3099999999999996</v>
      </c>
      <c r="Q3817">
        <v>47.398623299999898</v>
      </c>
      <c r="R3817" s="47" t="s">
        <v>147</v>
      </c>
    </row>
    <row r="3818" spans="1:18" x14ac:dyDescent="0.3">
      <c r="A3818" s="2" t="s">
        <v>6810</v>
      </c>
      <c r="B3818" s="43" t="s">
        <v>6809</v>
      </c>
      <c r="C3818" s="21">
        <v>59.980961546000003</v>
      </c>
      <c r="D3818" s="23">
        <v>0.31621666666666598</v>
      </c>
      <c r="E3818" s="25">
        <v>2.2756249999999998</v>
      </c>
      <c r="F3818" s="27">
        <v>0.215</v>
      </c>
      <c r="I3818">
        <v>0</v>
      </c>
      <c r="J3818" s="34">
        <v>552.6</v>
      </c>
      <c r="L3818" s="38">
        <v>6275.8990909090899</v>
      </c>
      <c r="M3818" s="40">
        <v>1.26727272727272</v>
      </c>
      <c r="N3818" s="42">
        <v>1.1855555555555499</v>
      </c>
      <c r="O3818" s="45">
        <v>891.46199999999999</v>
      </c>
      <c r="P3818">
        <v>4.3099999999999996</v>
      </c>
      <c r="Q3818">
        <v>47.398623299999898</v>
      </c>
      <c r="R3818" s="47" t="s">
        <v>147</v>
      </c>
    </row>
    <row r="3819" spans="1:18" x14ac:dyDescent="0.3">
      <c r="A3819" s="2" t="s">
        <v>6811</v>
      </c>
      <c r="B3819" s="43" t="s">
        <v>6812</v>
      </c>
      <c r="C3819" s="21">
        <v>10.664880500000001</v>
      </c>
      <c r="D3819" s="23">
        <v>9.6233333333333296E-2</v>
      </c>
      <c r="E3819" s="25">
        <v>1.8614285714285701</v>
      </c>
      <c r="F3819" s="27">
        <v>0.17099999999999899</v>
      </c>
      <c r="I3819">
        <v>0</v>
      </c>
      <c r="J3819" s="34">
        <v>866.2</v>
      </c>
      <c r="L3819" s="38">
        <v>5908.4049999999997</v>
      </c>
      <c r="M3819" s="40">
        <v>1.02857142857142</v>
      </c>
      <c r="N3819" s="42">
        <v>1.0249999999999999</v>
      </c>
      <c r="O3819" s="45">
        <v>1038.99</v>
      </c>
      <c r="P3819">
        <v>4.43</v>
      </c>
      <c r="Q3819">
        <v>49.130411000000002</v>
      </c>
      <c r="R3819" s="47" t="s">
        <v>147</v>
      </c>
    </row>
    <row r="3820" spans="1:18" x14ac:dyDescent="0.3">
      <c r="A3820" s="2" t="s">
        <v>6813</v>
      </c>
      <c r="B3820" s="43" t="s">
        <v>6812</v>
      </c>
      <c r="C3820" s="21">
        <v>17.783704702222199</v>
      </c>
      <c r="D3820" s="23">
        <v>0.13547999999999999</v>
      </c>
      <c r="E3820" s="25">
        <v>1.61333333333333</v>
      </c>
      <c r="F3820" s="27">
        <v>0.14199999999999999</v>
      </c>
      <c r="I3820">
        <v>0</v>
      </c>
      <c r="J3820" s="34">
        <v>731.25</v>
      </c>
      <c r="L3820" s="38">
        <v>5900.45</v>
      </c>
      <c r="M3820" s="40">
        <v>1.0316666666666601</v>
      </c>
      <c r="N3820" s="42">
        <v>1.03</v>
      </c>
      <c r="O3820" s="45">
        <v>1038.99</v>
      </c>
      <c r="P3820">
        <v>4.43</v>
      </c>
      <c r="Q3820">
        <v>49.130411000000002</v>
      </c>
      <c r="R3820" s="47" t="s">
        <v>147</v>
      </c>
    </row>
    <row r="3821" spans="1:18" x14ac:dyDescent="0.3">
      <c r="A3821" s="2" t="s">
        <v>6814</v>
      </c>
      <c r="B3821" s="43" t="s">
        <v>6815</v>
      </c>
      <c r="C3821" s="21">
        <v>3.2819214144444402</v>
      </c>
      <c r="D3821" s="23">
        <v>4.4666666666666598E-2</v>
      </c>
      <c r="E3821" s="25">
        <v>1.61825</v>
      </c>
      <c r="F3821" s="27">
        <v>0.16466666666666599</v>
      </c>
      <c r="I3821">
        <v>0</v>
      </c>
      <c r="J3821" s="34">
        <v>1314.4</v>
      </c>
      <c r="L3821" s="38">
        <v>6072.5</v>
      </c>
      <c r="M3821" s="40">
        <v>1.2869999999999999</v>
      </c>
      <c r="N3821" s="42">
        <v>1.085</v>
      </c>
      <c r="O3821" s="45">
        <v>1856.28</v>
      </c>
      <c r="P3821">
        <v>4.32</v>
      </c>
      <c r="Q3821">
        <v>49.084435900000003</v>
      </c>
      <c r="R3821" s="47" t="s">
        <v>147</v>
      </c>
    </row>
    <row r="3822" spans="1:18" x14ac:dyDescent="0.3">
      <c r="A3822" s="2" t="s">
        <v>6816</v>
      </c>
      <c r="B3822" s="43" t="s">
        <v>6815</v>
      </c>
      <c r="C3822" s="21">
        <v>12.5161581499999</v>
      </c>
      <c r="D3822" s="23">
        <v>0.108916666666666</v>
      </c>
      <c r="E3822" s="25">
        <v>1.9490000000000001</v>
      </c>
      <c r="F3822" s="27">
        <v>0.19800000000000001</v>
      </c>
      <c r="I3822">
        <v>0</v>
      </c>
      <c r="J3822" s="34">
        <v>842</v>
      </c>
      <c r="L3822" s="38">
        <v>6061.0909090908999</v>
      </c>
      <c r="M3822" s="40">
        <v>1.3354545454545399</v>
      </c>
      <c r="N3822" s="42">
        <v>1.0855555555555501</v>
      </c>
      <c r="O3822" s="45">
        <v>1856.27999999999</v>
      </c>
      <c r="P3822">
        <v>4.2829999999999897</v>
      </c>
      <c r="Q3822">
        <v>49.084435900000003</v>
      </c>
      <c r="R3822" s="47" t="s">
        <v>147</v>
      </c>
    </row>
    <row r="3823" spans="1:18" x14ac:dyDescent="0.3">
      <c r="A3823" s="2" t="s">
        <v>6817</v>
      </c>
      <c r="B3823" s="43" t="s">
        <v>6818</v>
      </c>
      <c r="C3823" s="21">
        <v>37.815642320999999</v>
      </c>
      <c r="D3823" s="23">
        <v>0.200133333333333</v>
      </c>
      <c r="E3823" s="25">
        <v>1.183125</v>
      </c>
      <c r="F3823" s="27">
        <v>0.11033333333333301</v>
      </c>
      <c r="I3823">
        <v>0</v>
      </c>
      <c r="J3823" s="34">
        <v>392.8</v>
      </c>
      <c r="L3823" s="38">
        <v>4785.0590909090897</v>
      </c>
      <c r="M3823" s="40">
        <v>0.70636363636363597</v>
      </c>
      <c r="N3823" s="42">
        <v>0.76666666666666605</v>
      </c>
      <c r="O3823" s="45">
        <v>188.02699999999999</v>
      </c>
      <c r="P3823">
        <v>4.6189999999999998</v>
      </c>
      <c r="Q3823">
        <v>49.981749899999997</v>
      </c>
      <c r="R3823" s="47" t="s">
        <v>147</v>
      </c>
    </row>
    <row r="3824" spans="1:18" x14ac:dyDescent="0.3">
      <c r="A3824" s="2" t="s">
        <v>6819</v>
      </c>
      <c r="B3824" s="43" t="s">
        <v>6818</v>
      </c>
      <c r="C3824" s="21">
        <v>53.578122770999997</v>
      </c>
      <c r="D3824" s="23">
        <v>0.25226666666666597</v>
      </c>
      <c r="E3824" s="25">
        <v>1.255125</v>
      </c>
      <c r="F3824" s="27">
        <v>0.110666666666666</v>
      </c>
      <c r="I3824">
        <v>0</v>
      </c>
      <c r="J3824" s="34">
        <v>349.8</v>
      </c>
      <c r="L3824" s="38">
        <v>4785.0590909090897</v>
      </c>
      <c r="M3824" s="40">
        <v>0.70636363636363597</v>
      </c>
      <c r="N3824" s="42">
        <v>0.76666666666666605</v>
      </c>
      <c r="O3824" s="45">
        <v>188.02699999999999</v>
      </c>
      <c r="P3824">
        <v>4.6189999999999998</v>
      </c>
      <c r="Q3824">
        <v>49.981749899999997</v>
      </c>
      <c r="R3824" s="47" t="s">
        <v>147</v>
      </c>
    </row>
    <row r="3825" spans="1:18" x14ac:dyDescent="0.3">
      <c r="A3825" s="2" t="s">
        <v>6820</v>
      </c>
      <c r="B3825" s="43" t="s">
        <v>6821</v>
      </c>
      <c r="C3825" s="21">
        <v>26.847574745999999</v>
      </c>
      <c r="D3825" s="23">
        <v>0.17094999999999999</v>
      </c>
      <c r="E3825" s="25">
        <v>2.13462499999999</v>
      </c>
      <c r="F3825" s="27">
        <v>0.26366666666666599</v>
      </c>
      <c r="I3825">
        <v>0</v>
      </c>
      <c r="J3825" s="34">
        <v>576.4</v>
      </c>
      <c r="L3825" s="38">
        <v>5455.7345454545402</v>
      </c>
      <c r="M3825" s="40">
        <v>1.55727272727272</v>
      </c>
      <c r="N3825" s="42">
        <v>0.91222222222222205</v>
      </c>
      <c r="O3825" s="45">
        <v>770.97799999999995</v>
      </c>
      <c r="P3825">
        <v>4.1479999999999997</v>
      </c>
      <c r="Q3825">
        <v>45.387841899999998</v>
      </c>
      <c r="R3825" s="47" t="s">
        <v>147</v>
      </c>
    </row>
    <row r="3826" spans="1:18" x14ac:dyDescent="0.3">
      <c r="A3826" s="2" t="s">
        <v>6822</v>
      </c>
      <c r="B3826" s="43" t="s">
        <v>6821</v>
      </c>
      <c r="C3826" s="21">
        <v>72.381447727500003</v>
      </c>
      <c r="D3826" s="23">
        <v>0.32989999999999903</v>
      </c>
      <c r="E3826" s="25">
        <v>2.7871428571428498</v>
      </c>
      <c r="F3826" s="27">
        <v>0.32800000000000001</v>
      </c>
      <c r="I3826">
        <v>0</v>
      </c>
      <c r="J3826" s="34">
        <v>425.75</v>
      </c>
      <c r="L3826" s="38">
        <v>5480.5244444444397</v>
      </c>
      <c r="M3826" s="40">
        <v>1.56666666666666</v>
      </c>
      <c r="N3826" s="42">
        <v>0.9</v>
      </c>
      <c r="O3826" s="45">
        <v>770.97799999999995</v>
      </c>
      <c r="P3826">
        <v>4.1462500000000002</v>
      </c>
      <c r="Q3826">
        <v>45.387841899999998</v>
      </c>
      <c r="R3826" s="47" t="s">
        <v>147</v>
      </c>
    </row>
    <row r="3827" spans="1:18" x14ac:dyDescent="0.3">
      <c r="A3827" s="2" t="s">
        <v>6823</v>
      </c>
      <c r="B3827" s="43" t="s">
        <v>6824</v>
      </c>
      <c r="C3827" s="21">
        <v>2.73278865727272</v>
      </c>
      <c r="D3827" s="23">
        <v>2.97166666666666E-2</v>
      </c>
      <c r="E3827" s="25">
        <v>1.1934</v>
      </c>
      <c r="F3827" s="27">
        <v>0.1056</v>
      </c>
      <c r="I3827">
        <v>0</v>
      </c>
      <c r="J3827" s="34">
        <v>643</v>
      </c>
      <c r="L3827" s="38">
        <v>3657</v>
      </c>
      <c r="M3827" s="40">
        <v>0.49166666666666597</v>
      </c>
      <c r="N3827" s="42">
        <v>0.49545454545454498</v>
      </c>
      <c r="P3827">
        <v>4.7554545454545396</v>
      </c>
      <c r="Q3827">
        <v>47.908472699999997</v>
      </c>
      <c r="R3827" s="47" t="s">
        <v>147</v>
      </c>
    </row>
    <row r="3828" spans="1:18" x14ac:dyDescent="0.3">
      <c r="A3828" s="2" t="s">
        <v>6825</v>
      </c>
      <c r="B3828" s="43" t="s">
        <v>6824</v>
      </c>
      <c r="C3828" s="21">
        <v>14.8714986883333</v>
      </c>
      <c r="D3828" s="23">
        <v>9.1983333333333306E-2</v>
      </c>
      <c r="E3828" s="25">
        <v>1.4207000000000001</v>
      </c>
      <c r="F3828" s="27">
        <v>0.12239999999999999</v>
      </c>
      <c r="I3828">
        <v>0</v>
      </c>
      <c r="J3828" s="34">
        <v>365.8</v>
      </c>
      <c r="L3828" s="38">
        <v>3656.8461538461502</v>
      </c>
      <c r="M3828" s="40">
        <v>0.49769230769230699</v>
      </c>
      <c r="N3828" s="42">
        <v>0.50083333333333302</v>
      </c>
      <c r="P3828">
        <v>4.7491666666666603</v>
      </c>
      <c r="Q3828">
        <v>47.908472699999997</v>
      </c>
      <c r="R3828" s="47" t="s">
        <v>147</v>
      </c>
    </row>
    <row r="3829" spans="1:18" x14ac:dyDescent="0.3">
      <c r="A3829" s="2" t="s">
        <v>6826</v>
      </c>
      <c r="B3829" s="43" t="s">
        <v>6827</v>
      </c>
      <c r="C3829" s="21">
        <v>13.3672156281818</v>
      </c>
      <c r="D3829" s="23">
        <v>0.101495</v>
      </c>
      <c r="E3829" s="25">
        <v>0.29859999999999998</v>
      </c>
      <c r="F3829" s="27">
        <v>2.7428571428571399E-2</v>
      </c>
      <c r="G3829" s="29">
        <v>4.6560999999999897</v>
      </c>
      <c r="H3829" s="31">
        <v>1.465E-2</v>
      </c>
      <c r="I3829">
        <v>2.5428571428571401E-2</v>
      </c>
      <c r="J3829" s="34">
        <v>664.75</v>
      </c>
      <c r="L3829" s="38">
        <v>5386.4545454545396</v>
      </c>
      <c r="M3829" s="40">
        <v>0.777272727272727</v>
      </c>
      <c r="N3829" s="42">
        <v>0.83818181818181803</v>
      </c>
      <c r="O3829" s="45">
        <v>63.920699999999897</v>
      </c>
      <c r="P3829">
        <v>4.5855555555555503</v>
      </c>
      <c r="Q3829">
        <v>44.5183733</v>
      </c>
      <c r="R3829" s="47" t="s">
        <v>147</v>
      </c>
    </row>
    <row r="3830" spans="1:18" x14ac:dyDescent="0.3">
      <c r="A3830" s="2" t="s">
        <v>6828</v>
      </c>
      <c r="B3830" s="43" t="s">
        <v>6827</v>
      </c>
      <c r="C3830" s="21">
        <v>21.301939710714201</v>
      </c>
      <c r="D3830" s="23">
        <v>0.13904374999999999</v>
      </c>
      <c r="E3830" s="25">
        <v>0.72291666666666599</v>
      </c>
      <c r="F3830" s="27">
        <v>6.4714285714285696E-2</v>
      </c>
      <c r="G3830" s="29">
        <v>6.65</v>
      </c>
      <c r="H3830" s="31">
        <v>2.0924999999999999E-2</v>
      </c>
      <c r="I3830">
        <v>2.3625E-2</v>
      </c>
      <c r="J3830" s="34">
        <v>567.16666666666595</v>
      </c>
      <c r="L3830" s="38">
        <v>5389.5</v>
      </c>
      <c r="M3830" s="40">
        <v>0.77714285714285702</v>
      </c>
      <c r="N3830" s="42">
        <v>0.83928571428571397</v>
      </c>
      <c r="O3830" s="45">
        <v>63.920699999999997</v>
      </c>
      <c r="P3830">
        <v>4.5858333333333299</v>
      </c>
      <c r="Q3830">
        <v>44.5183733</v>
      </c>
      <c r="R3830" s="47" t="s">
        <v>147</v>
      </c>
    </row>
    <row r="3831" spans="1:18" x14ac:dyDescent="0.3">
      <c r="A3831" s="2" t="s">
        <v>6829</v>
      </c>
      <c r="B3831" s="43" t="s">
        <v>6827</v>
      </c>
      <c r="C3831" s="21">
        <v>39.792214201874998</v>
      </c>
      <c r="D3831" s="23">
        <v>0.21097537499999999</v>
      </c>
      <c r="E3831" s="25">
        <v>1.9268461538461501</v>
      </c>
      <c r="F3831" s="27">
        <v>0.17349999999999999</v>
      </c>
      <c r="G3831" s="29">
        <v>25.566666666666599</v>
      </c>
      <c r="H3831" s="31">
        <v>8.0560000000000007E-2</v>
      </c>
      <c r="I3831">
        <v>3.125E-2</v>
      </c>
      <c r="J3831" s="34">
        <v>460.166666666666</v>
      </c>
      <c r="L3831" s="38">
        <v>5389.6</v>
      </c>
      <c r="M3831" s="40">
        <v>0.77749999999999997</v>
      </c>
      <c r="N3831" s="42">
        <v>0.84312500000000001</v>
      </c>
      <c r="O3831" s="45">
        <v>63.920699999999897</v>
      </c>
      <c r="P3831">
        <v>4.5876923076922997</v>
      </c>
      <c r="Q3831">
        <v>44.5183733</v>
      </c>
      <c r="R3831" s="47" t="s">
        <v>147</v>
      </c>
    </row>
    <row r="3832" spans="1:18" x14ac:dyDescent="0.3">
      <c r="A3832" s="2" t="s">
        <v>6830</v>
      </c>
      <c r="B3832" s="43" t="s">
        <v>6827</v>
      </c>
      <c r="C3832" s="21">
        <v>51.045601514999902</v>
      </c>
      <c r="D3832" s="23">
        <v>0.248</v>
      </c>
      <c r="E3832" s="25">
        <v>0.37</v>
      </c>
      <c r="G3832" s="29">
        <v>8.1</v>
      </c>
      <c r="H3832" s="31">
        <v>2.5489999999999999E-2</v>
      </c>
      <c r="I3832">
        <v>0</v>
      </c>
      <c r="J3832" s="34">
        <v>401</v>
      </c>
      <c r="L3832" s="38">
        <v>5365.25</v>
      </c>
      <c r="M3832" s="40">
        <v>0.77400000000000002</v>
      </c>
      <c r="N3832" s="42">
        <v>0.86</v>
      </c>
      <c r="O3832" s="45">
        <v>63.920699999999897</v>
      </c>
      <c r="P3832">
        <v>4.6050000000000004</v>
      </c>
      <c r="Q3832">
        <v>44.5183733</v>
      </c>
      <c r="R3832" s="47" t="s">
        <v>150</v>
      </c>
    </row>
    <row r="3833" spans="1:18" x14ac:dyDescent="0.3">
      <c r="A3833" s="2" t="s">
        <v>6831</v>
      </c>
      <c r="B3833" s="43" t="s">
        <v>6832</v>
      </c>
      <c r="C3833" s="21">
        <v>4.5795057899999998</v>
      </c>
      <c r="D3833" s="23">
        <v>5.3566666666666603E-2</v>
      </c>
      <c r="E3833" s="25">
        <v>1.3847499999999999</v>
      </c>
      <c r="F3833" s="27">
        <v>0.13566666666666599</v>
      </c>
      <c r="I3833">
        <v>0</v>
      </c>
      <c r="J3833" s="34">
        <v>1041.8</v>
      </c>
      <c r="L3833" s="38">
        <v>5744.5020000000004</v>
      </c>
      <c r="M3833" s="40">
        <v>0.94599999999999995</v>
      </c>
      <c r="N3833" s="42">
        <v>0.97875000000000001</v>
      </c>
      <c r="O3833" s="45">
        <v>1167.94</v>
      </c>
      <c r="P3833">
        <v>4.49</v>
      </c>
      <c r="Q3833">
        <v>40.916238100000001</v>
      </c>
      <c r="R3833" s="47" t="s">
        <v>147</v>
      </c>
    </row>
    <row r="3834" spans="1:18" x14ac:dyDescent="0.3">
      <c r="A3834" s="2" t="s">
        <v>6833</v>
      </c>
      <c r="B3834" s="43" t="s">
        <v>6832</v>
      </c>
      <c r="C3834" s="21">
        <v>19.023325079999999</v>
      </c>
      <c r="D3834" s="23">
        <v>0.13844999999999999</v>
      </c>
      <c r="E3834" s="25">
        <v>1.9898750000000001</v>
      </c>
      <c r="F3834" s="27">
        <v>0.18633333333333299</v>
      </c>
      <c r="I3834">
        <v>0</v>
      </c>
      <c r="J3834" s="34">
        <v>648.4</v>
      </c>
      <c r="L3834" s="38">
        <v>5736.0027272727202</v>
      </c>
      <c r="M3834" s="40">
        <v>0.955454545454545</v>
      </c>
      <c r="N3834" s="42">
        <v>0.98111111111111104</v>
      </c>
      <c r="O3834" s="45">
        <v>1167.94</v>
      </c>
      <c r="P3834">
        <v>4.4809999999999999</v>
      </c>
      <c r="Q3834">
        <v>40.916238100000001</v>
      </c>
      <c r="R3834" s="47" t="s">
        <v>147</v>
      </c>
    </row>
    <row r="3835" spans="1:18" x14ac:dyDescent="0.3">
      <c r="A3835" s="2" t="s">
        <v>6834</v>
      </c>
      <c r="B3835" s="43" t="s">
        <v>6835</v>
      </c>
      <c r="C3835" s="21">
        <v>34.763068091000001</v>
      </c>
      <c r="D3835" s="23">
        <v>0.20521666666666599</v>
      </c>
      <c r="E3835" s="25">
        <v>1.8345</v>
      </c>
      <c r="F3835" s="27">
        <v>0.17899999999999999</v>
      </c>
      <c r="I3835">
        <v>0</v>
      </c>
      <c r="J3835" s="34">
        <v>559.4</v>
      </c>
      <c r="L3835" s="38">
        <v>5848.9118181818103</v>
      </c>
      <c r="M3835" s="40">
        <v>1.0736363636363599</v>
      </c>
      <c r="N3835" s="42">
        <v>0.98888888888888804</v>
      </c>
      <c r="O3835" s="45">
        <v>813.19200000000001</v>
      </c>
      <c r="P3835">
        <v>4.3940000000000001</v>
      </c>
      <c r="Q3835">
        <v>38.657544100000003</v>
      </c>
      <c r="R3835" s="47" t="s">
        <v>147</v>
      </c>
    </row>
    <row r="3836" spans="1:18" x14ac:dyDescent="0.3">
      <c r="A3836" s="2" t="s">
        <v>6836</v>
      </c>
      <c r="B3836" s="43" t="s">
        <v>6835</v>
      </c>
      <c r="C3836" s="21">
        <v>67.968543978750006</v>
      </c>
      <c r="D3836" s="23">
        <v>0.31881999999999999</v>
      </c>
      <c r="E3836" s="25">
        <v>1.7081428571428501</v>
      </c>
      <c r="F3836" s="27">
        <v>0.167333333333333</v>
      </c>
      <c r="I3836">
        <v>0</v>
      </c>
      <c r="J3836" s="34">
        <v>446.75</v>
      </c>
      <c r="L3836" s="38">
        <v>5834.11333333333</v>
      </c>
      <c r="M3836" s="40">
        <v>1.06111111111111</v>
      </c>
      <c r="N3836" s="42">
        <v>0.97285714285714298</v>
      </c>
      <c r="O3836" s="45">
        <v>813.19200000000001</v>
      </c>
      <c r="P3836">
        <v>4.4012500000000001</v>
      </c>
      <c r="Q3836">
        <v>38.657544100000003</v>
      </c>
      <c r="R3836" s="47" t="s">
        <v>147</v>
      </c>
    </row>
    <row r="3837" spans="1:18" x14ac:dyDescent="0.3">
      <c r="A3837" s="2" t="s">
        <v>6837</v>
      </c>
      <c r="B3837" s="43" t="s">
        <v>6838</v>
      </c>
      <c r="C3837" s="21">
        <v>6.8497592571428498</v>
      </c>
      <c r="D3837" s="23">
        <v>7.46E-2</v>
      </c>
      <c r="E3837" s="25">
        <v>1.5501428571428499</v>
      </c>
      <c r="F3837" s="27">
        <v>0.140666666666666</v>
      </c>
      <c r="I3837">
        <v>0</v>
      </c>
      <c r="J3837" s="34">
        <v>1119.25</v>
      </c>
      <c r="L3837" s="38">
        <v>6310.75</v>
      </c>
      <c r="M3837" s="40">
        <v>1.19875</v>
      </c>
      <c r="N3837" s="42">
        <v>1.1599999999999999</v>
      </c>
      <c r="O3837" s="45">
        <v>1493.95</v>
      </c>
      <c r="P3837">
        <v>4.3557142857142797</v>
      </c>
      <c r="Q3837">
        <v>49.2589288</v>
      </c>
      <c r="R3837" s="47" t="s">
        <v>147</v>
      </c>
    </row>
    <row r="3838" spans="1:18" x14ac:dyDescent="0.3">
      <c r="A3838" s="2" t="s">
        <v>6839</v>
      </c>
      <c r="B3838" s="43" t="s">
        <v>6838</v>
      </c>
      <c r="C3838" s="21">
        <v>20.054387744444401</v>
      </c>
      <c r="D3838" s="23">
        <v>0.152933333333333</v>
      </c>
      <c r="E3838" s="25">
        <v>2.4863749999999998</v>
      </c>
      <c r="F3838" s="27">
        <v>0.21866666666666601</v>
      </c>
      <c r="I3838">
        <v>0</v>
      </c>
      <c r="J3838" s="34">
        <v>793</v>
      </c>
      <c r="L3838" s="38">
        <v>6309.1</v>
      </c>
      <c r="M3838" s="40">
        <v>1.218</v>
      </c>
      <c r="N3838" s="42">
        <v>1.1637499999999901</v>
      </c>
      <c r="O3838" s="45">
        <v>1493.95</v>
      </c>
      <c r="P3838">
        <v>4.3388888888888797</v>
      </c>
      <c r="Q3838">
        <v>49.2589288</v>
      </c>
      <c r="R3838" s="47" t="s">
        <v>147</v>
      </c>
    </row>
    <row r="3839" spans="1:18" x14ac:dyDescent="0.3">
      <c r="A3839" s="2" t="s">
        <v>6840</v>
      </c>
      <c r="B3839" s="43" t="s">
        <v>6838</v>
      </c>
      <c r="C3839" s="21">
        <v>30.09074648</v>
      </c>
      <c r="D3839" s="23">
        <v>0.19996</v>
      </c>
      <c r="E3839" s="25">
        <v>2.2978571428571399</v>
      </c>
      <c r="F3839" s="27">
        <v>0.19399999999999901</v>
      </c>
      <c r="I3839">
        <v>0</v>
      </c>
      <c r="J3839" s="34">
        <v>684</v>
      </c>
      <c r="L3839" s="38">
        <v>6287.6666666666597</v>
      </c>
      <c r="M3839" s="40">
        <v>1.20888888888888</v>
      </c>
      <c r="N3839" s="42">
        <v>1.1585714285714199</v>
      </c>
      <c r="O3839" s="45">
        <v>1493.95</v>
      </c>
      <c r="P3839">
        <v>4.3449999999999998</v>
      </c>
      <c r="Q3839">
        <v>49.2589288</v>
      </c>
      <c r="R3839" s="47" t="s">
        <v>147</v>
      </c>
    </row>
    <row r="3840" spans="1:18" x14ac:dyDescent="0.3">
      <c r="A3840" s="2" t="s">
        <v>6841</v>
      </c>
      <c r="B3840" s="43" t="s">
        <v>6842</v>
      </c>
      <c r="C3840" s="21">
        <v>5.5353284688888804</v>
      </c>
      <c r="D3840" s="23">
        <v>5.9783333333333299E-2</v>
      </c>
      <c r="E3840" s="25">
        <v>1.5445</v>
      </c>
      <c r="F3840" s="27">
        <v>0.14833333333333301</v>
      </c>
      <c r="I3840">
        <v>0</v>
      </c>
      <c r="J3840" s="34">
        <v>981.6</v>
      </c>
      <c r="L3840" s="38">
        <v>5683</v>
      </c>
      <c r="M3840" s="40">
        <v>1.0349999999999999</v>
      </c>
      <c r="N3840" s="42">
        <v>0.94</v>
      </c>
      <c r="O3840" s="45">
        <v>1090.45</v>
      </c>
      <c r="P3840">
        <v>4.43</v>
      </c>
      <c r="Q3840">
        <v>50.597011500000001</v>
      </c>
      <c r="R3840" s="47" t="s">
        <v>147</v>
      </c>
    </row>
    <row r="3841" spans="1:18" x14ac:dyDescent="0.3">
      <c r="A3841" s="2" t="s">
        <v>6843</v>
      </c>
      <c r="B3841" s="43" t="s">
        <v>6842</v>
      </c>
      <c r="C3841" s="21">
        <v>16.726087199999998</v>
      </c>
      <c r="D3841" s="23">
        <v>0.125016666666666</v>
      </c>
      <c r="E3841" s="25">
        <v>1.3618749999999999</v>
      </c>
      <c r="F3841" s="27">
        <v>0.13266666666666599</v>
      </c>
      <c r="I3841">
        <v>0</v>
      </c>
      <c r="J3841" s="34">
        <v>679</v>
      </c>
      <c r="L3841" s="38">
        <v>5683</v>
      </c>
      <c r="M3841" s="40">
        <v>1.0349999999999999</v>
      </c>
      <c r="N3841" s="42">
        <v>0.94</v>
      </c>
      <c r="O3841" s="45">
        <v>1090.45</v>
      </c>
      <c r="P3841">
        <v>4.43</v>
      </c>
      <c r="Q3841">
        <v>50.597011500000001</v>
      </c>
      <c r="R3841" s="47" t="s">
        <v>147</v>
      </c>
    </row>
    <row r="3842" spans="1:18" x14ac:dyDescent="0.3">
      <c r="A3842" s="2" t="s">
        <v>6844</v>
      </c>
      <c r="B3842" s="43" t="s">
        <v>6845</v>
      </c>
      <c r="C3842" s="21">
        <v>1.89782674111111</v>
      </c>
      <c r="D3842" s="23">
        <v>2.9316666666666599E-2</v>
      </c>
      <c r="E3842" s="25">
        <v>1.2355</v>
      </c>
      <c r="F3842" s="27">
        <v>0.115</v>
      </c>
      <c r="I3842">
        <v>0</v>
      </c>
      <c r="J3842" s="34">
        <v>1536.4</v>
      </c>
      <c r="L3842" s="38">
        <v>5853.2619999999997</v>
      </c>
      <c r="M3842" s="40">
        <v>1.1359999999999999</v>
      </c>
      <c r="N3842" s="42">
        <v>0.97250000000000003</v>
      </c>
      <c r="O3842" s="45">
        <v>1265.6099999999999</v>
      </c>
      <c r="P3842">
        <v>4.3544444444444403</v>
      </c>
      <c r="Q3842">
        <v>42.370407499999999</v>
      </c>
      <c r="R3842" s="47" t="s">
        <v>147</v>
      </c>
    </row>
    <row r="3843" spans="1:18" x14ac:dyDescent="0.3">
      <c r="A3843" s="2" t="s">
        <v>6846</v>
      </c>
      <c r="B3843" s="43" t="s">
        <v>6845</v>
      </c>
      <c r="C3843" s="21">
        <v>3.2828032844444399</v>
      </c>
      <c r="D3843" s="23">
        <v>4.24E-2</v>
      </c>
      <c r="E3843" s="25">
        <v>1.279625</v>
      </c>
      <c r="F3843" s="27">
        <v>0.118333333333333</v>
      </c>
      <c r="I3843">
        <v>0</v>
      </c>
      <c r="J3843" s="34">
        <v>1278</v>
      </c>
      <c r="L3843" s="38">
        <v>5853.2619999999997</v>
      </c>
      <c r="M3843" s="40">
        <v>1.1359999999999999</v>
      </c>
      <c r="N3843" s="42">
        <v>0.97250000000000003</v>
      </c>
      <c r="O3843" s="45">
        <v>1265.6099999999999</v>
      </c>
      <c r="P3843">
        <v>4.3544444444444403</v>
      </c>
      <c r="Q3843">
        <v>42.370407499999999</v>
      </c>
      <c r="R3843" s="47" t="s">
        <v>147</v>
      </c>
    </row>
    <row r="3844" spans="1:18" x14ac:dyDescent="0.3">
      <c r="A3844" s="2" t="s">
        <v>6847</v>
      </c>
      <c r="B3844" s="43" t="s">
        <v>6845</v>
      </c>
      <c r="C3844" s="21">
        <v>5.0281948244444399</v>
      </c>
      <c r="D3844" s="23">
        <v>5.6299999999999899E-2</v>
      </c>
      <c r="E3844" s="25">
        <v>1.491125</v>
      </c>
      <c r="F3844" s="27">
        <v>0.138333333333333</v>
      </c>
      <c r="I3844">
        <v>0</v>
      </c>
      <c r="J3844" s="34">
        <v>1109.2</v>
      </c>
      <c r="L3844" s="38">
        <v>5853.2619999999997</v>
      </c>
      <c r="M3844" s="40">
        <v>1.1359999999999999</v>
      </c>
      <c r="N3844" s="42">
        <v>0.97250000000000003</v>
      </c>
      <c r="O3844" s="45">
        <v>1265.6099999999999</v>
      </c>
      <c r="P3844">
        <v>4.3544444444444403</v>
      </c>
      <c r="Q3844">
        <v>42.370407499999999</v>
      </c>
      <c r="R3844" s="47" t="s">
        <v>147</v>
      </c>
    </row>
    <row r="3845" spans="1:18" x14ac:dyDescent="0.3">
      <c r="A3845" s="2" t="s">
        <v>6848</v>
      </c>
      <c r="B3845" s="43" t="s">
        <v>6849</v>
      </c>
      <c r="C3845" s="21">
        <v>12.12591926</v>
      </c>
      <c r="D3845" s="23">
        <v>0.10138333333333301</v>
      </c>
      <c r="E3845" s="25">
        <v>1.738</v>
      </c>
      <c r="F3845" s="27">
        <v>0.144666666666666</v>
      </c>
      <c r="I3845">
        <v>0</v>
      </c>
      <c r="J3845" s="34">
        <v>766</v>
      </c>
      <c r="L3845" s="38">
        <v>5663.9</v>
      </c>
      <c r="M3845" s="40">
        <v>0.90900000000000003</v>
      </c>
      <c r="N3845" s="42">
        <v>0.9425</v>
      </c>
      <c r="O3845" s="45">
        <v>1238.81</v>
      </c>
      <c r="P3845">
        <v>4.5011111111111104</v>
      </c>
      <c r="Q3845">
        <v>48.098363900000003</v>
      </c>
      <c r="R3845" s="47" t="s">
        <v>147</v>
      </c>
    </row>
    <row r="3846" spans="1:18" x14ac:dyDescent="0.3">
      <c r="A3846" s="2" t="s">
        <v>6850</v>
      </c>
      <c r="B3846" s="43" t="s">
        <v>6849</v>
      </c>
      <c r="C3846" s="21">
        <v>19.986724068888801</v>
      </c>
      <c r="D3846" s="23">
        <v>0.14133333333333301</v>
      </c>
      <c r="E3846" s="25">
        <v>3.0125000000000002</v>
      </c>
      <c r="F3846" s="27">
        <v>0.25933333333333303</v>
      </c>
      <c r="I3846">
        <v>0</v>
      </c>
      <c r="J3846" s="34">
        <v>648.79999999999995</v>
      </c>
      <c r="L3846" s="38">
        <v>5663.9</v>
      </c>
      <c r="M3846" s="40">
        <v>0.90900000000000003</v>
      </c>
      <c r="N3846" s="42">
        <v>0.9425</v>
      </c>
      <c r="O3846" s="45">
        <v>1238.81</v>
      </c>
      <c r="P3846">
        <v>4.5011111111111104</v>
      </c>
      <c r="Q3846">
        <v>48.098363900000003</v>
      </c>
      <c r="R3846" s="47" t="s">
        <v>147</v>
      </c>
    </row>
    <row r="3847" spans="1:18" x14ac:dyDescent="0.3">
      <c r="A3847" s="2" t="s">
        <v>6851</v>
      </c>
      <c r="B3847" s="43" t="s">
        <v>6852</v>
      </c>
      <c r="C3847" s="21">
        <v>4.9203093555555499</v>
      </c>
      <c r="D3847" s="23">
        <v>5.66166666666666E-2</v>
      </c>
      <c r="E3847" s="25">
        <v>1.0720000000000001</v>
      </c>
      <c r="F3847" s="27">
        <v>0.102333333333333</v>
      </c>
      <c r="I3847">
        <v>0</v>
      </c>
      <c r="J3847" s="34">
        <v>1181.5999999999999</v>
      </c>
      <c r="L3847" s="38">
        <v>5943.5720000000001</v>
      </c>
      <c r="M3847" s="40">
        <v>1.2390000000000001</v>
      </c>
      <c r="N3847" s="42">
        <v>1.0262500000000001</v>
      </c>
      <c r="O3847" s="45">
        <v>923.06700000000001</v>
      </c>
      <c r="P3847">
        <v>4.2799999999999896</v>
      </c>
      <c r="Q3847">
        <v>38.410319200000004</v>
      </c>
      <c r="R3847" s="47" t="s">
        <v>147</v>
      </c>
    </row>
    <row r="3848" spans="1:18" x14ac:dyDescent="0.3">
      <c r="A3848" s="2" t="s">
        <v>6853</v>
      </c>
      <c r="B3848" s="43" t="s">
        <v>6852</v>
      </c>
      <c r="C3848" s="21">
        <v>14.172279777</v>
      </c>
      <c r="D3848" s="23">
        <v>0.11461666666666601</v>
      </c>
      <c r="E3848" s="25">
        <v>2.004</v>
      </c>
      <c r="F3848" s="27">
        <v>0.191999999999999</v>
      </c>
      <c r="I3848">
        <v>0</v>
      </c>
      <c r="J3848" s="34">
        <v>830.6</v>
      </c>
      <c r="L3848" s="38">
        <v>5943.1890909090898</v>
      </c>
      <c r="M3848" s="40">
        <v>1.25545454545454</v>
      </c>
      <c r="N3848" s="42">
        <v>1.0322222222222199</v>
      </c>
      <c r="O3848" s="45">
        <v>923.06700000000001</v>
      </c>
      <c r="P3848">
        <v>4.2679999999999998</v>
      </c>
      <c r="Q3848">
        <v>38.410319200000004</v>
      </c>
      <c r="R3848" s="47" t="s">
        <v>147</v>
      </c>
    </row>
    <row r="3849" spans="1:18" x14ac:dyDescent="0.3">
      <c r="A3849" s="2" t="s">
        <v>6854</v>
      </c>
      <c r="B3849" s="43" t="s">
        <v>6855</v>
      </c>
      <c r="C3849" s="21">
        <v>12.509453846666601</v>
      </c>
      <c r="D3849" s="23">
        <v>0.105633333333333</v>
      </c>
      <c r="E3849" s="25">
        <v>1.3285</v>
      </c>
      <c r="F3849" s="27">
        <v>0.132333333333333</v>
      </c>
      <c r="I3849">
        <v>0</v>
      </c>
      <c r="J3849" s="34">
        <v>828</v>
      </c>
      <c r="L3849" s="38">
        <v>6045.6</v>
      </c>
      <c r="M3849" s="40">
        <v>1.087</v>
      </c>
      <c r="N3849" s="42">
        <v>1.0237499999999999</v>
      </c>
      <c r="O3849" s="45">
        <v>823.80399999999895</v>
      </c>
      <c r="P3849">
        <v>4.3922222222222196</v>
      </c>
      <c r="Q3849">
        <v>38.7356737</v>
      </c>
      <c r="R3849" s="47" t="s">
        <v>147</v>
      </c>
    </row>
    <row r="3850" spans="1:18" x14ac:dyDescent="0.3">
      <c r="A3850" s="2" t="s">
        <v>6856</v>
      </c>
      <c r="B3850" s="43" t="s">
        <v>6855</v>
      </c>
      <c r="C3850" s="21">
        <v>27.014489891</v>
      </c>
      <c r="D3850" s="23">
        <v>0.17646666666666599</v>
      </c>
      <c r="E3850" s="25">
        <v>1.8145</v>
      </c>
      <c r="F3850" s="27">
        <v>0.180666666666666</v>
      </c>
      <c r="I3850">
        <v>0</v>
      </c>
      <c r="J3850" s="34">
        <v>640.4</v>
      </c>
      <c r="L3850" s="38">
        <v>6039.0909090908999</v>
      </c>
      <c r="M3850" s="40">
        <v>1.0972727272727201</v>
      </c>
      <c r="N3850" s="42">
        <v>1.0322222222222199</v>
      </c>
      <c r="O3850" s="45">
        <v>823.80399999999997</v>
      </c>
      <c r="P3850">
        <v>4.3849999999999998</v>
      </c>
      <c r="Q3850">
        <v>38.7356737</v>
      </c>
      <c r="R3850" s="47" t="s">
        <v>147</v>
      </c>
    </row>
    <row r="3851" spans="1:18" x14ac:dyDescent="0.3">
      <c r="A3851" s="2" t="s">
        <v>6857</v>
      </c>
      <c r="B3851" s="43" t="s">
        <v>6858</v>
      </c>
      <c r="C3851" s="21">
        <v>16.092305604</v>
      </c>
      <c r="D3851" s="23">
        <v>0.11724999999999999</v>
      </c>
      <c r="E3851" s="25">
        <v>1.4461249999999899</v>
      </c>
      <c r="F3851" s="27">
        <v>8.2000000000000003E-2</v>
      </c>
      <c r="I3851">
        <v>0</v>
      </c>
      <c r="J3851" s="34">
        <v>688</v>
      </c>
      <c r="L3851" s="38">
        <v>4723.7627272727204</v>
      </c>
      <c r="M3851" s="40">
        <v>0.99636363636363601</v>
      </c>
      <c r="N3851" s="42">
        <v>0.81777777777777705</v>
      </c>
      <c r="O3851" s="45">
        <v>152.09399999999999</v>
      </c>
      <c r="P3851">
        <v>4.4139999999999997</v>
      </c>
      <c r="Q3851">
        <v>46.438867299999998</v>
      </c>
      <c r="R3851" s="47" t="s">
        <v>147</v>
      </c>
    </row>
    <row r="3852" spans="1:18" x14ac:dyDescent="0.3">
      <c r="A3852" s="2" t="s">
        <v>6859</v>
      </c>
      <c r="B3852" s="43" t="s">
        <v>6858</v>
      </c>
      <c r="C3852" s="21">
        <v>28.90603066125</v>
      </c>
      <c r="D3852" s="23">
        <v>0.17576</v>
      </c>
      <c r="E3852" s="25">
        <v>1.20571428571428</v>
      </c>
      <c r="F3852" s="27">
        <v>6.6666666666666596E-2</v>
      </c>
      <c r="I3852">
        <v>0</v>
      </c>
      <c r="J3852" s="34">
        <v>604.5</v>
      </c>
      <c r="L3852" s="38">
        <v>4730.4733333333297</v>
      </c>
      <c r="M3852" s="40">
        <v>1.07222222222222</v>
      </c>
      <c r="N3852" s="42">
        <v>0.84857142857142798</v>
      </c>
      <c r="O3852" s="45">
        <v>152.09399999999999</v>
      </c>
      <c r="P3852">
        <v>4.3587499999999997</v>
      </c>
      <c r="Q3852">
        <v>46.438867299999998</v>
      </c>
      <c r="R3852" s="47" t="s">
        <v>147</v>
      </c>
    </row>
    <row r="3853" spans="1:18" x14ac:dyDescent="0.3">
      <c r="A3853" s="2" t="s">
        <v>6860</v>
      </c>
      <c r="B3853" s="43" t="s">
        <v>6861</v>
      </c>
      <c r="C3853" s="21">
        <v>20.098465424444399</v>
      </c>
      <c r="D3853" s="23">
        <v>0.14982000000000001</v>
      </c>
      <c r="E3853" s="25">
        <v>1.544</v>
      </c>
      <c r="F3853" s="27">
        <v>0.145666666666666</v>
      </c>
      <c r="I3853">
        <v>0</v>
      </c>
      <c r="J3853" s="34">
        <v>767.5</v>
      </c>
      <c r="L3853" s="38">
        <v>6121.9</v>
      </c>
      <c r="M3853" s="40">
        <v>1.2310000000000001</v>
      </c>
      <c r="N3853" s="42">
        <v>1.1100000000000001</v>
      </c>
      <c r="O3853" s="45">
        <v>731.274</v>
      </c>
      <c r="P3853">
        <v>4.31111111111111</v>
      </c>
      <c r="Q3853">
        <v>38.945820900000001</v>
      </c>
      <c r="R3853" s="47" t="s">
        <v>147</v>
      </c>
    </row>
    <row r="3854" spans="1:18" x14ac:dyDescent="0.3">
      <c r="A3854" s="2" t="s">
        <v>6862</v>
      </c>
      <c r="B3854" s="43" t="s">
        <v>6861</v>
      </c>
      <c r="C3854" s="21">
        <v>62.784529245000002</v>
      </c>
      <c r="D3854" s="23">
        <v>0.32024999999999998</v>
      </c>
      <c r="E3854" s="25">
        <v>2.226</v>
      </c>
      <c r="F3854" s="27">
        <v>0.206666666666666</v>
      </c>
      <c r="I3854">
        <v>0</v>
      </c>
      <c r="J3854" s="34">
        <v>523.20000000000005</v>
      </c>
      <c r="L3854" s="38">
        <v>6134</v>
      </c>
      <c r="M3854" s="40">
        <v>1.2209090909090901</v>
      </c>
      <c r="N3854" s="42">
        <v>1.1100000000000001</v>
      </c>
      <c r="O3854" s="45">
        <v>731.274</v>
      </c>
      <c r="P3854">
        <v>4.3179999999999996</v>
      </c>
      <c r="Q3854">
        <v>38.945820900000001</v>
      </c>
      <c r="R3854" s="47" t="s">
        <v>147</v>
      </c>
    </row>
    <row r="3855" spans="1:18" x14ac:dyDescent="0.3">
      <c r="A3855" s="2" t="s">
        <v>6863</v>
      </c>
      <c r="B3855" s="43" t="s">
        <v>6864</v>
      </c>
      <c r="C3855" s="21">
        <v>105.599</v>
      </c>
      <c r="D3855" s="23">
        <v>0.4632</v>
      </c>
      <c r="E3855" s="25">
        <v>4.3</v>
      </c>
      <c r="F3855" s="27">
        <v>0.38400000000000001</v>
      </c>
      <c r="G3855" s="29">
        <v>122</v>
      </c>
      <c r="H3855" s="31">
        <v>0.38400000000000001</v>
      </c>
      <c r="I3855">
        <v>3.2000000000000001E-2</v>
      </c>
      <c r="J3855" s="34">
        <v>475</v>
      </c>
      <c r="K3855" s="36" t="s">
        <v>1081</v>
      </c>
      <c r="L3855" s="38">
        <v>5623</v>
      </c>
      <c r="M3855" s="40">
        <v>1.75</v>
      </c>
      <c r="N3855" s="42">
        <v>0.94</v>
      </c>
      <c r="O3855" s="45">
        <v>1174.5899999999999</v>
      </c>
      <c r="P3855">
        <v>3.93</v>
      </c>
      <c r="Q3855">
        <v>42.279143400000002</v>
      </c>
      <c r="R3855" s="47" t="s">
        <v>147</v>
      </c>
    </row>
    <row r="3856" spans="1:18" x14ac:dyDescent="0.3">
      <c r="A3856" s="2" t="s">
        <v>6865</v>
      </c>
      <c r="B3856" s="43" t="s">
        <v>6866</v>
      </c>
      <c r="C3856" s="21">
        <v>3.9308506844444402</v>
      </c>
      <c r="D3856" s="23">
        <v>4.9249999999999898E-2</v>
      </c>
      <c r="E3856" s="25">
        <v>1.170625</v>
      </c>
      <c r="F3856" s="27">
        <v>0.107</v>
      </c>
      <c r="I3856">
        <v>0</v>
      </c>
      <c r="J3856" s="34">
        <v>1302.8</v>
      </c>
      <c r="L3856" s="38">
        <v>6075.1</v>
      </c>
      <c r="M3856" s="40">
        <v>1.19</v>
      </c>
      <c r="N3856" s="42">
        <v>1.0587500000000001</v>
      </c>
      <c r="O3856" s="45">
        <v>813.71299999999997</v>
      </c>
      <c r="P3856">
        <v>4.3177777777777697</v>
      </c>
      <c r="Q3856">
        <v>48.759133400000003</v>
      </c>
      <c r="R3856" s="47" t="s">
        <v>147</v>
      </c>
    </row>
    <row r="3857" spans="1:18" x14ac:dyDescent="0.3">
      <c r="A3857" s="2" t="s">
        <v>6867</v>
      </c>
      <c r="B3857" s="43" t="s">
        <v>6866</v>
      </c>
      <c r="C3857" s="21">
        <v>7.6300723588888797</v>
      </c>
      <c r="D3857" s="23">
        <v>7.6600000000000001E-2</v>
      </c>
      <c r="E3857" s="25">
        <v>1.346625</v>
      </c>
      <c r="F3857" s="27">
        <v>0.11899999999999999</v>
      </c>
      <c r="I3857">
        <v>0</v>
      </c>
      <c r="J3857" s="34">
        <v>1045</v>
      </c>
      <c r="L3857" s="38">
        <v>6075.1</v>
      </c>
      <c r="M3857" s="40">
        <v>1.19</v>
      </c>
      <c r="N3857" s="42">
        <v>1.0587500000000001</v>
      </c>
      <c r="O3857" s="45">
        <v>813.71299999999997</v>
      </c>
      <c r="P3857">
        <v>4.3177777777777697</v>
      </c>
      <c r="Q3857">
        <v>48.759133400000003</v>
      </c>
      <c r="R3857" s="47" t="s">
        <v>147</v>
      </c>
    </row>
    <row r="3858" spans="1:18" x14ac:dyDescent="0.3">
      <c r="A3858" s="2" t="s">
        <v>6868</v>
      </c>
      <c r="B3858" s="43" t="s">
        <v>6869</v>
      </c>
      <c r="C3858" s="21">
        <v>5.6290461030000003</v>
      </c>
      <c r="D3858" s="23">
        <v>6.7066666666666594E-2</v>
      </c>
      <c r="E3858" s="25">
        <v>1.170625</v>
      </c>
      <c r="F3858" s="27">
        <v>9.6000000000000002E-2</v>
      </c>
      <c r="I3858">
        <v>0</v>
      </c>
      <c r="J3858" s="34">
        <v>1533.8</v>
      </c>
      <c r="L3858" s="38">
        <v>6412.9954545454502</v>
      </c>
      <c r="M3858" s="40">
        <v>1.7436363636363601</v>
      </c>
      <c r="N3858" s="42">
        <v>1.2999999999999901</v>
      </c>
      <c r="O3858" s="45">
        <v>267.32299999999998</v>
      </c>
      <c r="P3858">
        <v>4.0679999999999996</v>
      </c>
      <c r="Q3858">
        <v>43.8310283</v>
      </c>
      <c r="R3858" s="47" t="s">
        <v>147</v>
      </c>
    </row>
    <row r="3859" spans="1:18" x14ac:dyDescent="0.3">
      <c r="A3859" s="2" t="s">
        <v>6870</v>
      </c>
      <c r="B3859" s="43" t="s">
        <v>6869</v>
      </c>
      <c r="C3859" s="21">
        <v>13.391513301</v>
      </c>
      <c r="D3859" s="23">
        <v>0.11940000000000001</v>
      </c>
      <c r="E3859" s="25">
        <v>1.3069999999999999</v>
      </c>
      <c r="F3859" s="27">
        <v>0.104</v>
      </c>
      <c r="I3859">
        <v>0</v>
      </c>
      <c r="J3859" s="34">
        <v>1149</v>
      </c>
      <c r="L3859" s="38">
        <v>6412.9954545454502</v>
      </c>
      <c r="M3859" s="40">
        <v>1.7436363636363601</v>
      </c>
      <c r="N3859" s="42">
        <v>1.2999999999999901</v>
      </c>
      <c r="O3859" s="45">
        <v>267.32299999999998</v>
      </c>
      <c r="P3859">
        <v>4.0679999999999996</v>
      </c>
      <c r="Q3859">
        <v>43.8310283</v>
      </c>
      <c r="R3859" s="47" t="s">
        <v>147</v>
      </c>
    </row>
    <row r="3860" spans="1:18" x14ac:dyDescent="0.3">
      <c r="A3860" s="2" t="s">
        <v>6871</v>
      </c>
      <c r="B3860" s="43" t="s">
        <v>6869</v>
      </c>
      <c r="C3860" s="21">
        <v>8.2562848385714194</v>
      </c>
      <c r="D3860" s="23">
        <v>8.6819999999999994E-2</v>
      </c>
      <c r="E3860" s="25">
        <v>1.2628333333333299</v>
      </c>
      <c r="F3860" s="27">
        <v>9.5000000000000001E-2</v>
      </c>
      <c r="I3860">
        <v>0</v>
      </c>
      <c r="J3860" s="34">
        <v>1350.4</v>
      </c>
      <c r="L3860" s="38">
        <v>6441.3785714285696</v>
      </c>
      <c r="M3860" s="40">
        <v>1.9114285714285699</v>
      </c>
      <c r="N3860" s="42">
        <v>1.26857142857142</v>
      </c>
      <c r="O3860" s="45">
        <v>267.32299999999998</v>
      </c>
      <c r="P3860">
        <v>3.9971428571428498</v>
      </c>
      <c r="Q3860">
        <v>43.8310283</v>
      </c>
      <c r="R3860" s="47" t="s">
        <v>147</v>
      </c>
    </row>
    <row r="3861" spans="1:18" x14ac:dyDescent="0.3">
      <c r="A3861" s="2" t="s">
        <v>6872</v>
      </c>
      <c r="B3861" s="43" t="s">
        <v>6873</v>
      </c>
      <c r="C3861" s="21">
        <v>5.2621395455555504</v>
      </c>
      <c r="D3861" s="23">
        <v>5.5816666666666598E-2</v>
      </c>
      <c r="E3861" s="25">
        <v>1.5049999999999999</v>
      </c>
      <c r="F3861" s="27">
        <v>0.12966666666666599</v>
      </c>
      <c r="I3861">
        <v>0</v>
      </c>
      <c r="J3861" s="34">
        <v>1052.2</v>
      </c>
      <c r="L3861" s="38">
        <v>5603.1139999999996</v>
      </c>
      <c r="M3861" s="40">
        <v>1.0569999999999999</v>
      </c>
      <c r="N3861" s="42">
        <v>0.88500000000000001</v>
      </c>
      <c r="O3861" s="45">
        <v>935.44600000000003</v>
      </c>
      <c r="P3861">
        <v>4.3522222222222204</v>
      </c>
      <c r="Q3861">
        <v>45.869958199999999</v>
      </c>
      <c r="R3861" s="47" t="s">
        <v>147</v>
      </c>
    </row>
    <row r="3862" spans="1:18" x14ac:dyDescent="0.3">
      <c r="A3862" s="2" t="s">
        <v>6874</v>
      </c>
      <c r="B3862" s="43" t="s">
        <v>6873</v>
      </c>
      <c r="C3862" s="21">
        <v>12.162777057777699</v>
      </c>
      <c r="D3862" s="23">
        <v>9.7616666666666602E-2</v>
      </c>
      <c r="E3862" s="25">
        <v>2.0372499999999998</v>
      </c>
      <c r="F3862" s="27">
        <v>0.174666666666666</v>
      </c>
      <c r="I3862">
        <v>0</v>
      </c>
      <c r="J3862" s="34">
        <v>796.4</v>
      </c>
      <c r="L3862" s="38">
        <v>5603.1139999999996</v>
      </c>
      <c r="M3862" s="40">
        <v>1.0569999999999999</v>
      </c>
      <c r="N3862" s="42">
        <v>0.88500000000000001</v>
      </c>
      <c r="O3862" s="45">
        <v>935.44600000000003</v>
      </c>
      <c r="P3862">
        <v>4.3522222222222204</v>
      </c>
      <c r="Q3862">
        <v>45.869958199999999</v>
      </c>
      <c r="R3862" s="47" t="s">
        <v>147</v>
      </c>
    </row>
    <row r="3863" spans="1:18" x14ac:dyDescent="0.3">
      <c r="A3863" s="2" t="s">
        <v>6875</v>
      </c>
      <c r="B3863" s="43" t="s">
        <v>6876</v>
      </c>
      <c r="C3863" s="21">
        <v>12.9047113739999</v>
      </c>
      <c r="D3863" s="23">
        <v>9.49333333333333E-2</v>
      </c>
      <c r="E3863" s="25">
        <v>1.3842857142857099</v>
      </c>
      <c r="F3863" s="27">
        <v>0.121</v>
      </c>
      <c r="I3863">
        <v>0</v>
      </c>
      <c r="J3863" s="34">
        <v>556</v>
      </c>
      <c r="L3863" s="38">
        <v>4660.625</v>
      </c>
      <c r="M3863" s="40">
        <v>0.69285714285714195</v>
      </c>
      <c r="N3863" s="42">
        <v>0.69499999999999995</v>
      </c>
      <c r="P3863">
        <v>4.5985714285714199</v>
      </c>
      <c r="Q3863">
        <v>38.363161599999998</v>
      </c>
      <c r="R3863" s="47" t="s">
        <v>147</v>
      </c>
    </row>
    <row r="3864" spans="1:18" x14ac:dyDescent="0.3">
      <c r="A3864" s="2" t="s">
        <v>6877</v>
      </c>
      <c r="B3864" s="43" t="s">
        <v>6876</v>
      </c>
      <c r="C3864" s="21">
        <v>31.200922483333301</v>
      </c>
      <c r="D3864" s="23">
        <v>0.17135</v>
      </c>
      <c r="E3864" s="25">
        <v>1.3614285714285701</v>
      </c>
      <c r="F3864" s="27">
        <v>0.11749999999999999</v>
      </c>
      <c r="I3864">
        <v>0</v>
      </c>
      <c r="J3864" s="34">
        <v>414</v>
      </c>
      <c r="L3864" s="38">
        <v>4666.3888888888796</v>
      </c>
      <c r="M3864" s="40">
        <v>0.69285714285714195</v>
      </c>
      <c r="N3864" s="42">
        <v>0.69499999999999995</v>
      </c>
      <c r="P3864">
        <v>4.5985714285714199</v>
      </c>
      <c r="Q3864">
        <v>38.363161599999998</v>
      </c>
      <c r="R3864" s="47" t="s">
        <v>147</v>
      </c>
    </row>
    <row r="3865" spans="1:18" x14ac:dyDescent="0.3">
      <c r="A3865" s="2" t="s">
        <v>6878</v>
      </c>
      <c r="B3865" s="43" t="s">
        <v>6879</v>
      </c>
      <c r="C3865" s="21">
        <v>22.596933729</v>
      </c>
      <c r="D3865" s="23">
        <v>0.14759999999999901</v>
      </c>
      <c r="E3865" s="25">
        <v>1.2645</v>
      </c>
      <c r="F3865" s="27">
        <v>0.12733333333333299</v>
      </c>
      <c r="I3865">
        <v>0</v>
      </c>
      <c r="J3865" s="34">
        <v>631.79999999999995</v>
      </c>
      <c r="L3865" s="38">
        <v>5596.5872727272699</v>
      </c>
      <c r="M3865" s="40">
        <v>1.22818181818181</v>
      </c>
      <c r="N3865" s="42">
        <v>0.89333333333333298</v>
      </c>
      <c r="O3865" s="45">
        <v>895.678</v>
      </c>
      <c r="P3865">
        <v>4.274</v>
      </c>
      <c r="Q3865">
        <v>44.782857100000001</v>
      </c>
      <c r="R3865" s="47" t="s">
        <v>147</v>
      </c>
    </row>
    <row r="3866" spans="1:18" x14ac:dyDescent="0.3">
      <c r="A3866" s="2" t="s">
        <v>6880</v>
      </c>
      <c r="B3866" s="43" t="s">
        <v>6879</v>
      </c>
      <c r="C3866" s="21">
        <v>45.348362901999998</v>
      </c>
      <c r="D3866" s="23">
        <v>0.23493333333333299</v>
      </c>
      <c r="E3866" s="25">
        <v>1.42675</v>
      </c>
      <c r="F3866" s="27">
        <v>0.14499999999999999</v>
      </c>
      <c r="I3866">
        <v>0</v>
      </c>
      <c r="J3866" s="34">
        <v>500.6</v>
      </c>
      <c r="L3866" s="38">
        <v>5596.5872727272699</v>
      </c>
      <c r="M3866" s="40">
        <v>1.22818181818181</v>
      </c>
      <c r="N3866" s="42">
        <v>0.89333333333333298</v>
      </c>
      <c r="O3866" s="45">
        <v>895.678</v>
      </c>
      <c r="P3866">
        <v>4.274</v>
      </c>
      <c r="Q3866">
        <v>44.782857100000001</v>
      </c>
      <c r="R3866" s="47" t="s">
        <v>147</v>
      </c>
    </row>
    <row r="3867" spans="1:18" x14ac:dyDescent="0.3">
      <c r="A3867" s="2" t="s">
        <v>6881</v>
      </c>
      <c r="B3867" s="43" t="s">
        <v>6882</v>
      </c>
      <c r="C3867" s="21">
        <v>10.043731006</v>
      </c>
      <c r="D3867" s="23">
        <v>9.4733333333333294E-2</v>
      </c>
      <c r="E3867" s="25">
        <v>2.9515555555555499</v>
      </c>
      <c r="F3867" s="27">
        <v>0.26100000000000001</v>
      </c>
      <c r="G3867" s="29">
        <v>12.8</v>
      </c>
      <c r="H3867" s="31">
        <v>0.04</v>
      </c>
      <c r="I3867">
        <v>0</v>
      </c>
      <c r="J3867" s="34">
        <v>954.2</v>
      </c>
      <c r="L3867" s="38">
        <v>6124.5</v>
      </c>
      <c r="M3867" s="40">
        <v>1.1372727272727201</v>
      </c>
      <c r="N3867" s="42">
        <v>1.0933333333333299</v>
      </c>
      <c r="O3867" s="45">
        <v>1432.61</v>
      </c>
      <c r="P3867">
        <v>4.3677777777777704</v>
      </c>
      <c r="Q3867">
        <v>50.336517800000003</v>
      </c>
      <c r="R3867" s="47" t="s">
        <v>147</v>
      </c>
    </row>
    <row r="3868" spans="1:18" x14ac:dyDescent="0.3">
      <c r="A3868" s="2" t="s">
        <v>6883</v>
      </c>
      <c r="B3868" s="43" t="s">
        <v>6882</v>
      </c>
      <c r="C3868" s="21">
        <v>15.162434589</v>
      </c>
      <c r="D3868" s="23">
        <v>0.124616666666666</v>
      </c>
      <c r="E3868" s="25">
        <v>3.0837777777777702</v>
      </c>
      <c r="F3868" s="27">
        <v>0.28249999999999997</v>
      </c>
      <c r="G3868" s="29">
        <v>13.2</v>
      </c>
      <c r="H3868" s="31">
        <v>4.2000000000000003E-2</v>
      </c>
      <c r="I3868">
        <v>0</v>
      </c>
      <c r="J3868" s="34">
        <v>831.6</v>
      </c>
      <c r="L3868" s="38">
        <v>6124.5</v>
      </c>
      <c r="M3868" s="40">
        <v>1.1372727272727201</v>
      </c>
      <c r="N3868" s="42">
        <v>1.0933333333333299</v>
      </c>
      <c r="O3868" s="45">
        <v>1432.61</v>
      </c>
      <c r="P3868">
        <v>4.3677777777777704</v>
      </c>
      <c r="Q3868">
        <v>50.336517800000003</v>
      </c>
      <c r="R3868" s="47" t="s">
        <v>147</v>
      </c>
    </row>
    <row r="3869" spans="1:18" x14ac:dyDescent="0.3">
      <c r="A3869" s="2" t="s">
        <v>6884</v>
      </c>
      <c r="B3869" s="43" t="s">
        <v>6882</v>
      </c>
      <c r="C3869" s="21">
        <v>56.414924638571399</v>
      </c>
      <c r="D3869" s="23">
        <v>0.29812499999999997</v>
      </c>
      <c r="E3869" s="25">
        <v>2.5798000000000001</v>
      </c>
      <c r="F3869" s="27">
        <v>0.23400000000000001</v>
      </c>
      <c r="I3869">
        <v>0</v>
      </c>
      <c r="J3869" s="34">
        <v>545.5</v>
      </c>
      <c r="L3869" s="38">
        <v>6105.1428571428496</v>
      </c>
      <c r="M3869" s="40">
        <v>1.1485714285714199</v>
      </c>
      <c r="N3869" s="42">
        <v>1.0828571428571401</v>
      </c>
      <c r="O3869" s="45">
        <v>1432.61</v>
      </c>
      <c r="P3869">
        <v>4.3499999999999996</v>
      </c>
      <c r="Q3869">
        <v>50.336517800000003</v>
      </c>
      <c r="R3869" s="47" t="s">
        <v>147</v>
      </c>
    </row>
    <row r="3870" spans="1:18" x14ac:dyDescent="0.3">
      <c r="A3870" s="2" t="s">
        <v>6885</v>
      </c>
      <c r="B3870" s="43" t="s">
        <v>6886</v>
      </c>
      <c r="C3870" s="21">
        <v>12.3102536775</v>
      </c>
      <c r="D3870" s="23">
        <v>9.5920000000000005E-2</v>
      </c>
      <c r="E3870" s="25">
        <v>1.36214285714285</v>
      </c>
      <c r="F3870" s="27">
        <v>0.126</v>
      </c>
      <c r="I3870">
        <v>0</v>
      </c>
      <c r="J3870" s="34">
        <v>641.25</v>
      </c>
      <c r="L3870" s="38">
        <v>5095.5555555555502</v>
      </c>
      <c r="M3870" s="40">
        <v>0.79444444444444395</v>
      </c>
      <c r="N3870" s="42">
        <v>0.79857142857142804</v>
      </c>
      <c r="O3870" s="45">
        <v>882.46199999999999</v>
      </c>
      <c r="P3870">
        <v>4.5487500000000001</v>
      </c>
      <c r="Q3870">
        <v>48.693807700000001</v>
      </c>
      <c r="R3870" s="47" t="s">
        <v>147</v>
      </c>
    </row>
    <row r="3871" spans="1:18" x14ac:dyDescent="0.3">
      <c r="A3871" s="2" t="s">
        <v>6887</v>
      </c>
      <c r="B3871" s="43" t="s">
        <v>6886</v>
      </c>
      <c r="C3871" s="21">
        <v>25.193560417999901</v>
      </c>
      <c r="D3871" s="23">
        <v>0.154716666666666</v>
      </c>
      <c r="E3871" s="25">
        <v>1.8194999999999999</v>
      </c>
      <c r="F3871" s="27">
        <v>0.16</v>
      </c>
      <c r="I3871">
        <v>0</v>
      </c>
      <c r="J3871" s="34">
        <v>505.4</v>
      </c>
      <c r="L3871" s="38">
        <v>5094.2727272727197</v>
      </c>
      <c r="M3871" s="40">
        <v>0.79636363636363605</v>
      </c>
      <c r="N3871" s="42">
        <v>0.8</v>
      </c>
      <c r="O3871" s="45">
        <v>882.46199999999999</v>
      </c>
      <c r="P3871">
        <v>4.5460000000000003</v>
      </c>
      <c r="Q3871">
        <v>48.693807700000001</v>
      </c>
      <c r="R3871" s="47" t="s">
        <v>147</v>
      </c>
    </row>
    <row r="3872" spans="1:18" x14ac:dyDescent="0.3">
      <c r="A3872" s="2" t="s">
        <v>6888</v>
      </c>
      <c r="B3872" s="43" t="s">
        <v>6889</v>
      </c>
      <c r="C3872" s="21">
        <v>6.7916449311111098</v>
      </c>
      <c r="D3872" s="23">
        <v>7.0066666666666597E-2</v>
      </c>
      <c r="E3872" s="25">
        <v>1.076875</v>
      </c>
      <c r="F3872" s="27">
        <v>9.3999999999999903E-2</v>
      </c>
      <c r="I3872">
        <v>0</v>
      </c>
      <c r="J3872" s="34">
        <v>1057.8</v>
      </c>
      <c r="L3872" s="38">
        <v>6011.6719999999996</v>
      </c>
      <c r="M3872" s="40">
        <v>1.0760000000000001</v>
      </c>
      <c r="N3872" s="42">
        <v>1.0149999999999999</v>
      </c>
      <c r="O3872" s="45">
        <v>801.05200000000002</v>
      </c>
      <c r="P3872">
        <v>4.3833333333333302</v>
      </c>
      <c r="Q3872">
        <v>45.656765499999999</v>
      </c>
      <c r="R3872" s="47" t="s">
        <v>147</v>
      </c>
    </row>
    <row r="3873" spans="1:18" x14ac:dyDescent="0.3">
      <c r="A3873" s="2" t="s">
        <v>6890</v>
      </c>
      <c r="B3873" s="43" t="s">
        <v>6889</v>
      </c>
      <c r="C3873" s="21">
        <v>11.8376473555555</v>
      </c>
      <c r="D3873" s="23">
        <v>0.101483333333333</v>
      </c>
      <c r="E3873" s="25">
        <v>1.026</v>
      </c>
      <c r="F3873" s="27">
        <v>8.9333333333333306E-2</v>
      </c>
      <c r="I3873">
        <v>0</v>
      </c>
      <c r="J3873" s="34">
        <v>878.4</v>
      </c>
      <c r="L3873" s="38">
        <v>6011.6719999999996</v>
      </c>
      <c r="M3873" s="40">
        <v>1.0760000000000001</v>
      </c>
      <c r="N3873" s="42">
        <v>1.0149999999999999</v>
      </c>
      <c r="O3873" s="45">
        <v>801.05200000000002</v>
      </c>
      <c r="P3873">
        <v>4.3833333333333302</v>
      </c>
      <c r="Q3873">
        <v>45.656765499999999</v>
      </c>
      <c r="R3873" s="47" t="s">
        <v>147</v>
      </c>
    </row>
    <row r="3874" spans="1:18" x14ac:dyDescent="0.3">
      <c r="A3874" s="2" t="s">
        <v>6891</v>
      </c>
      <c r="B3874" s="43" t="s">
        <v>6892</v>
      </c>
      <c r="C3874" s="21">
        <v>3.1732595288888801</v>
      </c>
      <c r="D3874" s="23">
        <v>3.6133333333333302E-2</v>
      </c>
      <c r="E3874" s="25">
        <v>0.90714285714285703</v>
      </c>
      <c r="F3874" s="27">
        <v>7.9499999999999904E-2</v>
      </c>
      <c r="I3874">
        <v>0</v>
      </c>
      <c r="J3874" s="34">
        <v>828</v>
      </c>
      <c r="L3874" s="38">
        <v>4516</v>
      </c>
      <c r="M3874" s="40">
        <v>0.63</v>
      </c>
      <c r="N3874" s="42">
        <v>0.64833333333333298</v>
      </c>
      <c r="P3874">
        <v>4.6457142857142797</v>
      </c>
      <c r="Q3874">
        <v>44.608645099999997</v>
      </c>
      <c r="R3874" s="47" t="s">
        <v>147</v>
      </c>
    </row>
    <row r="3875" spans="1:18" x14ac:dyDescent="0.3">
      <c r="A3875" s="2" t="s">
        <v>6893</v>
      </c>
      <c r="B3875" s="43" t="s">
        <v>6892</v>
      </c>
      <c r="C3875" s="21">
        <v>13.297103508888799</v>
      </c>
      <c r="D3875" s="23">
        <v>9.3833333333333296E-2</v>
      </c>
      <c r="E3875" s="25">
        <v>0.96571428571428497</v>
      </c>
      <c r="F3875" s="27">
        <v>8.5499999999999896E-2</v>
      </c>
      <c r="I3875">
        <v>0</v>
      </c>
      <c r="J3875" s="34">
        <v>513.4</v>
      </c>
      <c r="L3875" s="38">
        <v>4516</v>
      </c>
      <c r="M3875" s="40">
        <v>0.63</v>
      </c>
      <c r="N3875" s="42">
        <v>0.64833333333333298</v>
      </c>
      <c r="P3875">
        <v>4.6457142857142797</v>
      </c>
      <c r="Q3875">
        <v>44.608645099999997</v>
      </c>
      <c r="R3875" s="47" t="s">
        <v>147</v>
      </c>
    </row>
    <row r="3876" spans="1:18" x14ac:dyDescent="0.3">
      <c r="A3876" s="2" t="s">
        <v>6894</v>
      </c>
      <c r="B3876" s="43" t="s">
        <v>6895</v>
      </c>
      <c r="C3876" s="21">
        <v>3.2441623577777698</v>
      </c>
      <c r="D3876" s="23">
        <v>4.06166666666666E-2</v>
      </c>
      <c r="E3876" s="25">
        <v>1.625375</v>
      </c>
      <c r="F3876" s="27">
        <v>0.13400000000000001</v>
      </c>
      <c r="I3876">
        <v>0</v>
      </c>
      <c r="J3876" s="34">
        <v>1043.2</v>
      </c>
      <c r="L3876" s="38">
        <v>5226.8999999999996</v>
      </c>
      <c r="M3876" s="40">
        <v>0.77600000000000002</v>
      </c>
      <c r="N3876" s="42">
        <v>0.84749999999999903</v>
      </c>
      <c r="O3876" s="45">
        <v>816.55899999999997</v>
      </c>
      <c r="P3876">
        <v>4.5777777777777704</v>
      </c>
      <c r="Q3876">
        <v>44.900058700000002</v>
      </c>
      <c r="R3876" s="47" t="s">
        <v>147</v>
      </c>
    </row>
    <row r="3877" spans="1:18" x14ac:dyDescent="0.3">
      <c r="A3877" s="2" t="s">
        <v>6896</v>
      </c>
      <c r="B3877" s="43" t="s">
        <v>6895</v>
      </c>
      <c r="C3877" s="21">
        <v>14.512112081250001</v>
      </c>
      <c r="D3877" s="23">
        <v>0.10926</v>
      </c>
      <c r="E3877" s="25">
        <v>1.5677142857142801</v>
      </c>
      <c r="F3877" s="27">
        <v>0.13500000000000001</v>
      </c>
      <c r="I3877">
        <v>0</v>
      </c>
      <c r="J3877" s="34">
        <v>636</v>
      </c>
      <c r="L3877" s="38">
        <v>5232.7777777777701</v>
      </c>
      <c r="M3877" s="40">
        <v>0.76888888888888796</v>
      </c>
      <c r="N3877" s="42">
        <v>0.83285714285714196</v>
      </c>
      <c r="O3877" s="45">
        <v>816.55899999999997</v>
      </c>
      <c r="P3877">
        <v>4.5787499999999897</v>
      </c>
      <c r="Q3877">
        <v>44.900058700000002</v>
      </c>
      <c r="R3877" s="47" t="s">
        <v>147</v>
      </c>
    </row>
    <row r="3878" spans="1:18" x14ac:dyDescent="0.3">
      <c r="A3878" s="2" t="s">
        <v>6897</v>
      </c>
      <c r="B3878" s="43" t="s">
        <v>6898</v>
      </c>
      <c r="C3878" s="21">
        <v>21.087208848461501</v>
      </c>
      <c r="D3878" s="23">
        <v>0.15579999999999999</v>
      </c>
      <c r="E3878" s="25">
        <v>13.4356363636363</v>
      </c>
      <c r="F3878" s="27">
        <v>1.1783333333333299</v>
      </c>
      <c r="G3878" s="29">
        <v>6046.585</v>
      </c>
      <c r="H3878" s="31">
        <v>19.024999999999999</v>
      </c>
      <c r="I3878">
        <v>4.5374999999999999E-2</v>
      </c>
      <c r="J3878" s="34">
        <v>857.125</v>
      </c>
      <c r="K3878" s="36" t="s">
        <v>6899</v>
      </c>
      <c r="L3878" s="38">
        <v>6309.1685714285704</v>
      </c>
      <c r="M3878" s="40">
        <v>1.345</v>
      </c>
      <c r="N3878" s="42">
        <v>1.1715384615384601</v>
      </c>
      <c r="O3878" s="45">
        <v>1057.4100000000001</v>
      </c>
      <c r="P3878">
        <v>4.2491666666666603</v>
      </c>
      <c r="Q3878">
        <v>46.034295399999998</v>
      </c>
      <c r="R3878" s="47" t="s">
        <v>147</v>
      </c>
    </row>
    <row r="3879" spans="1:18" x14ac:dyDescent="0.3">
      <c r="A3879" s="2" t="s">
        <v>6900</v>
      </c>
      <c r="B3879" s="43" t="s">
        <v>6901</v>
      </c>
      <c r="C3879" s="21">
        <v>6.7380872900000002</v>
      </c>
      <c r="D3879" s="23">
        <v>6.4966666666666603E-2</v>
      </c>
      <c r="E3879" s="25">
        <v>0.78687499999999999</v>
      </c>
      <c r="F3879" s="27">
        <v>7.06666666666666E-2</v>
      </c>
      <c r="I3879">
        <v>0</v>
      </c>
      <c r="J3879" s="34">
        <v>786.8</v>
      </c>
      <c r="L3879" s="38">
        <v>5189.4719999999998</v>
      </c>
      <c r="M3879" s="40">
        <v>0.78899999999999904</v>
      </c>
      <c r="N3879" s="42">
        <v>0.82750000000000001</v>
      </c>
      <c r="O3879" s="45">
        <v>435.27699999999902</v>
      </c>
      <c r="P3879">
        <v>4.5677777777777697</v>
      </c>
      <c r="Q3879">
        <v>41.208835100000002</v>
      </c>
      <c r="R3879" s="47" t="s">
        <v>147</v>
      </c>
    </row>
    <row r="3880" spans="1:18" x14ac:dyDescent="0.3">
      <c r="A3880" s="2" t="s">
        <v>6902</v>
      </c>
      <c r="B3880" s="43" t="s">
        <v>6901</v>
      </c>
      <c r="C3880" s="21">
        <v>13.0600532375</v>
      </c>
      <c r="D3880" s="23">
        <v>0.10067999999999901</v>
      </c>
      <c r="E3880" s="25">
        <v>0.82128571428571395</v>
      </c>
      <c r="F3880" s="27">
        <v>7.4999999999999997E-2</v>
      </c>
      <c r="I3880">
        <v>0</v>
      </c>
      <c r="J3880" s="34">
        <v>630</v>
      </c>
      <c r="L3880" s="38">
        <v>5176.1911111111103</v>
      </c>
      <c r="M3880" s="40">
        <v>0.793333333333333</v>
      </c>
      <c r="N3880" s="42">
        <v>0.82571428571428496</v>
      </c>
      <c r="O3880" s="45">
        <v>435.27699999999999</v>
      </c>
      <c r="P3880">
        <v>4.5625</v>
      </c>
      <c r="Q3880">
        <v>41.208835100000002</v>
      </c>
      <c r="R3880" s="47" t="s">
        <v>147</v>
      </c>
    </row>
    <row r="3881" spans="1:18" x14ac:dyDescent="0.3">
      <c r="A3881" s="2" t="s">
        <v>6903</v>
      </c>
      <c r="B3881" s="43" t="s">
        <v>6904</v>
      </c>
      <c r="C3881" s="21">
        <v>7.4168170199999999</v>
      </c>
      <c r="D3881" s="23">
        <v>8.0416666666666595E-2</v>
      </c>
      <c r="E3881" s="25">
        <v>2.6268750000000001</v>
      </c>
      <c r="F3881" s="27">
        <v>0.26366666666666599</v>
      </c>
      <c r="I3881">
        <v>0</v>
      </c>
      <c r="J3881" s="34">
        <v>1320.8</v>
      </c>
      <c r="L3881" s="38">
        <v>5115.8360000000002</v>
      </c>
      <c r="M3881" s="40">
        <v>2.8530000000000002</v>
      </c>
      <c r="N3881" s="42">
        <v>1.21166666666666</v>
      </c>
      <c r="O3881" s="45">
        <v>869.23599999999999</v>
      </c>
      <c r="P3881">
        <v>3.6114285714285699</v>
      </c>
      <c r="Q3881">
        <v>51.057345300000001</v>
      </c>
      <c r="R3881" s="47" t="s">
        <v>147</v>
      </c>
    </row>
    <row r="3882" spans="1:18" x14ac:dyDescent="0.3">
      <c r="A3882" s="2" t="s">
        <v>6905</v>
      </c>
      <c r="B3882" s="43" t="s">
        <v>6904</v>
      </c>
      <c r="C3882" s="21">
        <v>20.4858159355555</v>
      </c>
      <c r="D3882" s="23">
        <v>0.15916</v>
      </c>
      <c r="E3882" s="25">
        <v>3.0567142857142802</v>
      </c>
      <c r="F3882" s="27">
        <v>0.317</v>
      </c>
      <c r="I3882">
        <v>0</v>
      </c>
      <c r="J3882" s="34">
        <v>949</v>
      </c>
      <c r="L3882" s="38">
        <v>5097.6540000000005</v>
      </c>
      <c r="M3882" s="40">
        <v>2.8860000000000001</v>
      </c>
      <c r="N3882" s="42">
        <v>1.22</v>
      </c>
      <c r="O3882" s="45">
        <v>869.23599999999999</v>
      </c>
      <c r="P3882">
        <v>3.59</v>
      </c>
      <c r="Q3882">
        <v>51.057345300000001</v>
      </c>
      <c r="R3882" s="47" t="s">
        <v>147</v>
      </c>
    </row>
    <row r="3883" spans="1:18" x14ac:dyDescent="0.3">
      <c r="A3883" s="2" t="s">
        <v>6906</v>
      </c>
      <c r="B3883" s="43" t="s">
        <v>6907</v>
      </c>
      <c r="C3883" s="21">
        <v>5.34184173777777</v>
      </c>
      <c r="D3883" s="23">
        <v>6.1116666666666597E-2</v>
      </c>
      <c r="E3883" s="25">
        <v>1.0847499999999899</v>
      </c>
      <c r="F3883" s="27">
        <v>8.7666666666666601E-2</v>
      </c>
      <c r="I3883">
        <v>0</v>
      </c>
      <c r="J3883" s="34">
        <v>1313.8</v>
      </c>
      <c r="L3883" s="38">
        <v>6161.402</v>
      </c>
      <c r="M3883" s="40">
        <v>1.2529999999999999</v>
      </c>
      <c r="N3883" s="42">
        <v>1.09375</v>
      </c>
      <c r="O3883" s="45">
        <v>681.428</v>
      </c>
      <c r="P3883">
        <v>4.2744444444444403</v>
      </c>
      <c r="Q3883">
        <v>43.3681938</v>
      </c>
      <c r="R3883" s="47" t="s">
        <v>147</v>
      </c>
    </row>
    <row r="3884" spans="1:18" x14ac:dyDescent="0.3">
      <c r="A3884" s="2" t="s">
        <v>6908</v>
      </c>
      <c r="B3884" s="43" t="s">
        <v>6907</v>
      </c>
      <c r="C3884" s="21">
        <v>10.42312753625</v>
      </c>
      <c r="D3884" s="23">
        <v>9.4719999999999999E-2</v>
      </c>
      <c r="E3884" s="25">
        <v>1.1890000000000001</v>
      </c>
      <c r="F3884" s="27">
        <v>9.9000000000000005E-2</v>
      </c>
      <c r="I3884">
        <v>0</v>
      </c>
      <c r="J3884" s="34">
        <v>1041.25</v>
      </c>
      <c r="L3884" s="38">
        <v>6125.78</v>
      </c>
      <c r="M3884" s="40">
        <v>1.22999999999999</v>
      </c>
      <c r="N3884" s="42">
        <v>1.0742857142857101</v>
      </c>
      <c r="O3884" s="45">
        <v>681.428</v>
      </c>
      <c r="P3884">
        <v>4.2837500000000004</v>
      </c>
      <c r="Q3884">
        <v>43.3681938</v>
      </c>
      <c r="R3884" s="47" t="s">
        <v>147</v>
      </c>
    </row>
    <row r="3885" spans="1:18" x14ac:dyDescent="0.3">
      <c r="A3885" s="2" t="s">
        <v>6909</v>
      </c>
      <c r="B3885" s="43" t="s">
        <v>6910</v>
      </c>
      <c r="C3885" s="21">
        <v>9.1824603888888898</v>
      </c>
      <c r="D3885" s="23">
        <v>9.27166666666666E-2</v>
      </c>
      <c r="E3885" s="25">
        <v>1.454</v>
      </c>
      <c r="F3885" s="27">
        <v>0.120333333333333</v>
      </c>
      <c r="I3885">
        <v>0</v>
      </c>
      <c r="J3885" s="34">
        <v>1199</v>
      </c>
      <c r="L3885" s="38">
        <v>6480.24</v>
      </c>
      <c r="M3885" s="40">
        <v>1.502</v>
      </c>
      <c r="N3885" s="42">
        <v>1.2749999999999999</v>
      </c>
      <c r="O3885" s="45">
        <v>881.404</v>
      </c>
      <c r="P3885">
        <v>4.1866666666666603</v>
      </c>
      <c r="Q3885">
        <v>45.192188000000002</v>
      </c>
      <c r="R3885" s="47" t="s">
        <v>147</v>
      </c>
    </row>
    <row r="3886" spans="1:18" x14ac:dyDescent="0.3">
      <c r="A3886" s="2" t="s">
        <v>6911</v>
      </c>
      <c r="B3886" s="43" t="s">
        <v>6910</v>
      </c>
      <c r="C3886" s="21">
        <v>14.6134773933333</v>
      </c>
      <c r="D3886" s="23">
        <v>0.12646666666666601</v>
      </c>
      <c r="E3886" s="25">
        <v>1.39975</v>
      </c>
      <c r="F3886" s="27">
        <v>0.11333333333333299</v>
      </c>
      <c r="I3886">
        <v>0</v>
      </c>
      <c r="J3886" s="34">
        <v>1026.5999999999999</v>
      </c>
      <c r="L3886" s="38">
        <v>6480.24</v>
      </c>
      <c r="M3886" s="40">
        <v>1.502</v>
      </c>
      <c r="N3886" s="42">
        <v>1.2749999999999999</v>
      </c>
      <c r="O3886" s="45">
        <v>881.404</v>
      </c>
      <c r="P3886">
        <v>4.1866666666666603</v>
      </c>
      <c r="Q3886">
        <v>45.192188000000002</v>
      </c>
      <c r="R3886" s="47" t="s">
        <v>147</v>
      </c>
    </row>
    <row r="3887" spans="1:18" x14ac:dyDescent="0.3">
      <c r="A3887" s="2" t="s">
        <v>6912</v>
      </c>
      <c r="B3887" s="43" t="s">
        <v>6913</v>
      </c>
      <c r="C3887" s="21">
        <v>8.0050909588888892</v>
      </c>
      <c r="D3887" s="23">
        <v>8.2299999999999998E-2</v>
      </c>
      <c r="E3887" s="25">
        <v>1.643875</v>
      </c>
      <c r="F3887" s="27">
        <v>0.14399999999999999</v>
      </c>
      <c r="I3887">
        <v>0</v>
      </c>
      <c r="J3887" s="34">
        <v>1050</v>
      </c>
      <c r="L3887" s="38">
        <v>6241.7</v>
      </c>
      <c r="M3887" s="40">
        <v>1.099</v>
      </c>
      <c r="N3887" s="42">
        <v>1.13625</v>
      </c>
      <c r="O3887" s="45">
        <v>1058.72</v>
      </c>
      <c r="P3887">
        <v>4.4066666666666601</v>
      </c>
      <c r="Q3887">
        <v>50.672311499999999</v>
      </c>
      <c r="R3887" s="47" t="s">
        <v>147</v>
      </c>
    </row>
    <row r="3888" spans="1:18" x14ac:dyDescent="0.3">
      <c r="A3888" s="2" t="s">
        <v>6914</v>
      </c>
      <c r="B3888" s="43" t="s">
        <v>6913</v>
      </c>
      <c r="C3888" s="21">
        <v>12.13078127</v>
      </c>
      <c r="D3888" s="23">
        <v>0.108599999999999</v>
      </c>
      <c r="E3888" s="25">
        <v>1.7133750000000001</v>
      </c>
      <c r="F3888" s="27">
        <v>0.147666666666666</v>
      </c>
      <c r="I3888">
        <v>0</v>
      </c>
      <c r="J3888" s="34">
        <v>914.8</v>
      </c>
      <c r="L3888" s="38">
        <v>6241.7</v>
      </c>
      <c r="M3888" s="40">
        <v>1.099</v>
      </c>
      <c r="N3888" s="42">
        <v>1.13625</v>
      </c>
      <c r="O3888" s="45">
        <v>1058.72</v>
      </c>
      <c r="P3888">
        <v>4.4066666666666601</v>
      </c>
      <c r="Q3888">
        <v>50.672311499999999</v>
      </c>
      <c r="R3888" s="47" t="s">
        <v>147</v>
      </c>
    </row>
    <row r="3889" spans="1:18" x14ac:dyDescent="0.3">
      <c r="A3889" s="2" t="s">
        <v>6915</v>
      </c>
      <c r="B3889" s="43" t="s">
        <v>6913</v>
      </c>
      <c r="C3889" s="21">
        <v>5.6135660228571398</v>
      </c>
      <c r="D3889" s="23">
        <v>6.4739999999999895E-2</v>
      </c>
      <c r="E3889" s="25">
        <v>1.4635</v>
      </c>
      <c r="F3889" s="27">
        <v>0.13400000000000001</v>
      </c>
      <c r="I3889">
        <v>0</v>
      </c>
      <c r="J3889" s="34">
        <v>1183</v>
      </c>
      <c r="L3889" s="38">
        <v>6349</v>
      </c>
      <c r="M3889" s="40">
        <v>1.1057142857142801</v>
      </c>
      <c r="N3889" s="42">
        <v>1.1428571428571399</v>
      </c>
      <c r="O3889" s="45">
        <v>1058.72</v>
      </c>
      <c r="P3889">
        <v>4.4057142857142804</v>
      </c>
      <c r="Q3889">
        <v>50.672311499999999</v>
      </c>
      <c r="R3889" s="47" t="s">
        <v>147</v>
      </c>
    </row>
    <row r="3890" spans="1:18" x14ac:dyDescent="0.3">
      <c r="A3890" s="2" t="s">
        <v>6916</v>
      </c>
      <c r="B3890" s="43" t="s">
        <v>6917</v>
      </c>
      <c r="C3890" s="21">
        <v>7.0542770990909096</v>
      </c>
      <c r="D3890" s="23">
        <v>5.7018571428571398E-2</v>
      </c>
      <c r="E3890" s="25">
        <v>1.0044545454545399</v>
      </c>
      <c r="F3890" s="27">
        <v>9.78333333333333E-2</v>
      </c>
      <c r="I3890">
        <v>0</v>
      </c>
      <c r="J3890" s="34">
        <v>492.5</v>
      </c>
      <c r="L3890" s="38">
        <v>3876.76923076923</v>
      </c>
      <c r="M3890" s="40">
        <v>0.52307692307692299</v>
      </c>
      <c r="N3890" s="42">
        <v>0.52181818181818096</v>
      </c>
      <c r="O3890" s="45">
        <v>421.38200000000001</v>
      </c>
      <c r="P3890">
        <v>4.7490909090909001</v>
      </c>
      <c r="Q3890">
        <v>45.136625199999997</v>
      </c>
      <c r="R3890" s="47" t="s">
        <v>147</v>
      </c>
    </row>
    <row r="3891" spans="1:18" x14ac:dyDescent="0.3">
      <c r="A3891" s="2" t="s">
        <v>6918</v>
      </c>
      <c r="B3891" s="43" t="s">
        <v>6917</v>
      </c>
      <c r="C3891" s="21">
        <v>34.9891889061538</v>
      </c>
      <c r="D3891" s="23">
        <v>0.165671428571428</v>
      </c>
      <c r="E3891" s="25">
        <v>1.319</v>
      </c>
      <c r="F3891" s="27">
        <v>0.123142857142857</v>
      </c>
      <c r="I3891">
        <v>0</v>
      </c>
      <c r="J3891" s="34">
        <v>289.5</v>
      </c>
      <c r="L3891" s="38">
        <v>3879.4666666666599</v>
      </c>
      <c r="M3891" s="40">
        <v>0.53866666666666596</v>
      </c>
      <c r="N3891" s="42">
        <v>0.53692307692307695</v>
      </c>
      <c r="O3891" s="45">
        <v>421.38200000000001</v>
      </c>
      <c r="P3891">
        <v>4.7276923076923003</v>
      </c>
      <c r="Q3891">
        <v>45.136625199999997</v>
      </c>
      <c r="R3891" s="47" t="s">
        <v>147</v>
      </c>
    </row>
    <row r="3892" spans="1:18" x14ac:dyDescent="0.3">
      <c r="A3892" s="2" t="s">
        <v>6919</v>
      </c>
      <c r="B3892" s="43" t="s">
        <v>6920</v>
      </c>
      <c r="C3892" s="21">
        <v>42.992494527777701</v>
      </c>
      <c r="D3892" s="23">
        <v>0.22894</v>
      </c>
      <c r="E3892" s="25">
        <v>3.3835000000000002</v>
      </c>
      <c r="F3892" s="27">
        <v>0.29066666666666602</v>
      </c>
      <c r="G3892" s="29">
        <v>75.5</v>
      </c>
      <c r="H3892" s="31">
        <v>0.23799999999999999</v>
      </c>
      <c r="I3892">
        <v>0</v>
      </c>
      <c r="J3892" s="34">
        <v>522.79999999999995</v>
      </c>
      <c r="L3892" s="38">
        <v>5580.1355555555501</v>
      </c>
      <c r="M3892" s="40">
        <v>0.994999999999999</v>
      </c>
      <c r="N3892" s="42">
        <v>0.89777777777777701</v>
      </c>
      <c r="O3892" s="45">
        <v>223.75700000000001</v>
      </c>
      <c r="P3892">
        <v>4.38777777777777</v>
      </c>
      <c r="Q3892">
        <v>48.977309499999997</v>
      </c>
      <c r="R3892" s="47" t="s">
        <v>147</v>
      </c>
    </row>
    <row r="3893" spans="1:18" x14ac:dyDescent="0.3">
      <c r="A3893" s="2" t="s">
        <v>6921</v>
      </c>
      <c r="B3893" s="43" t="s">
        <v>6920</v>
      </c>
      <c r="C3893" s="21">
        <v>88.511438611999907</v>
      </c>
      <c r="D3893" s="23">
        <v>0.3705</v>
      </c>
      <c r="E3893" s="25">
        <v>5.4231249999999998</v>
      </c>
      <c r="F3893" s="27">
        <v>0.45133333333333298</v>
      </c>
      <c r="G3893" s="29">
        <v>17.899999999999999</v>
      </c>
      <c r="H3893" s="31">
        <v>5.6000000000000001E-2</v>
      </c>
      <c r="I3893">
        <v>0</v>
      </c>
      <c r="J3893" s="34">
        <v>410.8</v>
      </c>
      <c r="L3893" s="38">
        <v>5587.2219999999998</v>
      </c>
      <c r="M3893" s="40">
        <v>0.99090909090909096</v>
      </c>
      <c r="N3893" s="42">
        <v>0.90500000000000003</v>
      </c>
      <c r="O3893" s="45">
        <v>223.75700000000001</v>
      </c>
      <c r="P3893">
        <v>4.3959999999999999</v>
      </c>
      <c r="Q3893">
        <v>48.977309499999997</v>
      </c>
      <c r="R3893" s="47" t="s">
        <v>147</v>
      </c>
    </row>
    <row r="3894" spans="1:18" x14ac:dyDescent="0.3">
      <c r="A3894" s="2" t="s">
        <v>6922</v>
      </c>
      <c r="B3894" s="43" t="s">
        <v>6923</v>
      </c>
      <c r="C3894" s="21">
        <v>22.2508537</v>
      </c>
      <c r="D3894" s="23">
        <v>0.14199999999999999</v>
      </c>
      <c r="E3894" s="25">
        <v>2.0514285714285698</v>
      </c>
      <c r="F3894" s="27">
        <v>0.19800000000000001</v>
      </c>
      <c r="I3894">
        <v>0</v>
      </c>
      <c r="J3894" s="34">
        <v>512</v>
      </c>
      <c r="L3894" s="38">
        <v>5212.2857142857101</v>
      </c>
      <c r="M3894" s="40">
        <v>0.72428571428571398</v>
      </c>
      <c r="N3894" s="42">
        <v>0.77166666666666595</v>
      </c>
      <c r="P3894">
        <v>4.6085714285714197</v>
      </c>
      <c r="Q3894">
        <v>42.380515600000003</v>
      </c>
      <c r="R3894" s="47" t="s">
        <v>147</v>
      </c>
    </row>
    <row r="3895" spans="1:18" x14ac:dyDescent="0.3">
      <c r="A3895" s="2" t="s">
        <v>6924</v>
      </c>
      <c r="B3895" s="43" t="s">
        <v>6923</v>
      </c>
      <c r="C3895" s="21">
        <v>135.49785355</v>
      </c>
      <c r="D3895" s="23">
        <v>0.47374999999999901</v>
      </c>
      <c r="E3895" s="25">
        <v>5.9928571428571402</v>
      </c>
      <c r="F3895" s="27">
        <v>0.55899999999999905</v>
      </c>
      <c r="I3895">
        <v>0</v>
      </c>
      <c r="J3895" s="34">
        <v>280.39999999999998</v>
      </c>
      <c r="L3895" s="38">
        <v>5212.2857142857101</v>
      </c>
      <c r="M3895" s="40">
        <v>0.72428571428571398</v>
      </c>
      <c r="N3895" s="42">
        <v>0.77166666666666595</v>
      </c>
      <c r="P3895">
        <v>4.6085714285714197</v>
      </c>
      <c r="Q3895">
        <v>42.380515600000003</v>
      </c>
      <c r="R3895" s="47" t="s">
        <v>147</v>
      </c>
    </row>
    <row r="3896" spans="1:18" x14ac:dyDescent="0.3">
      <c r="A3896" s="2" t="s">
        <v>6925</v>
      </c>
      <c r="B3896" s="43" t="s">
        <v>6926</v>
      </c>
      <c r="C3896" s="21">
        <v>4.0814150939999996</v>
      </c>
      <c r="D3896" s="23">
        <v>4.3999999999999997E-2</v>
      </c>
      <c r="E3896" s="25">
        <v>0.95362499999999994</v>
      </c>
      <c r="F3896" s="27">
        <v>8.8999999999999996E-2</v>
      </c>
      <c r="I3896">
        <v>0</v>
      </c>
      <c r="J3896" s="34">
        <v>753.8</v>
      </c>
      <c r="L3896" s="38">
        <v>4520.9090909090901</v>
      </c>
      <c r="M3896" s="40">
        <v>0.63727272727272699</v>
      </c>
      <c r="N3896" s="42">
        <v>0.70333333333333303</v>
      </c>
      <c r="O3896" s="45">
        <v>177.35499999999999</v>
      </c>
      <c r="P3896">
        <v>4.6769999999999996</v>
      </c>
      <c r="Q3896">
        <v>40.3437001</v>
      </c>
      <c r="R3896" s="47" t="s">
        <v>147</v>
      </c>
    </row>
    <row r="3897" spans="1:18" x14ac:dyDescent="0.3">
      <c r="A3897" s="2" t="s">
        <v>6927</v>
      </c>
      <c r="B3897" s="43" t="s">
        <v>6926</v>
      </c>
      <c r="C3897" s="21">
        <v>11.419440459</v>
      </c>
      <c r="D3897" s="23">
        <v>8.7399999999999894E-2</v>
      </c>
      <c r="E3897" s="25">
        <v>0.98812500000000003</v>
      </c>
      <c r="F3897" s="27">
        <v>9.0999999999999998E-2</v>
      </c>
      <c r="I3897">
        <v>0</v>
      </c>
      <c r="J3897" s="34">
        <v>534.6</v>
      </c>
      <c r="L3897" s="38">
        <v>4520.9090909090901</v>
      </c>
      <c r="M3897" s="40">
        <v>0.63727272727272699</v>
      </c>
      <c r="N3897" s="42">
        <v>0.70333333333333303</v>
      </c>
      <c r="O3897" s="45">
        <v>177.35499999999999</v>
      </c>
      <c r="P3897">
        <v>4.6769999999999996</v>
      </c>
      <c r="Q3897">
        <v>40.3437001</v>
      </c>
      <c r="R3897" s="47" t="s">
        <v>147</v>
      </c>
    </row>
    <row r="3898" spans="1:18" x14ac:dyDescent="0.3">
      <c r="A3898" s="2" t="s">
        <v>6928</v>
      </c>
      <c r="B3898" s="43" t="s">
        <v>6926</v>
      </c>
      <c r="C3898" s="21">
        <v>6.8343896300000004</v>
      </c>
      <c r="D3898" s="23">
        <v>6.2119999999999898E-2</v>
      </c>
      <c r="E3898" s="25">
        <v>0.88842857142857101</v>
      </c>
      <c r="F3898" s="27">
        <v>8.5999999999999993E-2</v>
      </c>
      <c r="I3898">
        <v>0</v>
      </c>
      <c r="J3898" s="34">
        <v>634.20000000000005</v>
      </c>
      <c r="L3898" s="38">
        <v>4523.7</v>
      </c>
      <c r="M3898" s="40">
        <v>0.64</v>
      </c>
      <c r="N3898" s="42">
        <v>0.70333333333333303</v>
      </c>
      <c r="O3898" s="45">
        <v>177.35499999999999</v>
      </c>
      <c r="P3898">
        <v>4.6755555555555501</v>
      </c>
      <c r="Q3898">
        <v>40.3437001</v>
      </c>
      <c r="R3898" s="47" t="s">
        <v>147</v>
      </c>
    </row>
    <row r="3899" spans="1:18" x14ac:dyDescent="0.3">
      <c r="A3899" s="2" t="s">
        <v>6929</v>
      </c>
      <c r="B3899" s="43" t="s">
        <v>6930</v>
      </c>
      <c r="C3899" s="21">
        <v>14.425245576666599</v>
      </c>
      <c r="D3899" s="23">
        <v>0.10639999999999999</v>
      </c>
      <c r="E3899" s="25">
        <v>1.21142857142857</v>
      </c>
      <c r="F3899" s="27">
        <v>0.1065</v>
      </c>
      <c r="I3899">
        <v>0</v>
      </c>
      <c r="J3899" s="34">
        <v>662</v>
      </c>
      <c r="L3899" s="38">
        <v>5537.7142857142799</v>
      </c>
      <c r="M3899" s="40">
        <v>0.80428571428571405</v>
      </c>
      <c r="N3899" s="42">
        <v>0.81666666666666599</v>
      </c>
      <c r="O3899" s="45">
        <v>740.53700000000003</v>
      </c>
      <c r="P3899">
        <v>4.54285714285714</v>
      </c>
      <c r="Q3899">
        <v>40.670766899999997</v>
      </c>
      <c r="R3899" s="47" t="s">
        <v>147</v>
      </c>
    </row>
    <row r="3900" spans="1:18" x14ac:dyDescent="0.3">
      <c r="A3900" s="2" t="s">
        <v>6931</v>
      </c>
      <c r="B3900" s="43" t="s">
        <v>6930</v>
      </c>
      <c r="C3900" s="21">
        <v>26.675717542000001</v>
      </c>
      <c r="D3900" s="23">
        <v>0.16023333333333301</v>
      </c>
      <c r="E3900" s="25">
        <v>1.9157142857142799</v>
      </c>
      <c r="F3900" s="27">
        <v>0.16</v>
      </c>
      <c r="I3900">
        <v>0</v>
      </c>
      <c r="J3900" s="34">
        <v>539.6</v>
      </c>
      <c r="L3900" s="38">
        <v>5537.7142857142799</v>
      </c>
      <c r="M3900" s="40">
        <v>0.80428571428571405</v>
      </c>
      <c r="N3900" s="42">
        <v>0.81666666666666599</v>
      </c>
      <c r="O3900" s="45">
        <v>740.53700000000003</v>
      </c>
      <c r="P3900">
        <v>4.54285714285714</v>
      </c>
      <c r="Q3900">
        <v>40.670766899999997</v>
      </c>
      <c r="R3900" s="47" t="s">
        <v>147</v>
      </c>
    </row>
    <row r="3901" spans="1:18" x14ac:dyDescent="0.3">
      <c r="A3901" s="2" t="s">
        <v>6932</v>
      </c>
      <c r="B3901" s="43" t="s">
        <v>6930</v>
      </c>
      <c r="C3901" s="21">
        <v>58.034053745999998</v>
      </c>
      <c r="D3901" s="23">
        <v>0.26921666666666599</v>
      </c>
      <c r="E3901" s="25">
        <v>2.3485714285714199</v>
      </c>
      <c r="F3901" s="27">
        <v>0.20300000000000001</v>
      </c>
      <c r="I3901">
        <v>0</v>
      </c>
      <c r="J3901" s="34">
        <v>416.4</v>
      </c>
      <c r="L3901" s="38">
        <v>5537.7142857142799</v>
      </c>
      <c r="M3901" s="40">
        <v>0.80428571428571405</v>
      </c>
      <c r="N3901" s="42">
        <v>0.81666666666666599</v>
      </c>
      <c r="O3901" s="45">
        <v>740.53700000000003</v>
      </c>
      <c r="P3901">
        <v>4.54285714285714</v>
      </c>
      <c r="Q3901">
        <v>40.670766899999997</v>
      </c>
      <c r="R3901" s="47" t="s">
        <v>147</v>
      </c>
    </row>
    <row r="3902" spans="1:18" x14ac:dyDescent="0.3">
      <c r="A3902" s="2" t="s">
        <v>6933</v>
      </c>
      <c r="B3902" s="43" t="s">
        <v>6934</v>
      </c>
      <c r="C3902" s="21">
        <v>3.2136477136363601</v>
      </c>
      <c r="D3902" s="23">
        <v>4.4314285714285702E-2</v>
      </c>
      <c r="E3902" s="25">
        <v>4.0783333333333296</v>
      </c>
      <c r="F3902" s="27">
        <v>0.36649999999999999</v>
      </c>
      <c r="G3902" s="29">
        <v>24.154624999999999</v>
      </c>
      <c r="H3902" s="31">
        <v>7.5999999999999998E-2</v>
      </c>
      <c r="I3902">
        <v>0</v>
      </c>
      <c r="J3902" s="34">
        <v>1527.42857142857</v>
      </c>
      <c r="L3902" s="38">
        <v>5810.3333333333303</v>
      </c>
      <c r="M3902" s="40">
        <v>1.5208333333333299</v>
      </c>
      <c r="N3902" s="42">
        <v>1.0981818181818099</v>
      </c>
      <c r="O3902" s="45">
        <v>487.916</v>
      </c>
      <c r="P3902">
        <v>4.1190909090909003</v>
      </c>
      <c r="Q3902">
        <v>50.135771200000001</v>
      </c>
      <c r="R3902" s="47" t="s">
        <v>147</v>
      </c>
    </row>
    <row r="3903" spans="1:18" x14ac:dyDescent="0.3">
      <c r="A3903" s="2" t="s">
        <v>6935</v>
      </c>
      <c r="B3903" s="43" t="s">
        <v>6936</v>
      </c>
      <c r="C3903" s="21">
        <v>6.8732174515384603</v>
      </c>
      <c r="D3903" s="23">
        <v>7.99222222222222E-2</v>
      </c>
      <c r="E3903" s="25">
        <v>13.518090909090899</v>
      </c>
      <c r="F3903" s="27">
        <v>1.2914999999999901</v>
      </c>
      <c r="G3903" s="29">
        <v>679.35512500000004</v>
      </c>
      <c r="H3903" s="31">
        <v>2.1375000000000002</v>
      </c>
      <c r="I3903">
        <v>2.1428571428571401E-2</v>
      </c>
      <c r="J3903" s="34">
        <v>1503.25</v>
      </c>
      <c r="K3903" s="36" t="s">
        <v>6937</v>
      </c>
      <c r="L3903" s="38">
        <v>6375.7142857142799</v>
      </c>
      <c r="M3903" s="40">
        <v>2.1828571428571402</v>
      </c>
      <c r="N3903" s="42">
        <v>1.3746153846153799</v>
      </c>
      <c r="O3903" s="45">
        <v>2305.0100000000002</v>
      </c>
      <c r="P3903">
        <v>3.9175</v>
      </c>
      <c r="Q3903">
        <v>47.526544600000001</v>
      </c>
      <c r="R3903" s="47" t="s">
        <v>147</v>
      </c>
    </row>
    <row r="3904" spans="1:18" x14ac:dyDescent="0.3">
      <c r="A3904" s="2" t="s">
        <v>6938</v>
      </c>
      <c r="B3904" s="43" t="s">
        <v>6939</v>
      </c>
      <c r="C3904" s="21">
        <v>9.024377522</v>
      </c>
      <c r="D3904" s="23">
        <v>8.6449999999999999E-2</v>
      </c>
      <c r="E3904" s="25">
        <v>1.67</v>
      </c>
      <c r="F3904" s="27">
        <v>0.14449999999999999</v>
      </c>
      <c r="I3904">
        <v>0</v>
      </c>
      <c r="J3904" s="34">
        <v>967</v>
      </c>
      <c r="L3904" s="38">
        <v>5985.5330000000004</v>
      </c>
      <c r="M3904" s="40">
        <v>1.1357142857142799</v>
      </c>
      <c r="N3904" s="42">
        <v>1.0533333333333299</v>
      </c>
      <c r="O3904" s="45">
        <v>845.97</v>
      </c>
      <c r="P3904">
        <v>4.3528571428571396</v>
      </c>
      <c r="Q3904">
        <v>40.480052800000003</v>
      </c>
      <c r="R3904" s="47" t="s">
        <v>147</v>
      </c>
    </row>
    <row r="3905" spans="1:18" x14ac:dyDescent="0.3">
      <c r="A3905" s="2" t="s">
        <v>6940</v>
      </c>
      <c r="B3905" s="43" t="s">
        <v>6939</v>
      </c>
      <c r="C3905" s="21">
        <v>17.340858925999999</v>
      </c>
      <c r="D3905" s="23">
        <v>0.133366666666666</v>
      </c>
      <c r="E3905" s="25">
        <v>1.53571428571428</v>
      </c>
      <c r="F3905" s="27">
        <v>0.13150000000000001</v>
      </c>
      <c r="I3905">
        <v>0</v>
      </c>
      <c r="J3905" s="34">
        <v>778.4</v>
      </c>
      <c r="L3905" s="38">
        <v>5985.5330000000004</v>
      </c>
      <c r="M3905" s="40">
        <v>1.1357142857142799</v>
      </c>
      <c r="N3905" s="42">
        <v>1.0533333333333299</v>
      </c>
      <c r="O3905" s="45">
        <v>845.97</v>
      </c>
      <c r="P3905">
        <v>4.3528571428571396</v>
      </c>
      <c r="Q3905">
        <v>40.480052800000003</v>
      </c>
      <c r="R3905" s="47" t="s">
        <v>147</v>
      </c>
    </row>
    <row r="3906" spans="1:18" x14ac:dyDescent="0.3">
      <c r="A3906" s="2" t="s">
        <v>6941</v>
      </c>
      <c r="B3906" s="43" t="s">
        <v>6942</v>
      </c>
      <c r="C3906" s="21">
        <v>14.383325964999999</v>
      </c>
      <c r="D3906" s="23">
        <v>0.11953333333333301</v>
      </c>
      <c r="E3906" s="25">
        <v>1.853</v>
      </c>
      <c r="F3906" s="27">
        <v>0.174666666666666</v>
      </c>
      <c r="I3906">
        <v>0</v>
      </c>
      <c r="J3906" s="34">
        <v>944.6</v>
      </c>
      <c r="L3906" s="38">
        <v>6205.4545454545396</v>
      </c>
      <c r="M3906" s="40">
        <v>1.48272727272727</v>
      </c>
      <c r="N3906" s="42">
        <v>1.1200000000000001</v>
      </c>
      <c r="O3906" s="45">
        <v>965.56</v>
      </c>
      <c r="P3906">
        <v>4.1630000000000003</v>
      </c>
      <c r="Q3906">
        <v>50.863436100000001</v>
      </c>
      <c r="R3906" s="47" t="s">
        <v>147</v>
      </c>
    </row>
    <row r="3907" spans="1:18" x14ac:dyDescent="0.3">
      <c r="A3907" s="2" t="s">
        <v>6943</v>
      </c>
      <c r="B3907" s="43" t="s">
        <v>6942</v>
      </c>
      <c r="C3907" s="21">
        <v>47.319124999000003</v>
      </c>
      <c r="D3907" s="23">
        <v>0.26424999999999998</v>
      </c>
      <c r="E3907" s="25">
        <v>2.3507500000000001</v>
      </c>
      <c r="F3907" s="27">
        <v>0.215</v>
      </c>
      <c r="I3907">
        <v>0</v>
      </c>
      <c r="J3907" s="34">
        <v>635.4</v>
      </c>
      <c r="L3907" s="38">
        <v>6205.4545454545396</v>
      </c>
      <c r="M3907" s="40">
        <v>1.48272727272727</v>
      </c>
      <c r="N3907" s="42">
        <v>1.1200000000000001</v>
      </c>
      <c r="O3907" s="45">
        <v>965.56</v>
      </c>
      <c r="P3907">
        <v>4.1630000000000003</v>
      </c>
      <c r="Q3907">
        <v>50.863436100000001</v>
      </c>
      <c r="R3907" s="47" t="s">
        <v>147</v>
      </c>
    </row>
    <row r="3908" spans="1:18" x14ac:dyDescent="0.3">
      <c r="A3908" s="2" t="s">
        <v>6944</v>
      </c>
      <c r="B3908" s="43" t="s">
        <v>6942</v>
      </c>
      <c r="C3908" s="21">
        <v>184.25902818333299</v>
      </c>
      <c r="D3908" s="23">
        <v>0.64676666666666605</v>
      </c>
      <c r="E3908" s="25">
        <v>2.6019999999999999</v>
      </c>
      <c r="F3908" s="27">
        <v>0.2555</v>
      </c>
      <c r="I3908">
        <v>0</v>
      </c>
      <c r="J3908" s="34">
        <v>398.666666666666</v>
      </c>
      <c r="L3908" s="38">
        <v>6186</v>
      </c>
      <c r="M3908" s="40">
        <v>1.49285714285714</v>
      </c>
      <c r="N3908" s="42">
        <v>1.1116666666666599</v>
      </c>
      <c r="O3908" s="45">
        <v>965.56</v>
      </c>
      <c r="P3908">
        <v>4.16166666666666</v>
      </c>
      <c r="Q3908">
        <v>50.863436100000001</v>
      </c>
      <c r="R3908" s="47" t="s">
        <v>147</v>
      </c>
    </row>
    <row r="3909" spans="1:18" x14ac:dyDescent="0.3">
      <c r="A3909" s="2" t="s">
        <v>6945</v>
      </c>
      <c r="B3909" s="43" t="s">
        <v>6946</v>
      </c>
      <c r="C3909" s="21">
        <v>4.0287558322222203</v>
      </c>
      <c r="D3909" s="23">
        <v>5.1533333333333299E-2</v>
      </c>
      <c r="E3909" s="25">
        <v>1.2288749999999999</v>
      </c>
      <c r="F3909" s="27">
        <v>0.11</v>
      </c>
      <c r="I3909">
        <v>0</v>
      </c>
      <c r="J3909" s="34">
        <v>1375.6</v>
      </c>
      <c r="L3909" s="38">
        <v>6300.6779999999999</v>
      </c>
      <c r="M3909" s="40">
        <v>1.1870000000000001</v>
      </c>
      <c r="N3909" s="42">
        <v>1.1487499999999999</v>
      </c>
      <c r="O3909" s="45">
        <v>625.33900000000006</v>
      </c>
      <c r="P3909">
        <v>4.3433333333333302</v>
      </c>
      <c r="Q3909">
        <v>43.354610899999997</v>
      </c>
      <c r="R3909" s="47" t="s">
        <v>147</v>
      </c>
    </row>
    <row r="3910" spans="1:18" x14ac:dyDescent="0.3">
      <c r="A3910" s="2" t="s">
        <v>6947</v>
      </c>
      <c r="B3910" s="43" t="s">
        <v>6946</v>
      </c>
      <c r="C3910" s="21">
        <v>6.124806403</v>
      </c>
      <c r="D3910" s="23">
        <v>6.8183333333333304E-2</v>
      </c>
      <c r="E3910" s="25">
        <v>1.53925</v>
      </c>
      <c r="F3910" s="27">
        <v>0.13566666666666599</v>
      </c>
      <c r="I3910">
        <v>0</v>
      </c>
      <c r="J3910" s="34">
        <v>1197.4000000000001</v>
      </c>
      <c r="L3910" s="38">
        <v>6293.6518181818101</v>
      </c>
      <c r="M3910" s="40">
        <v>1.17818181818181</v>
      </c>
      <c r="N3910" s="42">
        <v>1.1544444444444399</v>
      </c>
      <c r="O3910" s="45">
        <v>625.33900000000006</v>
      </c>
      <c r="P3910">
        <v>4.3529999999999998</v>
      </c>
      <c r="Q3910">
        <v>43.354610899999997</v>
      </c>
      <c r="R3910" s="47" t="s">
        <v>147</v>
      </c>
    </row>
    <row r="3911" spans="1:18" x14ac:dyDescent="0.3">
      <c r="A3911" s="2" t="s">
        <v>6948</v>
      </c>
      <c r="B3911" s="43" t="s">
        <v>6946</v>
      </c>
      <c r="C3911" s="21">
        <v>8.9211280719999895</v>
      </c>
      <c r="D3911" s="23">
        <v>8.7566666666666598E-2</v>
      </c>
      <c r="E3911" s="25">
        <v>1.2642500000000001</v>
      </c>
      <c r="F3911" s="27">
        <v>0.111999999999999</v>
      </c>
      <c r="I3911">
        <v>0</v>
      </c>
      <c r="J3911" s="34">
        <v>1056.2</v>
      </c>
      <c r="L3911" s="38">
        <v>6293.6518181818101</v>
      </c>
      <c r="M3911" s="40">
        <v>1.17818181818181</v>
      </c>
      <c r="N3911" s="42">
        <v>1.1544444444444399</v>
      </c>
      <c r="O3911" s="45">
        <v>625.33900000000006</v>
      </c>
      <c r="P3911">
        <v>4.3529999999999998</v>
      </c>
      <c r="Q3911">
        <v>43.354610899999997</v>
      </c>
      <c r="R3911" s="47" t="s">
        <v>147</v>
      </c>
    </row>
    <row r="3912" spans="1:18" x14ac:dyDescent="0.3">
      <c r="A3912" s="2" t="s">
        <v>6949</v>
      </c>
      <c r="B3912" s="43" t="s">
        <v>6946</v>
      </c>
      <c r="C3912" s="21">
        <v>11.24281493</v>
      </c>
      <c r="D3912" s="23">
        <v>0.10226666666666601</v>
      </c>
      <c r="E3912" s="25">
        <v>1.5044999999999999</v>
      </c>
      <c r="F3912" s="27">
        <v>0.13100000000000001</v>
      </c>
      <c r="I3912">
        <v>0</v>
      </c>
      <c r="J3912" s="34">
        <v>977.4</v>
      </c>
      <c r="L3912" s="38">
        <v>6293.6518181818101</v>
      </c>
      <c r="M3912" s="40">
        <v>1.17818181818181</v>
      </c>
      <c r="N3912" s="42">
        <v>1.1544444444444399</v>
      </c>
      <c r="O3912" s="45">
        <v>625.33900000000006</v>
      </c>
      <c r="P3912">
        <v>4.3529999999999998</v>
      </c>
      <c r="Q3912">
        <v>43.354610899999997</v>
      </c>
      <c r="R3912" s="47" t="s">
        <v>147</v>
      </c>
    </row>
    <row r="3913" spans="1:18" x14ac:dyDescent="0.3">
      <c r="A3913" s="2" t="s">
        <v>6950</v>
      </c>
      <c r="B3913" s="43" t="s">
        <v>6951</v>
      </c>
      <c r="C3913" s="21">
        <v>7.0314424072727197</v>
      </c>
      <c r="D3913" s="23">
        <v>7.5739142857142797E-2</v>
      </c>
      <c r="E3913" s="25">
        <v>1.3099999999999901</v>
      </c>
      <c r="F3913" s="27">
        <v>0.13700000000000001</v>
      </c>
      <c r="I3913">
        <v>0</v>
      </c>
      <c r="J3913" s="34">
        <v>1070.5999999999999</v>
      </c>
      <c r="L3913" s="38">
        <v>6132.4627272727203</v>
      </c>
      <c r="M3913" s="40">
        <v>1.46545454545454</v>
      </c>
      <c r="N3913" s="42">
        <v>1.1719999999999999</v>
      </c>
      <c r="O3913" s="45">
        <v>840.26899999999898</v>
      </c>
      <c r="P3913">
        <v>4.2130000000000001</v>
      </c>
      <c r="Q3913">
        <v>46.744526700000002</v>
      </c>
      <c r="R3913" s="47" t="s">
        <v>147</v>
      </c>
    </row>
    <row r="3914" spans="1:18" x14ac:dyDescent="0.3">
      <c r="A3914" s="2" t="s">
        <v>6952</v>
      </c>
      <c r="B3914" s="43" t="s">
        <v>6951</v>
      </c>
      <c r="C3914" s="21">
        <v>54.281079451818101</v>
      </c>
      <c r="D3914" s="23">
        <v>0.29579028571428501</v>
      </c>
      <c r="E3914" s="25">
        <v>1.8017777777777699</v>
      </c>
      <c r="F3914" s="27">
        <v>0.18975</v>
      </c>
      <c r="I3914">
        <v>0</v>
      </c>
      <c r="J3914" s="34">
        <v>541.6</v>
      </c>
      <c r="L3914" s="38">
        <v>6132.4627272727203</v>
      </c>
      <c r="M3914" s="40">
        <v>1.46545454545454</v>
      </c>
      <c r="N3914" s="42">
        <v>1.1719999999999999</v>
      </c>
      <c r="O3914" s="45">
        <v>840.26899999999898</v>
      </c>
      <c r="P3914">
        <v>4.2130000000000001</v>
      </c>
      <c r="Q3914">
        <v>46.744526700000002</v>
      </c>
      <c r="R3914" s="47" t="s">
        <v>147</v>
      </c>
    </row>
    <row r="3915" spans="1:18" x14ac:dyDescent="0.3">
      <c r="A3915" s="2" t="s">
        <v>6953</v>
      </c>
      <c r="B3915" s="43" t="s">
        <v>6951</v>
      </c>
      <c r="C3915" s="21">
        <v>13.6116738477777</v>
      </c>
      <c r="D3915" s="23">
        <v>0.117747</v>
      </c>
      <c r="E3915" s="25">
        <v>1.387</v>
      </c>
      <c r="F3915" s="27">
        <v>0.14799999999999999</v>
      </c>
      <c r="I3915">
        <v>0</v>
      </c>
      <c r="J3915" s="34">
        <v>864.25</v>
      </c>
      <c r="L3915" s="38">
        <v>6118.2322222222201</v>
      </c>
      <c r="M3915" s="40">
        <v>1.52555555555555</v>
      </c>
      <c r="N3915" s="42">
        <v>1.1755555555555499</v>
      </c>
      <c r="O3915" s="45">
        <v>840.26900000000001</v>
      </c>
      <c r="P3915">
        <v>4.1775000000000002</v>
      </c>
      <c r="Q3915">
        <v>46.744526700000002</v>
      </c>
      <c r="R3915" s="47" t="s">
        <v>147</v>
      </c>
    </row>
    <row r="3916" spans="1:18" x14ac:dyDescent="0.3">
      <c r="A3916" s="2" t="s">
        <v>6954</v>
      </c>
      <c r="B3916" s="43" t="s">
        <v>6955</v>
      </c>
      <c r="C3916" s="21">
        <v>11.8292161099999</v>
      </c>
      <c r="D3916" s="23">
        <v>0.10025000000000001</v>
      </c>
      <c r="E3916" s="25">
        <v>1.2021999999999999</v>
      </c>
      <c r="F3916" s="27">
        <v>0.1045</v>
      </c>
      <c r="I3916">
        <v>0</v>
      </c>
      <c r="J3916" s="34">
        <v>724</v>
      </c>
      <c r="L3916" s="38">
        <v>5511.7142857142799</v>
      </c>
      <c r="M3916" s="40">
        <v>0.82714285714285696</v>
      </c>
      <c r="N3916" s="42">
        <v>0.93399999999999905</v>
      </c>
      <c r="O3916" s="45">
        <v>812.524</v>
      </c>
      <c r="P3916">
        <v>4.5699999999999896</v>
      </c>
      <c r="Q3916">
        <v>45.343524100000003</v>
      </c>
      <c r="R3916" s="47" t="s">
        <v>147</v>
      </c>
    </row>
    <row r="3917" spans="1:18" x14ac:dyDescent="0.3">
      <c r="A3917" s="2" t="s">
        <v>6956</v>
      </c>
      <c r="B3917" s="43" t="s">
        <v>6955</v>
      </c>
      <c r="C3917" s="21">
        <v>14.75119924</v>
      </c>
      <c r="D3917" s="23">
        <v>0.1162</v>
      </c>
      <c r="E3917" s="25">
        <v>1.5504</v>
      </c>
      <c r="F3917" s="27">
        <v>0.14299999999999999</v>
      </c>
      <c r="I3917">
        <v>0</v>
      </c>
      <c r="J3917" s="34">
        <v>672</v>
      </c>
      <c r="L3917" s="38">
        <v>5540</v>
      </c>
      <c r="M3917" s="40">
        <v>0.83333333333333304</v>
      </c>
      <c r="N3917" s="42">
        <v>0.9375</v>
      </c>
      <c r="O3917" s="45">
        <v>812.524</v>
      </c>
      <c r="P3917">
        <v>4.5640000000000001</v>
      </c>
      <c r="Q3917">
        <v>45.343524100000003</v>
      </c>
      <c r="R3917" s="47" t="s">
        <v>147</v>
      </c>
    </row>
    <row r="3918" spans="1:18" x14ac:dyDescent="0.3">
      <c r="A3918" s="2" t="s">
        <v>6957</v>
      </c>
      <c r="B3918" s="43" t="s">
        <v>6958</v>
      </c>
      <c r="C3918" s="21">
        <v>10.6137106622222</v>
      </c>
      <c r="D3918" s="23">
        <v>9.4033333333333302E-2</v>
      </c>
      <c r="E3918" s="25">
        <v>2.1876250000000002</v>
      </c>
      <c r="F3918" s="27">
        <v>0.188</v>
      </c>
      <c r="I3918">
        <v>0</v>
      </c>
      <c r="J3918" s="34">
        <v>772</v>
      </c>
      <c r="L3918" s="38">
        <v>5651</v>
      </c>
      <c r="M3918" s="40">
        <v>0.84099999999999997</v>
      </c>
      <c r="N3918" s="42">
        <v>0.96</v>
      </c>
      <c r="O3918" s="45">
        <v>1065.08</v>
      </c>
      <c r="P3918">
        <v>4.5666666666666602</v>
      </c>
      <c r="Q3918">
        <v>38.340010700000001</v>
      </c>
      <c r="R3918" s="47" t="s">
        <v>147</v>
      </c>
    </row>
    <row r="3919" spans="1:18" x14ac:dyDescent="0.3">
      <c r="A3919" s="2" t="s">
        <v>6959</v>
      </c>
      <c r="B3919" s="43" t="s">
        <v>6958</v>
      </c>
      <c r="C3919" s="21">
        <v>29.727119883333302</v>
      </c>
      <c r="D3919" s="23">
        <v>0.186766666666666</v>
      </c>
      <c r="E3919" s="25">
        <v>3.5426250000000001</v>
      </c>
      <c r="F3919" s="27">
        <v>0.33300000000000002</v>
      </c>
      <c r="I3919">
        <v>0</v>
      </c>
      <c r="J3919" s="34">
        <v>547.4</v>
      </c>
      <c r="L3919" s="38">
        <v>5651</v>
      </c>
      <c r="M3919" s="40">
        <v>0.84099999999999997</v>
      </c>
      <c r="N3919" s="42">
        <v>0.96</v>
      </c>
      <c r="O3919" s="45">
        <v>1065.08</v>
      </c>
      <c r="P3919">
        <v>4.5666666666666602</v>
      </c>
      <c r="Q3919">
        <v>38.340010700000001</v>
      </c>
      <c r="R3919" s="47" t="s">
        <v>147</v>
      </c>
    </row>
    <row r="3920" spans="1:18" x14ac:dyDescent="0.3">
      <c r="A3920" s="2" t="s">
        <v>6960</v>
      </c>
      <c r="B3920" s="43" t="s">
        <v>6961</v>
      </c>
      <c r="C3920" s="21">
        <v>2.4263015381818098</v>
      </c>
      <c r="D3920" s="23">
        <v>3.58123333333333E-2</v>
      </c>
      <c r="E3920" s="25">
        <v>1.3978888888888801</v>
      </c>
      <c r="F3920" s="27">
        <v>0.12725</v>
      </c>
      <c r="G3920" s="29">
        <v>5.8409899999999997</v>
      </c>
      <c r="H3920" s="31">
        <v>1.8384999999999999E-2</v>
      </c>
      <c r="I3920">
        <v>0</v>
      </c>
      <c r="J3920" s="34">
        <v>1319</v>
      </c>
      <c r="L3920" s="38">
        <v>5637.4545454545396</v>
      </c>
      <c r="M3920" s="40">
        <v>1.0427272727272701</v>
      </c>
      <c r="N3920" s="42">
        <v>1.03</v>
      </c>
      <c r="O3920" s="45">
        <v>364.03</v>
      </c>
      <c r="P3920">
        <v>4.4169999999999998</v>
      </c>
      <c r="Q3920">
        <v>44.968280700000001</v>
      </c>
      <c r="R3920" s="47" t="s">
        <v>147</v>
      </c>
    </row>
    <row r="3921" spans="1:18" x14ac:dyDescent="0.3">
      <c r="A3921" s="2" t="s">
        <v>6962</v>
      </c>
      <c r="B3921" s="43" t="s">
        <v>6961</v>
      </c>
      <c r="C3921" s="21">
        <v>4.6233457769999999</v>
      </c>
      <c r="D3921" s="23">
        <v>5.5115333333333301E-2</v>
      </c>
      <c r="E3921" s="25">
        <v>0.79611111111111099</v>
      </c>
      <c r="F3921" s="27">
        <v>7.2999999999999995E-2</v>
      </c>
      <c r="G3921" s="29">
        <v>2.71</v>
      </c>
      <c r="H3921" s="31">
        <v>8.9999999999999993E-3</v>
      </c>
      <c r="I3921">
        <v>0</v>
      </c>
      <c r="J3921" s="34">
        <v>1063.2</v>
      </c>
      <c r="L3921" s="38">
        <v>5641.5</v>
      </c>
      <c r="M3921" s="40">
        <v>1.0349999999999999</v>
      </c>
      <c r="N3921" s="42">
        <v>1.034</v>
      </c>
      <c r="O3921" s="45">
        <v>364.03</v>
      </c>
      <c r="P3921">
        <v>4.4266666666666596</v>
      </c>
      <c r="Q3921">
        <v>44.968280700000001</v>
      </c>
      <c r="R3921" s="47" t="s">
        <v>147</v>
      </c>
    </row>
    <row r="3922" spans="1:18" x14ac:dyDescent="0.3">
      <c r="A3922" s="2" t="s">
        <v>6963</v>
      </c>
      <c r="B3922" s="43" t="s">
        <v>6964</v>
      </c>
      <c r="C3922" s="21">
        <v>0.66931241818181797</v>
      </c>
      <c r="D3922" s="23">
        <v>1.5133666666666599E-2</v>
      </c>
      <c r="E3922" s="25">
        <v>1.16177777777777</v>
      </c>
      <c r="F3922" s="27">
        <v>9.9500000000000005E-2</v>
      </c>
      <c r="G3922" s="29">
        <v>2.4345249999999998</v>
      </c>
      <c r="H3922" s="31">
        <v>7.6600000000000001E-3</v>
      </c>
      <c r="I3922">
        <v>0</v>
      </c>
      <c r="J3922" s="34">
        <v>2037.6</v>
      </c>
      <c r="L3922" s="38">
        <v>5528.0909090908999</v>
      </c>
      <c r="M3922" s="40">
        <v>1.04454545454545</v>
      </c>
      <c r="N3922" s="42">
        <v>1.00454545454545</v>
      </c>
      <c r="O3922" s="45">
        <v>338.36799999999999</v>
      </c>
      <c r="P3922">
        <v>4.399</v>
      </c>
      <c r="Q3922">
        <v>49.614502700000003</v>
      </c>
      <c r="R3922" s="47" t="s">
        <v>147</v>
      </c>
    </row>
    <row r="3923" spans="1:18" x14ac:dyDescent="0.3">
      <c r="A3923" s="2" t="s">
        <v>6965</v>
      </c>
      <c r="B3923" s="43" t="s">
        <v>6964</v>
      </c>
      <c r="C3923" s="21">
        <v>2545.8746925</v>
      </c>
      <c r="D3923" s="23">
        <v>3.2709039999999998</v>
      </c>
      <c r="G3923" s="29">
        <v>3762.2049149999998</v>
      </c>
      <c r="H3923" s="31">
        <v>11.844514999999999</v>
      </c>
      <c r="I3923">
        <v>0.22147900000000001</v>
      </c>
      <c r="L3923" s="38">
        <v>5476</v>
      </c>
      <c r="M3923" s="40">
        <v>1.01</v>
      </c>
      <c r="N3923" s="42">
        <v>1.0349999999999999</v>
      </c>
      <c r="O3923" s="45">
        <v>338.36799999999999</v>
      </c>
      <c r="P3923">
        <v>4.43</v>
      </c>
      <c r="Q3923">
        <v>49.614502700000003</v>
      </c>
      <c r="R3923" s="47" t="s">
        <v>21</v>
      </c>
    </row>
    <row r="3924" spans="1:18" x14ac:dyDescent="0.3">
      <c r="A3924" s="2" t="s">
        <v>6966</v>
      </c>
      <c r="B3924" s="43" t="s">
        <v>6967</v>
      </c>
      <c r="C3924" s="21">
        <v>2.4650275979999998</v>
      </c>
      <c r="D3924" s="23">
        <v>3.6264999999999999E-2</v>
      </c>
      <c r="E3924" s="25">
        <v>0.72133333333333305</v>
      </c>
      <c r="F3924" s="27">
        <v>6.5000000000000002E-2</v>
      </c>
      <c r="G3924" s="29">
        <v>5</v>
      </c>
      <c r="H3924" s="31">
        <v>1.5730000000000001E-2</v>
      </c>
      <c r="I3924">
        <v>0</v>
      </c>
      <c r="J3924" s="34">
        <v>1568.2</v>
      </c>
      <c r="L3924" s="38">
        <v>6101.9</v>
      </c>
      <c r="M3924" s="40">
        <v>1.24</v>
      </c>
      <c r="N3924" s="42">
        <v>1.077</v>
      </c>
      <c r="O3924" s="45">
        <v>88.783199999999994</v>
      </c>
      <c r="P3924">
        <v>4.2844444444444401</v>
      </c>
      <c r="Q3924">
        <v>48.423262200000003</v>
      </c>
      <c r="R3924" s="47" t="s">
        <v>147</v>
      </c>
    </row>
    <row r="3925" spans="1:18" x14ac:dyDescent="0.3">
      <c r="A3925" s="2" t="s">
        <v>6968</v>
      </c>
      <c r="B3925" s="43" t="s">
        <v>6969</v>
      </c>
      <c r="C3925" s="21">
        <v>68.9584552009091</v>
      </c>
      <c r="D3925" s="23">
        <v>0.31934271428571398</v>
      </c>
      <c r="E3925" s="25">
        <v>1.0646</v>
      </c>
      <c r="F3925" s="27">
        <v>9.7599999999999895E-2</v>
      </c>
      <c r="G3925" s="29">
        <v>9.7948733333333298</v>
      </c>
      <c r="H3925" s="31">
        <v>3.082E-2</v>
      </c>
      <c r="I3925">
        <v>9.8571428571428504E-2</v>
      </c>
      <c r="J3925" s="34">
        <v>409.33333333333297</v>
      </c>
      <c r="L3925" s="38">
        <v>5433.4545454545396</v>
      </c>
      <c r="M3925" s="40">
        <v>0.90181818181818096</v>
      </c>
      <c r="N3925" s="42">
        <v>0.91909090909090896</v>
      </c>
      <c r="O3925" s="45">
        <v>68.173000000000002</v>
      </c>
      <c r="P3925">
        <v>4.4899999999999904</v>
      </c>
      <c r="Q3925">
        <v>46.852733700000002</v>
      </c>
      <c r="R3925" s="47" t="s">
        <v>147</v>
      </c>
    </row>
    <row r="3926" spans="1:18" x14ac:dyDescent="0.3">
      <c r="A3926" s="2" t="s">
        <v>6970</v>
      </c>
      <c r="B3926" s="43" t="s">
        <v>6971</v>
      </c>
      <c r="C3926" s="21">
        <v>1.8555577653333299</v>
      </c>
      <c r="D3926" s="23">
        <v>2.8829E-2</v>
      </c>
      <c r="E3926" s="25">
        <v>11.253416666666601</v>
      </c>
      <c r="F3926" s="27">
        <v>1.0817142857142801</v>
      </c>
      <c r="G3926" s="29">
        <v>173.46935400000001</v>
      </c>
      <c r="H3926" s="31">
        <v>0.54579999999999995</v>
      </c>
      <c r="I3926">
        <v>2.6249999999999999E-2</v>
      </c>
      <c r="J3926" s="34">
        <v>1554.3333333333301</v>
      </c>
      <c r="K3926" s="36" t="s">
        <v>336</v>
      </c>
      <c r="L3926" s="38">
        <v>5670.265625</v>
      </c>
      <c r="M3926" s="40">
        <v>1.1131249999999999</v>
      </c>
      <c r="N3926" s="42">
        <v>1.008</v>
      </c>
      <c r="O3926" s="45">
        <v>1093.08</v>
      </c>
      <c r="P3926">
        <v>4.37928571428571</v>
      </c>
      <c r="Q3926">
        <v>45.981645299999997</v>
      </c>
      <c r="R3926" s="47" t="s">
        <v>147</v>
      </c>
    </row>
    <row r="3927" spans="1:18" x14ac:dyDescent="0.3">
      <c r="A3927" s="2" t="s">
        <v>6972</v>
      </c>
      <c r="B3927" s="43" t="s">
        <v>6973</v>
      </c>
      <c r="C3927" s="21">
        <v>17.833740245999898</v>
      </c>
      <c r="D3927" s="23">
        <v>0.13705714285714199</v>
      </c>
      <c r="E3927" s="25">
        <v>2.58633333333333</v>
      </c>
      <c r="F3927" s="27">
        <v>0.23924999999999999</v>
      </c>
      <c r="I3927">
        <v>2.8333333333333301E-2</v>
      </c>
      <c r="J3927" s="34">
        <v>857.6</v>
      </c>
      <c r="L3927" s="38">
        <v>6307.6363636363603</v>
      </c>
      <c r="M3927" s="40">
        <v>1.3890909090909001</v>
      </c>
      <c r="N3927" s="42">
        <v>1.2250000000000001</v>
      </c>
      <c r="O3927" s="45">
        <v>147.52699999999999</v>
      </c>
      <c r="P3927">
        <v>4.2469999999999999</v>
      </c>
      <c r="Q3927">
        <v>45.140083799999999</v>
      </c>
      <c r="R3927" s="47" t="s">
        <v>147</v>
      </c>
    </row>
    <row r="3928" spans="1:18" x14ac:dyDescent="0.3">
      <c r="A3928" s="2" t="s">
        <v>6974</v>
      </c>
      <c r="B3928" s="43" t="s">
        <v>6975</v>
      </c>
      <c r="C3928" s="21">
        <v>3.00515614</v>
      </c>
      <c r="D3928" s="23">
        <v>3.8052000000000002E-2</v>
      </c>
      <c r="E3928" s="25">
        <v>2.0352222222222198</v>
      </c>
      <c r="F3928" s="27">
        <v>0.17899999999999999</v>
      </c>
      <c r="G3928" s="29">
        <v>25.6</v>
      </c>
      <c r="H3928" s="31">
        <v>8.0549999999999997E-2</v>
      </c>
      <c r="I3928">
        <v>1.8249999999999999E-2</v>
      </c>
      <c r="J3928" s="34">
        <v>1009</v>
      </c>
      <c r="K3928" s="36" t="s">
        <v>140</v>
      </c>
      <c r="L3928" s="38">
        <v>4924.8999999999996</v>
      </c>
      <c r="M3928" s="40">
        <v>0.75818181818181796</v>
      </c>
      <c r="N3928" s="42">
        <v>0.82</v>
      </c>
      <c r="O3928" s="45">
        <v>153.67599999999999</v>
      </c>
      <c r="P3928">
        <v>4.5919999999999996</v>
      </c>
      <c r="Q3928">
        <v>49.5233937</v>
      </c>
      <c r="R3928" s="47" t="s">
        <v>147</v>
      </c>
    </row>
    <row r="3929" spans="1:18" x14ac:dyDescent="0.3">
      <c r="A3929" s="2" t="s">
        <v>6976</v>
      </c>
      <c r="B3929" s="43" t="s">
        <v>6975</v>
      </c>
      <c r="C3929" s="21">
        <v>7.8344321799999896</v>
      </c>
      <c r="D3929" s="23">
        <v>7.2525571428571398E-2</v>
      </c>
      <c r="E3929" s="25">
        <v>3.5336249999999998</v>
      </c>
      <c r="F3929" s="27">
        <v>0.32500000000000001</v>
      </c>
      <c r="G3929" s="29">
        <v>26.4</v>
      </c>
      <c r="H3929" s="31">
        <v>8.3059999999999995E-2</v>
      </c>
      <c r="I3929">
        <v>1.5428571428571399E-2</v>
      </c>
      <c r="J3929" s="34">
        <v>730.83333333333303</v>
      </c>
      <c r="K3929" s="36" t="s">
        <v>140</v>
      </c>
      <c r="L3929" s="38">
        <v>4919.4444444444398</v>
      </c>
      <c r="M3929" s="40">
        <v>0.755</v>
      </c>
      <c r="N3929" s="42">
        <v>0.81909090909090898</v>
      </c>
      <c r="O3929" s="45">
        <v>153.67599999999999</v>
      </c>
      <c r="P3929">
        <v>4.59777777777777</v>
      </c>
      <c r="Q3929">
        <v>49.5233937</v>
      </c>
      <c r="R3929" s="47" t="s">
        <v>147</v>
      </c>
    </row>
    <row r="3930" spans="1:18" x14ac:dyDescent="0.3">
      <c r="A3930" s="2" t="s">
        <v>6977</v>
      </c>
      <c r="B3930" s="43" t="s">
        <v>6975</v>
      </c>
      <c r="C3930" s="21">
        <v>58.019690547499998</v>
      </c>
      <c r="D3930" s="23">
        <v>0.27549233333333301</v>
      </c>
      <c r="E3930" s="25">
        <v>3.4474999999999998</v>
      </c>
      <c r="F3930" s="27">
        <v>0.29849999999999999</v>
      </c>
      <c r="G3930" s="29">
        <v>15.2</v>
      </c>
      <c r="H3930" s="31">
        <v>4.7820000000000001E-2</v>
      </c>
      <c r="I3930">
        <v>2.1333333333333301E-2</v>
      </c>
      <c r="J3930" s="34">
        <v>373</v>
      </c>
      <c r="K3930" s="36" t="s">
        <v>140</v>
      </c>
      <c r="L3930" s="38">
        <v>4925.8333333333303</v>
      </c>
      <c r="M3930" s="40">
        <v>0.75857142857142801</v>
      </c>
      <c r="N3930" s="42">
        <v>0.82374999999999998</v>
      </c>
      <c r="O3930" s="45">
        <v>153.67599999999999</v>
      </c>
      <c r="P3930">
        <v>4.5983333333333301</v>
      </c>
      <c r="Q3930">
        <v>49.5233937</v>
      </c>
      <c r="R3930" s="47" t="s">
        <v>147</v>
      </c>
    </row>
    <row r="3931" spans="1:18" x14ac:dyDescent="0.3">
      <c r="A3931" s="2" t="s">
        <v>6978</v>
      </c>
      <c r="B3931" s="43" t="s">
        <v>6975</v>
      </c>
      <c r="C3931" s="21">
        <v>31.509727999999999</v>
      </c>
      <c r="D3931" s="23">
        <v>0.186</v>
      </c>
      <c r="G3931" s="29">
        <v>10.8</v>
      </c>
      <c r="H3931" s="31">
        <v>3.3980000000000003E-2</v>
      </c>
      <c r="I3931">
        <v>1.6E-2</v>
      </c>
      <c r="J3931" s="34">
        <v>503</v>
      </c>
      <c r="K3931" s="36" t="s">
        <v>140</v>
      </c>
      <c r="M3931" s="40">
        <v>0.82</v>
      </c>
      <c r="N3931" s="42">
        <v>0.87</v>
      </c>
      <c r="O3931" s="45">
        <v>153.67599999999999</v>
      </c>
      <c r="Q3931">
        <v>49.5233937</v>
      </c>
      <c r="R3931" s="47" t="s">
        <v>150</v>
      </c>
    </row>
    <row r="3932" spans="1:18" x14ac:dyDescent="0.3">
      <c r="A3932" s="2" t="s">
        <v>6979</v>
      </c>
      <c r="B3932" s="43" t="s">
        <v>6980</v>
      </c>
      <c r="C3932" s="21">
        <v>1.7208611433333301</v>
      </c>
      <c r="D3932" s="23">
        <v>2.9371250000000002E-2</v>
      </c>
      <c r="E3932" s="25">
        <v>13.490500000000001</v>
      </c>
      <c r="F3932" s="27">
        <v>1.3</v>
      </c>
      <c r="G3932" s="29">
        <v>297.37881333333303</v>
      </c>
      <c r="H3932" s="31">
        <v>0.93566666666666598</v>
      </c>
      <c r="I3932">
        <v>1.13999999999999E-2</v>
      </c>
      <c r="J3932" s="34">
        <v>1691.3333333333301</v>
      </c>
      <c r="K3932" s="36" t="s">
        <v>261</v>
      </c>
      <c r="L3932" s="38">
        <v>5907.8838461538398</v>
      </c>
      <c r="M3932" s="40">
        <v>1.2323076923076901</v>
      </c>
      <c r="N3932" s="42">
        <v>1.1174999999999999</v>
      </c>
      <c r="O3932" s="45">
        <v>1086.24</v>
      </c>
      <c r="P3932">
        <v>4.3181818181818103</v>
      </c>
      <c r="Q3932">
        <v>43.680961199999999</v>
      </c>
      <c r="R3932" s="47" t="s">
        <v>147</v>
      </c>
    </row>
    <row r="3933" spans="1:18" x14ac:dyDescent="0.3">
      <c r="A3933" s="2" t="s">
        <v>6981</v>
      </c>
      <c r="B3933" s="43" t="s">
        <v>6982</v>
      </c>
      <c r="C3933" s="21">
        <v>66.262</v>
      </c>
      <c r="D3933" s="23">
        <v>0.3553</v>
      </c>
      <c r="E3933" s="25">
        <v>4.3470000000000004</v>
      </c>
      <c r="F3933" s="27">
        <v>0.38800000000000001</v>
      </c>
      <c r="G3933" s="29">
        <v>67</v>
      </c>
      <c r="H3933" s="31">
        <v>0.21099999999999999</v>
      </c>
      <c r="I3933">
        <v>0.1181</v>
      </c>
      <c r="L3933" s="38">
        <v>4700</v>
      </c>
      <c r="M3933" s="40">
        <v>0.78</v>
      </c>
      <c r="N3933" s="42">
        <v>0.82</v>
      </c>
      <c r="O3933" s="45">
        <v>847.53599999999994</v>
      </c>
      <c r="P3933">
        <v>4.57</v>
      </c>
      <c r="Q3933">
        <v>51.162423500000003</v>
      </c>
      <c r="R3933" s="47" t="s">
        <v>147</v>
      </c>
    </row>
    <row r="3934" spans="1:18" x14ac:dyDescent="0.3">
      <c r="A3934" s="2" t="s">
        <v>6983</v>
      </c>
      <c r="B3934" s="43" t="s">
        <v>6984</v>
      </c>
      <c r="C3934" s="21">
        <v>4.6996927633333296</v>
      </c>
      <c r="D3934" s="23">
        <v>5.3080000000000002E-2</v>
      </c>
      <c r="E3934" s="25">
        <v>1.9373749999999901</v>
      </c>
      <c r="F3934" s="27">
        <v>0.16366666666666599</v>
      </c>
      <c r="G3934" s="29">
        <v>3.5</v>
      </c>
      <c r="H3934" s="31">
        <v>1.0999999999999999E-2</v>
      </c>
      <c r="I3934">
        <v>0</v>
      </c>
      <c r="J3934" s="34">
        <v>1025.8</v>
      </c>
      <c r="L3934" s="38">
        <v>5510.5555555555502</v>
      </c>
      <c r="M3934" s="40">
        <v>0.93499999999999905</v>
      </c>
      <c r="N3934" s="42">
        <v>0.913333333333333</v>
      </c>
      <c r="O3934" s="45">
        <v>413.45999999999901</v>
      </c>
      <c r="P3934">
        <v>4.4562499999999998</v>
      </c>
      <c r="Q3934">
        <v>48.244336300000001</v>
      </c>
      <c r="R3934" s="47" t="s">
        <v>150</v>
      </c>
    </row>
    <row r="3935" spans="1:18" x14ac:dyDescent="0.3">
      <c r="A3935" s="2" t="s">
        <v>6985</v>
      </c>
      <c r="B3935" s="43" t="s">
        <v>6984</v>
      </c>
      <c r="C3935" s="21">
        <v>7.1707570899999897</v>
      </c>
      <c r="D3935" s="23">
        <v>7.0439999999999905E-2</v>
      </c>
      <c r="E3935" s="25">
        <v>2.905875</v>
      </c>
      <c r="F3935" s="27">
        <v>0.25433333333333302</v>
      </c>
      <c r="G3935" s="29">
        <v>29.9</v>
      </c>
      <c r="H3935" s="31">
        <v>9.4E-2</v>
      </c>
      <c r="I3935">
        <v>0</v>
      </c>
      <c r="J3935" s="34">
        <v>890.8</v>
      </c>
      <c r="L3935" s="38">
        <v>5510.5555555555502</v>
      </c>
      <c r="M3935" s="40">
        <v>0.93499999999999905</v>
      </c>
      <c r="N3935" s="42">
        <v>0.913333333333333</v>
      </c>
      <c r="O3935" s="45">
        <v>413.45999999999901</v>
      </c>
      <c r="P3935">
        <v>4.4562499999999998</v>
      </c>
      <c r="Q3935">
        <v>48.244336300000001</v>
      </c>
      <c r="R3935" s="47" t="s">
        <v>150</v>
      </c>
    </row>
    <row r="3936" spans="1:18" x14ac:dyDescent="0.3">
      <c r="A3936" s="2" t="s">
        <v>6986</v>
      </c>
      <c r="B3936" s="43" t="s">
        <v>6987</v>
      </c>
      <c r="C3936" s="21">
        <v>4.1763040650000001</v>
      </c>
      <c r="D3936" s="23">
        <v>4.4079999999999897E-2</v>
      </c>
      <c r="E3936" s="25">
        <v>1.4441250000000001</v>
      </c>
      <c r="F3936" s="27">
        <v>0.129</v>
      </c>
      <c r="G3936" s="29">
        <v>119.9</v>
      </c>
      <c r="H3936" s="31">
        <v>0.377</v>
      </c>
      <c r="I3936">
        <v>0</v>
      </c>
      <c r="J3936" s="34">
        <v>736.4</v>
      </c>
      <c r="L3936" s="38">
        <v>4445.28</v>
      </c>
      <c r="M3936" s="40">
        <v>0.63888888888888795</v>
      </c>
      <c r="N3936" s="42">
        <v>0.66500000000000004</v>
      </c>
      <c r="O3936" s="45">
        <v>530.48699999999997</v>
      </c>
      <c r="P3936">
        <v>4.6485714285714197</v>
      </c>
      <c r="Q3936">
        <v>38.639051700000003</v>
      </c>
      <c r="R3936" s="47" t="s">
        <v>150</v>
      </c>
    </row>
    <row r="3937" spans="1:18" x14ac:dyDescent="0.3">
      <c r="A3937" s="2" t="s">
        <v>6988</v>
      </c>
      <c r="B3937" s="43" t="s">
        <v>6987</v>
      </c>
      <c r="C3937" s="21">
        <v>8.7079539399999994</v>
      </c>
      <c r="D3937" s="23">
        <v>7.1919999999999998E-2</v>
      </c>
      <c r="E3937" s="25">
        <v>2.4048571428571401</v>
      </c>
      <c r="F3937" s="27">
        <v>0.22600000000000001</v>
      </c>
      <c r="I3937">
        <v>0</v>
      </c>
      <c r="J3937" s="34">
        <v>576</v>
      </c>
      <c r="L3937" s="38">
        <v>4431.3866666666599</v>
      </c>
      <c r="M3937" s="40">
        <v>0.64600000000000002</v>
      </c>
      <c r="N3937" s="42">
        <v>0.66666666666666596</v>
      </c>
      <c r="O3937" s="45">
        <v>530.48699999999997</v>
      </c>
      <c r="P3937">
        <v>4.6387499999999999</v>
      </c>
      <c r="Q3937">
        <v>38.639051700000003</v>
      </c>
      <c r="R3937" s="47" t="s">
        <v>150</v>
      </c>
    </row>
    <row r="3938" spans="1:18" x14ac:dyDescent="0.3">
      <c r="A3938" s="2" t="s">
        <v>6989</v>
      </c>
      <c r="B3938" s="43" t="s">
        <v>6990</v>
      </c>
      <c r="C3938" s="21">
        <v>6.3193835511111098</v>
      </c>
      <c r="D3938" s="23">
        <v>6.7100000000000007E-2</v>
      </c>
      <c r="E3938" s="25">
        <v>2.592625</v>
      </c>
      <c r="F3938" s="27">
        <v>0.22566666666666599</v>
      </c>
      <c r="G3938" s="29">
        <v>58.2</v>
      </c>
      <c r="H3938" s="31">
        <v>0.183</v>
      </c>
      <c r="I3938">
        <v>0</v>
      </c>
      <c r="J3938" s="34">
        <v>1034.8</v>
      </c>
      <c r="L3938" s="38">
        <v>5780.6155555555497</v>
      </c>
      <c r="M3938" s="40">
        <v>1.0620000000000001</v>
      </c>
      <c r="N3938" s="42">
        <v>1.00444444444444</v>
      </c>
      <c r="O3938" s="45">
        <v>690.81899999999996</v>
      </c>
      <c r="P3938">
        <v>4.3812499999999996</v>
      </c>
      <c r="Q3938">
        <v>39.227292300000002</v>
      </c>
      <c r="R3938" s="47" t="s">
        <v>150</v>
      </c>
    </row>
    <row r="3939" spans="1:18" x14ac:dyDescent="0.3">
      <c r="A3939" s="2" t="s">
        <v>6991</v>
      </c>
      <c r="B3939" s="43" t="s">
        <v>6990</v>
      </c>
      <c r="C3939" s="21">
        <v>12.2094168822222</v>
      </c>
      <c r="D3939" s="23">
        <v>0.1041</v>
      </c>
      <c r="E3939" s="25">
        <v>2.53485714285714</v>
      </c>
      <c r="F3939" s="27">
        <v>0.224</v>
      </c>
      <c r="I3939">
        <v>0</v>
      </c>
      <c r="J3939" s="34">
        <v>830.2</v>
      </c>
      <c r="L3939" s="38">
        <v>5780.6155555555497</v>
      </c>
      <c r="M3939" s="40">
        <v>1.0620000000000001</v>
      </c>
      <c r="N3939" s="42">
        <v>1.00444444444444</v>
      </c>
      <c r="O3939" s="45">
        <v>690.81899999999996</v>
      </c>
      <c r="P3939">
        <v>4.3812499999999996</v>
      </c>
      <c r="Q3939">
        <v>39.227292300000002</v>
      </c>
      <c r="R3939" s="47" t="s">
        <v>150</v>
      </c>
    </row>
    <row r="3940" spans="1:18" x14ac:dyDescent="0.3">
      <c r="A3940" s="2" t="s">
        <v>6992</v>
      </c>
      <c r="B3940" s="43" t="s">
        <v>6990</v>
      </c>
      <c r="C3940" s="21">
        <v>3.0764526399999998</v>
      </c>
      <c r="D3940" s="23">
        <v>4.138E-2</v>
      </c>
      <c r="E3940" s="25">
        <v>1.665</v>
      </c>
      <c r="F3940" s="27">
        <v>0.154</v>
      </c>
      <c r="I3940">
        <v>0</v>
      </c>
      <c r="J3940" s="34">
        <v>1317</v>
      </c>
      <c r="L3940" s="38">
        <v>5799.8957142857098</v>
      </c>
      <c r="M3940" s="40">
        <v>1.0657142857142801</v>
      </c>
      <c r="N3940" s="42">
        <v>0.997142857142857</v>
      </c>
      <c r="O3940" s="45">
        <v>690.81899999999996</v>
      </c>
      <c r="P3940">
        <v>4.3814285714285699</v>
      </c>
      <c r="Q3940">
        <v>39.227292300000002</v>
      </c>
      <c r="R3940" s="47" t="s">
        <v>147</v>
      </c>
    </row>
    <row r="3941" spans="1:18" x14ac:dyDescent="0.3">
      <c r="A3941" s="2" t="s">
        <v>6993</v>
      </c>
      <c r="B3941" s="43" t="s">
        <v>6994</v>
      </c>
      <c r="C3941" s="21">
        <v>12.330929716666599</v>
      </c>
      <c r="D3941" s="23">
        <v>0.101079999999999</v>
      </c>
      <c r="E3941" s="25">
        <v>2.3940000000000001</v>
      </c>
      <c r="F3941" s="27">
        <v>0.20699999999999999</v>
      </c>
      <c r="G3941" s="29">
        <v>11</v>
      </c>
      <c r="H3941" s="31">
        <v>3.5000000000000003E-2</v>
      </c>
      <c r="I3941">
        <v>0</v>
      </c>
      <c r="J3941" s="34">
        <v>666.4</v>
      </c>
      <c r="L3941" s="38">
        <v>5282.25555555555</v>
      </c>
      <c r="M3941" s="40">
        <v>0.80099999999999905</v>
      </c>
      <c r="N3941" s="42">
        <v>0.89222222222222203</v>
      </c>
      <c r="O3941" s="45">
        <v>973.98899999999901</v>
      </c>
      <c r="P3941">
        <v>4.5812499999999998</v>
      </c>
      <c r="Q3941">
        <v>42.779648000000002</v>
      </c>
      <c r="R3941" s="47" t="s">
        <v>150</v>
      </c>
    </row>
    <row r="3942" spans="1:18" x14ac:dyDescent="0.3">
      <c r="A3942" s="2" t="s">
        <v>6995</v>
      </c>
      <c r="B3942" s="43" t="s">
        <v>6994</v>
      </c>
      <c r="C3942" s="21">
        <v>15.942588478888799</v>
      </c>
      <c r="D3942" s="23">
        <v>0.11992</v>
      </c>
      <c r="E3942" s="25">
        <v>2.6711428571428502</v>
      </c>
      <c r="F3942" s="27">
        <v>0.23099999999999901</v>
      </c>
      <c r="I3942">
        <v>0</v>
      </c>
      <c r="J3942" s="34">
        <v>612</v>
      </c>
      <c r="L3942" s="38">
        <v>5282.25555555555</v>
      </c>
      <c r="M3942" s="40">
        <v>0.80099999999999905</v>
      </c>
      <c r="N3942" s="42">
        <v>0.89222222222222203</v>
      </c>
      <c r="O3942" s="45">
        <v>973.98899999999901</v>
      </c>
      <c r="P3942">
        <v>4.5812499999999998</v>
      </c>
      <c r="Q3942">
        <v>42.779648000000002</v>
      </c>
      <c r="R3942" s="47" t="s">
        <v>150</v>
      </c>
    </row>
    <row r="3943" spans="1:18" x14ac:dyDescent="0.3">
      <c r="A3943" s="2" t="s">
        <v>6996</v>
      </c>
      <c r="B3943" s="43" t="s">
        <v>6997</v>
      </c>
      <c r="C3943" s="21">
        <v>86.678570804545402</v>
      </c>
      <c r="D3943" s="23">
        <v>0.38757999999999998</v>
      </c>
      <c r="E3943" s="25">
        <v>10.710333333333301</v>
      </c>
      <c r="F3943" s="27">
        <v>1.05325</v>
      </c>
      <c r="G3943" s="29">
        <v>349.61212499999999</v>
      </c>
      <c r="H3943" s="31">
        <v>1.1000000000000001</v>
      </c>
      <c r="I3943">
        <v>3.3333333333333298E-2</v>
      </c>
      <c r="J3943" s="34">
        <v>443.8</v>
      </c>
      <c r="L3943" s="38">
        <v>5984.75</v>
      </c>
      <c r="M3943" s="40">
        <v>1.1174999999999999</v>
      </c>
      <c r="N3943" s="42">
        <v>1.0627272727272701</v>
      </c>
      <c r="O3943" s="45">
        <v>1002.53</v>
      </c>
      <c r="P3943">
        <v>4.3929999999999998</v>
      </c>
      <c r="Q3943">
        <v>38.355472900000002</v>
      </c>
      <c r="R3943" s="47" t="s">
        <v>147</v>
      </c>
    </row>
    <row r="3944" spans="1:18" x14ac:dyDescent="0.3">
      <c r="A3944" s="2" t="s">
        <v>6998</v>
      </c>
      <c r="B3944" s="43" t="s">
        <v>6997</v>
      </c>
      <c r="C3944" s="21">
        <v>12.218278215</v>
      </c>
      <c r="D3944" s="23">
        <v>0.104919999999999</v>
      </c>
      <c r="E3944" s="25">
        <v>4.9784999999999897</v>
      </c>
      <c r="F3944" s="27">
        <v>0.46600000000000003</v>
      </c>
      <c r="I3944">
        <v>0</v>
      </c>
      <c r="J3944" s="34">
        <v>853.2</v>
      </c>
      <c r="L3944" s="38">
        <v>6016.375</v>
      </c>
      <c r="M3944" s="40">
        <v>1.0649999999999999</v>
      </c>
      <c r="N3944" s="42">
        <v>1.0325</v>
      </c>
      <c r="O3944" s="45">
        <v>1002.53</v>
      </c>
      <c r="P3944">
        <v>4.3949999999999996</v>
      </c>
      <c r="Q3944">
        <v>38.355472900000002</v>
      </c>
      <c r="R3944" s="47" t="s">
        <v>147</v>
      </c>
    </row>
    <row r="3945" spans="1:18" x14ac:dyDescent="0.3">
      <c r="A3945" s="2" t="s">
        <v>6999</v>
      </c>
      <c r="B3945" s="43" t="s">
        <v>7000</v>
      </c>
      <c r="C3945" s="21">
        <v>69.732964330999906</v>
      </c>
      <c r="D3945" s="23">
        <v>0.365257142857142</v>
      </c>
      <c r="E3945" s="25">
        <v>20.114999999999998</v>
      </c>
      <c r="F3945" s="27">
        <v>1.51925</v>
      </c>
      <c r="G3945" s="29">
        <v>807.25070000000005</v>
      </c>
      <c r="H3945" s="31">
        <v>2.54</v>
      </c>
      <c r="I3945">
        <v>0.23328571428571401</v>
      </c>
      <c r="J3945" s="34">
        <v>561.79999999999995</v>
      </c>
      <c r="L3945" s="38">
        <v>6374.8181818181802</v>
      </c>
      <c r="M3945" s="40">
        <v>1.6418181818181801</v>
      </c>
      <c r="N3945" s="42">
        <v>1.3379999999999901</v>
      </c>
      <c r="O3945" s="45">
        <v>1011.36</v>
      </c>
      <c r="P3945">
        <v>4.1577777777777696</v>
      </c>
      <c r="Q3945">
        <v>51.184762900000003</v>
      </c>
      <c r="R3945" s="47" t="s">
        <v>147</v>
      </c>
    </row>
    <row r="3946" spans="1:18" x14ac:dyDescent="0.3">
      <c r="A3946" s="2" t="s">
        <v>7001</v>
      </c>
      <c r="B3946" s="43" t="s">
        <v>7000</v>
      </c>
      <c r="C3946" s="21">
        <v>675.47</v>
      </c>
      <c r="D3946" s="23">
        <v>1.68</v>
      </c>
      <c r="G3946" s="29">
        <v>2320.1</v>
      </c>
      <c r="H3946" s="31">
        <v>7.3</v>
      </c>
      <c r="I3946">
        <v>0.184</v>
      </c>
      <c r="L3946" s="38">
        <v>6430</v>
      </c>
      <c r="M3946" s="40">
        <v>1.74</v>
      </c>
      <c r="N3946" s="42">
        <v>1.39</v>
      </c>
      <c r="O3946" s="45">
        <v>1011.36</v>
      </c>
      <c r="P3946">
        <v>4.0999999999999996</v>
      </c>
      <c r="Q3946">
        <v>51.184762900000003</v>
      </c>
      <c r="R3946" s="47" t="s">
        <v>150</v>
      </c>
    </row>
    <row r="3947" spans="1:18" x14ac:dyDescent="0.3">
      <c r="A3947" s="2" t="s">
        <v>7002</v>
      </c>
      <c r="B3947" s="43" t="s">
        <v>7003</v>
      </c>
      <c r="C3947" s="21">
        <v>1.213770188</v>
      </c>
      <c r="D3947" s="23">
        <v>1.2475714285714199E-2</v>
      </c>
      <c r="E3947" s="25">
        <v>1.1294545454545399</v>
      </c>
      <c r="F3947" s="27">
        <v>8.3000000000000004E-2</v>
      </c>
      <c r="I3947">
        <v>6.6666666666666602E-3</v>
      </c>
      <c r="J3947" s="34">
        <v>607.28571428571399</v>
      </c>
      <c r="K3947" s="36" t="s">
        <v>2496</v>
      </c>
      <c r="L3947" s="38">
        <v>3265.3333333333298</v>
      </c>
      <c r="M3947" s="40">
        <v>0.21833333333333299</v>
      </c>
      <c r="N3947" s="42">
        <v>0.18727272727272701</v>
      </c>
      <c r="O3947" s="45">
        <v>40.0595</v>
      </c>
      <c r="P3947">
        <v>5.0228571428571396</v>
      </c>
      <c r="Q3947">
        <v>44.617366699999998</v>
      </c>
      <c r="R3947" s="47" t="s">
        <v>147</v>
      </c>
    </row>
    <row r="3948" spans="1:18" x14ac:dyDescent="0.3">
      <c r="A3948" s="2" t="s">
        <v>7004</v>
      </c>
      <c r="B3948" s="43" t="s">
        <v>7003</v>
      </c>
      <c r="C3948" s="21">
        <v>0.45328717624999998</v>
      </c>
      <c r="D3948" s="23">
        <v>6.5799999999999999E-3</v>
      </c>
      <c r="E3948" s="25">
        <v>1.3779999999999999</v>
      </c>
      <c r="F3948" s="27">
        <v>0.11799999999999999</v>
      </c>
      <c r="I3948">
        <v>0</v>
      </c>
      <c r="J3948" s="34">
        <v>861.5</v>
      </c>
      <c r="K3948" s="36" t="s">
        <v>2496</v>
      </c>
      <c r="L3948" s="38">
        <v>3294.7</v>
      </c>
      <c r="M3948" s="40">
        <v>0.221</v>
      </c>
      <c r="N3948" s="42">
        <v>0.19</v>
      </c>
      <c r="O3948" s="45">
        <v>40.0595</v>
      </c>
      <c r="P3948">
        <v>5.0119999999999996</v>
      </c>
      <c r="Q3948">
        <v>44.617366699999998</v>
      </c>
      <c r="R3948" s="47" t="s">
        <v>147</v>
      </c>
    </row>
    <row r="3949" spans="1:18" x14ac:dyDescent="0.3">
      <c r="A3949" s="2" t="s">
        <v>7005</v>
      </c>
      <c r="B3949" s="43" t="s">
        <v>7003</v>
      </c>
      <c r="C3949" s="21">
        <v>1.8651190440000001</v>
      </c>
      <c r="D3949" s="23">
        <v>1.6549999999999999E-2</v>
      </c>
      <c r="E3949" s="25">
        <v>1.0979090909090901</v>
      </c>
      <c r="F3949" s="27">
        <v>9.3333333333333296E-2</v>
      </c>
      <c r="I3949">
        <v>3.3333333333333301E-3</v>
      </c>
      <c r="J3949" s="34">
        <v>527.57142857142799</v>
      </c>
      <c r="K3949" s="36" t="s">
        <v>2496</v>
      </c>
      <c r="L3949" s="38">
        <v>3265.3333333333298</v>
      </c>
      <c r="M3949" s="40">
        <v>0.21833333333333299</v>
      </c>
      <c r="N3949" s="42">
        <v>0.18727272727272701</v>
      </c>
      <c r="O3949" s="45">
        <v>40.0595</v>
      </c>
      <c r="P3949">
        <v>5.0228571428571396</v>
      </c>
      <c r="Q3949">
        <v>44.617366699999998</v>
      </c>
      <c r="R3949" s="47" t="s">
        <v>147</v>
      </c>
    </row>
    <row r="3950" spans="1:18" x14ac:dyDescent="0.3">
      <c r="A3950" s="2" t="s">
        <v>7006</v>
      </c>
      <c r="B3950" s="43" t="s">
        <v>7007</v>
      </c>
      <c r="C3950" s="21">
        <v>636.21725559999902</v>
      </c>
      <c r="D3950" s="23">
        <v>1.2408999999999999</v>
      </c>
      <c r="E3950" s="25">
        <v>4.5144000000000002</v>
      </c>
      <c r="F3950" s="27">
        <v>0.39149999999999902</v>
      </c>
      <c r="I3950">
        <v>1.025E-2</v>
      </c>
      <c r="J3950" s="34">
        <v>189.25</v>
      </c>
      <c r="K3950" s="36" t="s">
        <v>7008</v>
      </c>
      <c r="L3950" s="38">
        <v>5286.2233333333297</v>
      </c>
      <c r="M3950" s="40">
        <v>0.80500000000000005</v>
      </c>
      <c r="N3950" s="42">
        <v>0.79800000000000004</v>
      </c>
      <c r="O3950" s="45">
        <v>348.55799999999999</v>
      </c>
      <c r="P3950">
        <v>4.5419999999999998</v>
      </c>
      <c r="Q3950">
        <v>45.087682299999997</v>
      </c>
      <c r="R3950" s="47" t="s">
        <v>147</v>
      </c>
    </row>
    <row r="3951" spans="1:18" x14ac:dyDescent="0.3">
      <c r="A3951" s="2" t="s">
        <v>7009</v>
      </c>
      <c r="B3951" s="43" t="s">
        <v>7010</v>
      </c>
      <c r="C3951" s="21">
        <v>7.8914487108333304</v>
      </c>
      <c r="D3951" s="23">
        <v>8.0628571428571397E-2</v>
      </c>
      <c r="E3951" s="25">
        <v>12.4152222222222</v>
      </c>
      <c r="F3951" s="27">
        <v>1.14025</v>
      </c>
      <c r="G3951" s="29">
        <v>146.19835</v>
      </c>
      <c r="H3951" s="31">
        <v>0.45999999999999902</v>
      </c>
      <c r="I3951">
        <v>9.1666666666666605E-2</v>
      </c>
      <c r="J3951" s="34">
        <v>1000.8</v>
      </c>
      <c r="L3951" s="38">
        <v>5916.3846153846098</v>
      </c>
      <c r="M3951" s="40">
        <v>1.2276923076923001</v>
      </c>
      <c r="N3951" s="42">
        <v>1.1100000000000001</v>
      </c>
      <c r="O3951" s="45">
        <v>722.79499999999996</v>
      </c>
      <c r="P3951">
        <v>4.3063636363636304</v>
      </c>
      <c r="Q3951">
        <v>46.323280699999899</v>
      </c>
      <c r="R3951" s="47" t="s">
        <v>147</v>
      </c>
    </row>
    <row r="3952" spans="1:18" x14ac:dyDescent="0.3">
      <c r="A3952" s="2" t="s">
        <v>7011</v>
      </c>
      <c r="B3952" s="43" t="s">
        <v>7012</v>
      </c>
      <c r="C3952" s="21">
        <v>2.6843285366666598</v>
      </c>
      <c r="D3952" s="23">
        <v>3.7333749999999999E-2</v>
      </c>
      <c r="E3952" s="25">
        <v>13.0524</v>
      </c>
      <c r="F3952" s="27">
        <v>1.2151999999999901</v>
      </c>
      <c r="G3952" s="29">
        <v>203.51199333333301</v>
      </c>
      <c r="H3952" s="31">
        <v>0.64033333333333298</v>
      </c>
      <c r="I3952">
        <v>1.4E-2</v>
      </c>
      <c r="J3952" s="34">
        <v>1340.6666666666599</v>
      </c>
      <c r="K3952" s="36" t="s">
        <v>1081</v>
      </c>
      <c r="L3952" s="38">
        <v>5745.15846153846</v>
      </c>
      <c r="M3952" s="40">
        <v>0.97230769230769198</v>
      </c>
      <c r="N3952" s="42">
        <v>0.97416666666666596</v>
      </c>
      <c r="O3952" s="45">
        <v>758.75300000000004</v>
      </c>
      <c r="P3952">
        <v>4.4654545454545396</v>
      </c>
      <c r="Q3952">
        <v>46.391188300000003</v>
      </c>
      <c r="R3952" s="47" t="s">
        <v>147</v>
      </c>
    </row>
    <row r="3953" spans="1:18" x14ac:dyDescent="0.3">
      <c r="A3953" s="2" t="s">
        <v>7013</v>
      </c>
      <c r="B3953" s="43" t="s">
        <v>7014</v>
      </c>
      <c r="C3953" s="21">
        <v>3.3118642436363599</v>
      </c>
      <c r="D3953" s="23">
        <v>4.2578571428571403E-2</v>
      </c>
      <c r="E3953" s="25">
        <v>9.2343333333333302</v>
      </c>
      <c r="F3953" s="27">
        <v>0.88200000000000001</v>
      </c>
      <c r="G3953" s="29">
        <v>334.66753999999997</v>
      </c>
      <c r="H3953" s="31">
        <v>1.0529999999999999</v>
      </c>
      <c r="I3953">
        <v>1.26666666666666E-2</v>
      </c>
      <c r="J3953" s="34">
        <v>1146.5999999999999</v>
      </c>
      <c r="L3953" s="38">
        <v>5444.1666666666597</v>
      </c>
      <c r="M3953" s="40">
        <v>1</v>
      </c>
      <c r="N3953" s="42">
        <v>0.93272727272727196</v>
      </c>
      <c r="O3953" s="45">
        <v>698.64599999999996</v>
      </c>
      <c r="P3953">
        <v>4.4079999999999897</v>
      </c>
      <c r="Q3953">
        <v>48.577449999999999</v>
      </c>
      <c r="R3953" s="47" t="s">
        <v>147</v>
      </c>
    </row>
    <row r="3954" spans="1:18" x14ac:dyDescent="0.3">
      <c r="A3954" s="2" t="s">
        <v>7015</v>
      </c>
      <c r="B3954" s="43" t="s">
        <v>7014</v>
      </c>
      <c r="C3954" s="21">
        <v>223.3</v>
      </c>
      <c r="D3954" s="23">
        <v>0.73</v>
      </c>
      <c r="G3954" s="29">
        <v>2215.1799999999998</v>
      </c>
      <c r="H3954" s="31">
        <v>6.97</v>
      </c>
      <c r="L3954" s="38">
        <v>5460</v>
      </c>
      <c r="M3954" s="40">
        <v>0.94</v>
      </c>
      <c r="N3954" s="42">
        <v>1.01</v>
      </c>
      <c r="O3954" s="45">
        <v>698.64599999999996</v>
      </c>
      <c r="P3954">
        <v>4.5</v>
      </c>
      <c r="Q3954">
        <v>48.577449999999999</v>
      </c>
      <c r="R3954" s="47" t="s">
        <v>21</v>
      </c>
    </row>
    <row r="3955" spans="1:18" x14ac:dyDescent="0.3">
      <c r="A3955" s="2" t="s">
        <v>7016</v>
      </c>
      <c r="B3955" s="43" t="s">
        <v>7017</v>
      </c>
      <c r="C3955" s="21">
        <v>3.79701812454545</v>
      </c>
      <c r="D3955" s="23">
        <v>4.6017142857142798E-2</v>
      </c>
      <c r="E3955" s="25">
        <v>10.0232222222222</v>
      </c>
      <c r="F3955" s="27">
        <v>0.93725000000000003</v>
      </c>
      <c r="G3955" s="29">
        <v>75.639790000000005</v>
      </c>
      <c r="H3955" s="31">
        <v>0.23799999999999999</v>
      </c>
      <c r="I3955">
        <v>7.5714285714285706E-2</v>
      </c>
      <c r="J3955" s="34">
        <v>980.33333333333303</v>
      </c>
      <c r="K3955" s="36" t="s">
        <v>231</v>
      </c>
      <c r="L3955" s="38">
        <v>5205.09</v>
      </c>
      <c r="M3955" s="40">
        <v>0.82499999999999996</v>
      </c>
      <c r="N3955" s="42">
        <v>0.89545454545454495</v>
      </c>
      <c r="O3955" s="45">
        <v>646.64700000000005</v>
      </c>
      <c r="P3955">
        <v>4.5659999999999998</v>
      </c>
      <c r="Q3955">
        <v>40.567696499999997</v>
      </c>
      <c r="R3955" s="47" t="s">
        <v>147</v>
      </c>
    </row>
    <row r="3956" spans="1:18" x14ac:dyDescent="0.3">
      <c r="A3956" s="2" t="s">
        <v>7018</v>
      </c>
      <c r="B3956" s="43" t="s">
        <v>7019</v>
      </c>
      <c r="C3956" s="21">
        <v>3.2175188281818099</v>
      </c>
      <c r="D3956" s="23">
        <v>4.1678571428571398E-2</v>
      </c>
      <c r="E3956" s="25">
        <v>11.7383333333333</v>
      </c>
      <c r="F3956" s="27">
        <v>1.06</v>
      </c>
      <c r="G3956" s="29">
        <v>107.584355</v>
      </c>
      <c r="H3956" s="31">
        <v>0.33850000000000002</v>
      </c>
      <c r="I3956">
        <v>4.2857142857142802E-2</v>
      </c>
      <c r="J3956" s="34">
        <v>1216.6666666666599</v>
      </c>
      <c r="K3956" s="36" t="s">
        <v>97</v>
      </c>
      <c r="L3956" s="38">
        <v>5701.5833333333303</v>
      </c>
      <c r="M3956" s="40">
        <v>0.91</v>
      </c>
      <c r="N3956" s="42">
        <v>0.94818181818181801</v>
      </c>
      <c r="O3956" s="45">
        <v>843.69500000000005</v>
      </c>
      <c r="P3956">
        <v>4.5</v>
      </c>
      <c r="Q3956">
        <v>49.473455000000001</v>
      </c>
      <c r="R3956" s="47" t="s">
        <v>147</v>
      </c>
    </row>
    <row r="3957" spans="1:18" x14ac:dyDescent="0.3">
      <c r="A3957" s="2" t="s">
        <v>7020</v>
      </c>
      <c r="B3957" s="43" t="s">
        <v>7021</v>
      </c>
      <c r="C3957" s="21">
        <v>10.290994376363599</v>
      </c>
      <c r="D3957" s="23">
        <v>9.2628571428571393E-2</v>
      </c>
      <c r="E3957" s="25">
        <v>11.5347777777777</v>
      </c>
      <c r="F3957" s="27">
        <v>1.133</v>
      </c>
      <c r="G3957" s="29">
        <v>92.48818</v>
      </c>
      <c r="H3957" s="31">
        <v>0.29099999999999998</v>
      </c>
      <c r="I3957">
        <v>0.12</v>
      </c>
      <c r="J3957" s="34">
        <v>941</v>
      </c>
      <c r="K3957" s="36" t="s">
        <v>245</v>
      </c>
      <c r="L3957" s="38">
        <v>5958.4166666666597</v>
      </c>
      <c r="M3957" s="40">
        <v>1.1883333333333299</v>
      </c>
      <c r="N3957" s="42">
        <v>1.02181818181818</v>
      </c>
      <c r="O3957" s="45">
        <v>1017.79999999999</v>
      </c>
      <c r="P3957">
        <v>4.33</v>
      </c>
      <c r="Q3957">
        <v>43.704837900000001</v>
      </c>
      <c r="R3957" s="47" t="s">
        <v>147</v>
      </c>
    </row>
    <row r="3958" spans="1:18" x14ac:dyDescent="0.3">
      <c r="A3958" s="2" t="s">
        <v>7022</v>
      </c>
      <c r="B3958" s="43" t="s">
        <v>7023</v>
      </c>
      <c r="C3958" s="21">
        <v>3.5256325363636298</v>
      </c>
      <c r="D3958" s="23">
        <v>4.3044285714285702E-2</v>
      </c>
      <c r="E3958" s="25">
        <v>11.584111111111101</v>
      </c>
      <c r="F3958" s="27">
        <v>1.0547500000000001</v>
      </c>
      <c r="G3958" s="29">
        <v>405.22620000000001</v>
      </c>
      <c r="H3958" s="31">
        <v>1.2749999999999999</v>
      </c>
      <c r="I3958">
        <v>4.7142857142857097E-2</v>
      </c>
      <c r="J3958" s="34">
        <v>965.16666666666595</v>
      </c>
      <c r="K3958" s="36" t="s">
        <v>231</v>
      </c>
      <c r="L3958" s="38">
        <v>5078.8458333333301</v>
      </c>
      <c r="M3958" s="40">
        <v>0.77749999999999997</v>
      </c>
      <c r="N3958" s="42">
        <v>0.84272727272727199</v>
      </c>
      <c r="O3958" s="45">
        <v>686.28399999999999</v>
      </c>
      <c r="P3958">
        <v>4.5830000000000002</v>
      </c>
      <c r="Q3958">
        <v>40.577310599999997</v>
      </c>
      <c r="R3958" s="47" t="s">
        <v>147</v>
      </c>
    </row>
    <row r="3959" spans="1:18" x14ac:dyDescent="0.3">
      <c r="A3959" s="2" t="s">
        <v>7024</v>
      </c>
      <c r="B3959" s="43" t="s">
        <v>7025</v>
      </c>
      <c r="C3959" s="21">
        <v>3.0240932069230699</v>
      </c>
      <c r="D3959" s="23">
        <v>4.4205454545454499E-2</v>
      </c>
      <c r="E3959" s="25">
        <v>12.404538461538399</v>
      </c>
      <c r="F3959" s="27">
        <v>1.1403749999999999</v>
      </c>
      <c r="G3959" s="29">
        <v>998.49530000000004</v>
      </c>
      <c r="H3959" s="31">
        <v>3.1416666666666599</v>
      </c>
      <c r="I3959">
        <v>8.7500000000000008E-3</v>
      </c>
      <c r="J3959" s="34">
        <v>1533.7777777777701</v>
      </c>
      <c r="K3959" s="36" t="s">
        <v>143</v>
      </c>
      <c r="L3959" s="38">
        <v>6031.3571428571404</v>
      </c>
      <c r="M3959" s="40">
        <v>1.3499999999999901</v>
      </c>
      <c r="N3959" s="42">
        <v>1.23384615384615</v>
      </c>
      <c r="O3959" s="45">
        <v>1005.84</v>
      </c>
      <c r="P3959">
        <v>4.2916666666666599</v>
      </c>
      <c r="Q3959">
        <v>46.668241100000003</v>
      </c>
      <c r="R3959" s="47" t="s">
        <v>147</v>
      </c>
    </row>
    <row r="3960" spans="1:18" x14ac:dyDescent="0.3">
      <c r="A3960" s="2" t="s">
        <v>7026</v>
      </c>
      <c r="B3960" s="43" t="s">
        <v>7027</v>
      </c>
      <c r="C3960" s="21">
        <v>35.968201443333299</v>
      </c>
      <c r="D3960" s="23">
        <v>0.219783333333333</v>
      </c>
      <c r="E3960" s="25">
        <v>2.4421249999999999</v>
      </c>
      <c r="F3960" s="27">
        <v>0.234333333333333</v>
      </c>
      <c r="I3960">
        <v>0</v>
      </c>
      <c r="J3960" s="34">
        <v>636.66666666666595</v>
      </c>
      <c r="L3960" s="38">
        <v>5927.45</v>
      </c>
      <c r="M3960" s="40">
        <v>1.3160000000000001</v>
      </c>
      <c r="N3960" s="42">
        <v>1.09222222222222</v>
      </c>
      <c r="O3960" s="45">
        <v>917.47699999999998</v>
      </c>
      <c r="P3960">
        <v>4.24444444444444</v>
      </c>
      <c r="Q3960">
        <v>49.579424199999998</v>
      </c>
      <c r="R3960" s="47" t="s">
        <v>147</v>
      </c>
    </row>
    <row r="3961" spans="1:18" x14ac:dyDescent="0.3">
      <c r="A3961" s="2" t="s">
        <v>7028</v>
      </c>
      <c r="B3961" s="43" t="s">
        <v>7027</v>
      </c>
      <c r="C3961" s="21">
        <v>110.97643062500001</v>
      </c>
      <c r="D3961" s="23">
        <v>0.46567999999999998</v>
      </c>
      <c r="E3961" s="25">
        <v>1.5957142857142801</v>
      </c>
      <c r="F3961" s="27">
        <v>0.14599999999999999</v>
      </c>
      <c r="I3961">
        <v>0</v>
      </c>
      <c r="J3961" s="34">
        <v>438</v>
      </c>
      <c r="L3961" s="38">
        <v>5892.5</v>
      </c>
      <c r="M3961" s="40">
        <v>1.3333333333333299</v>
      </c>
      <c r="N3961" s="42">
        <v>1.0912500000000001</v>
      </c>
      <c r="O3961" s="45">
        <v>917.47699999999998</v>
      </c>
      <c r="P3961">
        <v>4.2312500000000002</v>
      </c>
      <c r="Q3961">
        <v>49.579424199999998</v>
      </c>
      <c r="R3961" s="47" t="s">
        <v>147</v>
      </c>
    </row>
    <row r="3962" spans="1:18" x14ac:dyDescent="0.3">
      <c r="A3962" s="2" t="s">
        <v>7029</v>
      </c>
      <c r="B3962" s="43" t="s">
        <v>7030</v>
      </c>
      <c r="C3962" s="21">
        <v>6.8026033474999998</v>
      </c>
      <c r="D3962" s="23">
        <v>7.2749999999999995E-2</v>
      </c>
      <c r="E3962" s="25">
        <v>0.93899999999999995</v>
      </c>
      <c r="F3962" s="27">
        <v>7.8E-2</v>
      </c>
      <c r="I3962">
        <v>0</v>
      </c>
      <c r="J3962" s="34">
        <v>1238.1666666666599</v>
      </c>
      <c r="L3962" s="38">
        <v>6141.30111111111</v>
      </c>
      <c r="M3962" s="40">
        <v>1.5188888888888801</v>
      </c>
      <c r="N3962" s="42">
        <v>1.115</v>
      </c>
      <c r="O3962" s="45">
        <v>486.54599999999999</v>
      </c>
      <c r="P3962">
        <v>4.1449999999999996</v>
      </c>
      <c r="Q3962">
        <v>43.227766299999999</v>
      </c>
      <c r="R3962" s="47" t="s">
        <v>147</v>
      </c>
    </row>
    <row r="3963" spans="1:18" x14ac:dyDescent="0.3">
      <c r="A3963" s="2" t="s">
        <v>7031</v>
      </c>
      <c r="B3963" s="43" t="s">
        <v>7030</v>
      </c>
      <c r="C3963" s="21">
        <v>8.7032406049999995</v>
      </c>
      <c r="D3963" s="23">
        <v>8.5699999999999998E-2</v>
      </c>
      <c r="E3963" s="25">
        <v>0.88375000000000004</v>
      </c>
      <c r="F3963" s="27">
        <v>7.4666666666666603E-2</v>
      </c>
      <c r="I3963">
        <v>0</v>
      </c>
      <c r="J3963" s="34">
        <v>1140.6666666666599</v>
      </c>
      <c r="L3963" s="38">
        <v>6141.30111111111</v>
      </c>
      <c r="M3963" s="40">
        <v>1.5188888888888801</v>
      </c>
      <c r="N3963" s="42">
        <v>1.115</v>
      </c>
      <c r="O3963" s="45">
        <v>486.54599999999999</v>
      </c>
      <c r="P3963">
        <v>4.1449999999999996</v>
      </c>
      <c r="Q3963">
        <v>43.227766299999999</v>
      </c>
      <c r="R3963" s="47" t="s">
        <v>147</v>
      </c>
    </row>
    <row r="3964" spans="1:18" x14ac:dyDescent="0.3">
      <c r="A3964" s="2" t="s">
        <v>7032</v>
      </c>
      <c r="B3964" s="43" t="s">
        <v>7030</v>
      </c>
      <c r="C3964" s="21">
        <v>11.921665324999999</v>
      </c>
      <c r="D3964" s="23">
        <v>0.105766666666666</v>
      </c>
      <c r="E3964" s="25">
        <v>1.2308749999999999</v>
      </c>
      <c r="F3964" s="27">
        <v>0.104333333333333</v>
      </c>
      <c r="I3964">
        <v>0</v>
      </c>
      <c r="J3964" s="34">
        <v>1027</v>
      </c>
      <c r="L3964" s="38">
        <v>6141.30111111111</v>
      </c>
      <c r="M3964" s="40">
        <v>1.5188888888888801</v>
      </c>
      <c r="N3964" s="42">
        <v>1.115</v>
      </c>
      <c r="O3964" s="45">
        <v>486.54599999999999</v>
      </c>
      <c r="P3964">
        <v>4.1449999999999996</v>
      </c>
      <c r="Q3964">
        <v>43.227766299999999</v>
      </c>
      <c r="R3964" s="47" t="s">
        <v>147</v>
      </c>
    </row>
    <row r="3965" spans="1:18" x14ac:dyDescent="0.3">
      <c r="A3965" s="2" t="s">
        <v>7033</v>
      </c>
      <c r="B3965" s="43" t="s">
        <v>7034</v>
      </c>
      <c r="C3965" s="21">
        <v>52.501107546666603</v>
      </c>
      <c r="D3965" s="23">
        <v>0.30302499999999999</v>
      </c>
      <c r="E3965" s="25">
        <v>12.1107</v>
      </c>
      <c r="F3965" s="27">
        <v>1.105</v>
      </c>
      <c r="G3965" s="29">
        <v>1149.9941833333301</v>
      </c>
      <c r="H3965" s="31">
        <v>3.6183333333333301</v>
      </c>
      <c r="I3965">
        <v>0.1907375</v>
      </c>
      <c r="J3965" s="34">
        <v>799</v>
      </c>
      <c r="L3965" s="38">
        <v>4983.9969230769202</v>
      </c>
      <c r="M3965" s="40">
        <v>4.0115384615384597</v>
      </c>
      <c r="N3965" s="42">
        <v>1.345</v>
      </c>
      <c r="O3965" s="45">
        <v>848.02300000000002</v>
      </c>
      <c r="P3965">
        <v>3.3142857142857101</v>
      </c>
      <c r="Q3965">
        <v>48.285917300000001</v>
      </c>
      <c r="R3965" s="47" t="s">
        <v>147</v>
      </c>
    </row>
    <row r="3966" spans="1:18" x14ac:dyDescent="0.3">
      <c r="A3966" s="2" t="s">
        <v>7035</v>
      </c>
      <c r="B3966" s="43" t="s">
        <v>7034</v>
      </c>
      <c r="C3966" s="21">
        <v>406.2</v>
      </c>
      <c r="G3966" s="29">
        <v>772.32690000000002</v>
      </c>
      <c r="H3966" s="31">
        <v>2.4300000000000002</v>
      </c>
      <c r="I3966">
        <v>0.498</v>
      </c>
      <c r="L3966" s="38">
        <v>4995</v>
      </c>
      <c r="M3966" s="40">
        <v>4.0599999999999996</v>
      </c>
      <c r="N3966" s="42">
        <v>1.32</v>
      </c>
      <c r="O3966" s="45">
        <v>848.02300000000002</v>
      </c>
      <c r="P3966">
        <v>3.35</v>
      </c>
      <c r="Q3966">
        <v>48.285917300000001</v>
      </c>
      <c r="R3966" s="47" t="s">
        <v>21</v>
      </c>
    </row>
    <row r="3967" spans="1:18" x14ac:dyDescent="0.3">
      <c r="A3967" s="2" t="s">
        <v>7036</v>
      </c>
      <c r="B3967" s="43" t="s">
        <v>7037</v>
      </c>
      <c r="C3967" s="21">
        <v>5.3340836711111104</v>
      </c>
      <c r="D3967" s="23">
        <v>6.3171428571428503E-2</v>
      </c>
      <c r="E3967" s="25">
        <v>11.6139999999999</v>
      </c>
      <c r="F3967" s="27">
        <v>1.3285</v>
      </c>
      <c r="G3967" s="29">
        <v>894.67115000000001</v>
      </c>
      <c r="H3967" s="31">
        <v>2.8149999999999999</v>
      </c>
      <c r="I3967">
        <v>3.8428571428571402E-2</v>
      </c>
      <c r="J3967" s="34">
        <v>1313.6666666666599</v>
      </c>
      <c r="L3967" s="38">
        <v>6203.1</v>
      </c>
      <c r="M3967" s="40">
        <v>1.7129999999999901</v>
      </c>
      <c r="N3967" s="42">
        <v>1.2</v>
      </c>
      <c r="O3967" s="45">
        <v>1878.31</v>
      </c>
      <c r="P3967">
        <v>4.1462500000000002</v>
      </c>
      <c r="Q3967">
        <v>40.977254600000002</v>
      </c>
      <c r="R3967" s="47" t="s">
        <v>147</v>
      </c>
    </row>
    <row r="3968" spans="1:18" x14ac:dyDescent="0.3">
      <c r="A3968" s="2" t="s">
        <v>7038</v>
      </c>
      <c r="B3968" s="43" t="s">
        <v>7039</v>
      </c>
      <c r="C3968" s="21">
        <v>12.874708816</v>
      </c>
      <c r="D3968" s="23">
        <v>0.111085714285714</v>
      </c>
      <c r="E3968" s="25">
        <v>9.7720000000000002</v>
      </c>
      <c r="F3968" s="27">
        <v>0.998999999999999</v>
      </c>
      <c r="G3968" s="29">
        <v>928.04669999999999</v>
      </c>
      <c r="H3968" s="31">
        <v>2.92</v>
      </c>
      <c r="I3968">
        <v>3.72857142857142E-2</v>
      </c>
      <c r="J3968" s="34">
        <v>829.83333333333303</v>
      </c>
      <c r="L3968" s="38">
        <v>5903.3545454545401</v>
      </c>
      <c r="M3968" s="40">
        <v>1.19272727272727</v>
      </c>
      <c r="N3968" s="42">
        <v>1.079</v>
      </c>
      <c r="O3968" s="45">
        <v>1222.54</v>
      </c>
      <c r="P3968">
        <v>4.3588888888888802</v>
      </c>
      <c r="Q3968">
        <v>42.9288624</v>
      </c>
      <c r="R3968" s="47" t="s">
        <v>147</v>
      </c>
    </row>
    <row r="3969" spans="1:18" x14ac:dyDescent="0.3">
      <c r="A3969" s="2" t="s">
        <v>7040</v>
      </c>
      <c r="B3969" s="43" t="s">
        <v>7041</v>
      </c>
      <c r="C3969" s="21">
        <v>8.6001530558333297</v>
      </c>
      <c r="D3969" s="23">
        <v>8.8071428571428495E-2</v>
      </c>
      <c r="E3969" s="25">
        <v>13.9725555555555</v>
      </c>
      <c r="F3969" s="27">
        <v>1.5349999999999999</v>
      </c>
      <c r="G3969" s="29">
        <v>268.56274999999999</v>
      </c>
      <c r="H3969" s="31">
        <v>0.84499999999999997</v>
      </c>
      <c r="I3969">
        <v>5.0999999999999997E-2</v>
      </c>
      <c r="J3969" s="34">
        <v>1252</v>
      </c>
      <c r="L3969" s="38">
        <v>6176.2192307692303</v>
      </c>
      <c r="M3969" s="40">
        <v>2.1907692307692299</v>
      </c>
      <c r="N3969" s="42">
        <v>1.2391666666666601</v>
      </c>
      <c r="O3969" s="45">
        <v>1418.77</v>
      </c>
      <c r="P3969">
        <v>3.9663636363636301</v>
      </c>
      <c r="Q3969">
        <v>43.197254200000003</v>
      </c>
      <c r="R3969" s="47" t="s">
        <v>147</v>
      </c>
    </row>
    <row r="3970" spans="1:18" x14ac:dyDescent="0.3">
      <c r="A3970" s="2" t="s">
        <v>7042</v>
      </c>
      <c r="B3970" s="43" t="s">
        <v>7043</v>
      </c>
      <c r="C3970" s="21">
        <v>64.001544621111094</v>
      </c>
      <c r="D3970" s="23">
        <v>0.27443999999999902</v>
      </c>
      <c r="E3970" s="25">
        <v>2.2684285714285699</v>
      </c>
      <c r="F3970" s="27">
        <v>0.22799999999999901</v>
      </c>
      <c r="I3970">
        <v>3.7999999999999999E-2</v>
      </c>
      <c r="J3970" s="34">
        <v>283.75</v>
      </c>
      <c r="L3970" s="38">
        <v>4511.6000000000004</v>
      </c>
      <c r="M3970" s="40">
        <v>0.64300000000000002</v>
      </c>
      <c r="N3970" s="42">
        <v>0.65222222222222204</v>
      </c>
      <c r="O3970" s="45">
        <v>588.86699999999996</v>
      </c>
      <c r="P3970">
        <v>4.6466666666666603</v>
      </c>
      <c r="Q3970">
        <v>44.412085599999997</v>
      </c>
      <c r="R3970" s="47" t="s">
        <v>147</v>
      </c>
    </row>
    <row r="3971" spans="1:18" x14ac:dyDescent="0.3">
      <c r="A3971" s="2" t="s">
        <v>7044</v>
      </c>
      <c r="B3971" s="43" t="s">
        <v>7043</v>
      </c>
      <c r="C3971" s="21">
        <v>16.7971386311111</v>
      </c>
      <c r="D3971" s="23">
        <v>0.106919999999999</v>
      </c>
      <c r="E3971" s="25">
        <v>2.07728571428571</v>
      </c>
      <c r="F3971" s="27">
        <v>0.2195</v>
      </c>
      <c r="I3971">
        <v>0</v>
      </c>
      <c r="J3971" s="34">
        <v>444.4</v>
      </c>
      <c r="L3971" s="38">
        <v>4493.5</v>
      </c>
      <c r="M3971" s="40">
        <v>0.63100000000000001</v>
      </c>
      <c r="N3971" s="42">
        <v>0.64222222222222203</v>
      </c>
      <c r="O3971" s="45">
        <v>588.86699999999996</v>
      </c>
      <c r="P3971">
        <v>4.6577777777777696</v>
      </c>
      <c r="Q3971">
        <v>44.412085599999997</v>
      </c>
      <c r="R3971" s="47" t="s">
        <v>147</v>
      </c>
    </row>
    <row r="3972" spans="1:18" x14ac:dyDescent="0.3">
      <c r="A3972" s="2" t="s">
        <v>7045</v>
      </c>
      <c r="B3972" s="43" t="s">
        <v>7046</v>
      </c>
      <c r="C3972" s="21">
        <v>66.650535648749994</v>
      </c>
      <c r="D3972" s="23">
        <v>0.27931999999999901</v>
      </c>
      <c r="E3972" s="25">
        <v>1.5516666666666601</v>
      </c>
      <c r="F3972" s="27">
        <v>0.16200000000000001</v>
      </c>
      <c r="I3972">
        <v>4.0000000000000001E-3</v>
      </c>
      <c r="J3972" s="34">
        <v>297.5</v>
      </c>
      <c r="L3972" s="38">
        <v>4492</v>
      </c>
      <c r="M3972" s="40">
        <v>0.65166666666666595</v>
      </c>
      <c r="N3972" s="42">
        <v>0.66499999999999904</v>
      </c>
      <c r="P3972">
        <v>4.6349999999999998</v>
      </c>
      <c r="Q3972">
        <v>44.026924899999997</v>
      </c>
      <c r="R3972" s="47" t="s">
        <v>147</v>
      </c>
    </row>
    <row r="3973" spans="1:18" x14ac:dyDescent="0.3">
      <c r="A3973" s="2" t="s">
        <v>7047</v>
      </c>
      <c r="B3973" s="43" t="s">
        <v>7048</v>
      </c>
      <c r="C3973" s="21">
        <v>35.233095986000002</v>
      </c>
      <c r="D3973" s="23">
        <v>0.16666</v>
      </c>
      <c r="E3973" s="25">
        <v>1.02428571428571</v>
      </c>
      <c r="F3973" s="27">
        <v>9.7000000000000003E-2</v>
      </c>
      <c r="I3973">
        <v>6.0000000000000001E-3</v>
      </c>
      <c r="J3973" s="34">
        <v>276.75</v>
      </c>
      <c r="L3973" s="38">
        <v>3738.6</v>
      </c>
      <c r="M3973" s="40">
        <v>0.56000000000000005</v>
      </c>
      <c r="N3973" s="42">
        <v>0.56200000000000006</v>
      </c>
      <c r="P3973">
        <v>4.6970000000000001</v>
      </c>
      <c r="Q3973">
        <v>41.951068599999999</v>
      </c>
      <c r="R3973" s="47" t="s">
        <v>147</v>
      </c>
    </row>
    <row r="3974" spans="1:18" x14ac:dyDescent="0.3">
      <c r="A3974" s="2" t="s">
        <v>7049</v>
      </c>
      <c r="B3974" s="43" t="s">
        <v>7050</v>
      </c>
      <c r="C3974" s="21">
        <v>178.13983035999999</v>
      </c>
      <c r="D3974" s="23">
        <v>0.58472000000000002</v>
      </c>
      <c r="E3974" s="25">
        <v>2.35128571428571</v>
      </c>
      <c r="F3974" s="27">
        <v>0.21466666666666601</v>
      </c>
      <c r="I3974">
        <v>6.0000000000000001E-3</v>
      </c>
      <c r="J3974" s="34">
        <v>285.75</v>
      </c>
      <c r="L3974" s="38">
        <v>5504.7272727272702</v>
      </c>
      <c r="M3974" s="40">
        <v>0.88272727272727203</v>
      </c>
      <c r="N3974" s="42">
        <v>0.91099999999999903</v>
      </c>
      <c r="O3974" s="45">
        <v>757.048</v>
      </c>
      <c r="P3974">
        <v>4.5140000000000002</v>
      </c>
      <c r="Q3974">
        <v>44.0339733</v>
      </c>
      <c r="R3974" s="47" t="s">
        <v>147</v>
      </c>
    </row>
    <row r="3975" spans="1:18" x14ac:dyDescent="0.3">
      <c r="A3975" s="2" t="s">
        <v>7051</v>
      </c>
      <c r="B3975" s="43" t="s">
        <v>7052</v>
      </c>
      <c r="C3975" s="21">
        <v>3.2467316369230699</v>
      </c>
      <c r="D3975" s="23">
        <v>4.4133333333333302E-2</v>
      </c>
      <c r="E3975" s="25">
        <v>12.2421818181818</v>
      </c>
      <c r="F3975" s="27">
        <v>1.14533333333333</v>
      </c>
      <c r="G3975" s="29">
        <v>320.28653250000002</v>
      </c>
      <c r="H3975" s="31">
        <v>1.0077499999999999</v>
      </c>
      <c r="I3975">
        <v>1.9625E-2</v>
      </c>
      <c r="J3975" s="34">
        <v>1459</v>
      </c>
      <c r="K3975" s="36" t="s">
        <v>288</v>
      </c>
      <c r="L3975" s="38">
        <v>5744.1428571428496</v>
      </c>
      <c r="M3975" s="40">
        <v>1.4157142857142799</v>
      </c>
      <c r="N3975" s="42">
        <v>1.0776923076923</v>
      </c>
      <c r="O3975" s="45">
        <v>1188</v>
      </c>
      <c r="P3975">
        <v>4.1741666666666601</v>
      </c>
      <c r="Q3975">
        <v>45.762191799999997</v>
      </c>
      <c r="R3975" s="47" t="s">
        <v>147</v>
      </c>
    </row>
    <row r="3976" spans="1:18" x14ac:dyDescent="0.3">
      <c r="A3976" s="2" t="s">
        <v>7053</v>
      </c>
      <c r="B3976" s="43" t="s">
        <v>7054</v>
      </c>
      <c r="C3976" s="21">
        <v>101.111218844444</v>
      </c>
      <c r="D3976" s="23">
        <v>0.31975999999999999</v>
      </c>
      <c r="E3976" s="25">
        <v>1.62985714285714</v>
      </c>
      <c r="F3976" s="27">
        <v>0.161333333333333</v>
      </c>
      <c r="I3976">
        <v>6.8000000000000005E-2</v>
      </c>
      <c r="J3976" s="34">
        <v>208</v>
      </c>
      <c r="L3976" s="38">
        <v>3947.2</v>
      </c>
      <c r="M3976" s="40">
        <v>0.57299999999999995</v>
      </c>
      <c r="N3976" s="42">
        <v>0.56222222222222196</v>
      </c>
      <c r="O3976" s="45">
        <v>301.02999999999997</v>
      </c>
      <c r="P3976">
        <v>4.6944444444444402</v>
      </c>
      <c r="Q3976">
        <v>41.452369500000003</v>
      </c>
      <c r="R3976" s="47" t="s">
        <v>147</v>
      </c>
    </row>
    <row r="3977" spans="1:18" x14ac:dyDescent="0.3">
      <c r="A3977" s="2" t="s">
        <v>7055</v>
      </c>
      <c r="B3977" s="43" t="s">
        <v>7056</v>
      </c>
      <c r="C3977" s="21">
        <v>207.24805612500001</v>
      </c>
      <c r="D3977" s="23">
        <v>0.59252000000000005</v>
      </c>
      <c r="E3977" s="25">
        <v>1.76171428571428</v>
      </c>
      <c r="F3977" s="27">
        <v>0.14933333333333301</v>
      </c>
      <c r="I3977">
        <v>0.02</v>
      </c>
      <c r="J3977" s="34">
        <v>192.75</v>
      </c>
      <c r="L3977" s="38">
        <v>4216.4444444444398</v>
      </c>
      <c r="M3977" s="40">
        <v>0.58777777777777696</v>
      </c>
      <c r="N3977" s="42">
        <v>0.6</v>
      </c>
      <c r="O3977" s="45">
        <v>268.00299999999999</v>
      </c>
      <c r="P3977">
        <v>4.6624999999999996</v>
      </c>
      <c r="Q3977">
        <v>49.0127077</v>
      </c>
      <c r="R3977" s="47" t="s">
        <v>147</v>
      </c>
    </row>
    <row r="3978" spans="1:18" x14ac:dyDescent="0.3">
      <c r="A3978" s="2" t="s">
        <v>7057</v>
      </c>
      <c r="B3978" s="43" t="s">
        <v>7058</v>
      </c>
      <c r="C3978" s="21">
        <v>112.30459036666601</v>
      </c>
      <c r="D3978" s="23">
        <v>0.39507999999999999</v>
      </c>
      <c r="E3978" s="25">
        <v>1.4721428571428501</v>
      </c>
      <c r="F3978" s="27">
        <v>0.12866666666666601</v>
      </c>
      <c r="I3978">
        <v>8.0000000000000002E-3</v>
      </c>
      <c r="J3978" s="34">
        <v>255.25</v>
      </c>
      <c r="L3978" s="38">
        <v>4510.2</v>
      </c>
      <c r="M3978" s="40">
        <v>0.63</v>
      </c>
      <c r="N3978" s="42">
        <v>0.66666666666666596</v>
      </c>
      <c r="O3978" s="45">
        <v>365.96499999999997</v>
      </c>
      <c r="P3978">
        <v>4.66444444444444</v>
      </c>
      <c r="Q3978">
        <v>39.2800704</v>
      </c>
      <c r="R3978" s="47" t="s">
        <v>147</v>
      </c>
    </row>
    <row r="3979" spans="1:18" x14ac:dyDescent="0.3">
      <c r="A3979" s="2" t="s">
        <v>7059</v>
      </c>
      <c r="B3979" s="43" t="s">
        <v>7060</v>
      </c>
      <c r="C3979" s="21">
        <v>177.670219733333</v>
      </c>
      <c r="D3979" s="23">
        <v>0.55432000000000003</v>
      </c>
      <c r="E3979" s="25">
        <v>2.2599999999999998</v>
      </c>
      <c r="F3979" s="27">
        <v>0.20599999999999999</v>
      </c>
      <c r="I3979">
        <v>2.1999999999999999E-2</v>
      </c>
      <c r="J3979" s="34">
        <v>242.75</v>
      </c>
      <c r="L3979" s="38">
        <v>4795.3999999999996</v>
      </c>
      <c r="M3979" s="40">
        <v>0.746</v>
      </c>
      <c r="N3979" s="42">
        <v>0.76666666666666605</v>
      </c>
      <c r="O3979" s="45">
        <v>802.27099999999996</v>
      </c>
      <c r="P3979">
        <v>4.5755555555555496</v>
      </c>
      <c r="Q3979">
        <v>49.968545800000001</v>
      </c>
      <c r="R3979" s="47" t="s">
        <v>147</v>
      </c>
    </row>
    <row r="3980" spans="1:18" x14ac:dyDescent="0.3">
      <c r="A3980" s="2" t="s">
        <v>7061</v>
      </c>
      <c r="B3980" s="43" t="s">
        <v>7062</v>
      </c>
      <c r="C3980" s="21">
        <v>3.6001108585714201</v>
      </c>
      <c r="D3980" s="23">
        <v>4.0233199999999997E-2</v>
      </c>
      <c r="E3980" s="25">
        <v>0.40799999999999997</v>
      </c>
      <c r="F3980" s="27">
        <v>3.9333333333333297E-2</v>
      </c>
      <c r="I3980">
        <v>3.2000000000000001E-2</v>
      </c>
      <c r="J3980" s="34">
        <v>888</v>
      </c>
      <c r="K3980" s="36" t="s">
        <v>707</v>
      </c>
      <c r="L3980" s="38">
        <v>5032</v>
      </c>
      <c r="M3980" s="40">
        <v>0.72571428571428498</v>
      </c>
      <c r="N3980" s="42">
        <v>0.72</v>
      </c>
      <c r="O3980" s="45">
        <v>36.439599999999999</v>
      </c>
      <c r="P3980">
        <v>4.5999999999999996</v>
      </c>
      <c r="Q3980">
        <v>41.631883999999999</v>
      </c>
      <c r="R3980" s="47" t="s">
        <v>147</v>
      </c>
    </row>
    <row r="3981" spans="1:18" x14ac:dyDescent="0.3">
      <c r="A3981" s="2" t="s">
        <v>7063</v>
      </c>
      <c r="B3981" s="43" t="s">
        <v>7062</v>
      </c>
      <c r="C3981" s="21">
        <v>4.54587681555555</v>
      </c>
      <c r="D3981" s="23">
        <v>4.6795666666666597E-2</v>
      </c>
      <c r="E3981" s="25">
        <v>9.8333750000000002</v>
      </c>
      <c r="F3981" s="27">
        <v>1.7137500000000001</v>
      </c>
      <c r="I3981">
        <v>5.1666666666666597E-2</v>
      </c>
      <c r="J3981" s="34">
        <v>816.25</v>
      </c>
      <c r="K3981" s="36" t="s">
        <v>707</v>
      </c>
      <c r="L3981" s="38">
        <v>5034.8888888888796</v>
      </c>
      <c r="M3981" s="40">
        <v>0.71888888888888802</v>
      </c>
      <c r="N3981" s="42">
        <v>0.72222222222222199</v>
      </c>
      <c r="O3981" s="45">
        <v>36.439599999999999</v>
      </c>
      <c r="P3981">
        <v>4.6049999999999898</v>
      </c>
      <c r="Q3981">
        <v>41.631883999999999</v>
      </c>
      <c r="R3981" s="47" t="s">
        <v>147</v>
      </c>
    </row>
    <row r="3982" spans="1:18" x14ac:dyDescent="0.3">
      <c r="A3982" s="2" t="s">
        <v>7064</v>
      </c>
      <c r="B3982" s="43" t="s">
        <v>7062</v>
      </c>
      <c r="C3982" s="21">
        <v>6.1893660779999999</v>
      </c>
      <c r="D3982" s="23">
        <v>5.7469166666666599E-2</v>
      </c>
      <c r="E3982" s="25">
        <v>8.2119999999999997</v>
      </c>
      <c r="F3982" s="27">
        <v>1.2856000000000001</v>
      </c>
      <c r="G3982" s="29">
        <v>0.2</v>
      </c>
      <c r="H3982" s="31">
        <v>6.3000000000000003E-4</v>
      </c>
      <c r="I3982">
        <v>0.03</v>
      </c>
      <c r="J3982" s="34">
        <v>736.5</v>
      </c>
      <c r="K3982" s="36" t="s">
        <v>707</v>
      </c>
      <c r="L3982" s="38">
        <v>5034.8888888888796</v>
      </c>
      <c r="M3982" s="40">
        <v>0.71888888888888802</v>
      </c>
      <c r="N3982" s="42">
        <v>0.72</v>
      </c>
      <c r="O3982" s="45">
        <v>36.439599999999999</v>
      </c>
      <c r="P3982">
        <v>4.6049999999999898</v>
      </c>
      <c r="Q3982">
        <v>41.631883999999999</v>
      </c>
      <c r="R3982" s="47" t="s">
        <v>147</v>
      </c>
    </row>
    <row r="3983" spans="1:18" x14ac:dyDescent="0.3">
      <c r="A3983" s="2" t="s">
        <v>7065</v>
      </c>
      <c r="B3983" s="43" t="s">
        <v>7062</v>
      </c>
      <c r="C3983" s="21">
        <v>7.7434349960000004</v>
      </c>
      <c r="D3983" s="23">
        <v>6.6738000000000006E-2</v>
      </c>
      <c r="E3983" s="25">
        <v>10.068777777777701</v>
      </c>
      <c r="F3983" s="27">
        <v>1.5833999999999999</v>
      </c>
      <c r="G3983" s="29">
        <v>0.1</v>
      </c>
      <c r="H3983" s="31">
        <v>3.1E-4</v>
      </c>
      <c r="I3983">
        <v>1.6666666666666601E-2</v>
      </c>
      <c r="J3983" s="34">
        <v>683.5</v>
      </c>
      <c r="K3983" s="36" t="s">
        <v>707</v>
      </c>
      <c r="L3983" s="38">
        <v>5034.8888888888796</v>
      </c>
      <c r="M3983" s="40">
        <v>0.71888888888888802</v>
      </c>
      <c r="N3983" s="42">
        <v>0.72</v>
      </c>
      <c r="O3983" s="45">
        <v>36.439599999999999</v>
      </c>
      <c r="P3983">
        <v>4.6049999999999898</v>
      </c>
      <c r="Q3983">
        <v>41.631883999999999</v>
      </c>
      <c r="R3983" s="47" t="s">
        <v>147</v>
      </c>
    </row>
    <row r="3984" spans="1:18" x14ac:dyDescent="0.3">
      <c r="A3984" s="2" t="s">
        <v>7066</v>
      </c>
      <c r="B3984" s="43" t="s">
        <v>7062</v>
      </c>
      <c r="C3984" s="21">
        <v>9.7404843511111103</v>
      </c>
      <c r="D3984" s="23">
        <v>7.7770500000000006E-2</v>
      </c>
      <c r="E3984" s="25">
        <v>11.962874999999899</v>
      </c>
      <c r="F3984" s="27">
        <v>2.07925</v>
      </c>
      <c r="I3984">
        <v>4.8333333333333298E-2</v>
      </c>
      <c r="J3984" s="34">
        <v>633.25</v>
      </c>
      <c r="K3984" s="36" t="s">
        <v>707</v>
      </c>
      <c r="L3984" s="38">
        <v>5034.8888888888796</v>
      </c>
      <c r="M3984" s="40">
        <v>0.71888888888888802</v>
      </c>
      <c r="N3984" s="42">
        <v>0.72222222222222199</v>
      </c>
      <c r="O3984" s="45">
        <v>36.439599999999999</v>
      </c>
      <c r="P3984">
        <v>4.6049999999999898</v>
      </c>
      <c r="Q3984">
        <v>41.631883999999999</v>
      </c>
      <c r="R3984" s="47" t="s">
        <v>147</v>
      </c>
    </row>
    <row r="3985" spans="1:18" x14ac:dyDescent="0.3">
      <c r="A3985" s="2" t="s">
        <v>7067</v>
      </c>
      <c r="B3985" s="43" t="s">
        <v>7068</v>
      </c>
      <c r="C3985" s="21">
        <v>2.984155506</v>
      </c>
      <c r="D3985" s="23">
        <v>2.2579999999999999E-2</v>
      </c>
      <c r="E3985" s="25">
        <v>1.5669999999999999</v>
      </c>
      <c r="F3985" s="27">
        <v>0.15260000000000001</v>
      </c>
      <c r="I3985">
        <v>2.8571428571428502E-3</v>
      </c>
      <c r="J3985" s="34">
        <v>431.6</v>
      </c>
      <c r="K3985" s="36" t="s">
        <v>517</v>
      </c>
      <c r="L3985" s="38">
        <v>3226.9166666666601</v>
      </c>
      <c r="M3985" s="40">
        <v>0.25750000000000001</v>
      </c>
      <c r="N3985" s="42">
        <v>0.23</v>
      </c>
      <c r="O3985" s="45">
        <v>127.200999999999</v>
      </c>
      <c r="P3985">
        <v>5.0037500000000001</v>
      </c>
      <c r="Q3985">
        <v>46.499123599999997</v>
      </c>
      <c r="R3985" s="47" t="s">
        <v>147</v>
      </c>
    </row>
    <row r="3986" spans="1:18" x14ac:dyDescent="0.3">
      <c r="A3986" s="2" t="s">
        <v>7069</v>
      </c>
      <c r="B3986" s="43" t="s">
        <v>7068</v>
      </c>
      <c r="C3986" s="21">
        <v>4.8712250670000001</v>
      </c>
      <c r="D3986" s="23">
        <v>3.1279999999999898E-2</v>
      </c>
      <c r="E3986" s="25">
        <v>2.4043999999999999</v>
      </c>
      <c r="F3986" s="27">
        <v>0.2366</v>
      </c>
      <c r="I3986">
        <v>1.4285714285714199E-3</v>
      </c>
      <c r="J3986" s="34">
        <v>367.2</v>
      </c>
      <c r="K3986" s="36" t="s">
        <v>517</v>
      </c>
      <c r="L3986" s="38">
        <v>3226.9166666666601</v>
      </c>
      <c r="M3986" s="40">
        <v>0.25750000000000001</v>
      </c>
      <c r="N3986" s="42">
        <v>0.23</v>
      </c>
      <c r="O3986" s="45">
        <v>127.200999999999</v>
      </c>
      <c r="P3986">
        <v>5.0037500000000001</v>
      </c>
      <c r="Q3986">
        <v>46.499123599999997</v>
      </c>
      <c r="R3986" s="47" t="s">
        <v>147</v>
      </c>
    </row>
    <row r="3987" spans="1:18" x14ac:dyDescent="0.3">
      <c r="A3987" s="2" t="s">
        <v>7070</v>
      </c>
      <c r="B3987" s="43" t="s">
        <v>7068</v>
      </c>
      <c r="C3987" s="21">
        <v>8.1527510220000003</v>
      </c>
      <c r="D3987" s="23">
        <v>4.3900000000000002E-2</v>
      </c>
      <c r="E3987" s="25">
        <v>2.8673999999999999</v>
      </c>
      <c r="F3987" s="27">
        <v>0.26500000000000001</v>
      </c>
      <c r="I3987">
        <v>3.3333333333333301E-3</v>
      </c>
      <c r="J3987" s="34">
        <v>305</v>
      </c>
      <c r="K3987" s="36" t="s">
        <v>517</v>
      </c>
      <c r="L3987" s="38">
        <v>3228.6666666666601</v>
      </c>
      <c r="M3987" s="40">
        <v>0.29499999999999998</v>
      </c>
      <c r="N3987" s="42">
        <v>0.27800000000000002</v>
      </c>
      <c r="O3987" s="45">
        <v>127.200999999999</v>
      </c>
      <c r="P3987">
        <v>4.9566666666666599</v>
      </c>
      <c r="Q3987">
        <v>46.499123599999997</v>
      </c>
      <c r="R3987" s="47" t="s">
        <v>147</v>
      </c>
    </row>
    <row r="3988" spans="1:18" x14ac:dyDescent="0.3">
      <c r="A3988" s="2" t="s">
        <v>7071</v>
      </c>
      <c r="B3988" s="43" t="s">
        <v>7072</v>
      </c>
      <c r="C3988" s="21">
        <v>1.5654123009999901</v>
      </c>
      <c r="D3988" s="23">
        <v>2.0400000000000001E-2</v>
      </c>
      <c r="E3988" s="25">
        <v>5.3172222222222203</v>
      </c>
      <c r="F3988" s="27">
        <v>0.29549999999999998</v>
      </c>
      <c r="I3988">
        <v>0</v>
      </c>
      <c r="J3988" s="34">
        <v>768.8</v>
      </c>
      <c r="K3988" s="36" t="s">
        <v>517</v>
      </c>
      <c r="L3988" s="38">
        <v>3429.4166666666601</v>
      </c>
      <c r="M3988" s="40">
        <v>0.36833333333333301</v>
      </c>
      <c r="N3988" s="42">
        <v>0.34181818181818102</v>
      </c>
      <c r="O3988" s="45">
        <v>96.338999999999999</v>
      </c>
      <c r="P3988">
        <v>4.8333333333333304</v>
      </c>
      <c r="Q3988">
        <v>44.921002000000001</v>
      </c>
      <c r="R3988" s="47" t="s">
        <v>147</v>
      </c>
    </row>
    <row r="3989" spans="1:18" x14ac:dyDescent="0.3">
      <c r="A3989" s="2" t="s">
        <v>7073</v>
      </c>
      <c r="B3989" s="43" t="s">
        <v>7072</v>
      </c>
      <c r="C3989" s="21">
        <v>3.0362094288888799</v>
      </c>
      <c r="D3989" s="23">
        <v>3.1074999999999998E-2</v>
      </c>
      <c r="E3989" s="25">
        <v>1.63957142857142</v>
      </c>
      <c r="F3989" s="27">
        <v>0.112666666666666</v>
      </c>
      <c r="I3989">
        <v>0</v>
      </c>
      <c r="J3989" s="34">
        <v>567.25</v>
      </c>
      <c r="K3989" s="36" t="s">
        <v>517</v>
      </c>
      <c r="L3989" s="38">
        <v>3424.1</v>
      </c>
      <c r="M3989" s="40">
        <v>0.32100000000000001</v>
      </c>
      <c r="N3989" s="42">
        <v>0.32555555555555499</v>
      </c>
      <c r="O3989" s="45">
        <v>96.338999999999999</v>
      </c>
      <c r="P3989">
        <v>4.90625</v>
      </c>
      <c r="Q3989">
        <v>44.921002000000001</v>
      </c>
      <c r="R3989" s="47" t="s">
        <v>147</v>
      </c>
    </row>
    <row r="3990" spans="1:18" x14ac:dyDescent="0.3">
      <c r="A3990" s="2" t="s">
        <v>7074</v>
      </c>
      <c r="B3990" s="43" t="s">
        <v>7072</v>
      </c>
      <c r="C3990" s="21">
        <v>5.1489263439999897</v>
      </c>
      <c r="D3990" s="23">
        <v>4.496E-2</v>
      </c>
      <c r="E3990" s="25">
        <v>5.3342222222222198</v>
      </c>
      <c r="F3990" s="27">
        <v>0.28925000000000001</v>
      </c>
      <c r="I3990">
        <v>0</v>
      </c>
      <c r="J3990" s="34">
        <v>518</v>
      </c>
      <c r="K3990" s="36" t="s">
        <v>517</v>
      </c>
      <c r="L3990" s="38">
        <v>3429.4166666666601</v>
      </c>
      <c r="M3990" s="40">
        <v>0.36833333333333301</v>
      </c>
      <c r="N3990" s="42">
        <v>0.34181818181818102</v>
      </c>
      <c r="O3990" s="45">
        <v>96.338999999999999</v>
      </c>
      <c r="P3990">
        <v>4.8333333333333304</v>
      </c>
      <c r="Q3990">
        <v>44.921002000000001</v>
      </c>
      <c r="R3990" s="47" t="s">
        <v>147</v>
      </c>
    </row>
    <row r="3991" spans="1:18" x14ac:dyDescent="0.3">
      <c r="A3991" s="2" t="s">
        <v>7075</v>
      </c>
      <c r="B3991" s="43" t="s">
        <v>7076</v>
      </c>
      <c r="C3991" s="21">
        <v>7.7943017009090898</v>
      </c>
      <c r="D3991" s="23">
        <v>7.2716666666666596E-2</v>
      </c>
      <c r="E3991" s="25">
        <v>10.0061249999999</v>
      </c>
      <c r="F3991" s="27">
        <v>1.1646666666666601</v>
      </c>
      <c r="G3991" s="29">
        <v>435.41</v>
      </c>
      <c r="H3991" s="31">
        <v>1.37</v>
      </c>
      <c r="I3991">
        <v>3.4714285714285698E-2</v>
      </c>
      <c r="J3991" s="34">
        <v>869.6</v>
      </c>
      <c r="K3991" s="36" t="s">
        <v>106</v>
      </c>
      <c r="L3991" s="38">
        <v>5533.0066666666598</v>
      </c>
      <c r="M3991" s="40">
        <v>0.93583333333333296</v>
      </c>
      <c r="N3991" s="42">
        <v>0.90090909090908999</v>
      </c>
      <c r="O3991" s="45">
        <v>268.041</v>
      </c>
      <c r="P3991">
        <v>4.4445454545454499</v>
      </c>
      <c r="Q3991">
        <v>48.559883499999899</v>
      </c>
      <c r="R3991" s="47" t="s">
        <v>147</v>
      </c>
    </row>
    <row r="3992" spans="1:18" x14ac:dyDescent="0.3">
      <c r="A3992" s="2" t="s">
        <v>7077</v>
      </c>
      <c r="B3992" s="43" t="s">
        <v>3639</v>
      </c>
      <c r="C3992" s="21">
        <v>2500</v>
      </c>
      <c r="D3992" s="23">
        <v>4.2</v>
      </c>
      <c r="G3992" s="29">
        <v>6992.26</v>
      </c>
      <c r="H3992" s="31">
        <v>22</v>
      </c>
      <c r="I3992">
        <v>0.65</v>
      </c>
      <c r="M3992" s="40">
        <v>1.4</v>
      </c>
      <c r="N3992" s="42">
        <v>1.5</v>
      </c>
      <c r="O3992" s="45">
        <v>399.39800000000002</v>
      </c>
      <c r="Q3992">
        <v>41.011018800000002</v>
      </c>
      <c r="R3992" s="47" t="s">
        <v>150</v>
      </c>
    </row>
    <row r="3993" spans="1:18" x14ac:dyDescent="0.3">
      <c r="A3993" s="2" t="s">
        <v>7078</v>
      </c>
      <c r="B3993" s="43" t="s">
        <v>7079</v>
      </c>
      <c r="C3993" s="21">
        <v>12.582306222</v>
      </c>
      <c r="D3993" s="23">
        <v>0.10416</v>
      </c>
      <c r="E3993" s="25">
        <v>1.6765714285714199</v>
      </c>
      <c r="F3993" s="27">
        <v>0.16449999999999901</v>
      </c>
      <c r="I3993">
        <v>5.0000000000000001E-3</v>
      </c>
      <c r="J3993" s="34">
        <v>921</v>
      </c>
      <c r="L3993" s="38">
        <v>5615.3720000000003</v>
      </c>
      <c r="M3993" s="40">
        <v>1.4666666666666599</v>
      </c>
      <c r="N3993" s="42">
        <v>0.96499999999999997</v>
      </c>
      <c r="O3993" s="45">
        <v>241.94900000000001</v>
      </c>
      <c r="P3993">
        <v>4.0883333333333303</v>
      </c>
      <c r="Q3993">
        <v>41.900636599999999</v>
      </c>
      <c r="R3993" s="47" t="s">
        <v>147</v>
      </c>
    </row>
    <row r="3994" spans="1:18" x14ac:dyDescent="0.3">
      <c r="A3994" s="2" t="s">
        <v>7080</v>
      </c>
      <c r="B3994" s="43" t="s">
        <v>7079</v>
      </c>
      <c r="C3994" s="21">
        <v>33.672768931999997</v>
      </c>
      <c r="D3994" s="23">
        <v>0.20085999999999901</v>
      </c>
      <c r="E3994" s="25">
        <v>2.0562857142857101</v>
      </c>
      <c r="F3994" s="27">
        <v>0.21149999999999999</v>
      </c>
      <c r="I3994">
        <v>8.3333333333333297E-3</v>
      </c>
      <c r="J3994" s="34">
        <v>663.4</v>
      </c>
      <c r="L3994" s="38">
        <v>5615.3720000000003</v>
      </c>
      <c r="M3994" s="40">
        <v>1.4666666666666599</v>
      </c>
      <c r="N3994" s="42">
        <v>0.96499999999999997</v>
      </c>
      <c r="O3994" s="45">
        <v>241.94900000000001</v>
      </c>
      <c r="P3994">
        <v>4.0883333333333303</v>
      </c>
      <c r="Q3994">
        <v>41.900636599999999</v>
      </c>
      <c r="R3994" s="47" t="s">
        <v>147</v>
      </c>
    </row>
    <row r="3995" spans="1:18" x14ac:dyDescent="0.3">
      <c r="A3995" s="2" t="s">
        <v>7081</v>
      </c>
      <c r="B3995" s="43" t="s">
        <v>7082</v>
      </c>
      <c r="C3995" s="21">
        <v>2.4552227621428502</v>
      </c>
      <c r="D3995" s="23">
        <v>2.95644444444444E-2</v>
      </c>
      <c r="E3995" s="25">
        <v>10.881384615384601</v>
      </c>
      <c r="F3995" s="27">
        <v>0.98049999999999904</v>
      </c>
      <c r="G3995" s="29">
        <v>157.74724000000001</v>
      </c>
      <c r="H3995" s="31">
        <v>0.49633333333333302</v>
      </c>
      <c r="I3995">
        <v>4.8571428571428502E-2</v>
      </c>
      <c r="J3995" s="34">
        <v>776</v>
      </c>
      <c r="K3995" s="36" t="s">
        <v>2496</v>
      </c>
      <c r="L3995" s="38">
        <v>3834.8125</v>
      </c>
      <c r="M3995" s="40">
        <v>0.56499999999999995</v>
      </c>
      <c r="N3995" s="42">
        <v>0.578666666666666</v>
      </c>
      <c r="O3995" s="45">
        <v>381.94900000000001</v>
      </c>
      <c r="P3995">
        <v>4.6941666666666597</v>
      </c>
      <c r="Q3995">
        <v>41.0641727</v>
      </c>
      <c r="R3995" s="47" t="s">
        <v>147</v>
      </c>
    </row>
    <row r="3996" spans="1:18" x14ac:dyDescent="0.3">
      <c r="A3996" s="2" t="s">
        <v>7083</v>
      </c>
      <c r="B3996" s="43" t="s">
        <v>7084</v>
      </c>
      <c r="C3996" s="21">
        <v>28.454899055454501</v>
      </c>
      <c r="D3996" s="23">
        <v>0.19869999999999999</v>
      </c>
      <c r="E3996" s="25">
        <v>5.9370000000000003</v>
      </c>
      <c r="F3996" s="27">
        <v>0.54574999999999996</v>
      </c>
      <c r="G3996" s="29">
        <v>19.399999999999999</v>
      </c>
      <c r="H3996" s="31">
        <v>6.1039999999999997E-2</v>
      </c>
      <c r="I3996">
        <v>3.3333333333333301E-3</v>
      </c>
      <c r="J3996" s="34">
        <v>761.4</v>
      </c>
      <c r="L3996" s="38">
        <v>6238.0763636363599</v>
      </c>
      <c r="M3996" s="40">
        <v>1.57833333333333</v>
      </c>
      <c r="N3996" s="42">
        <v>1.2654545454545401</v>
      </c>
      <c r="O3996" s="45">
        <v>455.98200000000003</v>
      </c>
      <c r="P3996">
        <v>4.1440000000000001</v>
      </c>
      <c r="Q3996">
        <v>51.0135237</v>
      </c>
      <c r="R3996" s="47" t="s">
        <v>147</v>
      </c>
    </row>
    <row r="3997" spans="1:18" x14ac:dyDescent="0.3">
      <c r="A3997" s="2" t="s">
        <v>7085</v>
      </c>
      <c r="B3997" s="43" t="s">
        <v>7084</v>
      </c>
      <c r="C3997" s="21">
        <v>15.4131056690909</v>
      </c>
      <c r="D3997" s="23">
        <v>0.13200000000000001</v>
      </c>
      <c r="E3997" s="25">
        <v>2.5562222222222202</v>
      </c>
      <c r="F3997" s="27">
        <v>0.23300000000000001</v>
      </c>
      <c r="G3997" s="29">
        <v>12.5</v>
      </c>
      <c r="H3997" s="31">
        <v>3.9329999999999997E-2</v>
      </c>
      <c r="I3997">
        <v>3.3333333333333301E-3</v>
      </c>
      <c r="J3997" s="34">
        <v>934.4</v>
      </c>
      <c r="L3997" s="38">
        <v>6238.0763636363599</v>
      </c>
      <c r="M3997" s="40">
        <v>1.57833333333333</v>
      </c>
      <c r="N3997" s="42">
        <v>1.2654545454545401</v>
      </c>
      <c r="O3997" s="45">
        <v>455.98200000000003</v>
      </c>
      <c r="P3997">
        <v>4.1440000000000001</v>
      </c>
      <c r="Q3997">
        <v>51.0135237</v>
      </c>
      <c r="R3997" s="47" t="s">
        <v>147</v>
      </c>
    </row>
    <row r="3998" spans="1:18" x14ac:dyDescent="0.3">
      <c r="A3998" s="2" t="s">
        <v>7086</v>
      </c>
      <c r="B3998" s="43" t="s">
        <v>7084</v>
      </c>
      <c r="C3998" s="21">
        <v>7.5144724071428497</v>
      </c>
      <c r="D3998" s="23">
        <v>8.23333333333333E-2</v>
      </c>
      <c r="E3998" s="25">
        <v>0.91883333333333295</v>
      </c>
      <c r="F3998" s="27">
        <v>8.2666666666666597E-2</v>
      </c>
      <c r="G3998" s="29">
        <v>17.600000000000001</v>
      </c>
      <c r="H3998" s="31">
        <v>5.5379999999999999E-2</v>
      </c>
      <c r="I3998">
        <v>3.5000000000000003E-2</v>
      </c>
      <c r="J3998" s="34">
        <v>1197</v>
      </c>
      <c r="L3998" s="38">
        <v>6217.9471428571396</v>
      </c>
      <c r="M3998" s="40">
        <v>1.6074999999999999</v>
      </c>
      <c r="N3998" s="42">
        <v>1.27142857142857</v>
      </c>
      <c r="O3998" s="45">
        <v>455.98200000000003</v>
      </c>
      <c r="P3998">
        <v>4.1233333333333304</v>
      </c>
      <c r="Q3998">
        <v>51.0135237</v>
      </c>
      <c r="R3998" s="47" t="s">
        <v>147</v>
      </c>
    </row>
    <row r="3999" spans="1:18" x14ac:dyDescent="0.3">
      <c r="A3999" s="2" t="s">
        <v>7087</v>
      </c>
      <c r="B3999" s="43" t="s">
        <v>78</v>
      </c>
      <c r="C3999" s="21">
        <v>1460</v>
      </c>
      <c r="G3999" s="29">
        <v>511.70373999999998</v>
      </c>
      <c r="H3999" s="31">
        <v>1.61</v>
      </c>
      <c r="I3999">
        <v>0.28999999999999998</v>
      </c>
      <c r="L3999" s="38">
        <v>29564</v>
      </c>
      <c r="M3999" s="40">
        <v>0.2</v>
      </c>
      <c r="N3999" s="42">
        <v>0.48</v>
      </c>
      <c r="O3999" s="45">
        <v>396.33199999999999</v>
      </c>
      <c r="P3999">
        <v>5.51</v>
      </c>
      <c r="Q3999">
        <v>46.066407599999998</v>
      </c>
      <c r="R3999" s="47" t="s">
        <v>79</v>
      </c>
    </row>
    <row r="4000" spans="1:18" x14ac:dyDescent="0.3">
      <c r="A4000" s="2" t="s">
        <v>7088</v>
      </c>
      <c r="B4000" s="43" t="s">
        <v>78</v>
      </c>
      <c r="C4000" s="21">
        <v>43</v>
      </c>
      <c r="G4000" s="29">
        <v>559.37800000000004</v>
      </c>
      <c r="H4000" s="31">
        <v>1.76</v>
      </c>
      <c r="I4000">
        <v>0</v>
      </c>
      <c r="L4000" s="38">
        <v>29564</v>
      </c>
      <c r="M4000" s="40">
        <v>0.2</v>
      </c>
      <c r="N4000" s="42">
        <v>0.48</v>
      </c>
      <c r="O4000" s="45">
        <v>396.33199999999999</v>
      </c>
      <c r="P4000">
        <v>5.51</v>
      </c>
      <c r="Q4000">
        <v>46.066407599999998</v>
      </c>
      <c r="R4000" s="47" t="s">
        <v>79</v>
      </c>
    </row>
    <row r="4001" spans="1:18" s="48" customFormat="1" x14ac:dyDescent="0.3">
      <c r="A4001" s="48" t="s">
        <v>7089</v>
      </c>
      <c r="B4001" s="48" t="s">
        <v>7090</v>
      </c>
      <c r="C4001" s="48">
        <v>384.84483119999999</v>
      </c>
      <c r="D4001" s="48">
        <v>1.00973333333333</v>
      </c>
      <c r="E4001" s="48">
        <v>1.3721999999999901</v>
      </c>
      <c r="F4001" s="48">
        <v>0.13800000000000001</v>
      </c>
      <c r="I4001" s="48">
        <v>0</v>
      </c>
      <c r="J4001" s="48">
        <v>235</v>
      </c>
      <c r="K4001" s="48" t="s">
        <v>275</v>
      </c>
      <c r="L4001" s="48">
        <v>5687.1666666666597</v>
      </c>
      <c r="M4001" s="48">
        <v>0.99833333333333296</v>
      </c>
      <c r="N4001" s="48">
        <v>0.97</v>
      </c>
      <c r="O4001" s="48">
        <v>551.72699999999998</v>
      </c>
      <c r="P4001" s="48">
        <v>4.4459999999999997</v>
      </c>
      <c r="Q4001" s="48">
        <v>44.277586100000001</v>
      </c>
      <c r="R4001" s="48" t="s">
        <v>147</v>
      </c>
    </row>
    <row r="4002" spans="1:18" x14ac:dyDescent="0.3">
      <c r="A4002" s="2" t="s">
        <v>7091</v>
      </c>
      <c r="B4002" s="43" t="s">
        <v>7092</v>
      </c>
      <c r="C4002" s="21">
        <v>240.50299999999999</v>
      </c>
      <c r="D4002" s="23">
        <v>0.7903</v>
      </c>
      <c r="E4002" s="25">
        <v>6.2039999999999997</v>
      </c>
      <c r="F4002" s="27">
        <v>0.55300000000000005</v>
      </c>
      <c r="G4002" s="29">
        <v>16</v>
      </c>
      <c r="H4002" s="31">
        <v>5.0340000000000003E-2</v>
      </c>
      <c r="I4002">
        <v>3.5900000000000001E-2</v>
      </c>
      <c r="L4002" s="38">
        <v>5527</v>
      </c>
      <c r="M4002" s="40">
        <v>0.83</v>
      </c>
      <c r="N4002" s="42">
        <v>0.94</v>
      </c>
      <c r="O4002" s="45">
        <v>442.846</v>
      </c>
      <c r="P4002">
        <v>4.57</v>
      </c>
      <c r="Q4002">
        <v>46.378469099999997</v>
      </c>
      <c r="R4002" s="47" t="s">
        <v>147</v>
      </c>
    </row>
    <row r="4003" spans="1:18" x14ac:dyDescent="0.3">
      <c r="A4003" s="2" t="s">
        <v>7093</v>
      </c>
      <c r="B4003" s="43" t="s">
        <v>7094</v>
      </c>
      <c r="C4003" s="21">
        <v>10.57346897</v>
      </c>
      <c r="D4003" s="23">
        <v>9.6301374999999995E-2</v>
      </c>
      <c r="E4003" s="25">
        <v>2.03136363636363</v>
      </c>
      <c r="F4003" s="27">
        <v>0.19133333333333299</v>
      </c>
      <c r="G4003" s="29">
        <v>5.8949324999999897</v>
      </c>
      <c r="H4003" s="31">
        <v>1.8547500000000001E-2</v>
      </c>
      <c r="I4003">
        <v>3.55555555555555E-2</v>
      </c>
      <c r="J4003" s="34">
        <v>858</v>
      </c>
      <c r="L4003" s="38">
        <v>5705.6923076923003</v>
      </c>
      <c r="M4003" s="40">
        <v>1.08153846153846</v>
      </c>
      <c r="N4003" s="42">
        <v>1.0330769230769199</v>
      </c>
      <c r="O4003" s="45">
        <v>230.869</v>
      </c>
      <c r="P4003">
        <v>4.3836363636363602</v>
      </c>
      <c r="Q4003">
        <v>38.229075100000003</v>
      </c>
      <c r="R4003" s="47" t="s">
        <v>147</v>
      </c>
    </row>
    <row r="4004" spans="1:18" x14ac:dyDescent="0.3">
      <c r="A4004" s="2" t="s">
        <v>7095</v>
      </c>
      <c r="B4004" s="43" t="s">
        <v>7094</v>
      </c>
      <c r="C4004" s="21">
        <v>524.41577900000004</v>
      </c>
      <c r="D4004" s="23">
        <v>1.2929385</v>
      </c>
      <c r="G4004" s="29">
        <v>1435.8152333333301</v>
      </c>
      <c r="H4004" s="31">
        <v>4.5175733333333303</v>
      </c>
      <c r="I4004">
        <v>1.29713333333333E-2</v>
      </c>
      <c r="L4004" s="38">
        <v>5694</v>
      </c>
      <c r="M4004" s="40">
        <v>1.07</v>
      </c>
      <c r="N4004" s="42">
        <v>1.04</v>
      </c>
      <c r="O4004" s="45">
        <v>230.869</v>
      </c>
      <c r="P4004">
        <v>4.37</v>
      </c>
      <c r="Q4004">
        <v>38.229075100000003</v>
      </c>
      <c r="R4004" s="47" t="s">
        <v>21</v>
      </c>
    </row>
    <row r="4005" spans="1:18" x14ac:dyDescent="0.3">
      <c r="A4005" s="2" t="s">
        <v>7096</v>
      </c>
      <c r="B4005" s="43" t="s">
        <v>7094</v>
      </c>
      <c r="C4005" s="21">
        <v>4439.9169259999999</v>
      </c>
      <c r="D4005" s="23">
        <v>5.3917415000000002</v>
      </c>
      <c r="G4005" s="29">
        <v>733.72525499999995</v>
      </c>
      <c r="H4005" s="31">
        <v>2.3085599999999999</v>
      </c>
      <c r="I4005">
        <v>0.1720235</v>
      </c>
      <c r="L4005" s="38">
        <v>5687</v>
      </c>
      <c r="M4005" s="40">
        <v>1.07</v>
      </c>
      <c r="N4005" s="42">
        <v>1.0449999999999999</v>
      </c>
      <c r="O4005" s="45">
        <v>230.869</v>
      </c>
      <c r="Q4005">
        <v>38.229075100000003</v>
      </c>
      <c r="R4005" s="47" t="s">
        <v>21</v>
      </c>
    </row>
    <row r="4006" spans="1:18" x14ac:dyDescent="0.3">
      <c r="A4006" s="2" t="s">
        <v>7097</v>
      </c>
      <c r="B4006" s="43" t="s">
        <v>3468</v>
      </c>
      <c r="C4006" s="21">
        <v>10.691610133333301</v>
      </c>
      <c r="D4006" s="23">
        <v>9.9599999999999994E-2</v>
      </c>
      <c r="E4006" s="25">
        <v>2.8475000000000001</v>
      </c>
      <c r="F4006" s="27">
        <v>0.26600000000000001</v>
      </c>
      <c r="I4006">
        <v>0</v>
      </c>
      <c r="J4006" s="34">
        <v>1008</v>
      </c>
      <c r="L4006" s="38">
        <v>6354.82</v>
      </c>
      <c r="M4006" s="40">
        <v>1.2466666666666599</v>
      </c>
      <c r="N4006" s="42">
        <v>1.1499999999999999</v>
      </c>
      <c r="O4006" s="45">
        <v>1072.3</v>
      </c>
      <c r="P4006">
        <v>4.3066666666666604</v>
      </c>
      <c r="Q4006">
        <v>44.694569000000001</v>
      </c>
      <c r="R4006" s="47" t="s">
        <v>147</v>
      </c>
    </row>
    <row r="4007" spans="1:18" x14ac:dyDescent="0.3">
      <c r="A4007" s="2" t="s">
        <v>7098</v>
      </c>
      <c r="B4007" s="43" t="s">
        <v>3471</v>
      </c>
      <c r="C4007" s="21">
        <v>20.740355773333299</v>
      </c>
      <c r="D4007" s="23">
        <v>0.1484</v>
      </c>
      <c r="E4007" s="25">
        <v>4.1801428571428501</v>
      </c>
      <c r="F4007" s="27">
        <v>0.51100000000000001</v>
      </c>
      <c r="I4007">
        <v>0</v>
      </c>
      <c r="J4007" s="34">
        <v>722.2</v>
      </c>
      <c r="L4007" s="38">
        <v>6118.884</v>
      </c>
      <c r="M4007" s="40">
        <v>1.647</v>
      </c>
      <c r="N4007" s="42">
        <v>1.07222222222222</v>
      </c>
      <c r="O4007" s="45">
        <v>1594.74</v>
      </c>
      <c r="P4007">
        <v>4.1311111111111103</v>
      </c>
      <c r="Q4007">
        <v>46.328665299999997</v>
      </c>
      <c r="R4007" s="47" t="s">
        <v>147</v>
      </c>
    </row>
    <row r="4008" spans="1:18" x14ac:dyDescent="0.3">
      <c r="A4008" s="2" t="s">
        <v>7099</v>
      </c>
      <c r="B4008" s="43" t="s">
        <v>7100</v>
      </c>
      <c r="C4008" s="21">
        <v>33.605965843</v>
      </c>
      <c r="D4008" s="23">
        <v>0.19532857142857099</v>
      </c>
      <c r="E4008" s="25">
        <v>8.4936666666666607</v>
      </c>
      <c r="F4008" s="27">
        <v>0.76475000000000004</v>
      </c>
      <c r="G4008" s="29">
        <v>1094.1397750000001</v>
      </c>
      <c r="H4008" s="31">
        <v>3.4424999999999999</v>
      </c>
      <c r="I4008">
        <v>6.0142857142857099E-3</v>
      </c>
      <c r="J4008" s="34">
        <v>498.166666666666</v>
      </c>
      <c r="L4008" s="38">
        <v>5157.3636363636297</v>
      </c>
      <c r="M4008" s="40">
        <v>0.88909090909090904</v>
      </c>
      <c r="N4008" s="42">
        <v>0.876</v>
      </c>
      <c r="O4008" s="45">
        <v>777.06</v>
      </c>
      <c r="P4008">
        <v>4.4790000000000001</v>
      </c>
      <c r="Q4008">
        <v>42.6041819</v>
      </c>
      <c r="R4008" s="47" t="s">
        <v>147</v>
      </c>
    </row>
    <row r="4009" spans="1:18" x14ac:dyDescent="0.3">
      <c r="A4009" s="2" t="s">
        <v>7101</v>
      </c>
      <c r="B4009" s="43" t="s">
        <v>7100</v>
      </c>
      <c r="C4009" s="21">
        <v>57.167999999999999</v>
      </c>
      <c r="D4009" s="23">
        <v>0.28049999999999897</v>
      </c>
      <c r="G4009" s="29">
        <v>117.27673</v>
      </c>
      <c r="H4009" s="31">
        <v>0.36899999999999999</v>
      </c>
      <c r="I4009">
        <v>2.5000000000000001E-2</v>
      </c>
      <c r="J4009" s="34">
        <v>455</v>
      </c>
      <c r="L4009" s="38">
        <v>5155</v>
      </c>
      <c r="M4009" s="40">
        <v>0.94</v>
      </c>
      <c r="N4009" s="42">
        <v>0.9</v>
      </c>
      <c r="O4009" s="45">
        <v>777.06</v>
      </c>
      <c r="P4009">
        <v>4.45</v>
      </c>
      <c r="Q4009">
        <v>42.6041819</v>
      </c>
      <c r="R4009" s="47" t="s">
        <v>150</v>
      </c>
    </row>
    <row r="4010" spans="1:18" x14ac:dyDescent="0.3">
      <c r="A4010" s="2" t="s">
        <v>7102</v>
      </c>
      <c r="B4010" s="43" t="s">
        <v>7100</v>
      </c>
      <c r="C4010" s="21">
        <v>6.7665244811111096</v>
      </c>
      <c r="D4010" s="23">
        <v>6.6966666666666605E-2</v>
      </c>
      <c r="E4010" s="25">
        <v>1.93024999999999</v>
      </c>
      <c r="F4010" s="27">
        <v>0.16300000000000001</v>
      </c>
      <c r="I4010">
        <v>0</v>
      </c>
      <c r="J4010" s="34">
        <v>834.6</v>
      </c>
      <c r="L4010" s="38">
        <v>5173</v>
      </c>
      <c r="M4010" s="40">
        <v>0.86899999999999999</v>
      </c>
      <c r="N4010" s="42">
        <v>0.87</v>
      </c>
      <c r="O4010" s="45">
        <v>777.06</v>
      </c>
      <c r="P4010">
        <v>4.4966666666666599</v>
      </c>
      <c r="Q4010">
        <v>42.6041819</v>
      </c>
      <c r="R4010" s="47" t="s">
        <v>147</v>
      </c>
    </row>
    <row r="4011" spans="1:18" x14ac:dyDescent="0.3">
      <c r="A4011" s="2" t="s">
        <v>7103</v>
      </c>
      <c r="B4011" s="43" t="s">
        <v>3459</v>
      </c>
      <c r="C4011" s="21">
        <v>220.13388800000001</v>
      </c>
      <c r="D4011" s="23">
        <v>0.72102500000000003</v>
      </c>
      <c r="E4011" s="25">
        <v>5.952</v>
      </c>
      <c r="F4011" s="27">
        <v>0.49199999999999999</v>
      </c>
      <c r="I4011">
        <v>0</v>
      </c>
      <c r="J4011" s="34">
        <v>389</v>
      </c>
      <c r="L4011" s="38">
        <v>6208.3399999999901</v>
      </c>
      <c r="M4011" s="40">
        <v>1.53142857142857</v>
      </c>
      <c r="N4011" s="42">
        <v>1.07</v>
      </c>
      <c r="O4011" s="45">
        <v>1274.01</v>
      </c>
      <c r="P4011">
        <v>4.1057142857142797</v>
      </c>
      <c r="Q4011">
        <v>40.651284799999999</v>
      </c>
      <c r="R4011" s="47" t="s">
        <v>147</v>
      </c>
    </row>
    <row r="4012" spans="1:18" x14ac:dyDescent="0.3">
      <c r="A4012" s="2" t="s">
        <v>7104</v>
      </c>
      <c r="B4012" s="43" t="s">
        <v>7105</v>
      </c>
      <c r="C4012" s="21">
        <v>8.3137789588888893</v>
      </c>
      <c r="D4012" s="23">
        <v>8.2280000000000006E-2</v>
      </c>
      <c r="E4012" s="25">
        <v>2.91414285714285</v>
      </c>
      <c r="F4012" s="27">
        <v>0.28299999999999997</v>
      </c>
      <c r="I4012">
        <v>0</v>
      </c>
      <c r="J4012" s="34">
        <v>894</v>
      </c>
      <c r="L4012" s="38">
        <v>5843.0020000000004</v>
      </c>
      <c r="M4012" s="40">
        <v>1.0960000000000001</v>
      </c>
      <c r="N4012" s="42">
        <v>1.0522222222222199</v>
      </c>
      <c r="O4012" s="45">
        <v>692.15800000000002</v>
      </c>
      <c r="P4012">
        <v>4.40888888888888</v>
      </c>
      <c r="Q4012">
        <v>46.1647909</v>
      </c>
      <c r="R4012" s="47" t="s">
        <v>147</v>
      </c>
    </row>
    <row r="4013" spans="1:18" x14ac:dyDescent="0.3">
      <c r="A4013" s="2" t="s">
        <v>7106</v>
      </c>
      <c r="B4013" s="43" t="s">
        <v>7107</v>
      </c>
      <c r="C4013" s="21">
        <v>84.688017532727201</v>
      </c>
      <c r="D4013" s="23">
        <v>0.46029999999999999</v>
      </c>
      <c r="E4013" s="25">
        <v>4.2434444444444397</v>
      </c>
      <c r="F4013" s="27">
        <v>0.33650000000000002</v>
      </c>
      <c r="G4013" s="29">
        <v>53.9</v>
      </c>
      <c r="H4013" s="31">
        <v>0.16958999999999999</v>
      </c>
      <c r="I4013">
        <v>1.4E-2</v>
      </c>
      <c r="J4013" s="34">
        <v>763.2</v>
      </c>
      <c r="L4013" s="38">
        <v>7477.6666666666597</v>
      </c>
      <c r="M4013" s="40">
        <v>2.0616666666666599</v>
      </c>
      <c r="N4013" s="42">
        <v>1.7936363636363599</v>
      </c>
      <c r="O4013" s="45">
        <v>596.625</v>
      </c>
      <c r="P4013">
        <v>4.0709999999999997</v>
      </c>
      <c r="Q4013">
        <v>43.814279300000003</v>
      </c>
      <c r="R4013" s="47" t="s">
        <v>147</v>
      </c>
    </row>
    <row r="4014" spans="1:18" x14ac:dyDescent="0.3">
      <c r="A4014" s="2" t="s">
        <v>7108</v>
      </c>
      <c r="B4014" s="43" t="s">
        <v>7107</v>
      </c>
      <c r="C4014" s="21">
        <v>207.59007692500001</v>
      </c>
      <c r="D4014" s="23">
        <v>0.83667999999999998</v>
      </c>
      <c r="E4014" s="25">
        <v>5.47</v>
      </c>
      <c r="F4014" s="27">
        <v>0.35699999999999998</v>
      </c>
      <c r="G4014" s="29">
        <v>6</v>
      </c>
      <c r="H4014" s="31">
        <v>1.8880000000000001E-2</v>
      </c>
      <c r="I4014">
        <v>1.8333333333333299E-2</v>
      </c>
      <c r="J4014" s="34">
        <v>566.4</v>
      </c>
      <c r="L4014" s="38">
        <v>7565.25</v>
      </c>
      <c r="M4014" s="40">
        <v>2.13</v>
      </c>
      <c r="N4014" s="42">
        <v>1.79375</v>
      </c>
      <c r="O4014" s="45">
        <v>596.625</v>
      </c>
      <c r="P4014">
        <v>4.0512499999999996</v>
      </c>
      <c r="Q4014">
        <v>43.814279300000003</v>
      </c>
      <c r="R4014" s="47" t="s">
        <v>147</v>
      </c>
    </row>
    <row r="4015" spans="1:18" x14ac:dyDescent="0.3">
      <c r="A4015" s="2" t="s">
        <v>7109</v>
      </c>
      <c r="B4015" s="43" t="s">
        <v>7110</v>
      </c>
      <c r="C4015" s="21">
        <v>8.98101470222222</v>
      </c>
      <c r="D4015" s="23">
        <v>7.9420000000000004E-2</v>
      </c>
      <c r="E4015" s="25">
        <v>3.98571428571428</v>
      </c>
      <c r="F4015" s="27">
        <v>0.29249999999999998</v>
      </c>
      <c r="I4015">
        <v>0</v>
      </c>
      <c r="J4015" s="34">
        <v>984.2</v>
      </c>
      <c r="L4015" s="38">
        <v>5627.8059999999996</v>
      </c>
      <c r="M4015" s="40">
        <v>1.1739999999999999</v>
      </c>
      <c r="N4015" s="42">
        <v>0.89111111111111097</v>
      </c>
      <c r="O4015" s="45">
        <v>394.80399999999997</v>
      </c>
      <c r="P4015">
        <v>4.2533333333333303</v>
      </c>
      <c r="Q4015">
        <v>44.857864399999997</v>
      </c>
      <c r="R4015" s="47" t="s">
        <v>147</v>
      </c>
    </row>
    <row r="4016" spans="1:18" x14ac:dyDescent="0.3">
      <c r="A4016" s="2" t="s">
        <v>7111</v>
      </c>
      <c r="B4016" s="43" t="s">
        <v>7112</v>
      </c>
      <c r="C4016" s="21">
        <v>7.2569689211111097</v>
      </c>
      <c r="D4016" s="23">
        <v>7.7379999999999893E-2</v>
      </c>
      <c r="E4016" s="25">
        <v>3.3944285714285698</v>
      </c>
      <c r="F4016" s="27">
        <v>0.3115</v>
      </c>
      <c r="I4016">
        <v>0</v>
      </c>
      <c r="J4016" s="34">
        <v>1145.2</v>
      </c>
      <c r="L4016" s="38">
        <v>5883.6979999999903</v>
      </c>
      <c r="M4016" s="40">
        <v>1.587</v>
      </c>
      <c r="N4016" s="42">
        <v>1.14222222222222</v>
      </c>
      <c r="O4016" s="45">
        <v>667.60400000000004</v>
      </c>
      <c r="P4016">
        <v>4.0966666666666596</v>
      </c>
      <c r="Q4016">
        <v>48.982320399999999</v>
      </c>
      <c r="R4016" s="47" t="s">
        <v>147</v>
      </c>
    </row>
    <row r="4017" spans="1:18" x14ac:dyDescent="0.3">
      <c r="A4017" s="2" t="s">
        <v>7113</v>
      </c>
      <c r="B4017" s="43" t="s">
        <v>7114</v>
      </c>
      <c r="C4017" s="21">
        <v>9.9406709855555508</v>
      </c>
      <c r="D4017" s="23">
        <v>9.5159999999999995E-2</v>
      </c>
      <c r="E4017" s="25">
        <v>2.8662857142857101</v>
      </c>
      <c r="F4017" s="27">
        <v>0.25850000000000001</v>
      </c>
      <c r="I4017">
        <v>0</v>
      </c>
      <c r="J4017" s="34">
        <v>1021.8</v>
      </c>
      <c r="L4017" s="38">
        <v>6401.8</v>
      </c>
      <c r="M4017" s="40">
        <v>1.2269999999999901</v>
      </c>
      <c r="N4017" s="42">
        <v>1.2077777777777701</v>
      </c>
      <c r="O4017" s="45">
        <v>553.077</v>
      </c>
      <c r="P4017">
        <v>4.34777777777777</v>
      </c>
      <c r="Q4017">
        <v>46.063886500000002</v>
      </c>
      <c r="R4017" s="47" t="s">
        <v>147</v>
      </c>
    </row>
    <row r="4018" spans="1:18" x14ac:dyDescent="0.3">
      <c r="A4018" s="2" t="s">
        <v>7115</v>
      </c>
      <c r="B4018" s="43" t="s">
        <v>7116</v>
      </c>
      <c r="C4018" s="21">
        <v>51.0792724311111</v>
      </c>
      <c r="D4018" s="23">
        <v>0.2666</v>
      </c>
      <c r="E4018" s="25">
        <v>2.855</v>
      </c>
      <c r="F4018" s="27">
        <v>0.254</v>
      </c>
      <c r="I4018">
        <v>0</v>
      </c>
      <c r="J4018" s="34">
        <v>508.6</v>
      </c>
      <c r="L4018" s="38">
        <v>5837</v>
      </c>
      <c r="M4018" s="40">
        <v>1.0449999999999999</v>
      </c>
      <c r="N4018" s="42">
        <v>0.97666666666666602</v>
      </c>
      <c r="O4018" s="45">
        <v>530.12199999999996</v>
      </c>
      <c r="P4018">
        <v>4.3899999999999997</v>
      </c>
      <c r="Q4018">
        <v>48.495519100000003</v>
      </c>
      <c r="R4018" s="47" t="s">
        <v>147</v>
      </c>
    </row>
    <row r="4019" spans="1:18" x14ac:dyDescent="0.3">
      <c r="A4019" s="2" t="s">
        <v>7117</v>
      </c>
      <c r="B4019" s="43" t="s">
        <v>7116</v>
      </c>
      <c r="C4019" s="21">
        <v>3.70921098333333</v>
      </c>
      <c r="D4019" s="23">
        <v>4.6299999999999897E-2</v>
      </c>
      <c r="E4019" s="25">
        <v>1.22166666666666</v>
      </c>
      <c r="F4019" s="27">
        <v>0.112</v>
      </c>
      <c r="I4019">
        <v>0</v>
      </c>
      <c r="J4019" s="34">
        <v>1219.8</v>
      </c>
      <c r="L4019" s="38">
        <v>5837</v>
      </c>
      <c r="M4019" s="40">
        <v>1.0449999999999999</v>
      </c>
      <c r="N4019" s="42">
        <v>0.97666666666666602</v>
      </c>
      <c r="O4019" s="45">
        <v>530.12199999999996</v>
      </c>
      <c r="P4019">
        <v>4.3899999999999997</v>
      </c>
      <c r="Q4019">
        <v>48.495519100000003</v>
      </c>
      <c r="R4019" s="47" t="s">
        <v>147</v>
      </c>
    </row>
    <row r="4020" spans="1:18" x14ac:dyDescent="0.3">
      <c r="A4020" s="2" t="s">
        <v>7118</v>
      </c>
      <c r="B4020" s="43" t="s">
        <v>7119</v>
      </c>
      <c r="C4020" s="21">
        <v>24.9932273466666</v>
      </c>
      <c r="D4020" s="23">
        <v>0.16758000000000001</v>
      </c>
      <c r="E4020" s="25">
        <v>2.2191428571428502</v>
      </c>
      <c r="F4020" s="27">
        <v>0.21049999999999999</v>
      </c>
      <c r="I4020">
        <v>0</v>
      </c>
      <c r="J4020" s="34">
        <v>697</v>
      </c>
      <c r="L4020" s="38">
        <v>5759.2150000000001</v>
      </c>
      <c r="M4020" s="40">
        <v>1.355</v>
      </c>
      <c r="N4020" s="42">
        <v>1.0133333333333301</v>
      </c>
      <c r="O4020" s="45">
        <v>466.26499999999999</v>
      </c>
      <c r="P4020">
        <v>4.1922222222222203</v>
      </c>
      <c r="Q4020">
        <v>38.649734100000003</v>
      </c>
      <c r="R4020" s="47" t="s">
        <v>147</v>
      </c>
    </row>
    <row r="4021" spans="1:18" x14ac:dyDescent="0.3">
      <c r="A4021" s="2" t="s">
        <v>7120</v>
      </c>
      <c r="B4021" s="43" t="s">
        <v>7121</v>
      </c>
      <c r="C4021" s="21">
        <v>38.478758761249999</v>
      </c>
      <c r="D4021" s="23">
        <v>0.22144</v>
      </c>
      <c r="E4021" s="25">
        <v>13.333714285714199</v>
      </c>
      <c r="F4021" s="27">
        <v>1.1425000000000001</v>
      </c>
      <c r="I4021">
        <v>0</v>
      </c>
      <c r="J4021" s="34">
        <v>487</v>
      </c>
      <c r="L4021" s="38">
        <v>5494.1088888888798</v>
      </c>
      <c r="M4021" s="40">
        <v>0.86111111111111105</v>
      </c>
      <c r="N4021" s="42">
        <v>0.96499999999999997</v>
      </c>
      <c r="O4021" s="45">
        <v>442.87099999999998</v>
      </c>
      <c r="P4021">
        <v>4.5487500000000001</v>
      </c>
      <c r="Q4021">
        <v>49.370407899999996</v>
      </c>
      <c r="R4021" s="47" t="s">
        <v>147</v>
      </c>
    </row>
    <row r="4022" spans="1:18" x14ac:dyDescent="0.3">
      <c r="A4022" s="2" t="s">
        <v>7122</v>
      </c>
      <c r="B4022" s="43" t="s">
        <v>7123</v>
      </c>
      <c r="C4022" s="21">
        <v>49.498149999999903</v>
      </c>
      <c r="D4022" s="23">
        <v>0.29194999999999999</v>
      </c>
      <c r="E4022" s="25">
        <v>3.04</v>
      </c>
      <c r="F4022" s="27">
        <v>0.27100000000000002</v>
      </c>
      <c r="G4022" s="29">
        <v>319.03500000000003</v>
      </c>
      <c r="H4022" s="31">
        <v>1.003255</v>
      </c>
      <c r="I4022">
        <v>2.8000000000000001E-2</v>
      </c>
      <c r="L4022" s="38">
        <v>5636</v>
      </c>
      <c r="M4022" s="40">
        <v>0.95</v>
      </c>
      <c r="N4022" s="42">
        <v>1.0049999999999999</v>
      </c>
      <c r="O4022" s="45">
        <v>1025.02</v>
      </c>
      <c r="P4022">
        <v>4.49</v>
      </c>
      <c r="Q4022">
        <v>46.9204303</v>
      </c>
      <c r="R4022" s="47" t="s">
        <v>147</v>
      </c>
    </row>
    <row r="4023" spans="1:18" x14ac:dyDescent="0.3">
      <c r="A4023" s="2" t="s">
        <v>7124</v>
      </c>
      <c r="B4023" s="43" t="s">
        <v>7123</v>
      </c>
      <c r="C4023" s="21">
        <v>303.18200000000002</v>
      </c>
      <c r="D4023" s="23">
        <v>0.97740000000000005</v>
      </c>
      <c r="E4023" s="25">
        <v>4.6349999999999998</v>
      </c>
      <c r="F4023" s="27">
        <v>0.41299999999999998</v>
      </c>
      <c r="G4023" s="29">
        <v>4451.085</v>
      </c>
      <c r="H4023" s="31">
        <v>14.004985</v>
      </c>
      <c r="I4023">
        <v>0.22749999999999901</v>
      </c>
      <c r="L4023" s="38">
        <v>5636</v>
      </c>
      <c r="M4023" s="40">
        <v>0.95</v>
      </c>
      <c r="N4023" s="42">
        <v>1.0049999999999999</v>
      </c>
      <c r="O4023" s="45">
        <v>1025.02</v>
      </c>
      <c r="P4023">
        <v>4.49</v>
      </c>
      <c r="Q4023">
        <v>46.9204303</v>
      </c>
      <c r="R4023" s="47" t="s">
        <v>147</v>
      </c>
    </row>
    <row r="4024" spans="1:18" x14ac:dyDescent="0.3">
      <c r="A4024" s="2" t="s">
        <v>7125</v>
      </c>
      <c r="B4024" s="43" t="s">
        <v>7123</v>
      </c>
      <c r="C4024" s="21">
        <v>187.36600000000001</v>
      </c>
      <c r="D4024" s="23">
        <v>0.69920000000000004</v>
      </c>
      <c r="E4024" s="25">
        <v>7.04</v>
      </c>
      <c r="F4024" s="27">
        <v>0.628</v>
      </c>
      <c r="G4024" s="29">
        <v>19.02</v>
      </c>
      <c r="H4024" s="31">
        <v>5.9839999999999997E-2</v>
      </c>
      <c r="I4024">
        <v>2.4E-2</v>
      </c>
      <c r="M4024" s="40">
        <v>0.94</v>
      </c>
      <c r="N4024" s="42">
        <v>0.96</v>
      </c>
      <c r="O4024" s="45">
        <v>1025.02</v>
      </c>
      <c r="Q4024">
        <v>46.9204303</v>
      </c>
      <c r="R4024" s="47" t="s">
        <v>147</v>
      </c>
    </row>
    <row r="4025" spans="1:18" x14ac:dyDescent="0.3">
      <c r="A4025" s="2" t="s">
        <v>7126</v>
      </c>
      <c r="B4025" s="43" t="s">
        <v>7127</v>
      </c>
      <c r="C4025" s="21">
        <v>5.0142342649999998</v>
      </c>
      <c r="D4025" s="23">
        <v>6.2260000000000003E-2</v>
      </c>
      <c r="E4025" s="25">
        <v>11.4041428571428</v>
      </c>
      <c r="F4025" s="27">
        <v>1.2765</v>
      </c>
      <c r="I4025">
        <v>0</v>
      </c>
      <c r="J4025" s="34">
        <v>1277</v>
      </c>
      <c r="L4025" s="38">
        <v>6543.2222222222199</v>
      </c>
      <c r="M4025" s="40">
        <v>1.45888888888888</v>
      </c>
      <c r="N4025" s="42">
        <v>1.3387500000000001</v>
      </c>
      <c r="O4025" s="45">
        <v>1249.4100000000001</v>
      </c>
      <c r="P4025">
        <v>4.2662499999999897</v>
      </c>
      <c r="Q4025">
        <v>43.497585100000002</v>
      </c>
      <c r="R4025" s="47" t="s">
        <v>147</v>
      </c>
    </row>
    <row r="4026" spans="1:18" x14ac:dyDescent="0.3">
      <c r="A4026" s="2" t="s">
        <v>7128</v>
      </c>
      <c r="B4026" s="43" t="s">
        <v>7129</v>
      </c>
      <c r="C4026" s="21">
        <v>4.1762520155555496</v>
      </c>
      <c r="D4026" s="23">
        <v>4.8000000000000001E-2</v>
      </c>
      <c r="E4026" s="25">
        <v>3.1534285714285701</v>
      </c>
      <c r="F4026" s="27">
        <v>0.28149999999999997</v>
      </c>
      <c r="I4026">
        <v>0</v>
      </c>
      <c r="J4026" s="34">
        <v>880</v>
      </c>
      <c r="L4026" s="38">
        <v>4907.5029999999997</v>
      </c>
      <c r="M4026" s="40">
        <v>0.78800000000000003</v>
      </c>
      <c r="N4026" s="42">
        <v>0.82666666666666599</v>
      </c>
      <c r="O4026" s="45">
        <v>306.60199999999998</v>
      </c>
      <c r="P4026">
        <v>4.5644444444444403</v>
      </c>
      <c r="Q4026">
        <v>39.249850299999999</v>
      </c>
      <c r="R4026" s="47" t="s">
        <v>147</v>
      </c>
    </row>
    <row r="4027" spans="1:18" x14ac:dyDescent="0.3">
      <c r="A4027" s="2" t="s">
        <v>7130</v>
      </c>
      <c r="B4027" s="43" t="s">
        <v>7131</v>
      </c>
      <c r="C4027" s="21">
        <v>14.5573168188888</v>
      </c>
      <c r="D4027" s="23">
        <v>0.118279999999999</v>
      </c>
      <c r="E4027" s="25">
        <v>4.976</v>
      </c>
      <c r="F4027" s="27">
        <v>0.441</v>
      </c>
      <c r="I4027">
        <v>0</v>
      </c>
      <c r="J4027" s="34">
        <v>927.4</v>
      </c>
      <c r="L4027" s="38">
        <v>5686.1</v>
      </c>
      <c r="M4027" s="40">
        <v>1.7090000000000001</v>
      </c>
      <c r="N4027" s="42">
        <v>1.0288888888888801</v>
      </c>
      <c r="O4027" s="45">
        <v>905.93700000000001</v>
      </c>
      <c r="P4027">
        <v>4.0044444444444398</v>
      </c>
      <c r="Q4027">
        <v>38.945590699999997</v>
      </c>
      <c r="R4027" s="47" t="s">
        <v>147</v>
      </c>
    </row>
    <row r="4028" spans="1:18" x14ac:dyDescent="0.3">
      <c r="A4028" s="2" t="s">
        <v>7132</v>
      </c>
      <c r="B4028" s="43" t="s">
        <v>7133</v>
      </c>
      <c r="C4028" s="21">
        <v>5.6606737662500004</v>
      </c>
      <c r="D4028" s="23">
        <v>6.0499999999999998E-2</v>
      </c>
      <c r="E4028" s="25">
        <v>3.70742857142857</v>
      </c>
      <c r="F4028" s="27">
        <v>0.33800000000000002</v>
      </c>
      <c r="I4028">
        <v>0</v>
      </c>
      <c r="J4028" s="34">
        <v>1169.8</v>
      </c>
      <c r="L4028" s="38">
        <v>5723.18</v>
      </c>
      <c r="M4028" s="40">
        <v>1.38888888888888</v>
      </c>
      <c r="N4028" s="42">
        <v>0.95625000000000004</v>
      </c>
      <c r="O4028" s="45">
        <v>841.49599999999998</v>
      </c>
      <c r="P4028">
        <v>4.1574999999999998</v>
      </c>
      <c r="Q4028">
        <v>43.881172300000003</v>
      </c>
      <c r="R4028" s="47" t="s">
        <v>147</v>
      </c>
    </row>
    <row r="4029" spans="1:18" x14ac:dyDescent="0.3">
      <c r="A4029" s="2" t="s">
        <v>7134</v>
      </c>
      <c r="B4029" s="43" t="s">
        <v>7135</v>
      </c>
      <c r="C4029" s="21">
        <v>3.1055081250000001</v>
      </c>
      <c r="D4029" s="23">
        <v>3.9E-2</v>
      </c>
      <c r="E4029" s="25">
        <v>2.64</v>
      </c>
      <c r="F4029" s="27">
        <v>0.22899999999999901</v>
      </c>
      <c r="I4029">
        <v>0</v>
      </c>
      <c r="J4029" s="34">
        <v>1001.8</v>
      </c>
      <c r="L4029" s="38">
        <v>4925.7777777777701</v>
      </c>
      <c r="M4029" s="40">
        <v>0.82</v>
      </c>
      <c r="N4029" s="42">
        <v>0.8175</v>
      </c>
      <c r="O4029" s="45">
        <v>280.06900000000002</v>
      </c>
      <c r="P4029">
        <v>4.5149999999999997</v>
      </c>
      <c r="Q4029">
        <v>40.211423199999999</v>
      </c>
      <c r="R4029" s="47" t="s">
        <v>147</v>
      </c>
    </row>
    <row r="4030" spans="1:18" x14ac:dyDescent="0.3">
      <c r="A4030" s="2" t="s">
        <v>7136</v>
      </c>
      <c r="B4030" s="43" t="s">
        <v>7137</v>
      </c>
      <c r="C4030" s="21">
        <v>14.0064075722222</v>
      </c>
      <c r="D4030" s="23">
        <v>0.11398</v>
      </c>
      <c r="E4030" s="25">
        <v>2.855</v>
      </c>
      <c r="F4030" s="27">
        <v>0.27500000000000002</v>
      </c>
      <c r="I4030">
        <v>0</v>
      </c>
      <c r="J4030" s="34">
        <v>772</v>
      </c>
      <c r="L4030" s="38">
        <v>5860.4966666666596</v>
      </c>
      <c r="M4030" s="40">
        <v>1.02833333333333</v>
      </c>
      <c r="N4030" s="42">
        <v>1.0116666666666601</v>
      </c>
      <c r="O4030" s="45">
        <v>813.53499999999997</v>
      </c>
      <c r="P4030">
        <v>4.4166666666666599</v>
      </c>
      <c r="Q4030">
        <v>43.963071599999999</v>
      </c>
      <c r="R4030" s="47" t="s">
        <v>147</v>
      </c>
    </row>
    <row r="4031" spans="1:18" x14ac:dyDescent="0.3">
      <c r="A4031" s="2" t="s">
        <v>7138</v>
      </c>
      <c r="B4031" s="43" t="s">
        <v>7139</v>
      </c>
      <c r="C4031" s="21">
        <v>11.119904439999999</v>
      </c>
      <c r="D4031" s="23">
        <v>8.8359999999999994E-2</v>
      </c>
      <c r="E4031" s="25">
        <v>1.9783333333333299</v>
      </c>
      <c r="F4031" s="27">
        <v>0.185</v>
      </c>
      <c r="I4031">
        <v>0</v>
      </c>
      <c r="J4031" s="34">
        <v>652.4</v>
      </c>
      <c r="L4031" s="38">
        <v>5131.1575000000003</v>
      </c>
      <c r="M4031" s="40">
        <v>0.73375000000000001</v>
      </c>
      <c r="N4031" s="42">
        <v>0.76833333333333298</v>
      </c>
      <c r="P4031">
        <v>4.5716666666666601</v>
      </c>
      <c r="Q4031">
        <v>42.355305000000001</v>
      </c>
      <c r="R4031" s="47" t="s">
        <v>147</v>
      </c>
    </row>
    <row r="4032" spans="1:18" x14ac:dyDescent="0.3">
      <c r="A4032" s="2" t="s">
        <v>7140</v>
      </c>
      <c r="B4032" s="43" t="s">
        <v>7141</v>
      </c>
      <c r="C4032" s="21">
        <v>13.221759691111099</v>
      </c>
      <c r="D4032" s="23">
        <v>0.10134</v>
      </c>
      <c r="E4032" s="25">
        <v>2.7349999999999999</v>
      </c>
      <c r="F4032" s="27">
        <v>0.24199999999999999</v>
      </c>
      <c r="I4032">
        <v>0</v>
      </c>
      <c r="J4032" s="34">
        <v>658.4</v>
      </c>
      <c r="L4032" s="38">
        <v>5110.5666666666602</v>
      </c>
      <c r="M4032" s="40">
        <v>0.82166666666666599</v>
      </c>
      <c r="N4032" s="42">
        <v>0.80166666666666597</v>
      </c>
      <c r="P4032">
        <v>4.5149999999999997</v>
      </c>
      <c r="Q4032">
        <v>46.196187000000002</v>
      </c>
      <c r="R4032" s="47" t="s">
        <v>147</v>
      </c>
    </row>
    <row r="4033" spans="1:18" x14ac:dyDescent="0.3">
      <c r="A4033" s="2" t="s">
        <v>7142</v>
      </c>
      <c r="B4033" s="43" t="s">
        <v>7143</v>
      </c>
      <c r="C4033" s="21">
        <v>12.4934050455555</v>
      </c>
      <c r="D4033" s="23">
        <v>9.7379999999999994E-2</v>
      </c>
      <c r="E4033" s="25">
        <v>2.1382857142857099</v>
      </c>
      <c r="F4033" s="27">
        <v>0.189</v>
      </c>
      <c r="I4033">
        <v>0</v>
      </c>
      <c r="J4033" s="34">
        <v>659.4</v>
      </c>
      <c r="L4033" s="38">
        <v>5219.8999999999996</v>
      </c>
      <c r="M4033" s="40">
        <v>0.78800000000000003</v>
      </c>
      <c r="N4033" s="42">
        <v>0.83222222222222197</v>
      </c>
      <c r="O4033" s="45">
        <v>344.90100000000001</v>
      </c>
      <c r="P4033">
        <v>4.5655555555555498</v>
      </c>
      <c r="Q4033">
        <v>37.769873400000002</v>
      </c>
      <c r="R4033" s="47" t="s">
        <v>147</v>
      </c>
    </row>
    <row r="4034" spans="1:18" x14ac:dyDescent="0.3">
      <c r="A4034" s="2" t="s">
        <v>7144</v>
      </c>
      <c r="B4034" s="43" t="s">
        <v>7145</v>
      </c>
      <c r="C4034" s="21">
        <v>4.7779987676923001</v>
      </c>
      <c r="D4034" s="23">
        <v>5.3969666666666603E-2</v>
      </c>
      <c r="E4034" s="25">
        <v>1.93227272727272</v>
      </c>
      <c r="F4034" s="27">
        <v>0.17249999999999999</v>
      </c>
      <c r="G4034" s="29">
        <v>11.48729</v>
      </c>
      <c r="H4034" s="31">
        <v>3.6144999999999997E-2</v>
      </c>
      <c r="I4034">
        <v>0</v>
      </c>
      <c r="J4034" s="34">
        <v>927</v>
      </c>
      <c r="L4034" s="38">
        <v>5210.75</v>
      </c>
      <c r="M4034" s="40">
        <v>0.87615384615384595</v>
      </c>
      <c r="N4034" s="42">
        <v>0.90153846153846096</v>
      </c>
      <c r="O4034" s="45">
        <v>306.738</v>
      </c>
      <c r="P4034">
        <v>4.5018181818181802</v>
      </c>
      <c r="Q4034">
        <v>40.948939000000003</v>
      </c>
      <c r="R4034" s="47" t="s">
        <v>147</v>
      </c>
    </row>
    <row r="4035" spans="1:18" x14ac:dyDescent="0.3">
      <c r="A4035" s="2" t="s">
        <v>7146</v>
      </c>
      <c r="B4035" s="43" t="s">
        <v>7145</v>
      </c>
      <c r="C4035" s="21">
        <v>9.6739523523076905</v>
      </c>
      <c r="D4035" s="23">
        <v>8.6432166666666602E-2</v>
      </c>
      <c r="E4035" s="25">
        <v>2.74654545454545</v>
      </c>
      <c r="F4035" s="27">
        <v>0.247</v>
      </c>
      <c r="G4035" s="29">
        <v>12.27557</v>
      </c>
      <c r="H4035" s="31">
        <v>3.8664999999999998E-2</v>
      </c>
      <c r="I4035">
        <v>0</v>
      </c>
      <c r="J4035" s="34">
        <v>732.6</v>
      </c>
      <c r="L4035" s="38">
        <v>5210.75</v>
      </c>
      <c r="M4035" s="40">
        <v>0.87615384615384595</v>
      </c>
      <c r="N4035" s="42">
        <v>0.90153846153846096</v>
      </c>
      <c r="O4035" s="45">
        <v>306.738</v>
      </c>
      <c r="P4035">
        <v>4.5018181818181802</v>
      </c>
      <c r="Q4035">
        <v>40.948939000000003</v>
      </c>
      <c r="R4035" s="47" t="s">
        <v>147</v>
      </c>
    </row>
    <row r="4036" spans="1:18" x14ac:dyDescent="0.3">
      <c r="A4036" s="2" t="s">
        <v>7147</v>
      </c>
      <c r="B4036" s="43" t="s">
        <v>7145</v>
      </c>
      <c r="C4036" s="21">
        <v>42.896160652727197</v>
      </c>
      <c r="D4036" s="23">
        <v>0.23338449999999999</v>
      </c>
      <c r="E4036" s="25">
        <v>2.04744444444444</v>
      </c>
      <c r="F4036" s="27">
        <v>0.17899999999999999</v>
      </c>
      <c r="G4036" s="29">
        <v>8.410425</v>
      </c>
      <c r="H4036" s="31">
        <v>2.6485000000000002E-2</v>
      </c>
      <c r="I4036">
        <v>0</v>
      </c>
      <c r="J4036" s="34">
        <v>445.4</v>
      </c>
      <c r="L4036" s="38">
        <v>5212.6363636363603</v>
      </c>
      <c r="M4036" s="40">
        <v>0.87727272727272698</v>
      </c>
      <c r="N4036" s="42">
        <v>0.897272727272727</v>
      </c>
      <c r="O4036" s="45">
        <v>306.738</v>
      </c>
      <c r="P4036">
        <v>4.5030000000000001</v>
      </c>
      <c r="Q4036">
        <v>40.948939000000003</v>
      </c>
      <c r="R4036" s="47" t="s">
        <v>147</v>
      </c>
    </row>
    <row r="4037" spans="1:18" x14ac:dyDescent="0.3">
      <c r="A4037" s="2" t="s">
        <v>7148</v>
      </c>
      <c r="B4037" s="43" t="s">
        <v>7145</v>
      </c>
      <c r="C4037" s="21">
        <v>990.05808750000006</v>
      </c>
      <c r="D4037" s="23">
        <v>1.8982749999999999</v>
      </c>
      <c r="G4037" s="29">
        <v>672.16311499999995</v>
      </c>
      <c r="H4037" s="31">
        <v>2.1147849999999999</v>
      </c>
      <c r="I4037">
        <v>3.1419999999999998E-3</v>
      </c>
      <c r="L4037" s="38">
        <v>5194</v>
      </c>
      <c r="M4037" s="40">
        <v>0.89</v>
      </c>
      <c r="N4037" s="42">
        <v>0.9</v>
      </c>
      <c r="O4037" s="45">
        <v>306.738</v>
      </c>
      <c r="P4037">
        <v>4.49</v>
      </c>
      <c r="Q4037">
        <v>40.948939000000003</v>
      </c>
      <c r="R4037" s="47" t="s">
        <v>21</v>
      </c>
    </row>
    <row r="4038" spans="1:18" x14ac:dyDescent="0.3">
      <c r="A4038" s="2" t="s">
        <v>7149</v>
      </c>
      <c r="B4038" s="43" t="s">
        <v>7145</v>
      </c>
      <c r="C4038" s="21">
        <v>5219.6818540000004</v>
      </c>
      <c r="D4038" s="23">
        <v>5.7191879999999999</v>
      </c>
      <c r="G4038" s="29">
        <v>298.58100000000002</v>
      </c>
      <c r="H4038" s="31">
        <v>0.93944000000000005</v>
      </c>
      <c r="I4038">
        <v>1.5283E-2</v>
      </c>
      <c r="N4038" s="42">
        <v>0.92</v>
      </c>
      <c r="O4038" s="45">
        <v>306.738</v>
      </c>
      <c r="Q4038">
        <v>40.948939000000003</v>
      </c>
      <c r="R4038" s="47" t="s">
        <v>21</v>
      </c>
    </row>
    <row r="4039" spans="1:18" x14ac:dyDescent="0.3">
      <c r="A4039" s="2" t="s">
        <v>7150</v>
      </c>
      <c r="B4039" s="43" t="s">
        <v>7151</v>
      </c>
      <c r="C4039" s="21">
        <v>4.91957688888888</v>
      </c>
      <c r="D4039" s="23">
        <v>6.0100000000000001E-2</v>
      </c>
      <c r="E4039" s="25">
        <v>2.6234285714285699</v>
      </c>
      <c r="F4039" s="27">
        <v>0.25700000000000001</v>
      </c>
      <c r="I4039">
        <v>0</v>
      </c>
      <c r="J4039" s="34">
        <v>1270</v>
      </c>
      <c r="L4039" s="38">
        <v>6374.2460000000001</v>
      </c>
      <c r="M4039" s="40">
        <v>1.3129999999999999</v>
      </c>
      <c r="N4039" s="42">
        <v>1.2211111111111099</v>
      </c>
      <c r="O4039" s="45">
        <v>847.50800000000004</v>
      </c>
      <c r="P4039">
        <v>4.3044444444444396</v>
      </c>
      <c r="Q4039">
        <v>49.765047299999999</v>
      </c>
      <c r="R4039" s="47" t="s">
        <v>147</v>
      </c>
    </row>
    <row r="4040" spans="1:18" x14ac:dyDescent="0.3">
      <c r="A4040" s="2" t="s">
        <v>7152</v>
      </c>
      <c r="B4040" s="43" t="s">
        <v>7153</v>
      </c>
      <c r="C4040" s="21">
        <v>10.060822386666599</v>
      </c>
      <c r="D4040" s="23">
        <v>8.9539999999999995E-2</v>
      </c>
      <c r="E4040" s="25">
        <v>2.7252857142857101</v>
      </c>
      <c r="F4040" s="27">
        <v>0.23849999999999999</v>
      </c>
      <c r="I4040">
        <v>0</v>
      </c>
      <c r="J4040" s="34">
        <v>928.4</v>
      </c>
      <c r="L4040" s="38">
        <v>5692.2650000000003</v>
      </c>
      <c r="M4040" s="40">
        <v>1.2410000000000001</v>
      </c>
      <c r="N4040" s="42">
        <v>0.96888888888888802</v>
      </c>
      <c r="O4040" s="45">
        <v>813.72400000000005</v>
      </c>
      <c r="P4040">
        <v>4.2355555555555497</v>
      </c>
      <c r="Q4040">
        <v>49.262076</v>
      </c>
      <c r="R4040" s="47" t="s">
        <v>147</v>
      </c>
    </row>
    <row r="4041" spans="1:18" x14ac:dyDescent="0.3">
      <c r="A4041" s="2" t="s">
        <v>7154</v>
      </c>
      <c r="B4041" s="43" t="s">
        <v>7155</v>
      </c>
      <c r="C4041" s="21">
        <v>56.354098779999902</v>
      </c>
      <c r="D4041" s="23">
        <v>0.25122</v>
      </c>
      <c r="E4041" s="25">
        <v>2.3477142857142801</v>
      </c>
      <c r="F4041" s="27">
        <v>0.23699999999999999</v>
      </c>
      <c r="I4041">
        <v>0</v>
      </c>
      <c r="J4041" s="34">
        <v>336.4</v>
      </c>
      <c r="L4041" s="38">
        <v>4716.8</v>
      </c>
      <c r="M4041" s="40">
        <v>0.72899999999999998</v>
      </c>
      <c r="N4041" s="42">
        <v>0.70555555555555505</v>
      </c>
      <c r="O4041" s="45">
        <v>313.06799999999998</v>
      </c>
      <c r="P4041">
        <v>4.5733333333333297</v>
      </c>
      <c r="Q4041">
        <v>48.107762800000003</v>
      </c>
      <c r="R4041" s="47" t="s">
        <v>147</v>
      </c>
    </row>
    <row r="4042" spans="1:18" x14ac:dyDescent="0.3">
      <c r="A4042" s="2" t="s">
        <v>7156</v>
      </c>
      <c r="B4042" s="43" t="s">
        <v>7157</v>
      </c>
      <c r="C4042" s="21">
        <v>30.229121037777698</v>
      </c>
      <c r="D4042" s="23">
        <v>0.20025999999999999</v>
      </c>
      <c r="E4042" s="25">
        <v>2.7815714285714201</v>
      </c>
      <c r="F4042" s="27">
        <v>0.28199999999999997</v>
      </c>
      <c r="I4042">
        <v>0</v>
      </c>
      <c r="J4042" s="34">
        <v>697.6</v>
      </c>
      <c r="L4042" s="38">
        <v>6358.2790000000005</v>
      </c>
      <c r="M4042" s="40">
        <v>1.321</v>
      </c>
      <c r="N4042" s="42">
        <v>1.18</v>
      </c>
      <c r="O4042" s="45">
        <v>860.354999999999</v>
      </c>
      <c r="P4042">
        <v>4.2811111111111098</v>
      </c>
      <c r="Q4042">
        <v>41.884684300000004</v>
      </c>
      <c r="R4042" s="47" t="s">
        <v>147</v>
      </c>
    </row>
    <row r="4043" spans="1:18" x14ac:dyDescent="0.3">
      <c r="A4043" s="2" t="s">
        <v>7158</v>
      </c>
      <c r="B4043" s="43" t="s">
        <v>7159</v>
      </c>
      <c r="C4043" s="21">
        <v>10.045571965555499</v>
      </c>
      <c r="D4043" s="23">
        <v>9.0899999999999995E-2</v>
      </c>
      <c r="E4043" s="25">
        <v>2.3035714285714199</v>
      </c>
      <c r="F4043" s="27">
        <v>0.20349999999999999</v>
      </c>
      <c r="I4043">
        <v>0</v>
      </c>
      <c r="J4043" s="34">
        <v>781.8</v>
      </c>
      <c r="L4043" s="38">
        <v>5650.8</v>
      </c>
      <c r="M4043" s="40">
        <v>0.89300000000000002</v>
      </c>
      <c r="N4043" s="42">
        <v>0.98555555555555496</v>
      </c>
      <c r="O4043" s="45">
        <v>382.13600000000002</v>
      </c>
      <c r="P4043">
        <v>4.5299999999999896</v>
      </c>
      <c r="Q4043">
        <v>46.249110899999998</v>
      </c>
      <c r="R4043" s="47" t="s">
        <v>147</v>
      </c>
    </row>
    <row r="4044" spans="1:18" x14ac:dyDescent="0.3">
      <c r="A4044" s="2" t="s">
        <v>7160</v>
      </c>
      <c r="B4044" s="43" t="s">
        <v>7161</v>
      </c>
      <c r="C4044" s="21">
        <v>3.2432598700000002</v>
      </c>
      <c r="D4044" s="23">
        <v>4.4040000000000003E-2</v>
      </c>
      <c r="E4044" s="25">
        <v>13.4502857142857</v>
      </c>
      <c r="F4044" s="27">
        <v>1.2515000000000001</v>
      </c>
      <c r="I4044">
        <v>0</v>
      </c>
      <c r="J4044" s="34">
        <v>1279.5999999999999</v>
      </c>
      <c r="L4044" s="38">
        <v>5933.3</v>
      </c>
      <c r="M4044" s="40">
        <v>1.05</v>
      </c>
      <c r="N4044" s="42">
        <v>1.0644444444444401</v>
      </c>
      <c r="O4044" s="45">
        <v>1140.95</v>
      </c>
      <c r="P4044">
        <v>4.42777777777777</v>
      </c>
      <c r="Q4044">
        <v>50.470045800000001</v>
      </c>
      <c r="R4044" s="47" t="s">
        <v>147</v>
      </c>
    </row>
    <row r="4045" spans="1:18" x14ac:dyDescent="0.3">
      <c r="A4045" s="2" t="s">
        <v>7162</v>
      </c>
      <c r="B4045" s="43" t="s">
        <v>7163</v>
      </c>
      <c r="C4045" s="21">
        <v>15.358769478888799</v>
      </c>
      <c r="D4045" s="23">
        <v>0.11694</v>
      </c>
      <c r="E4045" s="25">
        <v>11.238</v>
      </c>
      <c r="F4045" s="27">
        <v>1.0189999999999999</v>
      </c>
      <c r="I4045">
        <v>0</v>
      </c>
      <c r="J4045" s="34">
        <v>681</v>
      </c>
      <c r="L4045" s="38">
        <v>5550.4</v>
      </c>
      <c r="M4045" s="40">
        <v>0.89499999999999902</v>
      </c>
      <c r="N4045" s="42">
        <v>0.91777777777777703</v>
      </c>
      <c r="O4045" s="45">
        <v>872.34299999999996</v>
      </c>
      <c r="P4045">
        <v>4.5011111111111104</v>
      </c>
      <c r="Q4045">
        <v>41.222003299999997</v>
      </c>
      <c r="R4045" s="47" t="s">
        <v>147</v>
      </c>
    </row>
    <row r="4046" spans="1:18" x14ac:dyDescent="0.3">
      <c r="A4046" s="2" t="s">
        <v>7164</v>
      </c>
      <c r="B4046" s="43" t="s">
        <v>7163</v>
      </c>
      <c r="C4046" s="21">
        <v>38.652020256249997</v>
      </c>
      <c r="D4046" s="23">
        <v>0.21626000000000001</v>
      </c>
      <c r="E4046" s="25">
        <v>2.44028571428571</v>
      </c>
      <c r="F4046" s="27">
        <v>0.2165</v>
      </c>
      <c r="I4046">
        <v>0</v>
      </c>
      <c r="J4046" s="34">
        <v>500.6</v>
      </c>
      <c r="L4046" s="38">
        <v>5560.2222222222199</v>
      </c>
      <c r="M4046" s="40">
        <v>0.89222222222222203</v>
      </c>
      <c r="N4046" s="42">
        <v>0.91374999999999995</v>
      </c>
      <c r="O4046" s="45">
        <v>872.34299999999996</v>
      </c>
      <c r="P4046">
        <v>4.5024999999999897</v>
      </c>
      <c r="Q4046">
        <v>41.222003299999997</v>
      </c>
      <c r="R4046" s="47" t="s">
        <v>147</v>
      </c>
    </row>
    <row r="4047" spans="1:18" x14ac:dyDescent="0.3">
      <c r="A4047" s="2" t="s">
        <v>7165</v>
      </c>
      <c r="B4047" s="43" t="s">
        <v>7163</v>
      </c>
      <c r="C4047" s="21">
        <v>2.41840302</v>
      </c>
      <c r="D4047" s="23">
        <v>3.3999999999999898E-2</v>
      </c>
      <c r="E4047" s="25">
        <v>2.6158333333333301</v>
      </c>
      <c r="F4047" s="27">
        <v>0.248</v>
      </c>
      <c r="I4047">
        <v>0</v>
      </c>
      <c r="J4047" s="34">
        <v>1262.5999999999999</v>
      </c>
      <c r="L4047" s="38">
        <v>5570.5</v>
      </c>
      <c r="M4047" s="40">
        <v>0.88875000000000004</v>
      </c>
      <c r="N4047" s="42">
        <v>0.90874999999999995</v>
      </c>
      <c r="O4047" s="45">
        <v>872.34299999999996</v>
      </c>
      <c r="P4047">
        <v>4.4987500000000002</v>
      </c>
      <c r="Q4047">
        <v>41.222003299999997</v>
      </c>
      <c r="R4047" s="47" t="s">
        <v>147</v>
      </c>
    </row>
    <row r="4048" spans="1:18" x14ac:dyDescent="0.3">
      <c r="A4048" s="2" t="s">
        <v>7166</v>
      </c>
      <c r="B4048" s="43" t="s">
        <v>7167</v>
      </c>
      <c r="C4048" s="21">
        <v>3.12082892624999</v>
      </c>
      <c r="D4048" s="23">
        <v>4.2840000000000003E-2</v>
      </c>
      <c r="E4048" s="25">
        <v>14.719142857142799</v>
      </c>
      <c r="F4048" s="27">
        <v>1.3759999999999999</v>
      </c>
      <c r="I4048">
        <v>0</v>
      </c>
      <c r="J4048" s="34">
        <v>1299.8</v>
      </c>
      <c r="L4048" s="38">
        <v>6074.7777777777701</v>
      </c>
      <c r="M4048" s="40">
        <v>1.03666666666666</v>
      </c>
      <c r="N4048" s="42">
        <v>1.0774999999999999</v>
      </c>
      <c r="O4048" s="45">
        <v>1145.28</v>
      </c>
      <c r="P4048">
        <v>4.4450000000000003</v>
      </c>
      <c r="Q4048">
        <v>48.345055500000001</v>
      </c>
      <c r="R4048" s="47" t="s">
        <v>147</v>
      </c>
    </row>
    <row r="4049" spans="1:18" x14ac:dyDescent="0.3">
      <c r="A4049" s="2" t="s">
        <v>7168</v>
      </c>
      <c r="B4049" s="43" t="s">
        <v>7169</v>
      </c>
      <c r="C4049" s="21">
        <v>17.276296293333299</v>
      </c>
      <c r="D4049" s="23">
        <v>0.11990000000000001</v>
      </c>
      <c r="E4049" s="25">
        <v>7.8268571428571398</v>
      </c>
      <c r="F4049" s="27">
        <v>0.67649999999999999</v>
      </c>
      <c r="I4049">
        <v>0</v>
      </c>
      <c r="J4049" s="34">
        <v>571</v>
      </c>
      <c r="L4049" s="38">
        <v>5017.9169999999904</v>
      </c>
      <c r="M4049" s="40">
        <v>0.76400000000000001</v>
      </c>
      <c r="N4049" s="42">
        <v>0.79777777777777703</v>
      </c>
      <c r="O4049" s="45">
        <v>369.64499999999998</v>
      </c>
      <c r="P4049">
        <v>4.5688888888888801</v>
      </c>
      <c r="Q4049">
        <v>38.184185100000001</v>
      </c>
      <c r="R4049" s="47" t="s">
        <v>147</v>
      </c>
    </row>
    <row r="4050" spans="1:18" x14ac:dyDescent="0.3">
      <c r="A4050" s="2" t="s">
        <v>7170</v>
      </c>
      <c r="B4050" s="43" t="s">
        <v>7171</v>
      </c>
      <c r="C4050" s="21">
        <v>7.1903114946153801</v>
      </c>
      <c r="D4050" s="23">
        <v>5.95483333333333E-2</v>
      </c>
      <c r="E4050" s="25">
        <v>2.3073076923076901</v>
      </c>
      <c r="F4050" s="27">
        <v>0.204625</v>
      </c>
      <c r="G4050" s="29">
        <v>8.3000000000000007</v>
      </c>
      <c r="H4050" s="31">
        <v>2.6085000000000001E-2</v>
      </c>
      <c r="I4050">
        <v>0</v>
      </c>
      <c r="J4050" s="34">
        <v>502.33333333333297</v>
      </c>
      <c r="K4050" s="36" t="s">
        <v>589</v>
      </c>
      <c r="L4050" s="38">
        <v>3919.4615384615299</v>
      </c>
      <c r="M4050" s="40">
        <v>0.56285714285714195</v>
      </c>
      <c r="N4050" s="42">
        <v>0.56928571428571395</v>
      </c>
      <c r="O4050" s="45">
        <v>311.22199999999998</v>
      </c>
      <c r="P4050">
        <v>4.7030000000000003</v>
      </c>
      <c r="Q4050">
        <v>40.591812300000001</v>
      </c>
      <c r="R4050" s="47" t="s">
        <v>147</v>
      </c>
    </row>
    <row r="4051" spans="1:18" x14ac:dyDescent="0.3">
      <c r="A4051" s="2" t="s">
        <v>7172</v>
      </c>
      <c r="B4051" s="43" t="s">
        <v>7171</v>
      </c>
      <c r="C4051" s="21">
        <v>10.9129284961538</v>
      </c>
      <c r="D4051" s="23">
        <v>7.8484999999999999E-2</v>
      </c>
      <c r="E4051" s="25">
        <v>2.61907692307692</v>
      </c>
      <c r="F4051" s="27">
        <v>0.23974999999999999</v>
      </c>
      <c r="G4051" s="29">
        <v>7.1</v>
      </c>
      <c r="H4051" s="31">
        <v>2.2280000000000001E-2</v>
      </c>
      <c r="I4051">
        <v>0</v>
      </c>
      <c r="J4051" s="34">
        <v>437.33333333333297</v>
      </c>
      <c r="K4051" s="36" t="s">
        <v>589</v>
      </c>
      <c r="L4051" s="38">
        <v>3919.4615384615299</v>
      </c>
      <c r="M4051" s="40">
        <v>0.56285714285714195</v>
      </c>
      <c r="N4051" s="42">
        <v>0.56928571428571395</v>
      </c>
      <c r="O4051" s="45">
        <v>311.22199999999998</v>
      </c>
      <c r="P4051">
        <v>4.7030000000000003</v>
      </c>
      <c r="Q4051">
        <v>40.591812300000001</v>
      </c>
      <c r="R4051" s="47" t="s">
        <v>147</v>
      </c>
    </row>
    <row r="4052" spans="1:18" x14ac:dyDescent="0.3">
      <c r="A4052" s="2" t="s">
        <v>7173</v>
      </c>
      <c r="B4052" s="43" t="s">
        <v>7171</v>
      </c>
      <c r="C4052" s="21">
        <v>2.5765999724999999</v>
      </c>
      <c r="D4052" s="23">
        <v>3.0124285714285701E-2</v>
      </c>
      <c r="E4052" s="25">
        <v>1.6970909090909001</v>
      </c>
      <c r="F4052" s="27">
        <v>0.15833333333333299</v>
      </c>
      <c r="I4052">
        <v>0</v>
      </c>
      <c r="J4052" s="34">
        <v>707.83333333333303</v>
      </c>
      <c r="K4052" s="36" t="s">
        <v>589</v>
      </c>
      <c r="L4052" s="38">
        <v>3945.8571428571399</v>
      </c>
      <c r="M4052" s="40">
        <v>0.57142857142857095</v>
      </c>
      <c r="N4052" s="42">
        <v>0.57750000000000001</v>
      </c>
      <c r="O4052" s="45">
        <v>311.22199999999998</v>
      </c>
      <c r="P4052">
        <v>4.6927272727272697</v>
      </c>
      <c r="Q4052">
        <v>40.591812300000001</v>
      </c>
      <c r="R4052" s="47" t="s">
        <v>147</v>
      </c>
    </row>
    <row r="4053" spans="1:18" x14ac:dyDescent="0.3">
      <c r="A4053" s="2" t="s">
        <v>7174</v>
      </c>
      <c r="B4053" s="43" t="s">
        <v>7171</v>
      </c>
      <c r="C4053" s="21">
        <v>18.5961098954545</v>
      </c>
      <c r="D4053" s="23">
        <v>0.112783333333333</v>
      </c>
      <c r="E4053" s="25">
        <v>1.6364000000000001</v>
      </c>
      <c r="F4053" s="27">
        <v>0.16</v>
      </c>
      <c r="I4053">
        <v>0</v>
      </c>
      <c r="J4053" s="34">
        <v>367</v>
      </c>
      <c r="L4053" s="38">
        <v>3955.8461538461502</v>
      </c>
      <c r="M4053" s="40">
        <v>0.57615384615384602</v>
      </c>
      <c r="N4053" s="42">
        <v>0.58090909090909004</v>
      </c>
      <c r="O4053" s="45">
        <v>311.22199999999998</v>
      </c>
      <c r="P4053">
        <v>4.6927272727272697</v>
      </c>
      <c r="Q4053">
        <v>40.591812300000001</v>
      </c>
      <c r="R4053" s="47" t="s">
        <v>147</v>
      </c>
    </row>
    <row r="4054" spans="1:18" x14ac:dyDescent="0.3">
      <c r="A4054" s="2" t="s">
        <v>7175</v>
      </c>
      <c r="B4054" s="43" t="s">
        <v>7176</v>
      </c>
      <c r="C4054" s="21">
        <v>3.26869509</v>
      </c>
      <c r="D4054" s="23">
        <v>4.5899999999999899E-2</v>
      </c>
      <c r="E4054" s="25">
        <v>12.847714285714201</v>
      </c>
      <c r="F4054" s="27">
        <v>1.1435</v>
      </c>
      <c r="I4054">
        <v>0</v>
      </c>
      <c r="J4054" s="34">
        <v>1450.8</v>
      </c>
      <c r="L4054" s="38">
        <v>6175.7155555555501</v>
      </c>
      <c r="M4054" s="40">
        <v>1.2922222222222199</v>
      </c>
      <c r="N4054" s="42">
        <v>1.1675</v>
      </c>
      <c r="O4054" s="45">
        <v>1523</v>
      </c>
      <c r="P4054">
        <v>4.3</v>
      </c>
      <c r="Q4054">
        <v>46.955953600000001</v>
      </c>
      <c r="R4054" s="47" t="s">
        <v>147</v>
      </c>
    </row>
    <row r="4055" spans="1:18" x14ac:dyDescent="0.3">
      <c r="A4055" s="2" t="s">
        <v>7177</v>
      </c>
      <c r="B4055" s="43" t="s">
        <v>7178</v>
      </c>
      <c r="C4055" s="21">
        <v>4.2253844787499997</v>
      </c>
      <c r="D4055" s="23">
        <v>5.2159999999999998E-2</v>
      </c>
      <c r="E4055" s="25">
        <v>9.1318571428571396</v>
      </c>
      <c r="F4055" s="27">
        <v>0.77800000000000002</v>
      </c>
      <c r="I4055">
        <v>0</v>
      </c>
      <c r="J4055" s="34">
        <v>1124.4000000000001</v>
      </c>
      <c r="L4055" s="38">
        <v>5574.2222222222199</v>
      </c>
      <c r="M4055" s="40">
        <v>1.05111111111111</v>
      </c>
      <c r="N4055" s="42">
        <v>1.03</v>
      </c>
      <c r="O4055" s="45">
        <v>630.78499999999997</v>
      </c>
      <c r="P4055">
        <v>4.3975</v>
      </c>
      <c r="Q4055">
        <v>42.350153300000002</v>
      </c>
      <c r="R4055" s="47" t="s">
        <v>147</v>
      </c>
    </row>
    <row r="4056" spans="1:18" x14ac:dyDescent="0.3">
      <c r="A4056" s="2" t="s">
        <v>7179</v>
      </c>
      <c r="B4056" s="43" t="s">
        <v>7180</v>
      </c>
      <c r="C4056" s="21">
        <v>3.0038771262499999</v>
      </c>
      <c r="D4056" s="23">
        <v>4.3520000000000003E-2</v>
      </c>
      <c r="E4056" s="25">
        <v>12.076428571428499</v>
      </c>
      <c r="F4056" s="27">
        <v>1.25</v>
      </c>
      <c r="I4056">
        <v>0</v>
      </c>
      <c r="J4056" s="34">
        <v>1416.6</v>
      </c>
      <c r="L4056" s="38">
        <v>6256.6666666666597</v>
      </c>
      <c r="M4056" s="40">
        <v>1.2922222222222199</v>
      </c>
      <c r="N4056" s="42">
        <v>1.2150000000000001</v>
      </c>
      <c r="O4056" s="45">
        <v>1745.77</v>
      </c>
      <c r="P4056">
        <v>4.3174999999999999</v>
      </c>
      <c r="Q4056">
        <v>38.881571600000001</v>
      </c>
      <c r="R4056" s="47" t="s">
        <v>147</v>
      </c>
    </row>
    <row r="4057" spans="1:18" x14ac:dyDescent="0.3">
      <c r="A4057" s="2" t="s">
        <v>7181</v>
      </c>
      <c r="B4057" s="43" t="s">
        <v>7182</v>
      </c>
      <c r="C4057" s="21">
        <v>3.41303562444444</v>
      </c>
      <c r="D4057" s="23">
        <v>4.1299999999999899E-2</v>
      </c>
      <c r="E4057" s="25">
        <v>5.0837142857142803</v>
      </c>
      <c r="F4057" s="27">
        <v>0.46949999999999997</v>
      </c>
      <c r="I4057">
        <v>0</v>
      </c>
      <c r="J4057" s="34">
        <v>1033.8</v>
      </c>
      <c r="L4057" s="38">
        <v>5372.1</v>
      </c>
      <c r="M4057" s="40">
        <v>0.82899999999999996</v>
      </c>
      <c r="N4057" s="42">
        <v>0.86</v>
      </c>
      <c r="O4057" s="45">
        <v>658.92399999999998</v>
      </c>
      <c r="P4057">
        <v>4.5466666666666598</v>
      </c>
      <c r="Q4057">
        <v>39.098120100000003</v>
      </c>
      <c r="R4057" s="47" t="s">
        <v>147</v>
      </c>
    </row>
    <row r="4058" spans="1:18" x14ac:dyDescent="0.3">
      <c r="A4058" s="2" t="s">
        <v>7183</v>
      </c>
      <c r="B4058" s="43" t="s">
        <v>7182</v>
      </c>
      <c r="C4058" s="21">
        <v>5.8966488285714203</v>
      </c>
      <c r="D4058" s="23">
        <v>5.9519999999999899E-2</v>
      </c>
      <c r="E4058" s="25">
        <v>0.93983333333333297</v>
      </c>
      <c r="F4058" s="27">
        <v>0.109</v>
      </c>
      <c r="I4058">
        <v>0</v>
      </c>
      <c r="J4058" s="34">
        <v>861</v>
      </c>
      <c r="L4058" s="38">
        <v>5367</v>
      </c>
      <c r="M4058" s="40">
        <v>0.84857142857142798</v>
      </c>
      <c r="N4058" s="42">
        <v>0.84142857142857097</v>
      </c>
      <c r="O4058" s="45">
        <v>658.92399999999998</v>
      </c>
      <c r="P4058">
        <v>4.5142857142857098</v>
      </c>
      <c r="Q4058">
        <v>39.098120100000003</v>
      </c>
      <c r="R4058" s="47" t="s">
        <v>147</v>
      </c>
    </row>
    <row r="4059" spans="1:18" x14ac:dyDescent="0.3">
      <c r="A4059" s="2" t="s">
        <v>7184</v>
      </c>
      <c r="B4059" s="43" t="s">
        <v>7185</v>
      </c>
      <c r="C4059" s="21">
        <v>8.3086399544444394</v>
      </c>
      <c r="D4059" s="23">
        <v>7.3859999999999995E-2</v>
      </c>
      <c r="E4059" s="25">
        <v>2.1755714285714198</v>
      </c>
      <c r="F4059" s="27">
        <v>0.20399999999999999</v>
      </c>
      <c r="I4059">
        <v>0</v>
      </c>
      <c r="J4059" s="34">
        <v>713.6</v>
      </c>
      <c r="L4059" s="38">
        <v>5161.9359999999997</v>
      </c>
      <c r="M4059" s="40">
        <v>0.75700000000000001</v>
      </c>
      <c r="N4059" s="42">
        <v>0.82</v>
      </c>
      <c r="O4059" s="45">
        <v>605.274</v>
      </c>
      <c r="P4059">
        <v>4.5988888888888804</v>
      </c>
      <c r="Q4059">
        <v>41.241104399999998</v>
      </c>
      <c r="R4059" s="47" t="s">
        <v>147</v>
      </c>
    </row>
    <row r="4060" spans="1:18" x14ac:dyDescent="0.3">
      <c r="A4060" s="2" t="s">
        <v>7186</v>
      </c>
      <c r="B4060" s="43" t="s">
        <v>7187</v>
      </c>
      <c r="C4060" s="21">
        <v>3.5732042337499998</v>
      </c>
      <c r="D4060" s="23">
        <v>4.5159999999999999E-2</v>
      </c>
      <c r="E4060" s="25">
        <v>6.2218571428571403</v>
      </c>
      <c r="F4060" s="27">
        <v>0.65549999999999997</v>
      </c>
      <c r="I4060">
        <v>0</v>
      </c>
      <c r="J4060" s="34">
        <v>1201.2</v>
      </c>
      <c r="L4060" s="38">
        <v>5656</v>
      </c>
      <c r="M4060" s="40">
        <v>1.1457142857142799</v>
      </c>
      <c r="N4060" s="42">
        <v>0.98833333333333295</v>
      </c>
      <c r="O4060" s="45">
        <v>1291.98</v>
      </c>
      <c r="P4060">
        <v>4.375</v>
      </c>
      <c r="Q4060">
        <v>38.927946800000001</v>
      </c>
      <c r="R4060" s="47" t="s">
        <v>147</v>
      </c>
    </row>
    <row r="4061" spans="1:18" x14ac:dyDescent="0.3">
      <c r="A4061" s="2" t="s">
        <v>7188</v>
      </c>
      <c r="B4061" s="43" t="s">
        <v>7189</v>
      </c>
      <c r="C4061" s="21">
        <v>9.6137494077777692</v>
      </c>
      <c r="D4061" s="23">
        <v>8.9359999999999995E-2</v>
      </c>
      <c r="E4061" s="25">
        <v>3.3095714285714202</v>
      </c>
      <c r="F4061" s="27">
        <v>0.29049999999999998</v>
      </c>
      <c r="I4061">
        <v>0</v>
      </c>
      <c r="J4061" s="34">
        <v>929.4</v>
      </c>
      <c r="L4061" s="38">
        <v>5856.1449999999904</v>
      </c>
      <c r="M4061" s="40">
        <v>1.1519999999999999</v>
      </c>
      <c r="N4061" s="42">
        <v>1.0133333333333301</v>
      </c>
      <c r="O4061" s="45">
        <v>938.84400000000005</v>
      </c>
      <c r="P4061">
        <v>4.3255555555555496</v>
      </c>
      <c r="Q4061">
        <v>44.518722500000003</v>
      </c>
      <c r="R4061" s="47" t="s">
        <v>147</v>
      </c>
    </row>
    <row r="4062" spans="1:18" x14ac:dyDescent="0.3">
      <c r="A4062" s="2" t="s">
        <v>7190</v>
      </c>
      <c r="B4062" s="43" t="s">
        <v>7191</v>
      </c>
      <c r="C4062" s="21">
        <v>5.6325320966666599</v>
      </c>
      <c r="D4062" s="23">
        <v>5.944E-2</v>
      </c>
      <c r="E4062" s="25">
        <v>2.0977142857142801</v>
      </c>
      <c r="F4062" s="27">
        <v>0.19800000000000001</v>
      </c>
      <c r="I4062">
        <v>0</v>
      </c>
      <c r="J4062" s="34">
        <v>831</v>
      </c>
      <c r="L4062" s="38">
        <v>5179.7</v>
      </c>
      <c r="M4062" s="40">
        <v>0.84099999999999997</v>
      </c>
      <c r="N4062" s="42">
        <v>0.87222222222222201</v>
      </c>
      <c r="O4062" s="45">
        <v>556.726</v>
      </c>
      <c r="P4062">
        <v>4.5333333333333297</v>
      </c>
      <c r="Q4062">
        <v>43.915101200000002</v>
      </c>
      <c r="R4062" s="47" t="s">
        <v>147</v>
      </c>
    </row>
    <row r="4063" spans="1:18" x14ac:dyDescent="0.3">
      <c r="A4063" s="2" t="s">
        <v>7192</v>
      </c>
      <c r="B4063" s="43" t="s">
        <v>7193</v>
      </c>
      <c r="C4063" s="21">
        <v>3.54846517214285</v>
      </c>
      <c r="D4063" s="23">
        <v>5.07577777777777E-2</v>
      </c>
      <c r="E4063" s="25">
        <v>15.4932727272727</v>
      </c>
      <c r="F4063" s="27">
        <v>1.3718333333333299</v>
      </c>
      <c r="G4063" s="29">
        <v>666.72072749999995</v>
      </c>
      <c r="H4063" s="31">
        <v>2.09775</v>
      </c>
      <c r="I4063">
        <v>9.5714285714285693E-3</v>
      </c>
      <c r="J4063" s="34">
        <v>1700.375</v>
      </c>
      <c r="L4063" s="38">
        <v>6300.1333333333296</v>
      </c>
      <c r="M4063" s="40">
        <v>1.774</v>
      </c>
      <c r="N4063" s="42">
        <v>1.3257142857142801</v>
      </c>
      <c r="O4063" s="45">
        <v>899.77700000000004</v>
      </c>
      <c r="P4063">
        <v>4.0546153846153796</v>
      </c>
      <c r="Q4063">
        <v>44.035038700000001</v>
      </c>
      <c r="R4063" s="47" t="s">
        <v>147</v>
      </c>
    </row>
    <row r="4064" spans="1:18" x14ac:dyDescent="0.3">
      <c r="A4064" s="2" t="s">
        <v>7194</v>
      </c>
      <c r="B4064" s="43" t="s">
        <v>7195</v>
      </c>
      <c r="C4064" s="21">
        <v>7.8127641036363604</v>
      </c>
      <c r="D4064" s="23">
        <v>8.1589428571428493E-2</v>
      </c>
      <c r="E4064" s="25">
        <v>1.7244999999999999</v>
      </c>
      <c r="F4064" s="27">
        <v>0.15620000000000001</v>
      </c>
      <c r="G4064" s="29">
        <v>6.46286</v>
      </c>
      <c r="H4064" s="31">
        <v>2.0330000000000001E-2</v>
      </c>
      <c r="I4064">
        <v>0</v>
      </c>
      <c r="J4064" s="34">
        <v>1213.5999999999999</v>
      </c>
      <c r="L4064" s="38">
        <v>6185.5454545454504</v>
      </c>
      <c r="M4064" s="40">
        <v>1.64090909090909</v>
      </c>
      <c r="N4064" s="42">
        <v>1.22272727272727</v>
      </c>
      <c r="O4064" s="45">
        <v>250.11</v>
      </c>
      <c r="P4064">
        <v>4.0969999999999898</v>
      </c>
      <c r="Q4064">
        <v>50.033684399999999</v>
      </c>
      <c r="R4064" s="47" t="s">
        <v>147</v>
      </c>
    </row>
    <row r="4065" spans="1:18" x14ac:dyDescent="0.3">
      <c r="A4065" s="2" t="s">
        <v>7196</v>
      </c>
      <c r="B4065" s="43" t="s">
        <v>7195</v>
      </c>
      <c r="C4065" s="21">
        <v>9.3765339109090906</v>
      </c>
      <c r="D4065" s="23">
        <v>9.22114285714285E-2</v>
      </c>
      <c r="E4065" s="25">
        <v>2.0785999999999998</v>
      </c>
      <c r="F4065" s="27">
        <v>0.19</v>
      </c>
      <c r="G4065" s="29">
        <v>9.2016649999999895</v>
      </c>
      <c r="H4065" s="31">
        <v>2.8934999999999999E-2</v>
      </c>
      <c r="I4065">
        <v>0</v>
      </c>
      <c r="J4065" s="34">
        <v>1141.2</v>
      </c>
      <c r="L4065" s="38">
        <v>6185.5454545454504</v>
      </c>
      <c r="M4065" s="40">
        <v>1.64090909090909</v>
      </c>
      <c r="N4065" s="42">
        <v>1.22272727272727</v>
      </c>
      <c r="O4065" s="45">
        <v>250.11</v>
      </c>
      <c r="P4065">
        <v>4.0969999999999898</v>
      </c>
      <c r="Q4065">
        <v>50.033684399999999</v>
      </c>
      <c r="R4065" s="47" t="s">
        <v>147</v>
      </c>
    </row>
    <row r="4066" spans="1:18" x14ac:dyDescent="0.3">
      <c r="A4066" s="2" t="s">
        <v>7197</v>
      </c>
      <c r="B4066" s="43" t="s">
        <v>7198</v>
      </c>
      <c r="C4066" s="21">
        <v>8.5083374388888799</v>
      </c>
      <c r="D4066" s="23">
        <v>8.3080000000000001E-2</v>
      </c>
      <c r="E4066" s="25">
        <v>2.59214285714285</v>
      </c>
      <c r="F4066" s="27">
        <v>0.24249999999999999</v>
      </c>
      <c r="I4066">
        <v>0</v>
      </c>
      <c r="J4066" s="34">
        <v>895.6</v>
      </c>
      <c r="L4066" s="38">
        <v>5798.1360000000004</v>
      </c>
      <c r="M4066" s="40">
        <v>1.0649999999999999</v>
      </c>
      <c r="N4066" s="42">
        <v>1.0388888888888801</v>
      </c>
      <c r="O4066" s="45">
        <v>807.48</v>
      </c>
      <c r="P4066">
        <v>4.4066666666666601</v>
      </c>
      <c r="Q4066">
        <v>43.851988400000003</v>
      </c>
      <c r="R4066" s="47" t="s">
        <v>147</v>
      </c>
    </row>
    <row r="4067" spans="1:18" x14ac:dyDescent="0.3">
      <c r="A4067" s="2" t="s">
        <v>7199</v>
      </c>
      <c r="B4067" s="43" t="s">
        <v>7200</v>
      </c>
      <c r="C4067" s="21">
        <v>5.6406748933333297</v>
      </c>
      <c r="D4067" s="23">
        <v>6.3259999999999997E-2</v>
      </c>
      <c r="E4067" s="25">
        <v>4.2087142857142803</v>
      </c>
      <c r="F4067" s="27">
        <v>0.38100000000000001</v>
      </c>
      <c r="I4067">
        <v>0</v>
      </c>
      <c r="J4067" s="34">
        <v>1094.8</v>
      </c>
      <c r="L4067" s="38">
        <v>6070.5</v>
      </c>
      <c r="M4067" s="40">
        <v>1.079</v>
      </c>
      <c r="N4067" s="42">
        <v>1.0888888888888799</v>
      </c>
      <c r="O4067" s="45">
        <v>1125.24</v>
      </c>
      <c r="P4067">
        <v>4.4133333333333304</v>
      </c>
      <c r="Q4067">
        <v>41.730153399999999</v>
      </c>
      <c r="R4067" s="47" t="s">
        <v>147</v>
      </c>
    </row>
    <row r="4068" spans="1:18" x14ac:dyDescent="0.3">
      <c r="A4068" s="2" t="s">
        <v>7201</v>
      </c>
      <c r="B4068" s="43" t="s">
        <v>7200</v>
      </c>
      <c r="C4068" s="21">
        <v>3.6227246228571399</v>
      </c>
      <c r="D4068" s="23">
        <v>4.7199999999999999E-2</v>
      </c>
      <c r="E4068" s="25">
        <v>1.51016666666666</v>
      </c>
      <c r="F4068" s="27">
        <v>0.15</v>
      </c>
      <c r="I4068">
        <v>0</v>
      </c>
      <c r="J4068" s="34">
        <v>1267.5999999999999</v>
      </c>
      <c r="L4068" s="38">
        <v>6081.2857142857101</v>
      </c>
      <c r="M4068" s="40">
        <v>1.0814285714285701</v>
      </c>
      <c r="N4068" s="42">
        <v>1.0714285714285701</v>
      </c>
      <c r="O4068" s="45">
        <v>1125.24</v>
      </c>
      <c r="P4068">
        <v>4.4028571428571404</v>
      </c>
      <c r="Q4068">
        <v>41.730153399999999</v>
      </c>
      <c r="R4068" s="47" t="s">
        <v>147</v>
      </c>
    </row>
    <row r="4069" spans="1:18" x14ac:dyDescent="0.3">
      <c r="A4069" s="2" t="s">
        <v>7202</v>
      </c>
      <c r="B4069" s="43" t="s">
        <v>7203</v>
      </c>
      <c r="C4069" s="21">
        <v>4.28686419888888</v>
      </c>
      <c r="D4069" s="23">
        <v>5.3220000000000003E-2</v>
      </c>
      <c r="E4069" s="25">
        <v>4.3768571428571397</v>
      </c>
      <c r="F4069" s="27">
        <v>0.44999999999999901</v>
      </c>
      <c r="I4069">
        <v>0</v>
      </c>
      <c r="J4069" s="34">
        <v>1209.2</v>
      </c>
      <c r="L4069" s="38">
        <v>6142.2</v>
      </c>
      <c r="M4069" s="40">
        <v>1.19</v>
      </c>
      <c r="N4069" s="42">
        <v>1.1044444444444399</v>
      </c>
      <c r="O4069" s="45">
        <v>1591.04</v>
      </c>
      <c r="P4069">
        <v>4.35111111111111</v>
      </c>
      <c r="Q4069">
        <v>43.860191100000002</v>
      </c>
      <c r="R4069" s="47" t="s">
        <v>147</v>
      </c>
    </row>
    <row r="4070" spans="1:18" x14ac:dyDescent="0.3">
      <c r="A4070" s="2" t="s">
        <v>7204</v>
      </c>
      <c r="B4070" s="43" t="s">
        <v>7205</v>
      </c>
      <c r="C4070" s="21">
        <v>9.5492747399999995</v>
      </c>
      <c r="D4070" s="23">
        <v>6.5379999999999994E-2</v>
      </c>
      <c r="E4070" s="25">
        <v>1.7609999999999999</v>
      </c>
      <c r="F4070" s="27">
        <v>0.15</v>
      </c>
      <c r="I4070">
        <v>0</v>
      </c>
      <c r="J4070" s="34">
        <v>387</v>
      </c>
      <c r="L4070" s="38">
        <v>3577.4</v>
      </c>
      <c r="M4070" s="40">
        <v>0.39800000000000002</v>
      </c>
      <c r="N4070" s="42">
        <v>0.404444444444444</v>
      </c>
      <c r="O4070" s="45">
        <v>99.068799999999996</v>
      </c>
      <c r="P4070">
        <v>4.8555555555555499</v>
      </c>
      <c r="Q4070">
        <v>45.972326500000001</v>
      </c>
      <c r="R4070" s="47" t="s">
        <v>147</v>
      </c>
    </row>
    <row r="4071" spans="1:18" x14ac:dyDescent="0.3">
      <c r="A4071" s="2" t="s">
        <v>7206</v>
      </c>
      <c r="B4071" s="43" t="s">
        <v>7207</v>
      </c>
      <c r="C4071" s="21">
        <v>27.521942765555501</v>
      </c>
      <c r="D4071" s="23">
        <v>0.14474000000000001</v>
      </c>
      <c r="E4071" s="25">
        <v>2.6062857142857099</v>
      </c>
      <c r="F4071" s="27">
        <v>0.255</v>
      </c>
      <c r="I4071">
        <v>0</v>
      </c>
      <c r="J4071" s="34">
        <v>318.39999999999998</v>
      </c>
      <c r="L4071" s="38">
        <v>3844.1</v>
      </c>
      <c r="M4071" s="40">
        <v>0.56799999999999995</v>
      </c>
      <c r="N4071" s="42">
        <v>0.56444444444444397</v>
      </c>
      <c r="O4071" s="45">
        <v>283.41000000000003</v>
      </c>
      <c r="P4071">
        <v>4.7</v>
      </c>
      <c r="Q4071">
        <v>42.542675799999998</v>
      </c>
      <c r="R4071" s="47" t="s">
        <v>147</v>
      </c>
    </row>
    <row r="4072" spans="1:18" x14ac:dyDescent="0.3">
      <c r="A4072" s="2" t="s">
        <v>7208</v>
      </c>
      <c r="B4072" s="43" t="s">
        <v>7209</v>
      </c>
      <c r="C4072" s="21">
        <v>6.8834076666666597</v>
      </c>
      <c r="D4072" s="23">
        <v>7.4939999999999896E-2</v>
      </c>
      <c r="E4072" s="25">
        <v>2.6605714285714201</v>
      </c>
      <c r="F4072" s="27">
        <v>0.24</v>
      </c>
      <c r="I4072">
        <v>0</v>
      </c>
      <c r="J4072" s="34">
        <v>1081.2</v>
      </c>
      <c r="L4072" s="38">
        <v>6163.6309999999903</v>
      </c>
      <c r="M4072" s="40">
        <v>1.2</v>
      </c>
      <c r="N4072" s="42">
        <v>1.1755555555555499</v>
      </c>
      <c r="O4072" s="45">
        <v>228.43899999999999</v>
      </c>
      <c r="P4072">
        <v>4.3488888888888804</v>
      </c>
      <c r="Q4072">
        <v>40.719829599999997</v>
      </c>
      <c r="R4072" s="47" t="s">
        <v>147</v>
      </c>
    </row>
    <row r="4073" spans="1:18" x14ac:dyDescent="0.3">
      <c r="A4073" s="2" t="s">
        <v>7210</v>
      </c>
      <c r="B4073" s="43" t="s">
        <v>7211</v>
      </c>
      <c r="C4073" s="21">
        <v>3.568091887</v>
      </c>
      <c r="D4073" s="23">
        <v>4.7599000000000002E-2</v>
      </c>
      <c r="E4073" s="25">
        <v>1.2758750000000001</v>
      </c>
      <c r="F4073" s="27">
        <v>0.11600000000000001</v>
      </c>
      <c r="G4073" s="29">
        <v>5.6969200000000004</v>
      </c>
      <c r="H4073" s="31">
        <v>1.7919999999999998E-2</v>
      </c>
      <c r="I4073">
        <v>0</v>
      </c>
      <c r="J4073" s="34">
        <v>1352.4</v>
      </c>
      <c r="L4073" s="38">
        <v>6032.2</v>
      </c>
      <c r="M4073" s="40">
        <v>1.2769999999999999</v>
      </c>
      <c r="N4073" s="42">
        <v>1.129</v>
      </c>
      <c r="O4073" s="45">
        <v>391.64400000000001</v>
      </c>
      <c r="P4073">
        <v>4.2777777777777697</v>
      </c>
      <c r="Q4073">
        <v>50.409045999999996</v>
      </c>
      <c r="R4073" s="47" t="s">
        <v>147</v>
      </c>
    </row>
    <row r="4074" spans="1:18" x14ac:dyDescent="0.3">
      <c r="A4074" s="2" t="s">
        <v>7212</v>
      </c>
      <c r="B4074" s="43" t="s">
        <v>7213</v>
      </c>
      <c r="C4074" s="21">
        <v>25.30891313375</v>
      </c>
      <c r="D4074" s="23">
        <v>0.17888000000000001</v>
      </c>
      <c r="E4074" s="25">
        <v>1.9598571428571401</v>
      </c>
      <c r="F4074" s="27">
        <v>0.14699999999999999</v>
      </c>
      <c r="I4074">
        <v>0</v>
      </c>
      <c r="J4074" s="34">
        <v>791.4</v>
      </c>
      <c r="L4074" s="38">
        <v>6151.1377777777698</v>
      </c>
      <c r="M4074" s="40">
        <v>1.3944444444444399</v>
      </c>
      <c r="N4074" s="42">
        <v>1.19</v>
      </c>
      <c r="O4074" s="45">
        <v>324.61799999999999</v>
      </c>
      <c r="P4074">
        <v>4.2262499999999896</v>
      </c>
      <c r="Q4074">
        <v>42.9812789</v>
      </c>
      <c r="R4074" s="47" t="s">
        <v>147</v>
      </c>
    </row>
    <row r="4075" spans="1:18" x14ac:dyDescent="0.3">
      <c r="A4075" s="2" t="s">
        <v>7214</v>
      </c>
      <c r="B4075" s="43" t="s">
        <v>7215</v>
      </c>
      <c r="C4075" s="21">
        <v>41.745999286666603</v>
      </c>
      <c r="D4075" s="23">
        <v>0.24079999999999999</v>
      </c>
      <c r="E4075" s="25">
        <v>2.4432857142857101</v>
      </c>
      <c r="F4075" s="27">
        <v>0.2205</v>
      </c>
      <c r="I4075">
        <v>0</v>
      </c>
      <c r="J4075" s="34">
        <v>586.20000000000005</v>
      </c>
      <c r="L4075" s="38">
        <v>6004.4650000000001</v>
      </c>
      <c r="M4075" s="40">
        <v>1.194</v>
      </c>
      <c r="N4075" s="42">
        <v>1.0833333333333299</v>
      </c>
      <c r="O4075" s="45">
        <v>332.44299999999998</v>
      </c>
      <c r="P4075">
        <v>4.3177777777777697</v>
      </c>
      <c r="Q4075">
        <v>48.706164999999999</v>
      </c>
      <c r="R4075" s="47" t="s">
        <v>147</v>
      </c>
    </row>
    <row r="4076" spans="1:18" x14ac:dyDescent="0.3">
      <c r="A4076" s="2" t="s">
        <v>7216</v>
      </c>
      <c r="B4076" s="43" t="s">
        <v>7217</v>
      </c>
      <c r="C4076" s="21">
        <v>45.155194525714201</v>
      </c>
      <c r="D4076" s="23">
        <v>0.25243333333333301</v>
      </c>
      <c r="E4076" s="25">
        <v>7.5727272727272696</v>
      </c>
      <c r="F4076" s="27">
        <v>0.66466666666666596</v>
      </c>
      <c r="G4076" s="29">
        <v>2.6966666666666601</v>
      </c>
      <c r="H4076" s="31">
        <v>8.6166666666666596E-3</v>
      </c>
      <c r="I4076">
        <v>0.01</v>
      </c>
      <c r="J4076" s="34">
        <v>524.83333333333303</v>
      </c>
      <c r="L4076" s="38">
        <v>5892.1538461538403</v>
      </c>
      <c r="M4076" s="40">
        <v>0.92499999999999905</v>
      </c>
      <c r="N4076" s="42">
        <v>1.0392857142857099</v>
      </c>
      <c r="O4076" s="45">
        <v>783.83100000000002</v>
      </c>
      <c r="P4076">
        <v>4.5316666666666601</v>
      </c>
      <c r="Q4076">
        <v>49.937648600000003</v>
      </c>
      <c r="R4076" s="47" t="s">
        <v>147</v>
      </c>
    </row>
    <row r="4077" spans="1:18" x14ac:dyDescent="0.3">
      <c r="A4077" s="2" t="s">
        <v>7218</v>
      </c>
      <c r="B4077" s="43" t="s">
        <v>7217</v>
      </c>
      <c r="C4077" s="21">
        <v>85.315076289230703</v>
      </c>
      <c r="D4077" s="23">
        <v>0.38576666666666598</v>
      </c>
      <c r="E4077" s="25">
        <v>6.8441666666666601</v>
      </c>
      <c r="F4077" s="27">
        <v>0.65742857142857103</v>
      </c>
      <c r="G4077" s="29">
        <v>5.5074999999999896</v>
      </c>
      <c r="H4077" s="31">
        <v>1.7552499999999999E-2</v>
      </c>
      <c r="I4077">
        <v>3.4285714285714202E-3</v>
      </c>
      <c r="J4077" s="34">
        <v>424.33333333333297</v>
      </c>
      <c r="L4077" s="38">
        <v>5902.3333333333303</v>
      </c>
      <c r="M4077" s="40">
        <v>0.93076923076923002</v>
      </c>
      <c r="N4077" s="42">
        <v>1.04</v>
      </c>
      <c r="O4077" s="45">
        <v>783.83100000000002</v>
      </c>
      <c r="P4077">
        <v>4.5263636363636301</v>
      </c>
      <c r="Q4077">
        <v>49.937648600000003</v>
      </c>
      <c r="R4077" s="47" t="s">
        <v>147</v>
      </c>
    </row>
    <row r="4078" spans="1:18" x14ac:dyDescent="0.3">
      <c r="A4078" s="2" t="s">
        <v>7219</v>
      </c>
      <c r="B4078" s="43" t="s">
        <v>7217</v>
      </c>
      <c r="C4078" s="21">
        <v>130.18040711538401</v>
      </c>
      <c r="D4078" s="23">
        <v>0.51123333333333298</v>
      </c>
      <c r="E4078" s="25">
        <v>10.4244</v>
      </c>
      <c r="F4078" s="27">
        <v>0.9204</v>
      </c>
      <c r="G4078" s="29">
        <v>6.5</v>
      </c>
      <c r="H4078" s="31">
        <v>2.0480000000000002E-2</v>
      </c>
      <c r="I4078">
        <v>2.57142857142857E-3</v>
      </c>
      <c r="J4078" s="34">
        <v>368.33333333333297</v>
      </c>
      <c r="L4078" s="38">
        <v>5899.5833333333303</v>
      </c>
      <c r="M4078" s="40">
        <v>0.92615384615384599</v>
      </c>
      <c r="N4078" s="42">
        <v>1.0423076923076899</v>
      </c>
      <c r="O4078" s="45">
        <v>783.83100000000002</v>
      </c>
      <c r="P4078">
        <v>4.5327272727272696</v>
      </c>
      <c r="Q4078">
        <v>49.937648600000003</v>
      </c>
      <c r="R4078" s="47" t="s">
        <v>147</v>
      </c>
    </row>
    <row r="4079" spans="1:18" x14ac:dyDescent="0.3">
      <c r="A4079" s="2" t="s">
        <v>7220</v>
      </c>
      <c r="B4079" s="43" t="s">
        <v>7221</v>
      </c>
      <c r="C4079" s="21">
        <v>19.556597020000002</v>
      </c>
      <c r="D4079" s="23">
        <v>0.13890766666666601</v>
      </c>
      <c r="E4079" s="25">
        <v>2.7097500000000001</v>
      </c>
      <c r="F4079" s="27">
        <v>0.22999999999999901</v>
      </c>
      <c r="I4079">
        <v>0</v>
      </c>
      <c r="J4079" s="34">
        <v>834.8</v>
      </c>
      <c r="L4079" s="38">
        <v>5699.6210000000001</v>
      </c>
      <c r="M4079" s="40">
        <v>1.5189999999999999</v>
      </c>
      <c r="N4079" s="42">
        <v>0.94899999999999995</v>
      </c>
      <c r="O4079" s="45">
        <v>386.17700000000002</v>
      </c>
      <c r="P4079">
        <v>4.06111111111111</v>
      </c>
      <c r="Q4079">
        <v>39.244171600000001</v>
      </c>
      <c r="R4079" s="47" t="s">
        <v>147</v>
      </c>
    </row>
    <row r="4080" spans="1:18" x14ac:dyDescent="0.3">
      <c r="A4080" s="2" t="s">
        <v>7222</v>
      </c>
      <c r="B4080" s="43" t="s">
        <v>7223</v>
      </c>
      <c r="C4080" s="21">
        <v>296.63762862499999</v>
      </c>
      <c r="D4080" s="23">
        <v>0.88527999999999996</v>
      </c>
      <c r="E4080" s="25">
        <v>7.1</v>
      </c>
      <c r="F4080" s="27">
        <v>0.69449999999999901</v>
      </c>
      <c r="I4080">
        <v>0</v>
      </c>
      <c r="J4080" s="34">
        <v>313.60000000000002</v>
      </c>
      <c r="L4080" s="38">
        <v>5909.4533333333302</v>
      </c>
      <c r="M4080" s="40">
        <v>1.4044444444444399</v>
      </c>
      <c r="N4080" s="42">
        <v>1.0625</v>
      </c>
      <c r="O4080" s="45">
        <v>651.99900000000002</v>
      </c>
      <c r="P4080">
        <v>4.2050000000000001</v>
      </c>
      <c r="Q4080">
        <v>47.574918099999998</v>
      </c>
      <c r="R4080" s="47" t="s">
        <v>147</v>
      </c>
    </row>
    <row r="4081" spans="1:18" x14ac:dyDescent="0.3">
      <c r="A4081" s="2" t="s">
        <v>7224</v>
      </c>
      <c r="B4081" s="43" t="s">
        <v>7223</v>
      </c>
      <c r="C4081" s="21">
        <v>26.629448284999999</v>
      </c>
      <c r="D4081" s="23">
        <v>0.17821999999999999</v>
      </c>
      <c r="E4081" s="25">
        <v>3.05833333333333</v>
      </c>
      <c r="F4081" s="27">
        <v>0.376</v>
      </c>
      <c r="I4081">
        <v>0</v>
      </c>
      <c r="J4081" s="34">
        <v>701</v>
      </c>
      <c r="L4081" s="38">
        <v>5926.51</v>
      </c>
      <c r="M4081" s="40">
        <v>1.3975</v>
      </c>
      <c r="N4081" s="42">
        <v>1.0649999999999999</v>
      </c>
      <c r="O4081" s="45">
        <v>651.99900000000002</v>
      </c>
      <c r="P4081">
        <v>4.1825000000000001</v>
      </c>
      <c r="Q4081">
        <v>47.574918099999998</v>
      </c>
      <c r="R4081" s="47" t="s">
        <v>147</v>
      </c>
    </row>
    <row r="4082" spans="1:18" x14ac:dyDescent="0.3">
      <c r="A4082" s="2" t="s">
        <v>7225</v>
      </c>
      <c r="B4082" s="43" t="s">
        <v>7226</v>
      </c>
      <c r="C4082" s="21">
        <v>34.435883878888802</v>
      </c>
      <c r="D4082" s="23">
        <v>0.20856</v>
      </c>
      <c r="E4082" s="25">
        <v>2.29</v>
      </c>
      <c r="F4082" s="27">
        <v>0.22349999999999901</v>
      </c>
      <c r="I4082">
        <v>0</v>
      </c>
      <c r="J4082" s="34">
        <v>599.79999999999995</v>
      </c>
      <c r="L4082" s="38">
        <v>6083.1</v>
      </c>
      <c r="M4082" s="40">
        <v>1.109</v>
      </c>
      <c r="N4082" s="42">
        <v>1.0833333333333299</v>
      </c>
      <c r="O4082" s="45">
        <v>467.375</v>
      </c>
      <c r="P4082">
        <v>4.38777777777777</v>
      </c>
      <c r="Q4082">
        <v>48.916739100000001</v>
      </c>
      <c r="R4082" s="47" t="s">
        <v>147</v>
      </c>
    </row>
    <row r="4083" spans="1:18" x14ac:dyDescent="0.3">
      <c r="A4083" s="2" t="s">
        <v>7227</v>
      </c>
      <c r="B4083" s="43" t="s">
        <v>7228</v>
      </c>
      <c r="C4083" s="21">
        <v>28.862357413333299</v>
      </c>
      <c r="D4083" s="23">
        <v>0.18334</v>
      </c>
      <c r="E4083" s="25">
        <v>2.3201428571428502</v>
      </c>
      <c r="F4083" s="27">
        <v>0.21149999999999999</v>
      </c>
      <c r="I4083">
        <v>0</v>
      </c>
      <c r="J4083" s="34">
        <v>636.79999999999995</v>
      </c>
      <c r="L4083" s="38">
        <v>5927.9</v>
      </c>
      <c r="M4083" s="40">
        <v>1.0609999999999999</v>
      </c>
      <c r="N4083" s="42">
        <v>1.01444444444444</v>
      </c>
      <c r="O4083" s="45">
        <v>468.25799999999998</v>
      </c>
      <c r="P4083">
        <v>4.39333333333333</v>
      </c>
      <c r="Q4083">
        <v>50.0753913</v>
      </c>
      <c r="R4083" s="47" t="s">
        <v>147</v>
      </c>
    </row>
    <row r="4084" spans="1:18" x14ac:dyDescent="0.3">
      <c r="A4084" s="2" t="s">
        <v>7229</v>
      </c>
      <c r="B4084" s="43" t="s">
        <v>7230</v>
      </c>
      <c r="C4084" s="21">
        <v>5.6518005611111102</v>
      </c>
      <c r="D4084" s="23">
        <v>6.5040000000000001E-2</v>
      </c>
      <c r="E4084" s="25">
        <v>1.6755714285714201</v>
      </c>
      <c r="F4084" s="27">
        <v>0.1595</v>
      </c>
      <c r="I4084">
        <v>0</v>
      </c>
      <c r="J4084" s="34">
        <v>1235.4000000000001</v>
      </c>
      <c r="L4084" s="38">
        <v>6150.0969999999998</v>
      </c>
      <c r="M4084" s="40">
        <v>1.35</v>
      </c>
      <c r="N4084" s="42">
        <v>1.14777777777777</v>
      </c>
      <c r="O4084" s="45">
        <v>455.33600000000001</v>
      </c>
      <c r="P4084">
        <v>4.2411111111111097</v>
      </c>
      <c r="Q4084">
        <v>50.242369400000001</v>
      </c>
      <c r="R4084" s="47" t="s">
        <v>147</v>
      </c>
    </row>
    <row r="4085" spans="1:18" x14ac:dyDescent="0.3">
      <c r="A4085" s="2" t="s">
        <v>7231</v>
      </c>
      <c r="B4085" s="43" t="s">
        <v>7232</v>
      </c>
      <c r="C4085" s="21">
        <v>19.9636782066666</v>
      </c>
      <c r="D4085" s="23">
        <v>0.14204</v>
      </c>
      <c r="E4085" s="25">
        <v>1.60666666666666</v>
      </c>
      <c r="F4085" s="27">
        <v>0.13</v>
      </c>
      <c r="I4085">
        <v>0</v>
      </c>
      <c r="J4085" s="34">
        <v>649.79999999999995</v>
      </c>
      <c r="L4085" s="38">
        <v>5610.5</v>
      </c>
      <c r="M4085" s="40">
        <v>0.93666666666666598</v>
      </c>
      <c r="N4085" s="42">
        <v>0.94833333333333303</v>
      </c>
      <c r="P4085">
        <v>4.4749999999999996</v>
      </c>
      <c r="Q4085">
        <v>52.055610999999999</v>
      </c>
      <c r="R4085" s="47" t="s">
        <v>147</v>
      </c>
    </row>
    <row r="4086" spans="1:18" x14ac:dyDescent="0.3">
      <c r="A4086" s="2" t="s">
        <v>7233</v>
      </c>
      <c r="B4086" s="43" t="s">
        <v>7234</v>
      </c>
      <c r="C4086" s="21">
        <v>24.854643029999998</v>
      </c>
      <c r="D4086" s="23">
        <v>0.19045999999999999</v>
      </c>
      <c r="E4086" s="25">
        <v>5.5044285714285701</v>
      </c>
      <c r="F4086" s="27">
        <v>0.5</v>
      </c>
      <c r="I4086">
        <v>0</v>
      </c>
      <c r="J4086" s="34">
        <v>960.4</v>
      </c>
      <c r="L4086" s="38">
        <v>6922.6666666666597</v>
      </c>
      <c r="M4086" s="40">
        <v>1.8788888888888799</v>
      </c>
      <c r="N4086" s="42">
        <v>1.4924999999999999</v>
      </c>
      <c r="O4086" s="45">
        <v>687.09400000000005</v>
      </c>
      <c r="P4086">
        <v>4.0674999999999999</v>
      </c>
      <c r="Q4086">
        <v>38.735736799999998</v>
      </c>
      <c r="R4086" s="47" t="s">
        <v>147</v>
      </c>
    </row>
    <row r="4087" spans="1:18" x14ac:dyDescent="0.3">
      <c r="A4087" s="2" t="s">
        <v>7235</v>
      </c>
      <c r="B4087" s="43" t="s">
        <v>7236</v>
      </c>
      <c r="C4087" s="21">
        <v>60.928387401111102</v>
      </c>
      <c r="D4087" s="23">
        <v>0.28954000000000002</v>
      </c>
      <c r="E4087" s="25">
        <v>2.84842857142857</v>
      </c>
      <c r="F4087" s="27">
        <v>0.24199999999999999</v>
      </c>
      <c r="I4087">
        <v>0</v>
      </c>
      <c r="J4087" s="34">
        <v>470.2</v>
      </c>
      <c r="L4087" s="38">
        <v>5609.5150000000003</v>
      </c>
      <c r="M4087" s="40">
        <v>1.034</v>
      </c>
      <c r="N4087" s="42">
        <v>0.91999999999999904</v>
      </c>
      <c r="O4087" s="45">
        <v>289.90699999999998</v>
      </c>
      <c r="P4087">
        <v>4.3688888888888799</v>
      </c>
      <c r="Q4087">
        <v>41.295206100000001</v>
      </c>
      <c r="R4087" s="47" t="s">
        <v>147</v>
      </c>
    </row>
    <row r="4088" spans="1:18" x14ac:dyDescent="0.3">
      <c r="A4088" s="2" t="s">
        <v>7237</v>
      </c>
      <c r="B4088" s="43" t="s">
        <v>7238</v>
      </c>
      <c r="C4088" s="21">
        <v>8.5120393033333297</v>
      </c>
      <c r="D4088" s="23">
        <v>8.5059999999999997E-2</v>
      </c>
      <c r="E4088" s="25">
        <v>3.5345714285714198</v>
      </c>
      <c r="F4088" s="27">
        <v>0.19450000000000001</v>
      </c>
      <c r="I4088">
        <v>0</v>
      </c>
      <c r="J4088" s="34">
        <v>1171</v>
      </c>
      <c r="L4088" s="38">
        <v>5991.2</v>
      </c>
      <c r="M4088" s="40">
        <v>1.27</v>
      </c>
      <c r="N4088" s="42">
        <v>1.10111111111111</v>
      </c>
      <c r="O4088" s="45">
        <v>337.90100000000001</v>
      </c>
      <c r="P4088">
        <v>4.3</v>
      </c>
      <c r="Q4088">
        <v>41.373757599999998</v>
      </c>
      <c r="R4088" s="47" t="s">
        <v>147</v>
      </c>
    </row>
    <row r="4089" spans="1:18" x14ac:dyDescent="0.3">
      <c r="A4089" s="2" t="s">
        <v>7239</v>
      </c>
      <c r="B4089" s="43" t="s">
        <v>7240</v>
      </c>
      <c r="C4089" s="21">
        <v>24.3078968033333</v>
      </c>
      <c r="D4089" s="23">
        <v>0.16002</v>
      </c>
      <c r="E4089" s="25">
        <v>2.1461428571428498</v>
      </c>
      <c r="F4089" s="27">
        <v>0.19</v>
      </c>
      <c r="I4089">
        <v>0</v>
      </c>
      <c r="J4089" s="34">
        <v>538.4</v>
      </c>
      <c r="L4089" s="38">
        <v>5327.424</v>
      </c>
      <c r="M4089" s="40">
        <v>0.82099999999999995</v>
      </c>
      <c r="N4089" s="42">
        <v>0.91111111111111098</v>
      </c>
      <c r="O4089" s="45">
        <v>246.61</v>
      </c>
      <c r="P4089">
        <v>4.57</v>
      </c>
      <c r="Q4089">
        <v>41.384744699999999</v>
      </c>
      <c r="R4089" s="47" t="s">
        <v>147</v>
      </c>
    </row>
    <row r="4090" spans="1:18" x14ac:dyDescent="0.3">
      <c r="A4090" s="2" t="s">
        <v>7241</v>
      </c>
      <c r="B4090" s="43" t="s">
        <v>7242</v>
      </c>
      <c r="C4090" s="21">
        <v>7.8773827381818098</v>
      </c>
      <c r="D4090" s="23">
        <v>6.4483333333333295E-2</v>
      </c>
      <c r="E4090" s="25">
        <v>2.3001818181818101</v>
      </c>
      <c r="F4090" s="27">
        <v>0.207166666666666</v>
      </c>
      <c r="G4090" s="29">
        <v>107.3</v>
      </c>
      <c r="H4090" s="31">
        <v>0.33738000000000001</v>
      </c>
      <c r="I4090">
        <v>0</v>
      </c>
      <c r="J4090" s="34">
        <v>515.5</v>
      </c>
      <c r="K4090" s="36" t="s">
        <v>459</v>
      </c>
      <c r="L4090" s="38">
        <v>4061.9166666666601</v>
      </c>
      <c r="M4090" s="40">
        <v>0.59153846153846101</v>
      </c>
      <c r="N4090" s="42">
        <v>0.60416666666666596</v>
      </c>
      <c r="O4090" s="45">
        <v>321.54199999999997</v>
      </c>
      <c r="P4090">
        <v>4.67777777777777</v>
      </c>
      <c r="Q4090">
        <v>49.975738300000003</v>
      </c>
      <c r="R4090" s="47" t="s">
        <v>147</v>
      </c>
    </row>
    <row r="4091" spans="1:18" x14ac:dyDescent="0.3">
      <c r="A4091" s="2" t="s">
        <v>7243</v>
      </c>
      <c r="B4091" s="43" t="s">
        <v>7242</v>
      </c>
      <c r="C4091" s="21">
        <v>16.3849131353846</v>
      </c>
      <c r="D4091" s="23">
        <v>0.10491499999999999</v>
      </c>
      <c r="E4091" s="25">
        <v>1.94533333333333</v>
      </c>
      <c r="F4091" s="27">
        <v>0.17828571428571399</v>
      </c>
      <c r="G4091" s="29">
        <v>54.15</v>
      </c>
      <c r="H4091" s="31">
        <v>0.17041999999999999</v>
      </c>
      <c r="I4091">
        <v>0</v>
      </c>
      <c r="J4091" s="34">
        <v>404</v>
      </c>
      <c r="K4091" s="36" t="s">
        <v>459</v>
      </c>
      <c r="L4091" s="38">
        <v>4069.6428571428501</v>
      </c>
      <c r="M4091" s="40">
        <v>0.60333333333333306</v>
      </c>
      <c r="N4091" s="42">
        <v>0.60928571428571399</v>
      </c>
      <c r="O4091" s="45">
        <v>321.54199999999997</v>
      </c>
      <c r="P4091">
        <v>4.66</v>
      </c>
      <c r="Q4091">
        <v>49.975738300000003</v>
      </c>
      <c r="R4091" s="47" t="s">
        <v>147</v>
      </c>
    </row>
    <row r="4092" spans="1:18" x14ac:dyDescent="0.3">
      <c r="A4092" s="2" t="s">
        <v>7244</v>
      </c>
      <c r="B4092" s="43" t="s">
        <v>7242</v>
      </c>
      <c r="C4092" s="21">
        <v>36.445329986363603</v>
      </c>
      <c r="D4092" s="23">
        <v>0.17965</v>
      </c>
      <c r="E4092" s="25">
        <v>1.9636</v>
      </c>
      <c r="F4092" s="27">
        <v>0.18340000000000001</v>
      </c>
      <c r="I4092">
        <v>0</v>
      </c>
      <c r="J4092" s="34">
        <v>311.60000000000002</v>
      </c>
      <c r="L4092" s="38">
        <v>4097.3076923076896</v>
      </c>
      <c r="M4092" s="40">
        <v>0.61</v>
      </c>
      <c r="N4092" s="42">
        <v>0.61545454545454503</v>
      </c>
      <c r="O4092" s="45">
        <v>321.54199999999997</v>
      </c>
      <c r="P4092">
        <v>4.6590909090909003</v>
      </c>
      <c r="Q4092">
        <v>49.975738300000003</v>
      </c>
      <c r="R4092" s="47" t="s">
        <v>147</v>
      </c>
    </row>
    <row r="4093" spans="1:18" x14ac:dyDescent="0.3">
      <c r="A4093" s="2" t="s">
        <v>7245</v>
      </c>
      <c r="B4093" s="43" t="s">
        <v>7246</v>
      </c>
      <c r="C4093" s="21">
        <v>19.6741561377777</v>
      </c>
      <c r="D4093" s="23">
        <v>0.14782000000000001</v>
      </c>
      <c r="E4093" s="25">
        <v>1.6583333333333301</v>
      </c>
      <c r="F4093" s="27">
        <v>0.14799999999999999</v>
      </c>
      <c r="I4093">
        <v>0</v>
      </c>
      <c r="J4093" s="34">
        <v>713.8</v>
      </c>
      <c r="L4093" s="38">
        <v>6039.86333333333</v>
      </c>
      <c r="M4093" s="40">
        <v>1.05</v>
      </c>
      <c r="N4093" s="42">
        <v>1.1100000000000001</v>
      </c>
      <c r="O4093" s="45">
        <v>623.90099999999995</v>
      </c>
      <c r="P4093">
        <v>4.4433333333333298</v>
      </c>
      <c r="Q4093">
        <v>41.6177408</v>
      </c>
      <c r="R4093" s="47" t="s">
        <v>147</v>
      </c>
    </row>
    <row r="4094" spans="1:18" x14ac:dyDescent="0.3">
      <c r="A4094" s="2" t="s">
        <v>7247</v>
      </c>
      <c r="B4094" s="43" t="s">
        <v>7246</v>
      </c>
      <c r="C4094" s="21">
        <v>5.2110447688888799</v>
      </c>
      <c r="D4094" s="23">
        <v>6.0859999999999997E-2</v>
      </c>
      <c r="E4094" s="25">
        <v>1.0916666666666599</v>
      </c>
      <c r="F4094" s="27">
        <v>9.5000000000000001E-2</v>
      </c>
      <c r="I4094">
        <v>0</v>
      </c>
      <c r="J4094" s="34">
        <v>1112.4000000000001</v>
      </c>
      <c r="L4094" s="38">
        <v>6039.86333333333</v>
      </c>
      <c r="M4094" s="40">
        <v>1.05</v>
      </c>
      <c r="N4094" s="42">
        <v>1.1100000000000001</v>
      </c>
      <c r="O4094" s="45">
        <v>623.90099999999995</v>
      </c>
      <c r="P4094">
        <v>4.4433333333333298</v>
      </c>
      <c r="Q4094">
        <v>41.6177408</v>
      </c>
      <c r="R4094" s="47" t="s">
        <v>147</v>
      </c>
    </row>
    <row r="4095" spans="1:18" x14ac:dyDescent="0.3">
      <c r="A4095" s="2" t="s">
        <v>7248</v>
      </c>
      <c r="B4095" s="43" t="s">
        <v>7249</v>
      </c>
      <c r="C4095" s="21">
        <v>22.208011354444402</v>
      </c>
      <c r="D4095" s="23">
        <v>0.16788</v>
      </c>
      <c r="E4095" s="25">
        <v>3.6030000000000002</v>
      </c>
      <c r="F4095" s="27">
        <v>0.30199999999999999</v>
      </c>
      <c r="I4095">
        <v>0</v>
      </c>
      <c r="J4095" s="34">
        <v>915.2</v>
      </c>
      <c r="L4095" s="38">
        <v>6590.9560000000001</v>
      </c>
      <c r="M4095" s="40">
        <v>1.63099999999999</v>
      </c>
      <c r="N4095" s="42">
        <v>1.3299999999999901</v>
      </c>
      <c r="O4095" s="45">
        <v>830.63800000000003</v>
      </c>
      <c r="P4095">
        <v>4.14333333333333</v>
      </c>
      <c r="Q4095">
        <v>43.9980203</v>
      </c>
      <c r="R4095" s="47" t="s">
        <v>147</v>
      </c>
    </row>
    <row r="4096" spans="1:18" x14ac:dyDescent="0.3">
      <c r="A4096" s="2" t="s">
        <v>7250</v>
      </c>
      <c r="B4096" s="43" t="s">
        <v>7251</v>
      </c>
      <c r="C4096" s="21">
        <v>38.583980194444401</v>
      </c>
      <c r="D4096" s="23">
        <v>0.24592</v>
      </c>
      <c r="E4096" s="25">
        <v>6.0658571428571397</v>
      </c>
      <c r="F4096" s="27">
        <v>0.64349999999999996</v>
      </c>
      <c r="I4096">
        <v>0</v>
      </c>
      <c r="J4096" s="34">
        <v>674.4</v>
      </c>
      <c r="L4096" s="38">
        <v>6321.0159999999996</v>
      </c>
      <c r="M4096" s="40">
        <v>1.625</v>
      </c>
      <c r="N4096" s="42">
        <v>1.3355555555555501</v>
      </c>
      <c r="O4096" s="45">
        <v>639.23900000000003</v>
      </c>
      <c r="P4096">
        <v>4.1544444444444402</v>
      </c>
      <c r="Q4096">
        <v>44.068815399999998</v>
      </c>
      <c r="R4096" s="47" t="s">
        <v>147</v>
      </c>
    </row>
    <row r="4097" spans="1:18" x14ac:dyDescent="0.3">
      <c r="A4097" s="2" t="s">
        <v>7252</v>
      </c>
      <c r="B4097" s="43" t="s">
        <v>7253</v>
      </c>
      <c r="C4097" s="21">
        <v>5.8359840111111101</v>
      </c>
      <c r="D4097" s="23">
        <v>6.198E-2</v>
      </c>
      <c r="E4097" s="25">
        <v>1.95914285714285</v>
      </c>
      <c r="F4097" s="27">
        <v>0.17099999999999899</v>
      </c>
      <c r="I4097">
        <v>0</v>
      </c>
      <c r="J4097" s="34">
        <v>895</v>
      </c>
      <c r="L4097" s="38">
        <v>5475.5199999999904</v>
      </c>
      <c r="M4097" s="40">
        <v>0.83699999999999997</v>
      </c>
      <c r="N4097" s="42">
        <v>0.93333333333333302</v>
      </c>
      <c r="O4097" s="45">
        <v>253.29499999999999</v>
      </c>
      <c r="P4097">
        <v>4.56111111111111</v>
      </c>
      <c r="Q4097">
        <v>45.506812699999998</v>
      </c>
      <c r="R4097" s="47" t="s">
        <v>147</v>
      </c>
    </row>
    <row r="4098" spans="1:18" x14ac:dyDescent="0.3">
      <c r="A4098" s="2" t="s">
        <v>7254</v>
      </c>
      <c r="B4098" s="43" t="s">
        <v>7255</v>
      </c>
      <c r="C4098" s="21">
        <v>7.9741888133333303</v>
      </c>
      <c r="D4098" s="23">
        <v>7.9020000000000007E-2</v>
      </c>
      <c r="E4098" s="25">
        <v>2.19942857142857</v>
      </c>
      <c r="F4098" s="27">
        <v>0.20799999999999999</v>
      </c>
      <c r="I4098">
        <v>0</v>
      </c>
      <c r="J4098" s="34">
        <v>1043.2</v>
      </c>
      <c r="L4098" s="38">
        <v>5952.3559999999998</v>
      </c>
      <c r="M4098" s="40">
        <v>1.365</v>
      </c>
      <c r="N4098" s="42">
        <v>1.0444444444444401</v>
      </c>
      <c r="O4098" s="45">
        <v>1058.24</v>
      </c>
      <c r="P4098">
        <v>4.2155555555555502</v>
      </c>
      <c r="Q4098">
        <v>49.162012500000003</v>
      </c>
      <c r="R4098" s="47" t="s">
        <v>147</v>
      </c>
    </row>
    <row r="4099" spans="1:18" x14ac:dyDescent="0.3">
      <c r="A4099" s="2" t="s">
        <v>7256</v>
      </c>
      <c r="B4099" s="43" t="s">
        <v>7255</v>
      </c>
      <c r="C4099" s="21">
        <v>1.888981155</v>
      </c>
      <c r="D4099" s="23">
        <v>3.0179999999999998E-2</v>
      </c>
      <c r="E4099" s="25">
        <v>1.0149999999999999</v>
      </c>
      <c r="F4099" s="27">
        <v>9.8000000000000004E-2</v>
      </c>
      <c r="I4099">
        <v>0</v>
      </c>
      <c r="J4099" s="34">
        <v>1687.8</v>
      </c>
      <c r="L4099" s="38">
        <v>5964.56</v>
      </c>
      <c r="M4099" s="40">
        <v>1.33666666666666</v>
      </c>
      <c r="N4099" s="42">
        <v>1.04375</v>
      </c>
      <c r="O4099" s="45">
        <v>1058.24</v>
      </c>
      <c r="P4099">
        <v>4.2374999999999998</v>
      </c>
      <c r="Q4099">
        <v>49.162012500000003</v>
      </c>
      <c r="R4099" s="47" t="s">
        <v>147</v>
      </c>
    </row>
    <row r="4100" spans="1:18" x14ac:dyDescent="0.3">
      <c r="A4100" s="2" t="s">
        <v>7257</v>
      </c>
      <c r="B4100" s="43" t="s">
        <v>7258</v>
      </c>
      <c r="C4100" s="21">
        <v>18.684069425555499</v>
      </c>
      <c r="D4100" s="23">
        <v>0.13894000000000001</v>
      </c>
      <c r="E4100" s="25">
        <v>3.6185714285714199</v>
      </c>
      <c r="F4100" s="27">
        <v>0.32250000000000001</v>
      </c>
      <c r="I4100">
        <v>0</v>
      </c>
      <c r="J4100" s="34">
        <v>824.4</v>
      </c>
      <c r="L4100" s="38">
        <v>5521.4</v>
      </c>
      <c r="M4100" s="40">
        <v>1.7190000000000001</v>
      </c>
      <c r="N4100" s="42">
        <v>0.99555555555555497</v>
      </c>
      <c r="O4100" s="45">
        <v>992.85199999999998</v>
      </c>
      <c r="P4100">
        <v>3.99444444444444</v>
      </c>
      <c r="Q4100">
        <v>47.358777600000003</v>
      </c>
      <c r="R4100" s="47" t="s">
        <v>147</v>
      </c>
    </row>
    <row r="4101" spans="1:18" x14ac:dyDescent="0.3">
      <c r="A4101" s="2" t="s">
        <v>7259</v>
      </c>
      <c r="B4101" s="43" t="s">
        <v>7260</v>
      </c>
      <c r="C4101" s="21">
        <v>5.4584978399999997</v>
      </c>
      <c r="D4101" s="23">
        <v>6.3320000000000001E-2</v>
      </c>
      <c r="E4101" s="25">
        <v>2.1228571428571401</v>
      </c>
      <c r="F4101" s="27">
        <v>0.20399999999999999</v>
      </c>
      <c r="I4101">
        <v>0</v>
      </c>
      <c r="J4101" s="34">
        <v>1115.4000000000001</v>
      </c>
      <c r="L4101" s="38">
        <v>5764.6679999999997</v>
      </c>
      <c r="M4101" s="40">
        <v>1.3359999999999901</v>
      </c>
      <c r="N4101" s="42">
        <v>1.0999999999999901</v>
      </c>
      <c r="O4101" s="45">
        <v>666.14599999999996</v>
      </c>
      <c r="P4101">
        <v>4.2466666666666599</v>
      </c>
      <c r="Q4101">
        <v>47.396224599999996</v>
      </c>
      <c r="R4101" s="47" t="s">
        <v>147</v>
      </c>
    </row>
    <row r="4102" spans="1:18" x14ac:dyDescent="0.3">
      <c r="A4102" s="2" t="s">
        <v>7261</v>
      </c>
      <c r="B4102" s="43" t="s">
        <v>7262</v>
      </c>
      <c r="C4102" s="21">
        <v>13.28532914</v>
      </c>
      <c r="D4102" s="23">
        <v>0.11550000000000001</v>
      </c>
      <c r="E4102" s="25">
        <v>2.64814285714285</v>
      </c>
      <c r="F4102" s="27">
        <v>0.24349999999999999</v>
      </c>
      <c r="I4102">
        <v>0</v>
      </c>
      <c r="J4102" s="34">
        <v>949.6</v>
      </c>
      <c r="L4102" s="38">
        <v>6405.75</v>
      </c>
      <c r="M4102" s="40">
        <v>1.272</v>
      </c>
      <c r="N4102" s="42">
        <v>1.19888888888888</v>
      </c>
      <c r="O4102" s="45">
        <v>750.04</v>
      </c>
      <c r="P4102">
        <v>4.3144444444444403</v>
      </c>
      <c r="Q4102">
        <v>47.406267300000003</v>
      </c>
      <c r="R4102" s="47" t="s">
        <v>147</v>
      </c>
    </row>
    <row r="4103" spans="1:18" x14ac:dyDescent="0.3">
      <c r="A4103" s="2" t="s">
        <v>7263</v>
      </c>
      <c r="B4103" s="43" t="s">
        <v>7264</v>
      </c>
      <c r="C4103" s="21">
        <v>19.783000254444399</v>
      </c>
      <c r="D4103" s="23">
        <v>0.14363999999999999</v>
      </c>
      <c r="E4103" s="25">
        <v>1.98285714285714</v>
      </c>
      <c r="F4103" s="27">
        <v>0.19450000000000001</v>
      </c>
      <c r="I4103">
        <v>0</v>
      </c>
      <c r="J4103" s="34">
        <v>681.6</v>
      </c>
      <c r="L4103" s="38">
        <v>5809.866</v>
      </c>
      <c r="M4103" s="40">
        <v>1.0920000000000001</v>
      </c>
      <c r="N4103" s="42">
        <v>1.0033333333333301</v>
      </c>
      <c r="O4103" s="45">
        <v>784.23</v>
      </c>
      <c r="P4103">
        <v>4.38</v>
      </c>
      <c r="Q4103">
        <v>47.7480914</v>
      </c>
      <c r="R4103" s="47" t="s">
        <v>147</v>
      </c>
    </row>
    <row r="4104" spans="1:18" x14ac:dyDescent="0.3">
      <c r="A4104" s="2" t="s">
        <v>7265</v>
      </c>
      <c r="B4104" s="43" t="s">
        <v>7266</v>
      </c>
      <c r="C4104" s="21">
        <v>1.9803573299999999</v>
      </c>
      <c r="D4104" s="23">
        <v>3.0939999999999999E-2</v>
      </c>
      <c r="E4104" s="25">
        <v>1.73</v>
      </c>
      <c r="F4104" s="27">
        <v>0.16600000000000001</v>
      </c>
      <c r="I4104">
        <v>0</v>
      </c>
      <c r="J4104" s="34">
        <v>1538.6</v>
      </c>
      <c r="L4104" s="38">
        <v>6197.8333333333303</v>
      </c>
      <c r="M4104" s="40">
        <v>1.0066666666666599</v>
      </c>
      <c r="N4104" s="42">
        <v>1.0233333333333301</v>
      </c>
      <c r="O4104" s="45">
        <v>799.00800000000004</v>
      </c>
      <c r="P4104">
        <v>4.4466666666666601</v>
      </c>
      <c r="Q4104">
        <v>47.880364</v>
      </c>
      <c r="R4104" s="47" t="s">
        <v>147</v>
      </c>
    </row>
    <row r="4105" spans="1:18" x14ac:dyDescent="0.3">
      <c r="A4105" s="2" t="s">
        <v>7267</v>
      </c>
      <c r="B4105" s="43" t="s">
        <v>7266</v>
      </c>
      <c r="C4105" s="21">
        <v>12.834434679999999</v>
      </c>
      <c r="D4105" s="23">
        <v>0.10780000000000001</v>
      </c>
      <c r="E4105" s="25">
        <v>1.8866666666666601</v>
      </c>
      <c r="F4105" s="27">
        <v>0.17799999999999999</v>
      </c>
      <c r="I4105">
        <v>0</v>
      </c>
      <c r="J4105" s="34">
        <v>824.2</v>
      </c>
      <c r="L4105" s="38">
        <v>6197.8333333333303</v>
      </c>
      <c r="M4105" s="40">
        <v>1.0066666666666599</v>
      </c>
      <c r="N4105" s="42">
        <v>1.0233333333333301</v>
      </c>
      <c r="O4105" s="45">
        <v>799.00800000000004</v>
      </c>
      <c r="P4105">
        <v>4.4466666666666601</v>
      </c>
      <c r="Q4105">
        <v>47.880364</v>
      </c>
      <c r="R4105" s="47" t="s">
        <v>147</v>
      </c>
    </row>
    <row r="4106" spans="1:18" x14ac:dyDescent="0.3">
      <c r="A4106" s="2" t="s">
        <v>7268</v>
      </c>
      <c r="B4106" s="43" t="s">
        <v>7266</v>
      </c>
      <c r="C4106" s="21">
        <v>35.8653640128571</v>
      </c>
      <c r="D4106" s="23">
        <v>0.21385999999999999</v>
      </c>
      <c r="E4106" s="25">
        <v>1.97416666666666</v>
      </c>
      <c r="F4106" s="27">
        <v>0.249</v>
      </c>
      <c r="I4106">
        <v>0</v>
      </c>
      <c r="J4106" s="34">
        <v>585.20000000000005</v>
      </c>
      <c r="L4106" s="38">
        <v>6196.3333333333303</v>
      </c>
      <c r="M4106" s="40">
        <v>1.0149999999999999</v>
      </c>
      <c r="N4106" s="42">
        <v>1.0116666666666601</v>
      </c>
      <c r="O4106" s="45">
        <v>799.00800000000004</v>
      </c>
      <c r="P4106">
        <v>4.4366666666666603</v>
      </c>
      <c r="Q4106">
        <v>47.880364</v>
      </c>
      <c r="R4106" s="47" t="s">
        <v>147</v>
      </c>
    </row>
    <row r="4107" spans="1:18" x14ac:dyDescent="0.3">
      <c r="A4107" s="2" t="s">
        <v>7269</v>
      </c>
      <c r="B4107" s="43" t="s">
        <v>7270</v>
      </c>
      <c r="C4107" s="21">
        <v>18.649209004999999</v>
      </c>
      <c r="D4107" s="23">
        <v>0.1391</v>
      </c>
      <c r="E4107" s="25">
        <v>2.9805555555555499</v>
      </c>
      <c r="F4107" s="27">
        <v>0.26550000000000001</v>
      </c>
      <c r="G4107" s="29">
        <v>107.05</v>
      </c>
      <c r="H4107" s="31">
        <v>0.33662500000000001</v>
      </c>
      <c r="I4107">
        <v>0</v>
      </c>
      <c r="J4107" s="34">
        <v>700.8</v>
      </c>
      <c r="L4107" s="38">
        <v>5879.5</v>
      </c>
      <c r="M4107" s="40">
        <v>0.99181818181818104</v>
      </c>
      <c r="N4107" s="42">
        <v>1.0129999999999999</v>
      </c>
      <c r="O4107" s="45">
        <v>1366.07</v>
      </c>
      <c r="P4107">
        <v>4.4588888888888896</v>
      </c>
      <c r="Q4107">
        <v>40.562496600000003</v>
      </c>
      <c r="R4107" s="47" t="s">
        <v>147</v>
      </c>
    </row>
    <row r="4108" spans="1:18" x14ac:dyDescent="0.3">
      <c r="A4108" s="2" t="s">
        <v>7271</v>
      </c>
      <c r="B4108" s="43" t="s">
        <v>7270</v>
      </c>
      <c r="C4108" s="21">
        <v>38.557810336363602</v>
      </c>
      <c r="D4108" s="23">
        <v>0.225579999999999</v>
      </c>
      <c r="E4108" s="25">
        <v>3.5981111111111099</v>
      </c>
      <c r="F4108" s="27">
        <v>0.3155</v>
      </c>
      <c r="G4108" s="29">
        <v>35.75</v>
      </c>
      <c r="H4108" s="31">
        <v>0.112635</v>
      </c>
      <c r="I4108">
        <v>0</v>
      </c>
      <c r="J4108" s="34">
        <v>550.6</v>
      </c>
      <c r="L4108" s="38">
        <v>5858.9090909090901</v>
      </c>
      <c r="M4108" s="40">
        <v>1</v>
      </c>
      <c r="N4108" s="42">
        <v>1.01181818181818</v>
      </c>
      <c r="O4108" s="45">
        <v>1366.07</v>
      </c>
      <c r="P4108">
        <v>4.45</v>
      </c>
      <c r="Q4108">
        <v>40.562496600000003</v>
      </c>
      <c r="R4108" s="47" t="s">
        <v>147</v>
      </c>
    </row>
    <row r="4109" spans="1:18" x14ac:dyDescent="0.3">
      <c r="A4109" s="2" t="s">
        <v>7272</v>
      </c>
      <c r="B4109" s="43" t="s">
        <v>7270</v>
      </c>
      <c r="C4109" s="21">
        <v>9.7519328055555494</v>
      </c>
      <c r="D4109" s="23">
        <v>9.0316666666666601E-2</v>
      </c>
      <c r="E4109" s="25">
        <v>2.4626250000000001</v>
      </c>
      <c r="F4109" s="27">
        <v>0.22366666666666599</v>
      </c>
      <c r="I4109">
        <v>0</v>
      </c>
      <c r="J4109" s="34">
        <v>870.4</v>
      </c>
      <c r="L4109" s="38">
        <v>5902.2</v>
      </c>
      <c r="M4109" s="40">
        <v>1.004</v>
      </c>
      <c r="N4109" s="42">
        <v>1.0162500000000001</v>
      </c>
      <c r="O4109" s="45">
        <v>1366.07</v>
      </c>
      <c r="P4109">
        <v>4.4555555555555504</v>
      </c>
      <c r="Q4109">
        <v>40.562496600000003</v>
      </c>
      <c r="R4109" s="47" t="s">
        <v>147</v>
      </c>
    </row>
    <row r="4110" spans="1:18" x14ac:dyDescent="0.3">
      <c r="A4110" s="2" t="s">
        <v>7273</v>
      </c>
      <c r="B4110" s="43" t="s">
        <v>7274</v>
      </c>
      <c r="C4110" s="21">
        <v>39.309401199999897</v>
      </c>
      <c r="D4110" s="23">
        <v>0.22059999999999999</v>
      </c>
      <c r="E4110" s="25">
        <v>3.3387142857142802</v>
      </c>
      <c r="F4110" s="27">
        <v>0.26600000000000001</v>
      </c>
      <c r="I4110">
        <v>0</v>
      </c>
      <c r="J4110" s="34">
        <v>560.79999999999995</v>
      </c>
      <c r="L4110" s="38">
        <v>5781.6129999999903</v>
      </c>
      <c r="M4110" s="40">
        <v>0.95499999999999996</v>
      </c>
      <c r="N4110" s="42">
        <v>0.95888888888888901</v>
      </c>
      <c r="O4110" s="45">
        <v>457.709</v>
      </c>
      <c r="P4110">
        <v>4.4566666666666599</v>
      </c>
      <c r="Q4110">
        <v>48.549061999999999</v>
      </c>
      <c r="R4110" s="47" t="s">
        <v>147</v>
      </c>
    </row>
    <row r="4111" spans="1:18" x14ac:dyDescent="0.3">
      <c r="A4111" s="2" t="s">
        <v>7275</v>
      </c>
      <c r="B4111" s="43" t="s">
        <v>7276</v>
      </c>
      <c r="C4111" s="21">
        <v>29.884969254999898</v>
      </c>
      <c r="D4111" s="23">
        <v>0.16972000000000001</v>
      </c>
      <c r="E4111" s="25">
        <v>2.76771428571428</v>
      </c>
      <c r="F4111" s="27">
        <v>0.247</v>
      </c>
      <c r="I4111">
        <v>0</v>
      </c>
      <c r="J4111" s="34">
        <v>449.8</v>
      </c>
      <c r="L4111" s="38">
        <v>4866.44888888888</v>
      </c>
      <c r="M4111" s="40">
        <v>0.74777777777777699</v>
      </c>
      <c r="N4111" s="42">
        <v>0.74375000000000002</v>
      </c>
      <c r="O4111" s="45">
        <v>252.762</v>
      </c>
      <c r="P4111">
        <v>4.5625</v>
      </c>
      <c r="Q4111">
        <v>48.683548100000003</v>
      </c>
      <c r="R4111" s="47" t="s">
        <v>147</v>
      </c>
    </row>
    <row r="4112" spans="1:18" x14ac:dyDescent="0.3">
      <c r="A4112" s="2" t="s">
        <v>7277</v>
      </c>
      <c r="B4112" s="43" t="s">
        <v>7278</v>
      </c>
      <c r="C4112" s="21">
        <v>12.9249122255555</v>
      </c>
      <c r="D4112" s="23">
        <v>9.9400000000000002E-2</v>
      </c>
      <c r="E4112" s="25">
        <v>2.5731428571428498</v>
      </c>
      <c r="F4112" s="27">
        <v>0.22900000000000001</v>
      </c>
      <c r="I4112">
        <v>0</v>
      </c>
      <c r="J4112" s="34">
        <v>634</v>
      </c>
      <c r="L4112" s="38">
        <v>5087</v>
      </c>
      <c r="M4112" s="40">
        <v>0.78500000000000003</v>
      </c>
      <c r="N4112" s="42">
        <v>0.81111111111111101</v>
      </c>
      <c r="O4112" s="45">
        <v>312.798</v>
      </c>
      <c r="P4112">
        <v>4.5566666666666604</v>
      </c>
      <c r="Q4112">
        <v>48.606302200000002</v>
      </c>
      <c r="R4112" s="47" t="s">
        <v>147</v>
      </c>
    </row>
    <row r="4113" spans="1:18" x14ac:dyDescent="0.3">
      <c r="A4113" s="2" t="s">
        <v>7279</v>
      </c>
      <c r="B4113" s="43" t="s">
        <v>7280</v>
      </c>
      <c r="C4113" s="21">
        <v>28.5111804466666</v>
      </c>
      <c r="D4113" s="23">
        <v>0.17326</v>
      </c>
      <c r="E4113" s="25">
        <v>5.36985714285714</v>
      </c>
      <c r="F4113" s="27">
        <v>0.30149999999999999</v>
      </c>
      <c r="I4113">
        <v>0</v>
      </c>
      <c r="J4113" s="34">
        <v>570.4</v>
      </c>
      <c r="L4113" s="38">
        <v>4738.37</v>
      </c>
      <c r="M4113" s="40">
        <v>1.0309999999999999</v>
      </c>
      <c r="N4113" s="42">
        <v>0.80888888888888799</v>
      </c>
      <c r="O4113" s="45">
        <v>302.95499999999998</v>
      </c>
      <c r="P4113">
        <v>4.3611111111111098</v>
      </c>
      <c r="Q4113">
        <v>48.824991500000003</v>
      </c>
      <c r="R4113" s="47" t="s">
        <v>147</v>
      </c>
    </row>
    <row r="4114" spans="1:18" x14ac:dyDescent="0.3">
      <c r="A4114" s="2" t="s">
        <v>7281</v>
      </c>
      <c r="B4114" s="43" t="s">
        <v>7282</v>
      </c>
      <c r="C4114" s="21">
        <v>15.9599540166666</v>
      </c>
      <c r="D4114" s="23">
        <v>0.12736</v>
      </c>
      <c r="E4114" s="25">
        <v>2.2650000000000001</v>
      </c>
      <c r="F4114" s="27">
        <v>0.2</v>
      </c>
      <c r="I4114">
        <v>0</v>
      </c>
      <c r="J4114" s="34">
        <v>726.4</v>
      </c>
      <c r="L4114" s="38">
        <v>5927.1111111111104</v>
      </c>
      <c r="M4114" s="40">
        <v>1.02444444444444</v>
      </c>
      <c r="N4114" s="42">
        <v>1.0733333333333299</v>
      </c>
      <c r="O4114" s="45">
        <v>570.65899999999999</v>
      </c>
      <c r="P4114">
        <v>4.4477777777777696</v>
      </c>
      <c r="Q4114">
        <v>49.540148000000002</v>
      </c>
      <c r="R4114" s="47" t="s">
        <v>147</v>
      </c>
    </row>
    <row r="4115" spans="1:18" x14ac:dyDescent="0.3">
      <c r="A4115" s="2" t="s">
        <v>7283</v>
      </c>
      <c r="B4115" s="43" t="s">
        <v>7282</v>
      </c>
      <c r="C4115" s="21">
        <v>7.3786711362500004</v>
      </c>
      <c r="D4115" s="23">
        <v>7.6079999999999995E-2</v>
      </c>
      <c r="E4115" s="25">
        <v>1.12283333333333</v>
      </c>
      <c r="F4115" s="27">
        <v>0.109</v>
      </c>
      <c r="I4115">
        <v>0</v>
      </c>
      <c r="J4115" s="34">
        <v>940</v>
      </c>
      <c r="L4115" s="38">
        <v>5933.625</v>
      </c>
      <c r="M4115" s="40">
        <v>1.01</v>
      </c>
      <c r="N4115" s="42">
        <v>1.075</v>
      </c>
      <c r="O4115" s="45">
        <v>570.65899999999999</v>
      </c>
      <c r="P4115">
        <v>4.46</v>
      </c>
      <c r="Q4115">
        <v>49.540148000000002</v>
      </c>
      <c r="R4115" s="47" t="s">
        <v>147</v>
      </c>
    </row>
    <row r="4116" spans="1:18" x14ac:dyDescent="0.3">
      <c r="A4116" s="2" t="s">
        <v>7284</v>
      </c>
      <c r="B4116" s="43" t="s">
        <v>7285</v>
      </c>
      <c r="C4116" s="21">
        <v>4.9033232055555498</v>
      </c>
      <c r="D4116" s="23">
        <v>6.0139999999999999E-2</v>
      </c>
      <c r="E4116" s="25">
        <v>2.2272857142857099</v>
      </c>
      <c r="F4116" s="27">
        <v>0.21099999999999999</v>
      </c>
      <c r="I4116">
        <v>0</v>
      </c>
      <c r="J4116" s="34">
        <v>1194.5999999999999</v>
      </c>
      <c r="L4116" s="38">
        <v>6106.576</v>
      </c>
      <c r="M4116" s="40">
        <v>1.248</v>
      </c>
      <c r="N4116" s="42">
        <v>1.17</v>
      </c>
      <c r="O4116" s="45">
        <v>685.59900000000005</v>
      </c>
      <c r="P4116">
        <v>4.3222222222222202</v>
      </c>
      <c r="Q4116">
        <v>49.696174200000002</v>
      </c>
      <c r="R4116" s="47" t="s">
        <v>147</v>
      </c>
    </row>
    <row r="4117" spans="1:18" x14ac:dyDescent="0.3">
      <c r="A4117" s="2" t="s">
        <v>7286</v>
      </c>
      <c r="B4117" s="43" t="s">
        <v>7287</v>
      </c>
      <c r="C4117" s="21">
        <v>1.82708273888888</v>
      </c>
      <c r="D4117" s="23">
        <v>2.768E-2</v>
      </c>
      <c r="E4117" s="25">
        <v>5.1998571428571401</v>
      </c>
      <c r="F4117" s="27">
        <v>0.27600000000000002</v>
      </c>
      <c r="I4117">
        <v>0</v>
      </c>
      <c r="J4117" s="34">
        <v>1859.2</v>
      </c>
      <c r="L4117" s="38">
        <v>5411.9579999999996</v>
      </c>
      <c r="M4117" s="40">
        <v>1.3069999999999999</v>
      </c>
      <c r="N4117" s="42">
        <v>0.89333333333333298</v>
      </c>
      <c r="O4117" s="45">
        <v>462.322</v>
      </c>
      <c r="P4117">
        <v>4.1766666666666596</v>
      </c>
      <c r="Q4117">
        <v>49.637101000000001</v>
      </c>
      <c r="R4117" s="47" t="s">
        <v>147</v>
      </c>
    </row>
    <row r="4118" spans="1:18" x14ac:dyDescent="0.3">
      <c r="A4118" s="2" t="s">
        <v>7288</v>
      </c>
      <c r="B4118" s="43" t="s">
        <v>7289</v>
      </c>
      <c r="C4118" s="21">
        <v>3.24755591</v>
      </c>
      <c r="D4118" s="23">
        <v>4.3359999999999899E-2</v>
      </c>
      <c r="E4118" s="25">
        <v>1.3925714285714199</v>
      </c>
      <c r="F4118" s="27">
        <v>0.1245</v>
      </c>
      <c r="I4118">
        <v>0</v>
      </c>
      <c r="J4118" s="34">
        <v>1184</v>
      </c>
      <c r="L4118" s="38">
        <v>5708.4920000000002</v>
      </c>
      <c r="M4118" s="40">
        <v>0.97</v>
      </c>
      <c r="N4118" s="42">
        <v>1.03111111111111</v>
      </c>
      <c r="O4118" s="45">
        <v>439.4</v>
      </c>
      <c r="P4118">
        <v>4.47555555555555</v>
      </c>
      <c r="Q4118">
        <v>51.276990699999999</v>
      </c>
      <c r="R4118" s="47" t="s">
        <v>147</v>
      </c>
    </row>
    <row r="4119" spans="1:18" x14ac:dyDescent="0.3">
      <c r="A4119" s="2" t="s">
        <v>7290</v>
      </c>
      <c r="B4119" s="43" t="s">
        <v>7291</v>
      </c>
      <c r="C4119" s="21">
        <v>81.737792774166607</v>
      </c>
      <c r="D4119" s="23">
        <v>0.367194625</v>
      </c>
      <c r="E4119" s="25">
        <v>2.1821999999999999</v>
      </c>
      <c r="F4119" s="27">
        <v>0.19600000000000001</v>
      </c>
      <c r="G4119" s="29">
        <v>11.319929999999999</v>
      </c>
      <c r="H4119" s="31">
        <v>3.5616666666666602E-2</v>
      </c>
      <c r="I4119">
        <v>3.1375E-2</v>
      </c>
      <c r="J4119" s="34">
        <v>386.42857142857099</v>
      </c>
      <c r="L4119" s="38">
        <v>5535.6666666666597</v>
      </c>
      <c r="M4119" s="40">
        <v>0.87416666666666598</v>
      </c>
      <c r="N4119" s="42">
        <v>0.90583333333333305</v>
      </c>
      <c r="O4119" s="45">
        <v>155.95599999999999</v>
      </c>
      <c r="P4119">
        <v>4.5129999999999999</v>
      </c>
      <c r="Q4119">
        <v>49.623397500000003</v>
      </c>
      <c r="R4119" s="47" t="s">
        <v>147</v>
      </c>
    </row>
    <row r="4120" spans="1:18" x14ac:dyDescent="0.3">
      <c r="A4120" s="2" t="s">
        <v>7292</v>
      </c>
      <c r="B4120" s="43" t="s">
        <v>7293</v>
      </c>
      <c r="C4120" s="21">
        <v>125.629375899999</v>
      </c>
      <c r="D4120" s="23">
        <v>0.49249999999999999</v>
      </c>
      <c r="E4120" s="25">
        <v>8.4447499999999902</v>
      </c>
      <c r="F4120" s="27">
        <v>0.74399999999999999</v>
      </c>
      <c r="G4120" s="29">
        <v>308.29509999999999</v>
      </c>
      <c r="H4120" s="31">
        <v>0.97</v>
      </c>
      <c r="I4120">
        <v>6.5000000000000002E-2</v>
      </c>
      <c r="J4120" s="34">
        <v>363.5</v>
      </c>
      <c r="K4120" s="36" t="s">
        <v>245</v>
      </c>
      <c r="L4120" s="38">
        <v>5789.6418181818099</v>
      </c>
      <c r="M4120" s="40">
        <v>0.95363636363636295</v>
      </c>
      <c r="N4120" s="42">
        <v>1.0069999999999999</v>
      </c>
      <c r="O4120" s="45">
        <v>307.31799999999998</v>
      </c>
      <c r="P4120">
        <v>4.4820000000000002</v>
      </c>
      <c r="Q4120">
        <v>41.8667953</v>
      </c>
      <c r="R4120" s="47" t="s">
        <v>147</v>
      </c>
    </row>
    <row r="4121" spans="1:18" x14ac:dyDescent="0.3">
      <c r="A4121" s="2" t="s">
        <v>7294</v>
      </c>
      <c r="B4121" s="43" t="s">
        <v>7293</v>
      </c>
      <c r="C4121" s="21">
        <v>1000</v>
      </c>
      <c r="D4121" s="23">
        <v>2.42</v>
      </c>
      <c r="G4121" s="29">
        <v>762.79200000000003</v>
      </c>
      <c r="H4121" s="31">
        <v>2.4</v>
      </c>
      <c r="I4121">
        <v>0.5</v>
      </c>
      <c r="J4121" s="34">
        <v>253</v>
      </c>
      <c r="K4121" s="36" t="s">
        <v>245</v>
      </c>
      <c r="L4121" s="38">
        <v>5820</v>
      </c>
      <c r="M4121" s="40">
        <v>0.95</v>
      </c>
      <c r="N4121" s="42">
        <v>1.05</v>
      </c>
      <c r="O4121" s="45">
        <v>307.31799999999998</v>
      </c>
      <c r="P4121">
        <v>4.5</v>
      </c>
      <c r="Q4121">
        <v>41.8667953</v>
      </c>
      <c r="R4121" s="47" t="s">
        <v>150</v>
      </c>
    </row>
    <row r="4122" spans="1:18" x14ac:dyDescent="0.3">
      <c r="A4122" s="2" t="s">
        <v>7295</v>
      </c>
      <c r="B4122" s="43" t="s">
        <v>7296</v>
      </c>
      <c r="C4122" s="21">
        <v>8.0110277533333303</v>
      </c>
      <c r="D4122" s="23">
        <v>6.19833333333333E-2</v>
      </c>
      <c r="E4122" s="25">
        <v>2.0529166666666598</v>
      </c>
      <c r="F4122" s="27">
        <v>0.17628571428571399</v>
      </c>
      <c r="G4122" s="29">
        <v>21.5</v>
      </c>
      <c r="H4122" s="31">
        <v>6.8000000000000005E-2</v>
      </c>
      <c r="I4122">
        <v>0</v>
      </c>
      <c r="J4122" s="34">
        <v>457.166666666666</v>
      </c>
      <c r="K4122" s="36" t="s">
        <v>589</v>
      </c>
      <c r="L4122" s="38">
        <v>3735.4615384615299</v>
      </c>
      <c r="M4122" s="40">
        <v>0.48499999999999999</v>
      </c>
      <c r="N4122" s="42">
        <v>0.496153846153846</v>
      </c>
      <c r="O4122" s="45">
        <v>271.70100000000002</v>
      </c>
      <c r="P4122">
        <v>4.7770000000000001</v>
      </c>
      <c r="Q4122">
        <v>43.056197599999997</v>
      </c>
      <c r="R4122" s="47" t="s">
        <v>147</v>
      </c>
    </row>
    <row r="4123" spans="1:18" x14ac:dyDescent="0.3">
      <c r="A4123" s="2" t="s">
        <v>7297</v>
      </c>
      <c r="B4123" s="43" t="s">
        <v>7296</v>
      </c>
      <c r="C4123" s="21">
        <v>12.071533710000001</v>
      </c>
      <c r="D4123" s="23">
        <v>8.1499999999999906E-2</v>
      </c>
      <c r="E4123" s="25">
        <v>1.2668181818181801</v>
      </c>
      <c r="F4123" s="27">
        <v>0.1105</v>
      </c>
      <c r="G4123" s="29">
        <v>19.8</v>
      </c>
      <c r="H4123" s="31">
        <v>6.2E-2</v>
      </c>
      <c r="I4123">
        <v>0</v>
      </c>
      <c r="J4123" s="34">
        <v>399.4</v>
      </c>
      <c r="L4123" s="38">
        <v>3736.25</v>
      </c>
      <c r="M4123" s="40">
        <v>0.48615384615384599</v>
      </c>
      <c r="N4123" s="42">
        <v>0.49666666666666598</v>
      </c>
      <c r="O4123" s="45">
        <v>271.70100000000002</v>
      </c>
      <c r="P4123">
        <v>4.7770000000000001</v>
      </c>
      <c r="Q4123">
        <v>43.056197599999997</v>
      </c>
      <c r="R4123" s="47" t="s">
        <v>147</v>
      </c>
    </row>
    <row r="4124" spans="1:18" x14ac:dyDescent="0.3">
      <c r="A4124" s="2" t="s">
        <v>7298</v>
      </c>
      <c r="B4124" s="43" t="s">
        <v>7296</v>
      </c>
      <c r="C4124" s="21">
        <v>20.995742809090899</v>
      </c>
      <c r="D4124" s="23">
        <v>0.119083333333333</v>
      </c>
      <c r="E4124" s="25">
        <v>1.4498</v>
      </c>
      <c r="F4124" s="27">
        <v>0.13059999999999999</v>
      </c>
      <c r="I4124">
        <v>0</v>
      </c>
      <c r="J4124" s="34">
        <v>332.6</v>
      </c>
      <c r="L4124" s="38">
        <v>3780.76923076923</v>
      </c>
      <c r="M4124" s="40">
        <v>0.49</v>
      </c>
      <c r="N4124" s="42">
        <v>0.49181818181818099</v>
      </c>
      <c r="O4124" s="45">
        <v>271.70100000000002</v>
      </c>
      <c r="P4124">
        <v>4.7690909090908997</v>
      </c>
      <c r="Q4124">
        <v>43.056197599999997</v>
      </c>
      <c r="R4124" s="47" t="s">
        <v>147</v>
      </c>
    </row>
    <row r="4125" spans="1:18" x14ac:dyDescent="0.3">
      <c r="A4125" s="2" t="s">
        <v>7299</v>
      </c>
      <c r="B4125" s="43" t="s">
        <v>7300</v>
      </c>
      <c r="C4125" s="21">
        <v>172.70189803333301</v>
      </c>
      <c r="D4125" s="23">
        <v>0.58848</v>
      </c>
      <c r="E4125" s="25">
        <v>3.0185714285714198</v>
      </c>
      <c r="F4125" s="27">
        <v>0.26050000000000001</v>
      </c>
      <c r="I4125">
        <v>0</v>
      </c>
      <c r="J4125" s="34">
        <v>370</v>
      </c>
      <c r="L4125" s="38">
        <v>5842.2780000000002</v>
      </c>
      <c r="M4125" s="40">
        <v>1.2130000000000001</v>
      </c>
      <c r="N4125" s="42">
        <v>0.96555555555555495</v>
      </c>
      <c r="O4125" s="45">
        <v>390.37400000000002</v>
      </c>
      <c r="P4125">
        <v>4.2566666666666597</v>
      </c>
      <c r="Q4125">
        <v>44.873775700000003</v>
      </c>
      <c r="R4125" s="47" t="s">
        <v>147</v>
      </c>
    </row>
    <row r="4126" spans="1:18" x14ac:dyDescent="0.3">
      <c r="A4126" s="2" t="s">
        <v>7301</v>
      </c>
      <c r="B4126" s="43" t="s">
        <v>7302</v>
      </c>
      <c r="C4126" s="21">
        <v>5.0800585488888803</v>
      </c>
      <c r="D4126" s="23">
        <v>5.9659999999999998E-2</v>
      </c>
      <c r="E4126" s="25">
        <v>2.60957142857142</v>
      </c>
      <c r="F4126" s="27">
        <v>0.29949999999999999</v>
      </c>
      <c r="I4126">
        <v>0</v>
      </c>
      <c r="J4126" s="34">
        <v>1304</v>
      </c>
      <c r="L4126" s="38">
        <v>6097.3190000000004</v>
      </c>
      <c r="M4126" s="40">
        <v>1.7949999999999999</v>
      </c>
      <c r="N4126" s="42">
        <v>1.14333333333333</v>
      </c>
      <c r="O4126" s="45">
        <v>1060.68</v>
      </c>
      <c r="P4126">
        <v>4.0455555555555502</v>
      </c>
      <c r="Q4126">
        <v>38.458207000000002</v>
      </c>
      <c r="R4126" s="47" t="s">
        <v>147</v>
      </c>
    </row>
    <row r="4127" spans="1:18" x14ac:dyDescent="0.3">
      <c r="A4127" s="2" t="s">
        <v>7303</v>
      </c>
      <c r="B4127" s="43" t="s">
        <v>7304</v>
      </c>
      <c r="C4127" s="21">
        <v>13.144967963333301</v>
      </c>
      <c r="D4127" s="23">
        <v>0.1062</v>
      </c>
      <c r="E4127" s="25">
        <v>1.7492857142857099</v>
      </c>
      <c r="F4127" s="27">
        <v>0.14249999999999999</v>
      </c>
      <c r="I4127">
        <v>0</v>
      </c>
      <c r="J4127" s="34">
        <v>749.6</v>
      </c>
      <c r="L4127" s="38">
        <v>5528.0360000000001</v>
      </c>
      <c r="M4127" s="40">
        <v>0.96499999999999997</v>
      </c>
      <c r="N4127" s="42">
        <v>0.92444444444444396</v>
      </c>
      <c r="O4127" s="45">
        <v>436.015999999999</v>
      </c>
      <c r="P4127">
        <v>4.43333333333333</v>
      </c>
      <c r="Q4127">
        <v>38.548546899999998</v>
      </c>
      <c r="R4127" s="47" t="s">
        <v>147</v>
      </c>
    </row>
    <row r="4128" spans="1:18" x14ac:dyDescent="0.3">
      <c r="A4128" s="2" t="s">
        <v>7305</v>
      </c>
      <c r="B4128" s="43" t="s">
        <v>7306</v>
      </c>
      <c r="C4128" s="21">
        <v>13.899634283333301</v>
      </c>
      <c r="D4128" s="23">
        <v>9.8000000000000004E-2</v>
      </c>
      <c r="E4128" s="25">
        <v>2.42471428571428</v>
      </c>
      <c r="F4128" s="27">
        <v>0.22500000000000001</v>
      </c>
      <c r="I4128">
        <v>0</v>
      </c>
      <c r="J4128" s="34">
        <v>516</v>
      </c>
      <c r="L4128" s="38">
        <v>4624.8</v>
      </c>
      <c r="M4128" s="40">
        <v>0.67500000000000004</v>
      </c>
      <c r="N4128" s="42">
        <v>0.688888888888888</v>
      </c>
      <c r="O4128" s="45">
        <v>221.80199999999999</v>
      </c>
      <c r="P4128">
        <v>4.6177777777777704</v>
      </c>
      <c r="Q4128">
        <v>38.862536599999999</v>
      </c>
      <c r="R4128" s="47" t="s">
        <v>147</v>
      </c>
    </row>
    <row r="4129" spans="1:18" x14ac:dyDescent="0.3">
      <c r="A4129" s="2" t="s">
        <v>7307</v>
      </c>
      <c r="B4129" s="43" t="s">
        <v>7308</v>
      </c>
      <c r="C4129" s="21">
        <v>21.416251580000001</v>
      </c>
      <c r="D4129" s="23">
        <v>0.15911999999999901</v>
      </c>
      <c r="E4129" s="25">
        <v>2.1272857142857098</v>
      </c>
      <c r="F4129" s="27">
        <v>0.21299999999999999</v>
      </c>
      <c r="I4129">
        <v>0</v>
      </c>
      <c r="J4129" s="34">
        <v>737.6</v>
      </c>
      <c r="L4129" s="38">
        <v>6263.4529999999904</v>
      </c>
      <c r="M4129" s="40">
        <v>1.306</v>
      </c>
      <c r="N4129" s="42">
        <v>1.18</v>
      </c>
      <c r="O4129" s="45">
        <v>963.18</v>
      </c>
      <c r="P4129">
        <v>4.3044444444444396</v>
      </c>
      <c r="Q4129">
        <v>39.051789300000003</v>
      </c>
      <c r="R4129" s="47" t="s">
        <v>147</v>
      </c>
    </row>
    <row r="4130" spans="1:18" x14ac:dyDescent="0.3">
      <c r="A4130" s="2" t="s">
        <v>7309</v>
      </c>
      <c r="B4130" s="43" t="s">
        <v>7310</v>
      </c>
      <c r="C4130" s="21">
        <v>13.24932027</v>
      </c>
      <c r="D4130" s="23">
        <v>0.11118</v>
      </c>
      <c r="E4130" s="25">
        <v>2.5765714285714201</v>
      </c>
      <c r="F4130" s="27">
        <v>0.2465</v>
      </c>
      <c r="I4130">
        <v>0</v>
      </c>
      <c r="J4130" s="34">
        <v>769.8</v>
      </c>
      <c r="L4130" s="38">
        <v>5881.7</v>
      </c>
      <c r="M4130" s="40">
        <v>1.03</v>
      </c>
      <c r="N4130" s="42">
        <v>1.0444444444444401</v>
      </c>
      <c r="O4130" s="45">
        <v>818.00099999999998</v>
      </c>
      <c r="P4130">
        <v>4.4355555555555499</v>
      </c>
      <c r="Q4130">
        <v>40.692075600000003</v>
      </c>
      <c r="R4130" s="47" t="s">
        <v>147</v>
      </c>
    </row>
    <row r="4131" spans="1:18" x14ac:dyDescent="0.3">
      <c r="A4131" s="2" t="s">
        <v>7311</v>
      </c>
      <c r="B4131" s="43" t="s">
        <v>7312</v>
      </c>
      <c r="C4131" s="21">
        <v>4.14702065333333</v>
      </c>
      <c r="D4131" s="23">
        <v>4.9959999999999997E-2</v>
      </c>
      <c r="E4131" s="25">
        <v>7.2969999999999997</v>
      </c>
      <c r="F4131" s="27">
        <v>0.66349999999999998</v>
      </c>
      <c r="I4131">
        <v>0</v>
      </c>
      <c r="J4131" s="34">
        <v>1253.4000000000001</v>
      </c>
      <c r="L4131" s="38">
        <v>5792.4</v>
      </c>
      <c r="M4131" s="40">
        <v>1.2649999999999999</v>
      </c>
      <c r="N4131" s="42">
        <v>0.99888888888888805</v>
      </c>
      <c r="O4131" s="45">
        <v>1019.65</v>
      </c>
      <c r="P4131">
        <v>4.2411111111111097</v>
      </c>
      <c r="Q4131">
        <v>40.990409499999998</v>
      </c>
      <c r="R4131" s="47" t="s">
        <v>147</v>
      </c>
    </row>
    <row r="4132" spans="1:18" x14ac:dyDescent="0.3">
      <c r="A4132" s="2" t="s">
        <v>7313</v>
      </c>
      <c r="B4132" s="43" t="s">
        <v>7314</v>
      </c>
      <c r="C4132" s="21">
        <v>6.0103843355555497</v>
      </c>
      <c r="D4132" s="23">
        <v>5.8000000000000003E-2</v>
      </c>
      <c r="E4132" s="25">
        <v>3.9185714285714202</v>
      </c>
      <c r="F4132" s="27">
        <v>0.35349999999999998</v>
      </c>
      <c r="I4132">
        <v>0</v>
      </c>
      <c r="J4132" s="34">
        <v>762</v>
      </c>
      <c r="L4132" s="38">
        <v>4817</v>
      </c>
      <c r="M4132" s="40">
        <v>0.754</v>
      </c>
      <c r="N4132" s="42">
        <v>0.73444444444444401</v>
      </c>
      <c r="O4132" s="45">
        <v>378.97199999999998</v>
      </c>
      <c r="P4132">
        <v>4.5544444444444396</v>
      </c>
      <c r="Q4132">
        <v>44.345206300000001</v>
      </c>
      <c r="R4132" s="47" t="s">
        <v>147</v>
      </c>
    </row>
    <row r="4133" spans="1:18" x14ac:dyDescent="0.3">
      <c r="A4133" s="2" t="s">
        <v>7315</v>
      </c>
      <c r="B4133" s="43" t="s">
        <v>7316</v>
      </c>
      <c r="C4133" s="21">
        <v>4.4541939524999998</v>
      </c>
      <c r="D4133" s="23">
        <v>4.9399999999999999E-2</v>
      </c>
      <c r="E4133" s="25">
        <v>11.843999999999999</v>
      </c>
      <c r="F4133" s="27">
        <v>1.0449999999999999</v>
      </c>
      <c r="I4133">
        <v>0</v>
      </c>
      <c r="J4133" s="34">
        <v>1009.8</v>
      </c>
      <c r="L4133" s="38">
        <v>5372.0088888888804</v>
      </c>
      <c r="M4133" s="40">
        <v>0.90777777777777702</v>
      </c>
      <c r="N4133" s="42">
        <v>0.85375000000000001</v>
      </c>
      <c r="O4133" s="45">
        <v>751.77599999999995</v>
      </c>
      <c r="P4133">
        <v>4.4512499999999999</v>
      </c>
      <c r="Q4133">
        <v>45.439610299999998</v>
      </c>
      <c r="R4133" s="47" t="s">
        <v>147</v>
      </c>
    </row>
    <row r="4134" spans="1:18" x14ac:dyDescent="0.3">
      <c r="A4134" s="2" t="s">
        <v>7317</v>
      </c>
      <c r="B4134" s="43" t="s">
        <v>7318</v>
      </c>
      <c r="C4134" s="21">
        <v>42.949652804999999</v>
      </c>
      <c r="D4134" s="23">
        <v>0.22689999999999999</v>
      </c>
      <c r="E4134" s="25">
        <v>2.7288749999999999</v>
      </c>
      <c r="F4134" s="27">
        <v>0.24299999999999999</v>
      </c>
      <c r="G4134" s="29">
        <v>11</v>
      </c>
      <c r="H4134" s="31">
        <v>3.4610000000000002E-2</v>
      </c>
      <c r="I4134">
        <v>0</v>
      </c>
      <c r="J4134" s="34">
        <v>472.4</v>
      </c>
      <c r="L4134" s="38">
        <v>5364.4</v>
      </c>
      <c r="M4134" s="40">
        <v>0.86399999999999999</v>
      </c>
      <c r="N4134" s="42">
        <v>0.871</v>
      </c>
      <c r="O4134" s="45">
        <v>635.14499999999998</v>
      </c>
      <c r="P4134">
        <v>4.5044444444444398</v>
      </c>
      <c r="Q4134">
        <v>47.261143099999998</v>
      </c>
      <c r="R4134" s="47" t="s">
        <v>147</v>
      </c>
    </row>
    <row r="4135" spans="1:18" x14ac:dyDescent="0.3">
      <c r="A4135" s="2" t="s">
        <v>7319</v>
      </c>
      <c r="B4135" s="43" t="s">
        <v>7318</v>
      </c>
      <c r="C4135" s="21">
        <v>117.0284750375</v>
      </c>
      <c r="D4135" s="23">
        <v>0.44261999999999901</v>
      </c>
      <c r="E4135" s="25">
        <v>2.8902857142857101</v>
      </c>
      <c r="F4135" s="27">
        <v>0.23100000000000001</v>
      </c>
      <c r="I4135">
        <v>0</v>
      </c>
      <c r="J4135" s="34">
        <v>338.4</v>
      </c>
      <c r="L4135" s="38">
        <v>5376.1111111111104</v>
      </c>
      <c r="M4135" s="40">
        <v>0.86555555555555497</v>
      </c>
      <c r="N4135" s="42">
        <v>0.86375000000000002</v>
      </c>
      <c r="O4135" s="45">
        <v>635.14499999999998</v>
      </c>
      <c r="P4135">
        <v>4.5</v>
      </c>
      <c r="Q4135">
        <v>47.261143099999998</v>
      </c>
      <c r="R4135" s="47" t="s">
        <v>147</v>
      </c>
    </row>
    <row r="4136" spans="1:18" x14ac:dyDescent="0.3">
      <c r="A4136" s="2" t="s">
        <v>7320</v>
      </c>
      <c r="B4136" s="43" t="s">
        <v>7318</v>
      </c>
      <c r="C4136" s="21">
        <v>24.614820495</v>
      </c>
      <c r="D4136" s="23">
        <v>0.15662000000000001</v>
      </c>
      <c r="E4136" s="25">
        <v>3.9826666666666601</v>
      </c>
      <c r="F4136" s="27">
        <v>0.40600000000000003</v>
      </c>
      <c r="I4136">
        <v>0</v>
      </c>
      <c r="J4136" s="34">
        <v>568.6</v>
      </c>
      <c r="L4136" s="38">
        <v>5375.5</v>
      </c>
      <c r="M4136" s="40">
        <v>0.88874999999999904</v>
      </c>
      <c r="N4136" s="42">
        <v>0.86124999999999996</v>
      </c>
      <c r="O4136" s="45">
        <v>635.14499999999998</v>
      </c>
      <c r="P4136">
        <v>4.4800000000000004</v>
      </c>
      <c r="Q4136">
        <v>47.261143099999998</v>
      </c>
      <c r="R4136" s="47" t="s">
        <v>147</v>
      </c>
    </row>
    <row r="4137" spans="1:18" x14ac:dyDescent="0.3">
      <c r="A4137" s="2" t="s">
        <v>7321</v>
      </c>
      <c r="B4137" s="43" t="s">
        <v>7322</v>
      </c>
      <c r="C4137" s="21">
        <v>27.95406028</v>
      </c>
      <c r="D4137" s="23">
        <v>0.15628</v>
      </c>
      <c r="E4137" s="25">
        <v>2.66333333333333</v>
      </c>
      <c r="F4137" s="27">
        <v>0.23349999999999899</v>
      </c>
      <c r="G4137" s="29">
        <v>43</v>
      </c>
      <c r="H4137" s="31">
        <v>0.13500000000000001</v>
      </c>
      <c r="I4137">
        <v>0</v>
      </c>
      <c r="J4137" s="34">
        <v>403.8</v>
      </c>
      <c r="L4137" s="38">
        <v>4469.3</v>
      </c>
      <c r="M4137" s="40">
        <v>0.660909090909091</v>
      </c>
      <c r="N4137" s="42">
        <v>0.66600000000000004</v>
      </c>
      <c r="O4137" s="45">
        <v>578.79600000000005</v>
      </c>
      <c r="P4137">
        <v>4.6277777777777702</v>
      </c>
      <c r="Q4137">
        <v>44.0264898</v>
      </c>
      <c r="R4137" s="47" t="s">
        <v>147</v>
      </c>
    </row>
    <row r="4138" spans="1:18" x14ac:dyDescent="0.3">
      <c r="A4138" s="2" t="s">
        <v>7323</v>
      </c>
      <c r="B4138" s="43" t="s">
        <v>7322</v>
      </c>
      <c r="C4138" s="21">
        <v>42.139174339</v>
      </c>
      <c r="D4138" s="23">
        <v>0.20532</v>
      </c>
      <c r="E4138" s="25">
        <v>13.5875555555555</v>
      </c>
      <c r="F4138" s="27">
        <v>0.78200000000000003</v>
      </c>
      <c r="G4138" s="29">
        <v>69.8</v>
      </c>
      <c r="H4138" s="31">
        <v>0.22</v>
      </c>
      <c r="I4138">
        <v>0</v>
      </c>
      <c r="J4138" s="34">
        <v>352</v>
      </c>
      <c r="L4138" s="38">
        <v>4469.3</v>
      </c>
      <c r="M4138" s="40">
        <v>0.660909090909091</v>
      </c>
      <c r="N4138" s="42">
        <v>0.66600000000000004</v>
      </c>
      <c r="O4138" s="45">
        <v>578.79600000000005</v>
      </c>
      <c r="P4138">
        <v>4.6277777777777702</v>
      </c>
      <c r="Q4138">
        <v>44.0264898</v>
      </c>
      <c r="R4138" s="47" t="s">
        <v>147</v>
      </c>
    </row>
    <row r="4139" spans="1:18" x14ac:dyDescent="0.3">
      <c r="A4139" s="2" t="s">
        <v>7324</v>
      </c>
      <c r="B4139" s="43" t="s">
        <v>7322</v>
      </c>
      <c r="C4139" s="21">
        <v>2.2111157911111099</v>
      </c>
      <c r="D4139" s="23">
        <v>2.8916666666666601E-2</v>
      </c>
      <c r="E4139" s="25">
        <v>1.6973750000000001</v>
      </c>
      <c r="F4139" s="27">
        <v>0.15533333333333299</v>
      </c>
      <c r="I4139">
        <v>0</v>
      </c>
      <c r="J4139" s="34">
        <v>938.6</v>
      </c>
      <c r="L4139" s="38">
        <v>4483.3999999999996</v>
      </c>
      <c r="M4139" s="40">
        <v>0.66500000000000004</v>
      </c>
      <c r="N4139" s="42">
        <v>0.67374999999999996</v>
      </c>
      <c r="O4139" s="45">
        <v>578.79600000000005</v>
      </c>
      <c r="P4139">
        <v>4.6255555555555503</v>
      </c>
      <c r="Q4139">
        <v>44.0264898</v>
      </c>
      <c r="R4139" s="47" t="s">
        <v>147</v>
      </c>
    </row>
    <row r="4140" spans="1:18" x14ac:dyDescent="0.3">
      <c r="A4140" s="2" t="s">
        <v>7325</v>
      </c>
      <c r="B4140" s="43" t="s">
        <v>7322</v>
      </c>
      <c r="C4140" s="21">
        <v>4.6174973655555496</v>
      </c>
      <c r="D4140" s="23">
        <v>4.7283333333333302E-2</v>
      </c>
      <c r="E4140" s="25">
        <v>1.534875</v>
      </c>
      <c r="F4140" s="27">
        <v>0.14233333333333301</v>
      </c>
      <c r="I4140">
        <v>0</v>
      </c>
      <c r="J4140" s="34">
        <v>734.4</v>
      </c>
      <c r="L4140" s="38">
        <v>4483.3999999999996</v>
      </c>
      <c r="M4140" s="40">
        <v>0.66500000000000004</v>
      </c>
      <c r="N4140" s="42">
        <v>0.67374999999999996</v>
      </c>
      <c r="O4140" s="45">
        <v>578.79600000000005</v>
      </c>
      <c r="P4140">
        <v>4.6255555555555503</v>
      </c>
      <c r="Q4140">
        <v>44.0264898</v>
      </c>
      <c r="R4140" s="47" t="s">
        <v>147</v>
      </c>
    </row>
    <row r="4141" spans="1:18" x14ac:dyDescent="0.3">
      <c r="A4141" s="2" t="s">
        <v>7326</v>
      </c>
      <c r="B4141" s="43" t="s">
        <v>7322</v>
      </c>
      <c r="C4141" s="21">
        <v>10.1985220222222</v>
      </c>
      <c r="D4141" s="23">
        <v>7.9983333333333295E-2</v>
      </c>
      <c r="E4141" s="25">
        <v>1.6572499999999999</v>
      </c>
      <c r="F4141" s="27">
        <v>0.15</v>
      </c>
      <c r="I4141">
        <v>0</v>
      </c>
      <c r="J4141" s="34">
        <v>564.79999999999995</v>
      </c>
      <c r="L4141" s="38">
        <v>4483.3999999999996</v>
      </c>
      <c r="M4141" s="40">
        <v>0.66500000000000004</v>
      </c>
      <c r="N4141" s="42">
        <v>0.67374999999999996</v>
      </c>
      <c r="O4141" s="45">
        <v>578.79600000000005</v>
      </c>
      <c r="P4141">
        <v>4.6255555555555503</v>
      </c>
      <c r="Q4141">
        <v>44.0264898</v>
      </c>
      <c r="R4141" s="47" t="s">
        <v>147</v>
      </c>
    </row>
    <row r="4142" spans="1:18" x14ac:dyDescent="0.3">
      <c r="A4142" s="2" t="s">
        <v>7327</v>
      </c>
      <c r="B4142" s="43" t="s">
        <v>7328</v>
      </c>
      <c r="C4142" s="21">
        <v>8.6001051044444399</v>
      </c>
      <c r="D4142" s="23">
        <v>7.4959999999999999E-2</v>
      </c>
      <c r="E4142" s="25">
        <v>4.25</v>
      </c>
      <c r="F4142" s="27">
        <v>0.38100000000000001</v>
      </c>
      <c r="I4142">
        <v>0</v>
      </c>
      <c r="J4142" s="34">
        <v>760.4</v>
      </c>
      <c r="L4142" s="38">
        <v>5212.5</v>
      </c>
      <c r="M4142" s="40">
        <v>0.81499999999999995</v>
      </c>
      <c r="N4142" s="42">
        <v>0.80333333333333301</v>
      </c>
      <c r="O4142" s="45">
        <v>531.94399999999996</v>
      </c>
      <c r="P4142">
        <v>4.5188888888888803</v>
      </c>
      <c r="Q4142">
        <v>47.863704599999998</v>
      </c>
      <c r="R4142" s="47" t="s">
        <v>147</v>
      </c>
    </row>
    <row r="4143" spans="1:18" x14ac:dyDescent="0.3">
      <c r="A4143" s="2" t="s">
        <v>7329</v>
      </c>
      <c r="B4143" s="43" t="s">
        <v>7330</v>
      </c>
      <c r="C4143" s="21">
        <v>12.376467524444401</v>
      </c>
      <c r="D4143" s="23">
        <v>8.5680000000000006E-2</v>
      </c>
      <c r="E4143" s="25">
        <v>2.3557142857142801</v>
      </c>
      <c r="F4143" s="27">
        <v>0.24099999999999999</v>
      </c>
      <c r="I4143">
        <v>0</v>
      </c>
      <c r="J4143" s="34">
        <v>432.4</v>
      </c>
      <c r="L4143" s="38">
        <v>4096.7</v>
      </c>
      <c r="M4143" s="40">
        <v>0.58899999999999997</v>
      </c>
      <c r="N4143" s="42">
        <v>0.59666666666666601</v>
      </c>
      <c r="O4143" s="45">
        <v>311.17500000000001</v>
      </c>
      <c r="P4143">
        <v>4.6855555555555499</v>
      </c>
      <c r="Q4143">
        <v>48.0543774</v>
      </c>
      <c r="R4143" s="47" t="s">
        <v>147</v>
      </c>
    </row>
    <row r="4144" spans="1:18" x14ac:dyDescent="0.3">
      <c r="A4144" s="2" t="s">
        <v>7331</v>
      </c>
      <c r="B4144" s="43" t="s">
        <v>7332</v>
      </c>
      <c r="C4144" s="21">
        <v>5.2634143633333297</v>
      </c>
      <c r="D4144" s="23">
        <v>6.0959999999999903E-2</v>
      </c>
      <c r="E4144" s="25">
        <v>3.8031428571428498</v>
      </c>
      <c r="F4144" s="27">
        <v>0.34649999999999997</v>
      </c>
      <c r="I4144">
        <v>0</v>
      </c>
      <c r="J4144" s="34">
        <v>1098</v>
      </c>
      <c r="L4144" s="38">
        <v>5975.6270000000004</v>
      </c>
      <c r="M4144" s="40">
        <v>1.038</v>
      </c>
      <c r="N4144" s="42">
        <v>1.06111111111111</v>
      </c>
      <c r="O4144" s="45">
        <v>843.68899999999996</v>
      </c>
      <c r="P4144">
        <v>4.4355555555555499</v>
      </c>
      <c r="Q4144">
        <v>48.2419838</v>
      </c>
      <c r="R4144" s="47" t="s">
        <v>147</v>
      </c>
    </row>
    <row r="4145" spans="1:18" x14ac:dyDescent="0.3">
      <c r="A4145" s="2" t="s">
        <v>7333</v>
      </c>
      <c r="B4145" s="43" t="s">
        <v>7334</v>
      </c>
      <c r="C4145" s="21">
        <v>4.0304676089999996</v>
      </c>
      <c r="D4145" s="23">
        <v>4.8076666666666601E-2</v>
      </c>
      <c r="E4145" s="25">
        <v>4.7006249999999996</v>
      </c>
      <c r="F4145" s="27">
        <v>0.41466666666666602</v>
      </c>
      <c r="G4145" s="29">
        <v>116.00736999999999</v>
      </c>
      <c r="H4145" s="31">
        <v>0.36499999999999999</v>
      </c>
      <c r="I4145">
        <v>0</v>
      </c>
      <c r="J4145" s="34">
        <v>1033.1666666666599</v>
      </c>
      <c r="L4145" s="38">
        <v>5281.8181818181802</v>
      </c>
      <c r="M4145" s="40">
        <v>0.89545454545454495</v>
      </c>
      <c r="N4145" s="42">
        <v>0.89600000000000002</v>
      </c>
      <c r="O4145" s="45">
        <v>728.52499999999998</v>
      </c>
      <c r="P4145">
        <v>4.4850000000000003</v>
      </c>
      <c r="Q4145">
        <v>48.3325405</v>
      </c>
      <c r="R4145" s="47" t="s">
        <v>147</v>
      </c>
    </row>
    <row r="4146" spans="1:18" x14ac:dyDescent="0.3">
      <c r="A4146" s="2" t="s">
        <v>7335</v>
      </c>
      <c r="B4146" s="43" t="s">
        <v>7334</v>
      </c>
      <c r="C4146" s="21">
        <v>328.24006156666599</v>
      </c>
      <c r="D4146" s="23">
        <v>0.90253333333333297</v>
      </c>
      <c r="E4146" s="25">
        <v>11.397375</v>
      </c>
      <c r="F4146" s="27">
        <v>1.0109999999999999</v>
      </c>
      <c r="G4146" s="29">
        <v>2129.4503300000001</v>
      </c>
      <c r="H4146" s="31">
        <v>6.7</v>
      </c>
      <c r="I4146">
        <v>5.7666666666666602E-2</v>
      </c>
      <c r="J4146" s="34">
        <v>238.166666666666</v>
      </c>
      <c r="L4146" s="38">
        <v>5299.6</v>
      </c>
      <c r="M4146" s="40">
        <v>0.89</v>
      </c>
      <c r="N4146" s="42">
        <v>0.89999999999999902</v>
      </c>
      <c r="O4146" s="45">
        <v>728.52499999999998</v>
      </c>
      <c r="P4146">
        <v>4.4922222222222201</v>
      </c>
      <c r="Q4146">
        <v>48.3325405</v>
      </c>
      <c r="R4146" s="47" t="s">
        <v>147</v>
      </c>
    </row>
    <row r="4147" spans="1:18" x14ac:dyDescent="0.3">
      <c r="A4147" s="2" t="s">
        <v>7336</v>
      </c>
      <c r="B4147" s="43" t="s">
        <v>7337</v>
      </c>
      <c r="C4147" s="21">
        <v>1.9022086244444401</v>
      </c>
      <c r="D4147" s="23">
        <v>2.93E-2</v>
      </c>
      <c r="E4147" s="25">
        <v>4.10242857142857</v>
      </c>
      <c r="F4147" s="27">
        <v>0.39749999999999902</v>
      </c>
      <c r="I4147">
        <v>0</v>
      </c>
      <c r="J4147" s="34">
        <v>1273.5999999999999</v>
      </c>
      <c r="L4147" s="38">
        <v>5401.4</v>
      </c>
      <c r="M4147" s="40">
        <v>0.91099999999999903</v>
      </c>
      <c r="N4147" s="42">
        <v>0.92222222222222205</v>
      </c>
      <c r="O4147" s="45">
        <v>690.52499999999998</v>
      </c>
      <c r="P4147">
        <v>4.4966666666666599</v>
      </c>
      <c r="Q4147">
        <v>51.358193800000002</v>
      </c>
      <c r="R4147" s="47" t="s">
        <v>147</v>
      </c>
    </row>
    <row r="4148" spans="1:18" x14ac:dyDescent="0.3">
      <c r="A4148" s="2" t="s">
        <v>7338</v>
      </c>
      <c r="B4148" s="43" t="s">
        <v>7339</v>
      </c>
      <c r="C4148" s="21">
        <v>16.217720617777701</v>
      </c>
      <c r="D4148" s="23">
        <v>0.12121999999999999</v>
      </c>
      <c r="E4148" s="25">
        <v>2.6314285714285699</v>
      </c>
      <c r="F4148" s="27">
        <v>0.29149999999999998</v>
      </c>
      <c r="I4148">
        <v>0</v>
      </c>
      <c r="J4148" s="34">
        <v>669.4</v>
      </c>
      <c r="L4148" s="38">
        <v>5867</v>
      </c>
      <c r="M4148" s="40">
        <v>1.0369999999999999</v>
      </c>
      <c r="N4148" s="42">
        <v>0.974444444444444</v>
      </c>
      <c r="O4148" s="45">
        <v>973.12099999999896</v>
      </c>
      <c r="P4148">
        <v>4.4433333333333298</v>
      </c>
      <c r="Q4148">
        <v>38.932458699999998</v>
      </c>
      <c r="R4148" s="47" t="s">
        <v>147</v>
      </c>
    </row>
    <row r="4149" spans="1:18" x14ac:dyDescent="0.3">
      <c r="A4149" s="2" t="s">
        <v>7340</v>
      </c>
      <c r="B4149" s="43" t="s">
        <v>7341</v>
      </c>
      <c r="C4149" s="21">
        <v>11.722924087777701</v>
      </c>
      <c r="D4149" s="23">
        <v>0.1008</v>
      </c>
      <c r="E4149" s="25">
        <v>2.13185714285714</v>
      </c>
      <c r="F4149" s="27">
        <v>0.19</v>
      </c>
      <c r="I4149">
        <v>0</v>
      </c>
      <c r="J4149" s="34">
        <v>789.8</v>
      </c>
      <c r="L4149" s="38">
        <v>5759.1019999999999</v>
      </c>
      <c r="M4149" s="40">
        <v>0.95899999999999996</v>
      </c>
      <c r="N4149" s="42">
        <v>0.99555555555555497</v>
      </c>
      <c r="O4149" s="45">
        <v>674.59799999999996</v>
      </c>
      <c r="P4149">
        <v>4.4688888888888796</v>
      </c>
      <c r="Q4149">
        <v>38.942730599999997</v>
      </c>
      <c r="R4149" s="47" t="s">
        <v>147</v>
      </c>
    </row>
    <row r="4150" spans="1:18" x14ac:dyDescent="0.3">
      <c r="A4150" s="2" t="s">
        <v>7342</v>
      </c>
      <c r="B4150" s="43" t="s">
        <v>7343</v>
      </c>
      <c r="C4150" s="21">
        <v>3.70598603444444</v>
      </c>
      <c r="D4150" s="23">
        <v>4.7119999999999898E-2</v>
      </c>
      <c r="E4150" s="25">
        <v>2.8575714285714202</v>
      </c>
      <c r="F4150" s="27">
        <v>0.34899999999999998</v>
      </c>
      <c r="I4150">
        <v>0</v>
      </c>
      <c r="J4150" s="34">
        <v>1273.2</v>
      </c>
      <c r="L4150" s="38">
        <v>6045.6049999999996</v>
      </c>
      <c r="M4150" s="40">
        <v>1.534</v>
      </c>
      <c r="N4150" s="42">
        <v>1.0388888888888801</v>
      </c>
      <c r="O4150" s="45">
        <v>2097.12</v>
      </c>
      <c r="P4150">
        <v>4.18333333333333</v>
      </c>
      <c r="Q4150">
        <v>41.615108399999997</v>
      </c>
      <c r="R4150" s="47" t="s">
        <v>147</v>
      </c>
    </row>
    <row r="4151" spans="1:18" x14ac:dyDescent="0.3">
      <c r="A4151" s="2" t="s">
        <v>7344</v>
      </c>
      <c r="B4151" s="43" t="s">
        <v>7345</v>
      </c>
      <c r="C4151" s="21">
        <v>29.007887358888802</v>
      </c>
      <c r="D4151" s="23">
        <v>0.175179999999999</v>
      </c>
      <c r="E4151" s="25">
        <v>2.5168571428571398</v>
      </c>
      <c r="F4151" s="27">
        <v>0.22549999999999901</v>
      </c>
      <c r="I4151">
        <v>0</v>
      </c>
      <c r="J4151" s="34">
        <v>495.8</v>
      </c>
      <c r="L4151" s="38">
        <v>5257.7</v>
      </c>
      <c r="M4151" s="40">
        <v>0.79700000000000004</v>
      </c>
      <c r="N4151" s="42">
        <v>0.86</v>
      </c>
      <c r="O4151" s="45">
        <v>661.87599999999998</v>
      </c>
      <c r="P4151">
        <v>4.5755555555555496</v>
      </c>
      <c r="Q4151">
        <v>42.652675100000003</v>
      </c>
      <c r="R4151" s="47" t="s">
        <v>147</v>
      </c>
    </row>
    <row r="4152" spans="1:18" x14ac:dyDescent="0.3">
      <c r="A4152" s="2" t="s">
        <v>7346</v>
      </c>
      <c r="B4152" s="43" t="s">
        <v>7347</v>
      </c>
      <c r="C4152" s="21">
        <v>17.58752789</v>
      </c>
      <c r="D4152" s="23">
        <v>0.12847999999999901</v>
      </c>
      <c r="E4152" s="25">
        <v>3.8971428571428501</v>
      </c>
      <c r="F4152" s="27">
        <v>0.314</v>
      </c>
      <c r="I4152">
        <v>0</v>
      </c>
      <c r="J4152" s="34">
        <v>709.2</v>
      </c>
      <c r="L4152" s="38">
        <v>5513</v>
      </c>
      <c r="M4152" s="40">
        <v>1.022</v>
      </c>
      <c r="N4152" s="42">
        <v>0.92999999999999905</v>
      </c>
      <c r="O4152" s="45">
        <v>776.70799999999997</v>
      </c>
      <c r="P4152">
        <v>4.3811111111111103</v>
      </c>
      <c r="Q4152">
        <v>43.802794800000001</v>
      </c>
      <c r="R4152" s="47" t="s">
        <v>147</v>
      </c>
    </row>
    <row r="4153" spans="1:18" x14ac:dyDescent="0.3">
      <c r="A4153" s="2" t="s">
        <v>7348</v>
      </c>
      <c r="B4153" s="43" t="s">
        <v>7349</v>
      </c>
      <c r="C4153" s="21">
        <v>10.5012873792307</v>
      </c>
      <c r="D4153" s="23">
        <v>0.104540857142857</v>
      </c>
      <c r="E4153" s="25">
        <v>5.0850833333333298</v>
      </c>
      <c r="F4153" s="27">
        <v>0.46671428571428503</v>
      </c>
      <c r="G4153" s="29">
        <v>71.340621999999996</v>
      </c>
      <c r="H4153" s="31">
        <v>0.224521999999999</v>
      </c>
      <c r="I4153">
        <v>5.7142857142857099E-3</v>
      </c>
      <c r="J4153" s="34">
        <v>1335.6</v>
      </c>
      <c r="L4153" s="38">
        <v>4861.7766666666603</v>
      </c>
      <c r="M4153" s="40">
        <v>4.0599999999999996</v>
      </c>
      <c r="N4153" s="42">
        <v>1.37</v>
      </c>
      <c r="O4153" s="45">
        <v>912.99400000000003</v>
      </c>
      <c r="P4153">
        <v>3.375</v>
      </c>
      <c r="Q4153">
        <v>41.871806999999997</v>
      </c>
      <c r="R4153" s="47" t="s">
        <v>147</v>
      </c>
    </row>
    <row r="4154" spans="1:18" x14ac:dyDescent="0.3">
      <c r="A4154" s="2" t="s">
        <v>7350</v>
      </c>
      <c r="B4154" s="43" t="s">
        <v>7349</v>
      </c>
      <c r="C4154" s="21">
        <v>21.4051168676923</v>
      </c>
      <c r="D4154" s="23">
        <v>0.16802500000000001</v>
      </c>
      <c r="E4154" s="25">
        <v>10.41175</v>
      </c>
      <c r="F4154" s="27">
        <v>0.91028571428571403</v>
      </c>
      <c r="G4154" s="29">
        <v>207.19692999999901</v>
      </c>
      <c r="H4154" s="31">
        <v>0.65194200000000002</v>
      </c>
      <c r="I4154">
        <v>0</v>
      </c>
      <c r="J4154" s="34">
        <v>1053.5999999999999</v>
      </c>
      <c r="L4154" s="38">
        <v>4861.7766666666603</v>
      </c>
      <c r="M4154" s="40">
        <v>4.0599999999999996</v>
      </c>
      <c r="N4154" s="42">
        <v>1.37</v>
      </c>
      <c r="O4154" s="45">
        <v>912.99400000000003</v>
      </c>
      <c r="P4154">
        <v>3.375</v>
      </c>
      <c r="Q4154">
        <v>41.871806999999997</v>
      </c>
      <c r="R4154" s="47" t="s">
        <v>147</v>
      </c>
    </row>
    <row r="4155" spans="1:18" x14ac:dyDescent="0.3">
      <c r="A4155" s="2" t="s">
        <v>7351</v>
      </c>
      <c r="B4155" s="43" t="s">
        <v>7349</v>
      </c>
      <c r="C4155" s="21">
        <v>998.21953350000001</v>
      </c>
      <c r="D4155" s="23">
        <v>2.2371085000000002</v>
      </c>
      <c r="G4155" s="29">
        <v>1914.3758250000001</v>
      </c>
      <c r="H4155" s="31">
        <v>6.0217549999999997</v>
      </c>
      <c r="I4155">
        <v>0.202407</v>
      </c>
      <c r="L4155" s="38">
        <v>4819.4399999999996</v>
      </c>
      <c r="M4155" s="40">
        <v>4.22</v>
      </c>
      <c r="N4155" s="42">
        <v>1.67</v>
      </c>
      <c r="O4155" s="45">
        <v>912.99400000000003</v>
      </c>
      <c r="Q4155">
        <v>41.871806999999997</v>
      </c>
      <c r="R4155" s="47" t="s">
        <v>21</v>
      </c>
    </row>
    <row r="4156" spans="1:18" x14ac:dyDescent="0.3">
      <c r="A4156" s="2" t="s">
        <v>7352</v>
      </c>
      <c r="B4156" s="43" t="s">
        <v>7353</v>
      </c>
      <c r="C4156" s="21">
        <v>18.477635989090899</v>
      </c>
      <c r="D4156" s="23">
        <v>9.3566666666666604E-2</v>
      </c>
      <c r="E4156" s="25">
        <v>1.77866666666666</v>
      </c>
      <c r="F4156" s="27">
        <v>0.16325000000000001</v>
      </c>
      <c r="I4156">
        <v>2.8333333333333301E-2</v>
      </c>
      <c r="J4156" s="34">
        <v>287.166666666666</v>
      </c>
      <c r="L4156" s="38">
        <v>3488.8333333333298</v>
      </c>
      <c r="M4156" s="40">
        <v>0.355833333333333</v>
      </c>
      <c r="N4156" s="42">
        <v>0.35</v>
      </c>
      <c r="O4156" s="45">
        <v>109.30800000000001</v>
      </c>
      <c r="P4156">
        <v>4.9009999999999998</v>
      </c>
      <c r="Q4156">
        <v>45.018240200000001</v>
      </c>
      <c r="R4156" s="47" t="s">
        <v>147</v>
      </c>
    </row>
    <row r="4157" spans="1:18" x14ac:dyDescent="0.3">
      <c r="A4157" s="2" t="s">
        <v>7354</v>
      </c>
      <c r="B4157" s="43" t="s">
        <v>7355</v>
      </c>
      <c r="C4157" s="21">
        <v>58.362053584444403</v>
      </c>
      <c r="D4157" s="23">
        <v>0.28924</v>
      </c>
      <c r="E4157" s="25">
        <v>6.8810000000000002</v>
      </c>
      <c r="F4157" s="27">
        <v>0.60349999999999904</v>
      </c>
      <c r="I4157">
        <v>0</v>
      </c>
      <c r="J4157" s="34">
        <v>443.6</v>
      </c>
      <c r="L4157" s="38">
        <v>5520.7669999999998</v>
      </c>
      <c r="M4157" s="40">
        <v>0.93200000000000005</v>
      </c>
      <c r="N4157" s="42">
        <v>0.94555555555555504</v>
      </c>
      <c r="O4157" s="45">
        <v>621.37800000000004</v>
      </c>
      <c r="P4157">
        <v>4.4733333333333301</v>
      </c>
      <c r="Q4157">
        <v>45.107198099999998</v>
      </c>
      <c r="R4157" s="47" t="s">
        <v>147</v>
      </c>
    </row>
    <row r="4158" spans="1:18" x14ac:dyDescent="0.3">
      <c r="A4158" s="2" t="s">
        <v>7356</v>
      </c>
      <c r="B4158" s="43" t="s">
        <v>7355</v>
      </c>
      <c r="C4158" s="21">
        <v>5.35016416222222</v>
      </c>
      <c r="D4158" s="23">
        <v>5.8840000000000003E-2</v>
      </c>
      <c r="E4158" s="25">
        <v>2.59871428571428</v>
      </c>
      <c r="F4158" s="27">
        <v>0.22799999999999901</v>
      </c>
      <c r="I4158">
        <v>0</v>
      </c>
      <c r="J4158" s="34">
        <v>983</v>
      </c>
      <c r="L4158" s="38">
        <v>5520.7669999999998</v>
      </c>
      <c r="M4158" s="40">
        <v>0.93200000000000005</v>
      </c>
      <c r="N4158" s="42">
        <v>0.94555555555555504</v>
      </c>
      <c r="O4158" s="45">
        <v>621.37800000000004</v>
      </c>
      <c r="P4158">
        <v>4.4733333333333301</v>
      </c>
      <c r="Q4158">
        <v>45.107198099999998</v>
      </c>
      <c r="R4158" s="47" t="s">
        <v>147</v>
      </c>
    </row>
    <row r="4159" spans="1:18" x14ac:dyDescent="0.3">
      <c r="A4159" s="2" t="s">
        <v>7357</v>
      </c>
      <c r="B4159" s="43" t="s">
        <v>7358</v>
      </c>
      <c r="C4159" s="21">
        <v>18.009315998888798</v>
      </c>
      <c r="D4159" s="23">
        <v>0.13324</v>
      </c>
      <c r="E4159" s="25">
        <v>5.2312857142857103</v>
      </c>
      <c r="F4159" s="27">
        <v>0.504</v>
      </c>
      <c r="I4159">
        <v>0</v>
      </c>
      <c r="J4159" s="34">
        <v>658.2</v>
      </c>
      <c r="L4159" s="38">
        <v>5725.2</v>
      </c>
      <c r="M4159" s="40">
        <v>0.96199999999999997</v>
      </c>
      <c r="N4159" s="42">
        <v>0.97222222222222199</v>
      </c>
      <c r="O4159" s="45">
        <v>992.76900000000001</v>
      </c>
      <c r="P4159">
        <v>4.47555555555555</v>
      </c>
      <c r="Q4159">
        <v>46.273739300000003</v>
      </c>
      <c r="R4159" s="47" t="s">
        <v>147</v>
      </c>
    </row>
    <row r="4160" spans="1:18" x14ac:dyDescent="0.3">
      <c r="A4160" s="2" t="s">
        <v>7359</v>
      </c>
      <c r="B4160" s="43" t="s">
        <v>7360</v>
      </c>
      <c r="C4160" s="21">
        <v>22.184324357777701</v>
      </c>
      <c r="D4160" s="23">
        <v>0.14163999999999999</v>
      </c>
      <c r="E4160" s="25">
        <v>3.23685714285714</v>
      </c>
      <c r="F4160" s="27">
        <v>0.27150000000000002</v>
      </c>
      <c r="I4160">
        <v>0</v>
      </c>
      <c r="J4160" s="34">
        <v>542.6</v>
      </c>
      <c r="L4160" s="38">
        <v>5110.2669999999998</v>
      </c>
      <c r="M4160" s="40">
        <v>0.79600000000000004</v>
      </c>
      <c r="N4160" s="42">
        <v>0.79555555555555502</v>
      </c>
      <c r="O4160" s="45">
        <v>565.20699999999999</v>
      </c>
      <c r="P4160">
        <v>4.53666666666666</v>
      </c>
      <c r="Q4160">
        <v>46.289754799999997</v>
      </c>
      <c r="R4160" s="47" t="s">
        <v>147</v>
      </c>
    </row>
    <row r="4161" spans="1:18" x14ac:dyDescent="0.3">
      <c r="A4161" s="2" t="s">
        <v>7361</v>
      </c>
      <c r="B4161" s="43" t="s">
        <v>7362</v>
      </c>
      <c r="C4161" s="21">
        <v>3.7508323155555501</v>
      </c>
      <c r="D4161" s="23">
        <v>4.7919999999999997E-2</v>
      </c>
      <c r="E4161" s="25">
        <v>4.6124285714285698</v>
      </c>
      <c r="F4161" s="27">
        <v>0.41299999999999998</v>
      </c>
      <c r="I4161">
        <v>0</v>
      </c>
      <c r="J4161" s="34">
        <v>1116.8</v>
      </c>
      <c r="L4161" s="38">
        <v>5693.0870000000004</v>
      </c>
      <c r="M4161" s="40">
        <v>0.94799999999999995</v>
      </c>
      <c r="N4161" s="42">
        <v>1.01555555555555</v>
      </c>
      <c r="O4161" s="45">
        <v>863.03700000000003</v>
      </c>
      <c r="P4161">
        <v>4.4911111111111097</v>
      </c>
      <c r="Q4161">
        <v>46.6263912</v>
      </c>
      <c r="R4161" s="47" t="s">
        <v>147</v>
      </c>
    </row>
    <row r="4162" spans="1:18" x14ac:dyDescent="0.3">
      <c r="A4162" s="2" t="s">
        <v>7363</v>
      </c>
      <c r="B4162" s="43" t="s">
        <v>7364</v>
      </c>
      <c r="C4162" s="21">
        <v>4.2437459525000003</v>
      </c>
      <c r="D4162" s="23">
        <v>5.0279999999999998E-2</v>
      </c>
      <c r="E4162" s="25">
        <v>3.31</v>
      </c>
      <c r="F4162" s="27">
        <v>0.32500000000000001</v>
      </c>
      <c r="I4162">
        <v>0</v>
      </c>
      <c r="J4162" s="34">
        <v>1068.4000000000001</v>
      </c>
      <c r="L4162" s="38">
        <v>5856.8333333333303</v>
      </c>
      <c r="M4162" s="40">
        <v>0.86833333333333296</v>
      </c>
      <c r="N4162" s="42">
        <v>0.95166666666666599</v>
      </c>
      <c r="P4162">
        <v>4.5383333333333304</v>
      </c>
      <c r="Q4162">
        <v>47.196779300000003</v>
      </c>
      <c r="R4162" s="47" t="s">
        <v>147</v>
      </c>
    </row>
    <row r="4163" spans="1:18" x14ac:dyDescent="0.3">
      <c r="A4163" s="2" t="s">
        <v>7365</v>
      </c>
      <c r="B4163" s="43" t="s">
        <v>7366</v>
      </c>
      <c r="C4163" s="21">
        <v>18.42793807</v>
      </c>
      <c r="D4163" s="23">
        <v>0.12398000000000001</v>
      </c>
      <c r="E4163" s="25">
        <v>2.14157142857142</v>
      </c>
      <c r="F4163" s="27">
        <v>0.1925</v>
      </c>
      <c r="I4163">
        <v>0</v>
      </c>
      <c r="J4163" s="34">
        <v>559</v>
      </c>
      <c r="L4163" s="38">
        <v>4989.4930000000004</v>
      </c>
      <c r="M4163" s="40">
        <v>0.77200000000000002</v>
      </c>
      <c r="N4163" s="42">
        <v>0.77444444444444405</v>
      </c>
      <c r="O4163" s="45">
        <v>564.27700000000004</v>
      </c>
      <c r="P4163">
        <v>4.5533333333333301</v>
      </c>
      <c r="Q4163">
        <v>47.814436200000003</v>
      </c>
      <c r="R4163" s="47" t="s">
        <v>147</v>
      </c>
    </row>
    <row r="4164" spans="1:18" x14ac:dyDescent="0.3">
      <c r="A4164" s="2" t="s">
        <v>7367</v>
      </c>
      <c r="B4164" s="43" t="s">
        <v>7368</v>
      </c>
      <c r="C4164" s="21">
        <v>16.542975706666599</v>
      </c>
      <c r="D4164" s="23">
        <v>0.12132</v>
      </c>
      <c r="E4164" s="25">
        <v>2.2959999999999998</v>
      </c>
      <c r="F4164" s="27">
        <v>0.192</v>
      </c>
      <c r="I4164">
        <v>0</v>
      </c>
      <c r="J4164" s="34">
        <v>603.79999999999995</v>
      </c>
      <c r="L4164" s="38">
        <v>5119.3</v>
      </c>
      <c r="M4164" s="40">
        <v>0.83399999999999996</v>
      </c>
      <c r="N4164" s="42">
        <v>0.85</v>
      </c>
      <c r="O4164" s="45">
        <v>558.80999999999995</v>
      </c>
      <c r="P4164">
        <v>4.5233333333333299</v>
      </c>
      <c r="Q4164">
        <v>48.302345799999998</v>
      </c>
      <c r="R4164" s="47" t="s">
        <v>147</v>
      </c>
    </row>
    <row r="4165" spans="1:18" x14ac:dyDescent="0.3">
      <c r="A4165" s="2" t="s">
        <v>7369</v>
      </c>
      <c r="B4165" s="43" t="s">
        <v>7370</v>
      </c>
      <c r="C4165" s="21">
        <v>11.023468678888801</v>
      </c>
      <c r="D4165" s="23">
        <v>7.8279999999999905E-2</v>
      </c>
      <c r="E4165" s="25">
        <v>2.3138571428571399</v>
      </c>
      <c r="F4165" s="27">
        <v>0.21299999999999999</v>
      </c>
      <c r="I4165">
        <v>0</v>
      </c>
      <c r="J4165" s="34">
        <v>423.4</v>
      </c>
      <c r="L4165" s="38">
        <v>3728.5</v>
      </c>
      <c r="M4165" s="40">
        <v>0.52400000000000002</v>
      </c>
      <c r="N4165" s="42">
        <v>0.53333333333333299</v>
      </c>
      <c r="O4165" s="45">
        <v>130.64500000000001</v>
      </c>
      <c r="P4165">
        <v>4.7311111111111099</v>
      </c>
      <c r="Q4165">
        <v>48.4016448</v>
      </c>
      <c r="R4165" s="47" t="s">
        <v>147</v>
      </c>
    </row>
    <row r="4166" spans="1:18" x14ac:dyDescent="0.3">
      <c r="A4166" s="2" t="s">
        <v>7371</v>
      </c>
      <c r="B4166" s="43" t="s">
        <v>7372</v>
      </c>
      <c r="C4166" s="21">
        <v>34.188896485555503</v>
      </c>
      <c r="D4166" s="23">
        <v>0.20444000000000001</v>
      </c>
      <c r="E4166" s="25">
        <v>3.1034285714285699</v>
      </c>
      <c r="F4166" s="27">
        <v>0.27549999999999902</v>
      </c>
      <c r="I4166">
        <v>0</v>
      </c>
      <c r="J4166" s="34">
        <v>539</v>
      </c>
      <c r="L4166" s="38">
        <v>5713.7</v>
      </c>
      <c r="M4166" s="40">
        <v>0.91799999999999904</v>
      </c>
      <c r="N4166" s="42">
        <v>0.98666666666666603</v>
      </c>
      <c r="O4166" s="45">
        <v>638.30100000000004</v>
      </c>
      <c r="P4166">
        <v>4.5055555555555502</v>
      </c>
      <c r="Q4166">
        <v>48.552633</v>
      </c>
      <c r="R4166" s="47" t="s">
        <v>147</v>
      </c>
    </row>
    <row r="4167" spans="1:18" x14ac:dyDescent="0.3">
      <c r="A4167" s="2" t="s">
        <v>7373</v>
      </c>
      <c r="B4167" s="43" t="s">
        <v>7374</v>
      </c>
      <c r="C4167" s="21">
        <v>5.7292938554545403</v>
      </c>
      <c r="D4167" s="23">
        <v>5.9799999999999999E-2</v>
      </c>
      <c r="E4167" s="25">
        <v>2.6188888888888799</v>
      </c>
      <c r="F4167" s="27">
        <v>0.22725000000000001</v>
      </c>
      <c r="G4167" s="29">
        <v>116.55</v>
      </c>
      <c r="H4167" s="31">
        <v>0.36691499999999999</v>
      </c>
      <c r="I4167">
        <v>0</v>
      </c>
      <c r="J4167" s="34">
        <v>847.2</v>
      </c>
      <c r="L4167" s="38">
        <v>5257.7236363636302</v>
      </c>
      <c r="M4167" s="40">
        <v>0.79999999999999905</v>
      </c>
      <c r="N4167" s="42">
        <v>0.87181818181818105</v>
      </c>
      <c r="O4167" s="45">
        <v>644.14</v>
      </c>
      <c r="P4167">
        <v>4.5709999999999997</v>
      </c>
      <c r="Q4167">
        <v>44.657069200000002</v>
      </c>
      <c r="R4167" s="47" t="s">
        <v>147</v>
      </c>
    </row>
    <row r="4168" spans="1:18" x14ac:dyDescent="0.3">
      <c r="A4168" s="2" t="s">
        <v>7375</v>
      </c>
      <c r="B4168" s="43" t="s">
        <v>7374</v>
      </c>
      <c r="C4168" s="21">
        <v>11.609111842000001</v>
      </c>
      <c r="D4168" s="23">
        <v>9.5860000000000001E-2</v>
      </c>
      <c r="E4168" s="25">
        <v>21.519888888888801</v>
      </c>
      <c r="F4168" s="27">
        <v>1.1919999999999999</v>
      </c>
      <c r="G4168" s="29">
        <v>8.25</v>
      </c>
      <c r="H4168" s="31">
        <v>2.5814999999999901E-2</v>
      </c>
      <c r="I4168">
        <v>0</v>
      </c>
      <c r="J4168" s="34">
        <v>669</v>
      </c>
      <c r="L4168" s="38">
        <v>5266.4639999999999</v>
      </c>
      <c r="M4168" s="40">
        <v>0.79636363636363605</v>
      </c>
      <c r="N4168" s="42">
        <v>0.871</v>
      </c>
      <c r="O4168" s="45">
        <v>644.14</v>
      </c>
      <c r="P4168">
        <v>4.5755555555555496</v>
      </c>
      <c r="Q4168">
        <v>44.657069200000002</v>
      </c>
      <c r="R4168" s="47" t="s">
        <v>147</v>
      </c>
    </row>
    <row r="4169" spans="1:18" x14ac:dyDescent="0.3">
      <c r="A4169" s="2" t="s">
        <v>7376</v>
      </c>
      <c r="B4169" s="43" t="s">
        <v>7377</v>
      </c>
      <c r="C4169" s="21">
        <v>4.3016649533333302</v>
      </c>
      <c r="D4169" s="23">
        <v>4.956E-2</v>
      </c>
      <c r="E4169" s="25">
        <v>2.3865714285714201</v>
      </c>
      <c r="F4169" s="27">
        <v>0.21</v>
      </c>
      <c r="I4169">
        <v>0</v>
      </c>
      <c r="J4169" s="34">
        <v>1006.6</v>
      </c>
      <c r="L4169" s="38">
        <v>5443.567</v>
      </c>
      <c r="M4169" s="40">
        <v>0.84599999999999898</v>
      </c>
      <c r="N4169" s="42">
        <v>0.89777777777777701</v>
      </c>
      <c r="O4169" s="45">
        <v>568.14800000000002</v>
      </c>
      <c r="P4169">
        <v>4.5322222222222202</v>
      </c>
      <c r="Q4169">
        <v>48.791859700000003</v>
      </c>
      <c r="R4169" s="47" t="s">
        <v>147</v>
      </c>
    </row>
    <row r="4170" spans="1:18" x14ac:dyDescent="0.3">
      <c r="A4170" s="2" t="s">
        <v>7378</v>
      </c>
      <c r="B4170" s="43" t="s">
        <v>7379</v>
      </c>
      <c r="C4170" s="21">
        <v>4.7986059222222197</v>
      </c>
      <c r="D4170" s="23">
        <v>5.4359999999999999E-2</v>
      </c>
      <c r="E4170" s="25">
        <v>2.5138571428571401</v>
      </c>
      <c r="F4170" s="27">
        <v>0.23049999999999901</v>
      </c>
      <c r="I4170">
        <v>0</v>
      </c>
      <c r="J4170" s="34">
        <v>976.4</v>
      </c>
      <c r="L4170" s="38">
        <v>5568.1</v>
      </c>
      <c r="M4170" s="40">
        <v>0.85499999999999998</v>
      </c>
      <c r="N4170" s="42">
        <v>0.938888888888888</v>
      </c>
      <c r="O4170" s="45">
        <v>723.875</v>
      </c>
      <c r="P4170">
        <v>4.5466666666666598</v>
      </c>
      <c r="Q4170">
        <v>49.418731000000001</v>
      </c>
      <c r="R4170" s="47" t="s">
        <v>147</v>
      </c>
    </row>
    <row r="4171" spans="1:18" x14ac:dyDescent="0.3">
      <c r="A4171" s="2" t="s">
        <v>7380</v>
      </c>
      <c r="B4171" s="43" t="s">
        <v>7381</v>
      </c>
      <c r="C4171" s="21">
        <v>17.205227664444401</v>
      </c>
      <c r="D4171" s="23">
        <v>0.12008000000000001</v>
      </c>
      <c r="E4171" s="25">
        <v>2.3677142857142801</v>
      </c>
      <c r="F4171" s="27">
        <v>0.224</v>
      </c>
      <c r="I4171">
        <v>0</v>
      </c>
      <c r="J4171" s="34">
        <v>555.4</v>
      </c>
      <c r="L4171" s="38">
        <v>5183.78</v>
      </c>
      <c r="M4171" s="40">
        <v>0.73499999999999999</v>
      </c>
      <c r="N4171" s="42">
        <v>0.81333333333333302</v>
      </c>
      <c r="O4171" s="45">
        <v>504.66699999999997</v>
      </c>
      <c r="P4171">
        <v>4.6144444444444401</v>
      </c>
      <c r="Q4171">
        <v>50.581348699999999</v>
      </c>
      <c r="R4171" s="47" t="s">
        <v>147</v>
      </c>
    </row>
    <row r="4172" spans="1:18" x14ac:dyDescent="0.3">
      <c r="A4172" s="2" t="s">
        <v>7382</v>
      </c>
      <c r="B4172" s="43" t="s">
        <v>7383</v>
      </c>
      <c r="C4172" s="21">
        <v>22.1833294044444</v>
      </c>
      <c r="D4172" s="23">
        <v>0.14771999999999999</v>
      </c>
      <c r="E4172" s="25">
        <v>2.4382857142857102</v>
      </c>
      <c r="F4172" s="27">
        <v>0.253</v>
      </c>
      <c r="I4172">
        <v>0</v>
      </c>
      <c r="J4172" s="34">
        <v>604.79999999999995</v>
      </c>
      <c r="L4172" s="38">
        <v>5724.5169999999998</v>
      </c>
      <c r="M4172" s="40">
        <v>0.95099999999999996</v>
      </c>
      <c r="N4172" s="42">
        <v>0.931111111111111</v>
      </c>
      <c r="O4172" s="45">
        <v>771.471</v>
      </c>
      <c r="P4172">
        <v>4.4677777777777701</v>
      </c>
      <c r="Q4172">
        <v>51.237405699999997</v>
      </c>
      <c r="R4172" s="47" t="s">
        <v>147</v>
      </c>
    </row>
    <row r="4173" spans="1:18" x14ac:dyDescent="0.3">
      <c r="A4173" s="2" t="s">
        <v>7384</v>
      </c>
      <c r="B4173" s="43" t="s">
        <v>7385</v>
      </c>
      <c r="C4173" s="21">
        <v>7.6587959944444401</v>
      </c>
      <c r="D4173" s="23">
        <v>7.2639999999999996E-2</v>
      </c>
      <c r="E4173" s="25">
        <v>2.3077142857142801</v>
      </c>
      <c r="F4173" s="27">
        <v>0.20100000000000001</v>
      </c>
      <c r="I4173">
        <v>0</v>
      </c>
      <c r="J4173" s="34">
        <v>858.6</v>
      </c>
      <c r="L4173" s="38">
        <v>5579.9520000000002</v>
      </c>
      <c r="M4173" s="40">
        <v>0.86899999999999999</v>
      </c>
      <c r="N4173" s="42">
        <v>0.90333333333333299</v>
      </c>
      <c r="O4173" s="45">
        <v>682.89599999999996</v>
      </c>
      <c r="P4173">
        <v>4.5088888888888796</v>
      </c>
      <c r="Q4173">
        <v>52.1491051</v>
      </c>
      <c r="R4173" s="47" t="s">
        <v>147</v>
      </c>
    </row>
    <row r="4174" spans="1:18" x14ac:dyDescent="0.3">
      <c r="A4174" s="2" t="s">
        <v>7386</v>
      </c>
      <c r="B4174" s="43" t="s">
        <v>7387</v>
      </c>
      <c r="C4174" s="21">
        <v>9.3789186499999992</v>
      </c>
      <c r="D4174" s="23">
        <v>8.004E-2</v>
      </c>
      <c r="E4174" s="25">
        <v>2.1794285714285699</v>
      </c>
      <c r="F4174" s="27">
        <v>0.215</v>
      </c>
      <c r="I4174">
        <v>0</v>
      </c>
      <c r="J4174" s="34">
        <v>809.2</v>
      </c>
      <c r="L4174" s="38">
        <v>5653.5</v>
      </c>
      <c r="M4174" s="40">
        <v>0.90100000000000002</v>
      </c>
      <c r="N4174" s="42">
        <v>0.86777777777777698</v>
      </c>
      <c r="O4174" s="45">
        <v>853.97699999999998</v>
      </c>
      <c r="P4174">
        <v>4.4711111111111101</v>
      </c>
      <c r="Q4174">
        <v>37.8296147</v>
      </c>
      <c r="R4174" s="47" t="s">
        <v>147</v>
      </c>
    </row>
    <row r="4175" spans="1:18" x14ac:dyDescent="0.3">
      <c r="A4175" s="2" t="s">
        <v>7388</v>
      </c>
      <c r="B4175" s="43" t="s">
        <v>7389</v>
      </c>
      <c r="C4175" s="21">
        <v>29.9113471233333</v>
      </c>
      <c r="D4175" s="23">
        <v>0.18472</v>
      </c>
      <c r="E4175" s="25">
        <v>3.4279999999999999</v>
      </c>
      <c r="F4175" s="27">
        <v>0.26400000000000001</v>
      </c>
      <c r="I4175">
        <v>0</v>
      </c>
      <c r="J4175" s="34">
        <v>594.79999999999995</v>
      </c>
      <c r="L4175" s="38">
        <v>5432.9</v>
      </c>
      <c r="M4175" s="40">
        <v>1.0229999999999999</v>
      </c>
      <c r="N4175" s="42">
        <v>0.93666666666666598</v>
      </c>
      <c r="O4175" s="45">
        <v>617.54999999999995</v>
      </c>
      <c r="P4175">
        <v>4.3833333333333302</v>
      </c>
      <c r="Q4175">
        <v>38.6542028</v>
      </c>
      <c r="R4175" s="47" t="s">
        <v>147</v>
      </c>
    </row>
    <row r="4176" spans="1:18" x14ac:dyDescent="0.3">
      <c r="A4176" s="2" t="s">
        <v>7390</v>
      </c>
      <c r="B4176" s="43" t="s">
        <v>7391</v>
      </c>
      <c r="C4176" s="21">
        <v>25.6958246933333</v>
      </c>
      <c r="D4176" s="23">
        <v>0.13954</v>
      </c>
      <c r="E4176" s="25">
        <v>2.0452857142857099</v>
      </c>
      <c r="F4176" s="27">
        <v>0.23199999999999901</v>
      </c>
      <c r="I4176">
        <v>0</v>
      </c>
      <c r="J4176" s="34">
        <v>345.2</v>
      </c>
      <c r="L4176" s="38">
        <v>4394.5</v>
      </c>
      <c r="M4176" s="40">
        <v>0.622</v>
      </c>
      <c r="N4176" s="42">
        <v>0.67222222222222205</v>
      </c>
      <c r="O4176" s="45">
        <v>524.24699999999996</v>
      </c>
      <c r="P4176">
        <v>4.70444444444444</v>
      </c>
      <c r="Q4176">
        <v>39.073731700000003</v>
      </c>
      <c r="R4176" s="47" t="s">
        <v>147</v>
      </c>
    </row>
    <row r="4177" spans="1:18" x14ac:dyDescent="0.3">
      <c r="A4177" s="2" t="s">
        <v>7392</v>
      </c>
      <c r="B4177" s="43" t="s">
        <v>7393</v>
      </c>
      <c r="C4177" s="21">
        <v>1.61688412333333</v>
      </c>
      <c r="D4177" s="23">
        <v>2.58E-2</v>
      </c>
      <c r="E4177" s="25">
        <v>2.5680000000000001</v>
      </c>
      <c r="F4177" s="27">
        <v>0.182</v>
      </c>
      <c r="I4177">
        <v>0</v>
      </c>
      <c r="J4177" s="34">
        <v>1553.8</v>
      </c>
      <c r="L4177" s="38">
        <v>5242.3999999999996</v>
      </c>
      <c r="M4177" s="40">
        <v>1.0009999999999999</v>
      </c>
      <c r="N4177" s="42">
        <v>0.88555555555555499</v>
      </c>
      <c r="O4177" s="45">
        <v>541.43200000000002</v>
      </c>
      <c r="P4177">
        <v>4.4000000000000004</v>
      </c>
      <c r="Q4177">
        <v>39.563696</v>
      </c>
      <c r="R4177" s="47" t="s">
        <v>147</v>
      </c>
    </row>
    <row r="4178" spans="1:18" x14ac:dyDescent="0.3">
      <c r="A4178" s="2" t="s">
        <v>7394</v>
      </c>
      <c r="B4178" s="43" t="s">
        <v>7395</v>
      </c>
      <c r="C4178" s="21">
        <v>9.66856128444444</v>
      </c>
      <c r="D4178" s="23">
        <v>8.4720000000000004E-2</v>
      </c>
      <c r="E4178" s="25">
        <v>1.7712857142857099</v>
      </c>
      <c r="F4178" s="27">
        <v>0.16899999999999901</v>
      </c>
      <c r="I4178">
        <v>0</v>
      </c>
      <c r="J4178" s="34">
        <v>727.2</v>
      </c>
      <c r="L4178" s="38">
        <v>5383.7</v>
      </c>
      <c r="M4178" s="40">
        <v>0.82199999999999995</v>
      </c>
      <c r="N4178" s="42">
        <v>0.91111111111111098</v>
      </c>
      <c r="O4178" s="45">
        <v>530.76499999999999</v>
      </c>
      <c r="P4178">
        <v>4.5711111111111098</v>
      </c>
      <c r="Q4178">
        <v>39.952861300000002</v>
      </c>
      <c r="R4178" s="47" t="s">
        <v>147</v>
      </c>
    </row>
    <row r="4179" spans="1:18" x14ac:dyDescent="0.3">
      <c r="A4179" s="2" t="s">
        <v>7396</v>
      </c>
      <c r="B4179" s="43" t="s">
        <v>7397</v>
      </c>
      <c r="C4179" s="21">
        <v>10.2186750454545</v>
      </c>
      <c r="D4179" s="23">
        <v>9.2759999999999995E-2</v>
      </c>
      <c r="E4179" s="25">
        <v>2.8941111111111102</v>
      </c>
      <c r="F4179" s="27">
        <v>0.26350000000000001</v>
      </c>
      <c r="G4179" s="29">
        <v>35.200000000000003</v>
      </c>
      <c r="H4179" s="31">
        <v>0.11085</v>
      </c>
      <c r="I4179">
        <v>0</v>
      </c>
      <c r="J4179" s="34">
        <v>919.6</v>
      </c>
      <c r="L4179" s="38">
        <v>5968.2727272727197</v>
      </c>
      <c r="M4179" s="40">
        <v>1.08916666666666</v>
      </c>
      <c r="N4179" s="42">
        <v>1.0436363636363599</v>
      </c>
      <c r="O4179" s="45">
        <v>969.25199999999995</v>
      </c>
      <c r="P4179">
        <v>4.3780000000000001</v>
      </c>
      <c r="Q4179">
        <v>39.115203299999997</v>
      </c>
      <c r="R4179" s="47" t="s">
        <v>147</v>
      </c>
    </row>
    <row r="4180" spans="1:18" x14ac:dyDescent="0.3">
      <c r="A4180" s="2" t="s">
        <v>7398</v>
      </c>
      <c r="B4180" s="43" t="s">
        <v>7397</v>
      </c>
      <c r="C4180" s="21">
        <v>15.573764280909</v>
      </c>
      <c r="D4180" s="23">
        <v>0.12304</v>
      </c>
      <c r="E4180" s="25">
        <v>2.9954999999999998</v>
      </c>
      <c r="F4180" s="27">
        <v>0.28666666666666601</v>
      </c>
      <c r="G4180" s="29">
        <v>53</v>
      </c>
      <c r="H4180" s="31">
        <v>0.16675999999999999</v>
      </c>
      <c r="I4180">
        <v>0</v>
      </c>
      <c r="J4180" s="34">
        <v>798.2</v>
      </c>
      <c r="L4180" s="38">
        <v>5968.2727272727197</v>
      </c>
      <c r="M4180" s="40">
        <v>1.08916666666666</v>
      </c>
      <c r="N4180" s="42">
        <v>1.0436363636363599</v>
      </c>
      <c r="O4180" s="45">
        <v>969.25199999999995</v>
      </c>
      <c r="P4180">
        <v>4.3780000000000001</v>
      </c>
      <c r="Q4180">
        <v>39.115203299999997</v>
      </c>
      <c r="R4180" s="47" t="s">
        <v>147</v>
      </c>
    </row>
    <row r="4181" spans="1:18" x14ac:dyDescent="0.3">
      <c r="A4181" s="2" t="s">
        <v>7399</v>
      </c>
      <c r="B4181" s="43" t="s">
        <v>7397</v>
      </c>
      <c r="C4181" s="21">
        <v>40.101453337000002</v>
      </c>
      <c r="D4181" s="23">
        <v>0.23180000000000001</v>
      </c>
      <c r="E4181" s="25">
        <v>3.2174999999999998</v>
      </c>
      <c r="F4181" s="27">
        <v>0.30266666666666597</v>
      </c>
      <c r="I4181">
        <v>0</v>
      </c>
      <c r="J4181" s="34">
        <v>582.6</v>
      </c>
      <c r="L4181" s="38">
        <v>5991.5454545454504</v>
      </c>
      <c r="M4181" s="40">
        <v>1.0990909090909</v>
      </c>
      <c r="N4181" s="42">
        <v>1.05666666666666</v>
      </c>
      <c r="O4181" s="45">
        <v>969.25199999999995</v>
      </c>
      <c r="P4181">
        <v>4.3759999999999897</v>
      </c>
      <c r="Q4181">
        <v>39.115203299999997</v>
      </c>
      <c r="R4181" s="47" t="s">
        <v>147</v>
      </c>
    </row>
    <row r="4182" spans="1:18" x14ac:dyDescent="0.3">
      <c r="A4182" s="2" t="s">
        <v>7400</v>
      </c>
      <c r="B4182" s="43" t="s">
        <v>7397</v>
      </c>
      <c r="C4182" s="21">
        <v>4.4581701942857102</v>
      </c>
      <c r="D4182" s="23">
        <v>5.3440000000000001E-2</v>
      </c>
      <c r="E4182" s="25">
        <v>1.6236666666666599</v>
      </c>
      <c r="F4182" s="27">
        <v>0.151</v>
      </c>
      <c r="I4182">
        <v>0</v>
      </c>
      <c r="J4182" s="34">
        <v>1211.2</v>
      </c>
      <c r="L4182" s="38">
        <v>6041.2857142857101</v>
      </c>
      <c r="M4182" s="40">
        <v>1.0728571428571401</v>
      </c>
      <c r="N4182" s="42">
        <v>1.02285714285714</v>
      </c>
      <c r="O4182" s="45">
        <v>969.25199999999904</v>
      </c>
      <c r="P4182">
        <v>4.3871428571428499</v>
      </c>
      <c r="Q4182">
        <v>39.115203299999997</v>
      </c>
      <c r="R4182" s="47" t="s">
        <v>147</v>
      </c>
    </row>
    <row r="4183" spans="1:18" x14ac:dyDescent="0.3">
      <c r="A4183" s="2" t="s">
        <v>7401</v>
      </c>
      <c r="B4183" s="43" t="s">
        <v>7402</v>
      </c>
      <c r="C4183" s="21">
        <v>8.2224217433333298</v>
      </c>
      <c r="D4183" s="23">
        <v>6.6959999999999895E-2</v>
      </c>
      <c r="E4183" s="25">
        <v>2.3079999999999998</v>
      </c>
      <c r="F4183" s="27">
        <v>0.2185</v>
      </c>
      <c r="I4183">
        <v>0</v>
      </c>
      <c r="J4183" s="34">
        <v>527.4</v>
      </c>
      <c r="L4183" s="38">
        <v>4179.2</v>
      </c>
      <c r="M4183" s="40">
        <v>0.60699999999999998</v>
      </c>
      <c r="N4183" s="42">
        <v>0.62666666666666604</v>
      </c>
      <c r="O4183" s="45">
        <v>323.899</v>
      </c>
      <c r="P4183">
        <v>4.6722222222222198</v>
      </c>
      <c r="Q4183">
        <v>40.552805300000003</v>
      </c>
      <c r="R4183" s="47" t="s">
        <v>147</v>
      </c>
    </row>
    <row r="4184" spans="1:18" x14ac:dyDescent="0.3">
      <c r="A4184" s="2" t="s">
        <v>7403</v>
      </c>
      <c r="B4184" s="43" t="s">
        <v>7404</v>
      </c>
      <c r="C4184" s="21">
        <v>40.606978263333303</v>
      </c>
      <c r="D4184" s="23">
        <v>0.22481999999999899</v>
      </c>
      <c r="E4184" s="25">
        <v>2.32042857142857</v>
      </c>
      <c r="F4184" s="27">
        <v>0.218</v>
      </c>
      <c r="I4184">
        <v>0</v>
      </c>
      <c r="J4184" s="34">
        <v>482.8</v>
      </c>
      <c r="L4184" s="38">
        <v>5625</v>
      </c>
      <c r="M4184" s="40">
        <v>0.874</v>
      </c>
      <c r="N4184" s="42">
        <v>0.956666666666666</v>
      </c>
      <c r="O4184" s="45">
        <v>703.75800000000004</v>
      </c>
      <c r="P4184">
        <v>4.5355555555555496</v>
      </c>
      <c r="Q4184">
        <v>40.648187399999998</v>
      </c>
      <c r="R4184" s="47" t="s">
        <v>147</v>
      </c>
    </row>
    <row r="4185" spans="1:18" x14ac:dyDescent="0.3">
      <c r="A4185" s="2" t="s">
        <v>7405</v>
      </c>
      <c r="B4185" s="43" t="s">
        <v>7406</v>
      </c>
      <c r="C4185" s="21">
        <v>18.4923520633333</v>
      </c>
      <c r="D4185" s="23">
        <v>0.12572</v>
      </c>
      <c r="E4185" s="25">
        <v>3.3537142857142799</v>
      </c>
      <c r="F4185" s="27">
        <v>0.29699999999999999</v>
      </c>
      <c r="I4185">
        <v>0</v>
      </c>
      <c r="J4185" s="34">
        <v>602.4</v>
      </c>
      <c r="L4185" s="38">
        <v>5259.3</v>
      </c>
      <c r="M4185" s="40">
        <v>0.82599999999999996</v>
      </c>
      <c r="N4185" s="42">
        <v>0.82</v>
      </c>
      <c r="O4185" s="45">
        <v>613.17899999999997</v>
      </c>
      <c r="P4185">
        <v>4.5122222222222197</v>
      </c>
      <c r="Q4185">
        <v>41.057032599999999</v>
      </c>
      <c r="R4185" s="47" t="s">
        <v>147</v>
      </c>
    </row>
    <row r="4186" spans="1:18" x14ac:dyDescent="0.3">
      <c r="A4186" s="2" t="s">
        <v>7407</v>
      </c>
      <c r="B4186" s="43" t="s">
        <v>7408</v>
      </c>
      <c r="C4186" s="21">
        <v>6.5100319766666601</v>
      </c>
      <c r="D4186" s="23">
        <v>6.7919999999999994E-2</v>
      </c>
      <c r="E4186" s="25">
        <v>2.65185714285714</v>
      </c>
      <c r="F4186" s="27">
        <v>0.20549999999999999</v>
      </c>
      <c r="I4186">
        <v>0</v>
      </c>
      <c r="J4186" s="34">
        <v>1000.6</v>
      </c>
      <c r="L4186" s="38">
        <v>5518.2</v>
      </c>
      <c r="M4186" s="40">
        <v>1.056</v>
      </c>
      <c r="N4186" s="42">
        <v>0.96111111111111103</v>
      </c>
      <c r="O4186" s="45">
        <v>867.27099999999996</v>
      </c>
      <c r="P4186">
        <v>4.36666666666666</v>
      </c>
      <c r="Q4186">
        <v>42.354551399999998</v>
      </c>
      <c r="R4186" s="47" t="s">
        <v>147</v>
      </c>
    </row>
    <row r="4187" spans="1:18" x14ac:dyDescent="0.3">
      <c r="A4187" s="2" t="s">
        <v>7409</v>
      </c>
      <c r="B4187" s="43" t="s">
        <v>7410</v>
      </c>
      <c r="C4187" s="21">
        <v>35.181023565555499</v>
      </c>
      <c r="D4187" s="23">
        <v>0.22444</v>
      </c>
      <c r="E4187" s="25">
        <v>4.2587142857142801</v>
      </c>
      <c r="F4187" s="27">
        <v>0.42749999999999999</v>
      </c>
      <c r="I4187">
        <v>0</v>
      </c>
      <c r="J4187" s="34">
        <v>655.8</v>
      </c>
      <c r="L4187" s="38">
        <v>6362.4</v>
      </c>
      <c r="M4187" s="40">
        <v>1.3480000000000001</v>
      </c>
      <c r="N4187" s="42">
        <v>1.2022222222222201</v>
      </c>
      <c r="O4187" s="45">
        <v>1848.8399999999899</v>
      </c>
      <c r="P4187">
        <v>4.2777777777777697</v>
      </c>
      <c r="Q4187">
        <v>42.413618100000001</v>
      </c>
      <c r="R4187" s="47" t="s">
        <v>147</v>
      </c>
    </row>
    <row r="4188" spans="1:18" x14ac:dyDescent="0.3">
      <c r="A4188" s="2" t="s">
        <v>7411</v>
      </c>
      <c r="B4188" s="43" t="s">
        <v>7412</v>
      </c>
      <c r="C4188" s="21">
        <v>2.7523604455555502</v>
      </c>
      <c r="D4188" s="23">
        <v>3.7939999999999897E-2</v>
      </c>
      <c r="E4188" s="25">
        <v>3.1778571428571398</v>
      </c>
      <c r="F4188" s="27">
        <v>0.24</v>
      </c>
      <c r="I4188">
        <v>0</v>
      </c>
      <c r="J4188" s="34">
        <v>1346.6</v>
      </c>
      <c r="L4188" s="38">
        <v>5595.6440000000002</v>
      </c>
      <c r="M4188" s="40">
        <v>1.0089999999999999</v>
      </c>
      <c r="N4188" s="42">
        <v>0.95888888888888801</v>
      </c>
      <c r="O4188" s="45">
        <v>585.18700000000001</v>
      </c>
      <c r="P4188">
        <v>4.40888888888888</v>
      </c>
      <c r="Q4188">
        <v>43.873375099999997</v>
      </c>
      <c r="R4188" s="47" t="s">
        <v>147</v>
      </c>
    </row>
    <row r="4189" spans="1:18" x14ac:dyDescent="0.3">
      <c r="A4189" s="2" t="s">
        <v>7413</v>
      </c>
      <c r="B4189" s="43" t="s">
        <v>7414</v>
      </c>
      <c r="C4189" s="21">
        <v>2.1047210444444402</v>
      </c>
      <c r="D4189" s="23">
        <v>3.2680000000000001E-2</v>
      </c>
      <c r="E4189" s="25">
        <v>2.8465714285714201</v>
      </c>
      <c r="F4189" s="27">
        <v>0.24349999999999999</v>
      </c>
      <c r="I4189">
        <v>0</v>
      </c>
      <c r="J4189" s="34">
        <v>1341.2</v>
      </c>
      <c r="L4189" s="38">
        <v>5541.4989999999998</v>
      </c>
      <c r="M4189" s="40">
        <v>0.95899999999999996</v>
      </c>
      <c r="N4189" s="42">
        <v>0.98888888888888804</v>
      </c>
      <c r="O4189" s="45">
        <v>693.76599999999996</v>
      </c>
      <c r="P4189">
        <v>4.4655555555555502</v>
      </c>
      <c r="Q4189">
        <v>45.551126600000003</v>
      </c>
      <c r="R4189" s="47" t="s">
        <v>147</v>
      </c>
    </row>
    <row r="4190" spans="1:18" x14ac:dyDescent="0.3">
      <c r="A4190" s="2" t="s">
        <v>7415</v>
      </c>
      <c r="B4190" s="43" t="s">
        <v>7416</v>
      </c>
      <c r="C4190" s="21">
        <v>10.940273197777699</v>
      </c>
      <c r="D4190" s="23">
        <v>9.5339999999999994E-2</v>
      </c>
      <c r="E4190" s="25">
        <v>2.12</v>
      </c>
      <c r="F4190" s="27">
        <v>0.1865</v>
      </c>
      <c r="I4190">
        <v>0</v>
      </c>
      <c r="J4190" s="34">
        <v>764</v>
      </c>
      <c r="L4190" s="38">
        <v>5644.8</v>
      </c>
      <c r="M4190" s="40">
        <v>0.85699999999999998</v>
      </c>
      <c r="N4190" s="42">
        <v>0.95888888888888801</v>
      </c>
      <c r="O4190" s="45">
        <v>787.89400000000001</v>
      </c>
      <c r="P4190">
        <v>4.5466666666666598</v>
      </c>
      <c r="Q4190">
        <v>47.399124899999997</v>
      </c>
      <c r="R4190" s="47" t="s">
        <v>147</v>
      </c>
    </row>
    <row r="4191" spans="1:18" x14ac:dyDescent="0.3">
      <c r="A4191" s="2" t="s">
        <v>7417</v>
      </c>
      <c r="B4191" s="43" t="s">
        <v>7418</v>
      </c>
      <c r="C4191" s="21">
        <v>4.2216271799999996</v>
      </c>
      <c r="D4191" s="23">
        <v>5.1999999999999998E-2</v>
      </c>
      <c r="E4191" s="25">
        <v>2.7965714285714198</v>
      </c>
      <c r="F4191" s="27">
        <v>0.27849999999999903</v>
      </c>
      <c r="I4191">
        <v>0</v>
      </c>
      <c r="J4191" s="34">
        <v>1175.4000000000001</v>
      </c>
      <c r="L4191" s="38">
        <v>5979.6</v>
      </c>
      <c r="M4191" s="40">
        <v>1.1019999999999901</v>
      </c>
      <c r="N4191" s="42">
        <v>1.04111111111111</v>
      </c>
      <c r="O4191" s="45">
        <v>1209.4000000000001</v>
      </c>
      <c r="P4191">
        <v>4.3888888888888804</v>
      </c>
      <c r="Q4191">
        <v>47.688908099999999</v>
      </c>
      <c r="R4191" s="47" t="s">
        <v>147</v>
      </c>
    </row>
    <row r="4192" spans="1:18" x14ac:dyDescent="0.3">
      <c r="A4192" s="2" t="s">
        <v>7419</v>
      </c>
      <c r="B4192" s="43" t="s">
        <v>7420</v>
      </c>
      <c r="C4192" s="21">
        <v>16.5496272655555</v>
      </c>
      <c r="D4192" s="23">
        <v>0.11928</v>
      </c>
      <c r="E4192" s="25">
        <v>2.5288571428571398</v>
      </c>
      <c r="F4192" s="27">
        <v>0.214</v>
      </c>
      <c r="I4192">
        <v>0</v>
      </c>
      <c r="J4192" s="34">
        <v>652.4</v>
      </c>
      <c r="L4192" s="38">
        <v>5328.4</v>
      </c>
      <c r="M4192" s="40">
        <v>0.85899999999999999</v>
      </c>
      <c r="N4192" s="42">
        <v>0.85555555555555496</v>
      </c>
      <c r="O4192" s="45">
        <v>612.803</v>
      </c>
      <c r="P4192">
        <v>4.4966666666666599</v>
      </c>
      <c r="Q4192">
        <v>47.752058099999999</v>
      </c>
      <c r="R4192" s="47" t="s">
        <v>147</v>
      </c>
    </row>
    <row r="4193" spans="1:18" x14ac:dyDescent="0.3">
      <c r="A4193" s="2" t="s">
        <v>7421</v>
      </c>
      <c r="B4193" s="43" t="s">
        <v>7420</v>
      </c>
      <c r="C4193" s="21">
        <v>3.52467564142857</v>
      </c>
      <c r="D4193" s="23">
        <v>4.2479999999999997E-2</v>
      </c>
      <c r="E4193" s="25">
        <v>1.16116666666666</v>
      </c>
      <c r="F4193" s="27">
        <v>0.1</v>
      </c>
      <c r="I4193">
        <v>0</v>
      </c>
      <c r="J4193" s="34">
        <v>1093</v>
      </c>
      <c r="L4193" s="38">
        <v>5351.2857142857101</v>
      </c>
      <c r="M4193" s="40">
        <v>0.89714285714285702</v>
      </c>
      <c r="N4193" s="42">
        <v>0.83571428571428497</v>
      </c>
      <c r="O4193" s="45">
        <v>612.803</v>
      </c>
      <c r="P4193">
        <v>4.4557142857142802</v>
      </c>
      <c r="Q4193">
        <v>47.752058099999999</v>
      </c>
      <c r="R4193" s="47" t="s">
        <v>147</v>
      </c>
    </row>
    <row r="4194" spans="1:18" x14ac:dyDescent="0.3">
      <c r="A4194" s="2" t="s">
        <v>7422</v>
      </c>
      <c r="B4194" s="43" t="s">
        <v>7423</v>
      </c>
      <c r="C4194" s="21">
        <v>11.868930685555499</v>
      </c>
      <c r="D4194" s="23">
        <v>0.104519999999999</v>
      </c>
      <c r="E4194" s="25">
        <v>1.1388750000000001</v>
      </c>
      <c r="F4194" s="27">
        <v>0.111</v>
      </c>
      <c r="I4194">
        <v>0</v>
      </c>
      <c r="J4194" s="34">
        <v>868.4</v>
      </c>
      <c r="L4194" s="38">
        <v>6161.4</v>
      </c>
      <c r="M4194" s="40">
        <v>1.1240000000000001</v>
      </c>
      <c r="N4194" s="42">
        <v>1.09111111111111</v>
      </c>
      <c r="O4194" s="45">
        <v>1163.22</v>
      </c>
      <c r="P4194">
        <v>4.4033333333333298</v>
      </c>
      <c r="Q4194">
        <v>46.640167699999999</v>
      </c>
      <c r="R4194" s="47" t="s">
        <v>147</v>
      </c>
    </row>
    <row r="4195" spans="1:18" x14ac:dyDescent="0.3">
      <c r="A4195" s="2" t="s">
        <v>7424</v>
      </c>
      <c r="B4195" s="43" t="s">
        <v>7423</v>
      </c>
      <c r="C4195" s="21">
        <v>17.978167101111101</v>
      </c>
      <c r="D4195" s="23">
        <v>0.13794000000000001</v>
      </c>
      <c r="E4195" s="25">
        <v>1.839375</v>
      </c>
      <c r="F4195" s="27">
        <v>0.18</v>
      </c>
      <c r="I4195">
        <v>0</v>
      </c>
      <c r="J4195" s="34">
        <v>756</v>
      </c>
      <c r="L4195" s="38">
        <v>6161.4</v>
      </c>
      <c r="M4195" s="40">
        <v>1.1240000000000001</v>
      </c>
      <c r="N4195" s="42">
        <v>1.09111111111111</v>
      </c>
      <c r="O4195" s="45">
        <v>1163.22</v>
      </c>
      <c r="P4195">
        <v>4.4033333333333298</v>
      </c>
      <c r="Q4195">
        <v>46.640167699999999</v>
      </c>
      <c r="R4195" s="47" t="s">
        <v>147</v>
      </c>
    </row>
    <row r="4196" spans="1:18" x14ac:dyDescent="0.3">
      <c r="A4196" s="2" t="s">
        <v>7425</v>
      </c>
      <c r="B4196" s="43" t="s">
        <v>7426</v>
      </c>
      <c r="C4196" s="21">
        <v>5.8529665288888797</v>
      </c>
      <c r="D4196" s="23">
        <v>6.4559999999999895E-2</v>
      </c>
      <c r="E4196" s="25">
        <v>3.8481428571428502</v>
      </c>
      <c r="F4196" s="27">
        <v>0.43049999999999999</v>
      </c>
      <c r="I4196">
        <v>0</v>
      </c>
      <c r="J4196" s="34">
        <v>1055.2</v>
      </c>
      <c r="L4196" s="38">
        <v>5967.2430000000004</v>
      </c>
      <c r="M4196" s="40">
        <v>1.3</v>
      </c>
      <c r="N4196" s="42">
        <v>1.0488888888888801</v>
      </c>
      <c r="O4196" s="45">
        <v>1421.81</v>
      </c>
      <c r="P4196">
        <v>4.2844444444444401</v>
      </c>
      <c r="Q4196">
        <v>48.233417699999997</v>
      </c>
      <c r="R4196" s="47" t="s">
        <v>147</v>
      </c>
    </row>
    <row r="4197" spans="1:18" x14ac:dyDescent="0.3">
      <c r="A4197" s="2" t="s">
        <v>7427</v>
      </c>
      <c r="B4197" s="43" t="s">
        <v>7428</v>
      </c>
      <c r="C4197" s="21">
        <v>81.169683581111101</v>
      </c>
      <c r="D4197" s="23">
        <v>0.36721999999999999</v>
      </c>
      <c r="E4197" s="25">
        <v>3.5777142857142801</v>
      </c>
      <c r="F4197" s="27">
        <v>0.32100000000000001</v>
      </c>
      <c r="I4197">
        <v>0</v>
      </c>
      <c r="J4197" s="34">
        <v>413.6</v>
      </c>
      <c r="L4197" s="38">
        <v>5674.4970000000003</v>
      </c>
      <c r="M4197" s="40">
        <v>0.96799999999999997</v>
      </c>
      <c r="N4197" s="42">
        <v>0.99444444444444402</v>
      </c>
      <c r="O4197" s="45">
        <v>785.13699999999994</v>
      </c>
      <c r="P4197">
        <v>4.46</v>
      </c>
      <c r="Q4197">
        <v>48.431728999999997</v>
      </c>
      <c r="R4197" s="47" t="s">
        <v>147</v>
      </c>
    </row>
    <row r="4198" spans="1:18" x14ac:dyDescent="0.3">
      <c r="A4198" s="2" t="s">
        <v>7429</v>
      </c>
      <c r="B4198" s="43" t="s">
        <v>7430</v>
      </c>
      <c r="C4198" s="21">
        <v>2.8201929333333302</v>
      </c>
      <c r="D4198" s="23">
        <v>3.9759999999999997E-2</v>
      </c>
      <c r="E4198" s="25">
        <v>2.3225714285714201</v>
      </c>
      <c r="F4198" s="27">
        <v>0.22649999999999901</v>
      </c>
      <c r="I4198">
        <v>0</v>
      </c>
      <c r="J4198" s="34">
        <v>1334.8</v>
      </c>
      <c r="L4198" s="38">
        <v>5976.4</v>
      </c>
      <c r="M4198" s="40">
        <v>1.0740000000000001</v>
      </c>
      <c r="N4198" s="42">
        <v>1.0577777777777699</v>
      </c>
      <c r="O4198" s="45">
        <v>1153.1300000000001</v>
      </c>
      <c r="P4198">
        <v>4.4177777777777703</v>
      </c>
      <c r="Q4198">
        <v>48.683243099999999</v>
      </c>
      <c r="R4198" s="47" t="s">
        <v>147</v>
      </c>
    </row>
    <row r="4199" spans="1:18" x14ac:dyDescent="0.3">
      <c r="A4199" s="2" t="s">
        <v>7431</v>
      </c>
      <c r="B4199" s="43" t="s">
        <v>7432</v>
      </c>
      <c r="C4199" s="21">
        <v>21.2171098655555</v>
      </c>
      <c r="D4199" s="23">
        <v>0.15164</v>
      </c>
      <c r="E4199" s="25">
        <v>2.8085714285714198</v>
      </c>
      <c r="F4199" s="27">
        <v>0.26250000000000001</v>
      </c>
      <c r="I4199">
        <v>0</v>
      </c>
      <c r="J4199" s="34">
        <v>707.4</v>
      </c>
      <c r="L4199" s="38">
        <v>6083.5690000000004</v>
      </c>
      <c r="M4199" s="40">
        <v>1.036</v>
      </c>
      <c r="N4199" s="42">
        <v>1.04666666666666</v>
      </c>
      <c r="O4199" s="45">
        <v>973.76</v>
      </c>
      <c r="P4199">
        <v>4.43</v>
      </c>
      <c r="Q4199">
        <v>48.651170899999997</v>
      </c>
      <c r="R4199" s="47" t="s">
        <v>147</v>
      </c>
    </row>
    <row r="4200" spans="1:18" x14ac:dyDescent="0.3">
      <c r="A4200" s="2" t="s">
        <v>7433</v>
      </c>
      <c r="B4200" s="43" t="s">
        <v>7434</v>
      </c>
      <c r="C4200" s="21">
        <v>13.646187834444399</v>
      </c>
      <c r="D4200" s="23">
        <v>0.10854</v>
      </c>
      <c r="E4200" s="25">
        <v>2.19685714285714</v>
      </c>
      <c r="F4200" s="27">
        <v>0.19750000000000001</v>
      </c>
      <c r="I4200">
        <v>0</v>
      </c>
      <c r="J4200" s="34">
        <v>677.4</v>
      </c>
      <c r="L4200" s="38">
        <v>5473.3850000000002</v>
      </c>
      <c r="M4200" s="40">
        <v>0.877</v>
      </c>
      <c r="N4200" s="42">
        <v>0.91555555555555501</v>
      </c>
      <c r="O4200" s="45">
        <v>769.2</v>
      </c>
      <c r="P4200">
        <v>4.5199999999999996</v>
      </c>
      <c r="Q4200">
        <v>49.7620237</v>
      </c>
      <c r="R4200" s="47" t="s">
        <v>147</v>
      </c>
    </row>
    <row r="4201" spans="1:18" x14ac:dyDescent="0.3">
      <c r="A4201" s="2" t="s">
        <v>7435</v>
      </c>
      <c r="B4201" s="43" t="s">
        <v>7436</v>
      </c>
      <c r="C4201" s="21">
        <v>25.30290995</v>
      </c>
      <c r="D4201" s="23">
        <v>0.16192000000000001</v>
      </c>
      <c r="E4201" s="25">
        <v>3.7916249999999998</v>
      </c>
      <c r="F4201" s="27">
        <v>0.33533333333333298</v>
      </c>
      <c r="G4201" s="29">
        <v>17.399999999999999</v>
      </c>
      <c r="H4201" s="31">
        <v>5.475E-2</v>
      </c>
      <c r="I4201">
        <v>0</v>
      </c>
      <c r="J4201" s="34">
        <v>516.20000000000005</v>
      </c>
      <c r="L4201" s="38">
        <v>5193</v>
      </c>
      <c r="M4201" s="40">
        <v>0.82599999999999996</v>
      </c>
      <c r="N4201" s="42">
        <v>0.88444444444444403</v>
      </c>
      <c r="O4201" s="45">
        <v>643.00900000000001</v>
      </c>
      <c r="P4201">
        <v>4.55</v>
      </c>
      <c r="Q4201">
        <v>50.673014700000003</v>
      </c>
      <c r="R4201" s="47" t="s">
        <v>147</v>
      </c>
    </row>
    <row r="4202" spans="1:18" x14ac:dyDescent="0.3">
      <c r="A4202" s="2" t="s">
        <v>7437</v>
      </c>
      <c r="B4202" s="43" t="s">
        <v>7436</v>
      </c>
      <c r="C4202" s="21">
        <v>12.386038266666599</v>
      </c>
      <c r="D4202" s="23">
        <v>9.8299999999999998E-2</v>
      </c>
      <c r="E4202" s="25">
        <v>1.0594999999999899</v>
      </c>
      <c r="F4202" s="27">
        <v>0.09</v>
      </c>
      <c r="G4202" s="29">
        <v>3.3</v>
      </c>
      <c r="H4202" s="31">
        <v>1.038E-2</v>
      </c>
      <c r="I4202">
        <v>0</v>
      </c>
      <c r="J4202" s="34">
        <v>679</v>
      </c>
      <c r="L4202" s="38">
        <v>5129.75</v>
      </c>
      <c r="M4202" s="40">
        <v>0.85333333333333306</v>
      </c>
      <c r="N4202" s="42">
        <v>0.87333333333333296</v>
      </c>
      <c r="O4202" s="45">
        <v>643.00900000000001</v>
      </c>
      <c r="P4202">
        <v>4.49</v>
      </c>
      <c r="Q4202">
        <v>50.673014700000003</v>
      </c>
      <c r="R4202" s="47" t="s">
        <v>147</v>
      </c>
    </row>
    <row r="4203" spans="1:18" x14ac:dyDescent="0.3">
      <c r="A4203" s="2" t="s">
        <v>7438</v>
      </c>
      <c r="B4203" s="43" t="s">
        <v>7439</v>
      </c>
      <c r="C4203" s="21">
        <v>21.300199525555499</v>
      </c>
      <c r="D4203" s="23">
        <v>0.15531999999999899</v>
      </c>
      <c r="E4203" s="25">
        <v>3.11499999999999</v>
      </c>
      <c r="F4203" s="27">
        <v>0.30499999999999999</v>
      </c>
      <c r="I4203">
        <v>0</v>
      </c>
      <c r="J4203" s="34">
        <v>743.2</v>
      </c>
      <c r="L4203" s="38">
        <v>6193.6</v>
      </c>
      <c r="M4203" s="40">
        <v>1.21</v>
      </c>
      <c r="N4203" s="42">
        <v>1.12777777777777</v>
      </c>
      <c r="O4203" s="45">
        <v>1023.85</v>
      </c>
      <c r="P4203">
        <v>4.3366666666666598</v>
      </c>
      <c r="Q4203">
        <v>51.6857106</v>
      </c>
      <c r="R4203" s="47" t="s">
        <v>147</v>
      </c>
    </row>
    <row r="4204" spans="1:18" x14ac:dyDescent="0.3">
      <c r="A4204" s="2" t="s">
        <v>7440</v>
      </c>
      <c r="B4204" s="43" t="s">
        <v>7441</v>
      </c>
      <c r="C4204" s="21">
        <v>13.0236321111111</v>
      </c>
      <c r="D4204" s="23">
        <v>0.106919999999999</v>
      </c>
      <c r="E4204" s="25">
        <v>2.3055714285714202</v>
      </c>
      <c r="F4204" s="27">
        <v>0.20849999999999999</v>
      </c>
      <c r="I4204">
        <v>0</v>
      </c>
      <c r="J4204" s="34">
        <v>739.4</v>
      </c>
      <c r="L4204" s="38">
        <v>5744.3909999999996</v>
      </c>
      <c r="M4204" s="40">
        <v>0.93399999999999905</v>
      </c>
      <c r="N4204" s="42">
        <v>0.97555555555555495</v>
      </c>
      <c r="O4204" s="45">
        <v>663.41800000000001</v>
      </c>
      <c r="P4204">
        <v>4.48888888888888</v>
      </c>
      <c r="Q4204">
        <v>39.2528182</v>
      </c>
      <c r="R4204" s="47" t="s">
        <v>147</v>
      </c>
    </row>
    <row r="4205" spans="1:18" x14ac:dyDescent="0.3">
      <c r="A4205" s="2" t="s">
        <v>7442</v>
      </c>
      <c r="B4205" s="43" t="s">
        <v>7443</v>
      </c>
      <c r="C4205" s="21">
        <v>3.70175575499999</v>
      </c>
      <c r="D4205" s="23">
        <v>4.3839999999999997E-2</v>
      </c>
      <c r="E4205" s="25">
        <v>1.52685714285714</v>
      </c>
      <c r="F4205" s="27">
        <v>0.13650000000000001</v>
      </c>
      <c r="I4205">
        <v>0</v>
      </c>
      <c r="J4205" s="34">
        <v>1049</v>
      </c>
      <c r="L4205" s="38">
        <v>5258.2222222222199</v>
      </c>
      <c r="M4205" s="40">
        <v>0.89111111111111097</v>
      </c>
      <c r="N4205" s="42">
        <v>0.84499999999999997</v>
      </c>
      <c r="O4205" s="45">
        <v>681.08600000000001</v>
      </c>
      <c r="P4205">
        <v>4.4612499999999997</v>
      </c>
      <c r="Q4205">
        <v>40.934800500000001</v>
      </c>
      <c r="R4205" s="47" t="s">
        <v>147</v>
      </c>
    </row>
    <row r="4206" spans="1:18" x14ac:dyDescent="0.3">
      <c r="A4206" s="2" t="s">
        <v>7444</v>
      </c>
      <c r="B4206" s="43" t="s">
        <v>7443</v>
      </c>
      <c r="C4206" s="21">
        <v>86.494375742499997</v>
      </c>
      <c r="D4206" s="23">
        <v>0.35868</v>
      </c>
      <c r="E4206" s="25">
        <v>2.91733333333333</v>
      </c>
      <c r="F4206" s="27">
        <v>0.27</v>
      </c>
      <c r="I4206">
        <v>0</v>
      </c>
      <c r="J4206" s="34">
        <v>366.6</v>
      </c>
      <c r="L4206" s="38">
        <v>5248.5</v>
      </c>
      <c r="M4206" s="40">
        <v>0.9</v>
      </c>
      <c r="N4206" s="42">
        <v>0.84875</v>
      </c>
      <c r="O4206" s="45">
        <v>681.08600000000001</v>
      </c>
      <c r="P4206">
        <v>4.4574999999999996</v>
      </c>
      <c r="Q4206">
        <v>40.934800500000001</v>
      </c>
      <c r="R4206" s="47" t="s">
        <v>147</v>
      </c>
    </row>
    <row r="4207" spans="1:18" x14ac:dyDescent="0.3">
      <c r="A4207" s="2" t="s">
        <v>7445</v>
      </c>
      <c r="B4207" s="43" t="s">
        <v>7446</v>
      </c>
      <c r="C4207" s="21">
        <v>15.655632653333299</v>
      </c>
      <c r="D4207" s="23">
        <v>0.11264</v>
      </c>
      <c r="E4207" s="25">
        <v>2.7227142857142801</v>
      </c>
      <c r="F4207" s="27">
        <v>0.221</v>
      </c>
      <c r="I4207">
        <v>0</v>
      </c>
      <c r="J4207" s="34">
        <v>618</v>
      </c>
      <c r="L4207" s="38">
        <v>5121.3</v>
      </c>
      <c r="M4207" s="40">
        <v>0.78099999999999903</v>
      </c>
      <c r="N4207" s="42">
        <v>0.8</v>
      </c>
      <c r="O4207" s="45">
        <v>558.51700000000005</v>
      </c>
      <c r="P4207">
        <v>4.5466666666666598</v>
      </c>
      <c r="Q4207">
        <v>41.069509099999998</v>
      </c>
      <c r="R4207" s="47" t="s">
        <v>147</v>
      </c>
    </row>
    <row r="4208" spans="1:18" x14ac:dyDescent="0.3">
      <c r="A4208" s="2" t="s">
        <v>7447</v>
      </c>
      <c r="B4208" s="43" t="s">
        <v>7448</v>
      </c>
      <c r="C4208" s="21">
        <v>3.2347010819999999</v>
      </c>
      <c r="D4208" s="23">
        <v>4.4672222222222203E-2</v>
      </c>
      <c r="E4208" s="25">
        <v>13.299545454545401</v>
      </c>
      <c r="F4208" s="27">
        <v>1.2183333333333299</v>
      </c>
      <c r="G4208" s="29">
        <v>207.93796</v>
      </c>
      <c r="H4208" s="31">
        <v>0.65425</v>
      </c>
      <c r="I4208">
        <v>8.5714285714285701E-3</v>
      </c>
      <c r="J4208" s="34">
        <v>1386.5</v>
      </c>
      <c r="L4208" s="38">
        <v>5653.5625</v>
      </c>
      <c r="M4208" s="40">
        <v>1.3006249999999999</v>
      </c>
      <c r="N4208" s="42">
        <v>1.09466666666666</v>
      </c>
      <c r="O4208" s="45">
        <v>587.03899999999999</v>
      </c>
      <c r="P4208">
        <v>4.2471428571428502</v>
      </c>
      <c r="Q4208">
        <v>48.239969500000001</v>
      </c>
      <c r="R4208" s="47" t="s">
        <v>147</v>
      </c>
    </row>
    <row r="4209" spans="1:18" x14ac:dyDescent="0.3">
      <c r="A4209" s="2" t="s">
        <v>7449</v>
      </c>
      <c r="B4209" s="43" t="s">
        <v>7450</v>
      </c>
      <c r="C4209" s="21">
        <v>7.1325254516666599</v>
      </c>
      <c r="D4209" s="23">
        <v>7.4478333333333299E-2</v>
      </c>
      <c r="E4209" s="25">
        <v>1.9143636363636301</v>
      </c>
      <c r="F4209" s="27">
        <v>0.16816666666666599</v>
      </c>
      <c r="G4209" s="29">
        <v>8.7725000000000009</v>
      </c>
      <c r="H4209" s="31">
        <v>2.768E-2</v>
      </c>
      <c r="I4209">
        <v>1.8E-3</v>
      </c>
      <c r="J4209" s="34">
        <v>1182.5999999999999</v>
      </c>
      <c r="L4209" s="38">
        <v>6002.0909090908999</v>
      </c>
      <c r="M4209" s="40">
        <v>1.41916666666666</v>
      </c>
      <c r="N4209" s="42">
        <v>1.0725</v>
      </c>
      <c r="O4209" s="45">
        <v>1025.0999999999999</v>
      </c>
      <c r="P4209">
        <v>4.16444444444444</v>
      </c>
      <c r="Q4209">
        <v>42.265047199999998</v>
      </c>
      <c r="R4209" s="47" t="s">
        <v>147</v>
      </c>
    </row>
    <row r="4210" spans="1:18" x14ac:dyDescent="0.3">
      <c r="A4210" s="2" t="s">
        <v>7451</v>
      </c>
      <c r="B4210" s="43" t="s">
        <v>7450</v>
      </c>
      <c r="C4210" s="21">
        <v>8.9191687992307696</v>
      </c>
      <c r="D4210" s="23">
        <v>8.64683333333333E-2</v>
      </c>
      <c r="E4210" s="25">
        <v>2.0886363636363598</v>
      </c>
      <c r="F4210" s="27">
        <v>0.1845</v>
      </c>
      <c r="G4210" s="29">
        <v>6.9625000000000004</v>
      </c>
      <c r="H4210" s="31">
        <v>2.1874999999999999E-2</v>
      </c>
      <c r="I4210">
        <v>4.8500000000000001E-3</v>
      </c>
      <c r="J4210" s="34">
        <v>1097.4000000000001</v>
      </c>
      <c r="L4210" s="38">
        <v>5992.1666666666597</v>
      </c>
      <c r="M4210" s="40">
        <v>1.42307692307692</v>
      </c>
      <c r="N4210" s="42">
        <v>1.07230769230769</v>
      </c>
      <c r="O4210" s="45">
        <v>1025.0999999999999</v>
      </c>
      <c r="P4210">
        <v>4.1609999999999996</v>
      </c>
      <c r="Q4210">
        <v>42.265047199999898</v>
      </c>
      <c r="R4210" s="47" t="s">
        <v>147</v>
      </c>
    </row>
    <row r="4211" spans="1:18" x14ac:dyDescent="0.3">
      <c r="A4211" s="2" t="s">
        <v>7452</v>
      </c>
      <c r="B4211" s="43" t="s">
        <v>7450</v>
      </c>
      <c r="C4211" s="21">
        <v>11.899481772727199</v>
      </c>
      <c r="D4211" s="23">
        <v>0.104863333333333</v>
      </c>
      <c r="E4211" s="25">
        <v>1.9034</v>
      </c>
      <c r="F4211" s="27">
        <v>0.17080000000000001</v>
      </c>
      <c r="G4211" s="29">
        <v>3.95333333333333</v>
      </c>
      <c r="H4211" s="31">
        <v>1.244E-2</v>
      </c>
      <c r="I4211">
        <v>2.5166666666666601E-3</v>
      </c>
      <c r="J4211" s="34">
        <v>996.4</v>
      </c>
      <c r="L4211" s="38">
        <v>6002.0909090908999</v>
      </c>
      <c r="M4211" s="40">
        <v>1.4163636363636301</v>
      </c>
      <c r="N4211" s="42">
        <v>1.07</v>
      </c>
      <c r="O4211" s="45">
        <v>1025.0999999999999</v>
      </c>
      <c r="P4211">
        <v>4.16444444444444</v>
      </c>
      <c r="Q4211">
        <v>42.265047199999998</v>
      </c>
      <c r="R4211" s="47" t="s">
        <v>147</v>
      </c>
    </row>
    <row r="4212" spans="1:18" x14ac:dyDescent="0.3">
      <c r="A4212" s="2" t="s">
        <v>7453</v>
      </c>
      <c r="B4212" s="43" t="s">
        <v>7454</v>
      </c>
      <c r="C4212" s="21">
        <v>23.675180075555499</v>
      </c>
      <c r="D4212" s="23">
        <v>0.15351999999999999</v>
      </c>
      <c r="E4212" s="25">
        <v>2.79714285714285</v>
      </c>
      <c r="F4212" s="27">
        <v>0.25850000000000001</v>
      </c>
      <c r="I4212">
        <v>0</v>
      </c>
      <c r="J4212" s="34">
        <v>524.4</v>
      </c>
      <c r="L4212" s="38">
        <v>5279.4</v>
      </c>
      <c r="M4212" s="40">
        <v>0.79500000000000004</v>
      </c>
      <c r="N4212" s="42">
        <v>0.87333333333333296</v>
      </c>
      <c r="O4212" s="45">
        <v>619.72299999999996</v>
      </c>
      <c r="P4212">
        <v>4.5811111111111096</v>
      </c>
      <c r="Q4212">
        <v>41.978635799999999</v>
      </c>
      <c r="R4212" s="47" t="s">
        <v>147</v>
      </c>
    </row>
    <row r="4213" spans="1:18" x14ac:dyDescent="0.3">
      <c r="A4213" s="2" t="s">
        <v>7455</v>
      </c>
      <c r="B4213" s="43" t="s">
        <v>7456</v>
      </c>
      <c r="C4213" s="21">
        <v>5.3788730411111096</v>
      </c>
      <c r="D4213" s="23">
        <v>5.5219999999999998E-2</v>
      </c>
      <c r="E4213" s="25">
        <v>1.8208571428571401</v>
      </c>
      <c r="F4213" s="27">
        <v>0.16800000000000001</v>
      </c>
      <c r="I4213">
        <v>0</v>
      </c>
      <c r="J4213" s="34">
        <v>837.6</v>
      </c>
      <c r="L4213" s="38">
        <v>5144.777</v>
      </c>
      <c r="M4213" s="40">
        <v>0.75800000000000001</v>
      </c>
      <c r="N4213" s="42">
        <v>0.81444444444444397</v>
      </c>
      <c r="O4213" s="45">
        <v>414.82499999999999</v>
      </c>
      <c r="P4213">
        <v>4.5855555555555503</v>
      </c>
      <c r="Q4213">
        <v>42.176465700000001</v>
      </c>
      <c r="R4213" s="47" t="s">
        <v>147</v>
      </c>
    </row>
    <row r="4214" spans="1:18" x14ac:dyDescent="0.3">
      <c r="A4214" s="2" t="s">
        <v>7457</v>
      </c>
      <c r="B4214" s="43" t="s">
        <v>7458</v>
      </c>
      <c r="C4214" s="21">
        <v>15.2846459399999</v>
      </c>
      <c r="D4214" s="23">
        <v>0.12314</v>
      </c>
      <c r="E4214" s="25">
        <v>2.1379999999999999</v>
      </c>
      <c r="F4214" s="27">
        <v>0.215</v>
      </c>
      <c r="I4214">
        <v>0</v>
      </c>
      <c r="J4214" s="34">
        <v>788.6</v>
      </c>
      <c r="L4214" s="38">
        <v>5893.5010000000002</v>
      </c>
      <c r="M4214" s="40">
        <v>1.2569999999999999</v>
      </c>
      <c r="N4214" s="42">
        <v>1.03666666666666</v>
      </c>
      <c r="O4214" s="45">
        <v>1159.31</v>
      </c>
      <c r="P4214">
        <v>4.2844444444444401</v>
      </c>
      <c r="Q4214">
        <v>42.141863399999998</v>
      </c>
      <c r="R4214" s="47" t="s">
        <v>147</v>
      </c>
    </row>
    <row r="4215" spans="1:18" x14ac:dyDescent="0.3">
      <c r="A4215" s="2" t="s">
        <v>7459</v>
      </c>
      <c r="B4215" s="43" t="s">
        <v>7460</v>
      </c>
      <c r="C4215" s="21">
        <v>21.0578487044444</v>
      </c>
      <c r="D4215" s="23">
        <v>0.14907999999999999</v>
      </c>
      <c r="E4215" s="25">
        <v>2.6687142857142798</v>
      </c>
      <c r="F4215" s="27">
        <v>0.27549999999999902</v>
      </c>
      <c r="I4215">
        <v>0</v>
      </c>
      <c r="J4215" s="34">
        <v>666.4</v>
      </c>
      <c r="L4215" s="38">
        <v>5872.4</v>
      </c>
      <c r="M4215" s="40">
        <v>1.2130000000000001</v>
      </c>
      <c r="N4215" s="42">
        <v>1.01555555555555</v>
      </c>
      <c r="O4215" s="45">
        <v>1539.63</v>
      </c>
      <c r="P4215">
        <v>4.3333333333333304</v>
      </c>
      <c r="Q4215">
        <v>42.290929499999997</v>
      </c>
      <c r="R4215" s="47" t="s">
        <v>147</v>
      </c>
    </row>
    <row r="4216" spans="1:18" x14ac:dyDescent="0.3">
      <c r="A4216" s="2" t="s">
        <v>7461</v>
      </c>
      <c r="B4216" s="43" t="s">
        <v>7460</v>
      </c>
      <c r="C4216" s="21">
        <v>127.90672283333301</v>
      </c>
      <c r="D4216" s="23">
        <v>0.49653999999999998</v>
      </c>
      <c r="E4216" s="25">
        <v>7.0069999999999997</v>
      </c>
      <c r="F4216" s="27">
        <v>0.75049999999999994</v>
      </c>
      <c r="I4216">
        <v>0</v>
      </c>
      <c r="J4216" s="34">
        <v>365.2</v>
      </c>
      <c r="L4216" s="38">
        <v>5872.4</v>
      </c>
      <c r="M4216" s="40">
        <v>1.2130000000000001</v>
      </c>
      <c r="N4216" s="42">
        <v>1.01555555555555</v>
      </c>
      <c r="O4216" s="45">
        <v>1539.63</v>
      </c>
      <c r="P4216">
        <v>4.3333333333333304</v>
      </c>
      <c r="Q4216">
        <v>42.290929499999997</v>
      </c>
      <c r="R4216" s="47" t="s">
        <v>147</v>
      </c>
    </row>
    <row r="4217" spans="1:18" x14ac:dyDescent="0.3">
      <c r="A4217" s="2" t="s">
        <v>7462</v>
      </c>
      <c r="B4217" s="43" t="s">
        <v>7460</v>
      </c>
      <c r="C4217" s="21">
        <v>6.2171518537499999</v>
      </c>
      <c r="D4217" s="23">
        <v>6.6199999999999995E-2</v>
      </c>
      <c r="E4217" s="25">
        <v>1.50457142857142</v>
      </c>
      <c r="F4217" s="27">
        <v>0.16299999999999901</v>
      </c>
      <c r="I4217">
        <v>0</v>
      </c>
      <c r="J4217" s="34">
        <v>1000.2</v>
      </c>
      <c r="L4217" s="38">
        <v>5877.6666666666597</v>
      </c>
      <c r="M4217" s="40">
        <v>1.1766666666666601</v>
      </c>
      <c r="N4217" s="42">
        <v>1.01125</v>
      </c>
      <c r="O4217" s="45">
        <v>1539.63</v>
      </c>
      <c r="P4217">
        <v>4.3650000000000002</v>
      </c>
      <c r="Q4217">
        <v>42.290929499999997</v>
      </c>
      <c r="R4217" s="47" t="s">
        <v>147</v>
      </c>
    </row>
    <row r="4218" spans="1:18" x14ac:dyDescent="0.3">
      <c r="A4218" s="2" t="s">
        <v>7463</v>
      </c>
      <c r="B4218" s="43" t="s">
        <v>7464</v>
      </c>
      <c r="C4218" s="21">
        <v>25.855022468888802</v>
      </c>
      <c r="D4218" s="23">
        <v>0.17399999999999999</v>
      </c>
      <c r="E4218" s="25">
        <v>2.4674285714285702</v>
      </c>
      <c r="F4218" s="27">
        <v>0.23250000000000001</v>
      </c>
      <c r="I4218">
        <v>0</v>
      </c>
      <c r="J4218" s="34">
        <v>637.79999999999995</v>
      </c>
      <c r="L4218" s="38">
        <v>6001</v>
      </c>
      <c r="M4218" s="40">
        <v>1.024</v>
      </c>
      <c r="N4218" s="42">
        <v>1.0422222222222199</v>
      </c>
      <c r="O4218" s="45">
        <v>1026.49</v>
      </c>
      <c r="P4218">
        <v>4.4411111111111099</v>
      </c>
      <c r="Q4218">
        <v>42.626242900000001</v>
      </c>
      <c r="R4218" s="47" t="s">
        <v>147</v>
      </c>
    </row>
    <row r="4219" spans="1:18" x14ac:dyDescent="0.3">
      <c r="A4219" s="2" t="s">
        <v>7465</v>
      </c>
      <c r="B4219" s="43" t="s">
        <v>7466</v>
      </c>
      <c r="C4219" s="21">
        <v>3.3835375022222198</v>
      </c>
      <c r="D4219" s="23">
        <v>4.2540000000000001E-2</v>
      </c>
      <c r="E4219" s="25">
        <v>1.4185714285714199</v>
      </c>
      <c r="F4219" s="27">
        <v>0.129</v>
      </c>
      <c r="I4219">
        <v>0</v>
      </c>
      <c r="J4219" s="34">
        <v>1059</v>
      </c>
      <c r="L4219" s="38">
        <v>5411.3620000000001</v>
      </c>
      <c r="M4219" s="40">
        <v>0.85199999999999998</v>
      </c>
      <c r="N4219" s="42">
        <v>0.91666666666666596</v>
      </c>
      <c r="O4219" s="45">
        <v>556.58000000000004</v>
      </c>
      <c r="P4219">
        <v>4.5444444444444398</v>
      </c>
      <c r="Q4219">
        <v>43.279867699999997</v>
      </c>
      <c r="R4219" s="47" t="s">
        <v>147</v>
      </c>
    </row>
    <row r="4220" spans="1:18" x14ac:dyDescent="0.3">
      <c r="A4220" s="2" t="s">
        <v>7467</v>
      </c>
      <c r="B4220" s="43" t="s">
        <v>7466</v>
      </c>
      <c r="C4220" s="21">
        <v>2.3589586362500001</v>
      </c>
      <c r="D4220" s="23">
        <v>3.3419999999999998E-2</v>
      </c>
      <c r="E4220" s="25">
        <v>0.82928571428571396</v>
      </c>
      <c r="F4220" s="27">
        <v>7.5999999999999998E-2</v>
      </c>
      <c r="I4220">
        <v>0</v>
      </c>
      <c r="J4220" s="34">
        <v>1194.4000000000001</v>
      </c>
      <c r="L4220" s="38">
        <v>5409.0088888888804</v>
      </c>
      <c r="M4220" s="40">
        <v>0.85222222222222199</v>
      </c>
      <c r="N4220" s="42">
        <v>0.91249999999999998</v>
      </c>
      <c r="O4220" s="45">
        <v>556.58000000000004</v>
      </c>
      <c r="P4220">
        <v>4.5425000000000004</v>
      </c>
      <c r="Q4220">
        <v>43.279867699999997</v>
      </c>
      <c r="R4220" s="47" t="s">
        <v>147</v>
      </c>
    </row>
    <row r="4221" spans="1:18" x14ac:dyDescent="0.3">
      <c r="A4221" s="2" t="s">
        <v>7468</v>
      </c>
      <c r="B4221" s="43" t="s">
        <v>7469</v>
      </c>
      <c r="C4221" s="21">
        <v>24.315777684444399</v>
      </c>
      <c r="D4221" s="23">
        <v>0.16958000000000001</v>
      </c>
      <c r="E4221" s="25">
        <v>2.9071428571428499</v>
      </c>
      <c r="F4221" s="27">
        <v>0.29449999999999998</v>
      </c>
      <c r="I4221">
        <v>0</v>
      </c>
      <c r="J4221" s="34">
        <v>679.2</v>
      </c>
      <c r="L4221" s="38">
        <v>6150.4</v>
      </c>
      <c r="M4221" s="40">
        <v>1.137</v>
      </c>
      <c r="N4221" s="42">
        <v>1.09777777777777</v>
      </c>
      <c r="O4221" s="45">
        <v>1215.1099999999999</v>
      </c>
      <c r="P4221">
        <v>4.3788888888888797</v>
      </c>
      <c r="Q4221">
        <v>44.381240599999998</v>
      </c>
      <c r="R4221" s="47" t="s">
        <v>147</v>
      </c>
    </row>
    <row r="4222" spans="1:18" x14ac:dyDescent="0.3">
      <c r="A4222" s="2" t="s">
        <v>7470</v>
      </c>
      <c r="B4222" s="43" t="s">
        <v>7471</v>
      </c>
      <c r="C4222" s="21">
        <v>0.63816201125000005</v>
      </c>
      <c r="D4222" s="23">
        <v>1.3599999999999999E-2</v>
      </c>
      <c r="E4222" s="25">
        <v>1.0104285714285699</v>
      </c>
      <c r="F4222" s="27">
        <v>7.7499999999999999E-2</v>
      </c>
      <c r="I4222">
        <v>0</v>
      </c>
      <c r="J4222" s="34">
        <v>1904.4</v>
      </c>
      <c r="L4222" s="38">
        <v>5217.3244444444399</v>
      </c>
      <c r="M4222" s="40">
        <v>0.87444444444444402</v>
      </c>
      <c r="N4222" s="42">
        <v>0.86375000000000002</v>
      </c>
      <c r="O4222" s="45">
        <v>519.12199999999996</v>
      </c>
      <c r="P4222">
        <v>4.4962499999999999</v>
      </c>
      <c r="Q4222">
        <v>44.632306</v>
      </c>
      <c r="R4222" s="47" t="s">
        <v>147</v>
      </c>
    </row>
    <row r="4223" spans="1:18" x14ac:dyDescent="0.3">
      <c r="A4223" s="2" t="s">
        <v>7472</v>
      </c>
      <c r="B4223" s="43" t="s">
        <v>7471</v>
      </c>
      <c r="C4223" s="21">
        <v>39.67684482125</v>
      </c>
      <c r="D4223" s="23">
        <v>0.21515999999999999</v>
      </c>
      <c r="E4223" s="25">
        <v>2.8149999999999999</v>
      </c>
      <c r="F4223" s="27">
        <v>0.246</v>
      </c>
      <c r="I4223">
        <v>0</v>
      </c>
      <c r="J4223" s="34">
        <v>478.8</v>
      </c>
      <c r="L4223" s="38">
        <v>5240.6149999999998</v>
      </c>
      <c r="M4223" s="40">
        <v>0.89</v>
      </c>
      <c r="N4223" s="42">
        <v>0.86</v>
      </c>
      <c r="O4223" s="45">
        <v>519.12199999999996</v>
      </c>
      <c r="P4223">
        <v>4.4824999999999999</v>
      </c>
      <c r="Q4223">
        <v>44.632306</v>
      </c>
      <c r="R4223" s="47" t="s">
        <v>147</v>
      </c>
    </row>
    <row r="4224" spans="1:18" x14ac:dyDescent="0.3">
      <c r="A4224" s="2" t="s">
        <v>7473</v>
      </c>
      <c r="B4224" s="43" t="s">
        <v>7474</v>
      </c>
      <c r="C4224" s="21">
        <v>6.4125169622222202</v>
      </c>
      <c r="D4224" s="23">
        <v>6.8400000000000002E-2</v>
      </c>
      <c r="E4224" s="25">
        <v>3.89271428571428</v>
      </c>
      <c r="F4224" s="27">
        <v>0.32450000000000001</v>
      </c>
      <c r="I4224">
        <v>0</v>
      </c>
      <c r="J4224" s="34">
        <v>1068</v>
      </c>
      <c r="L4224" s="38">
        <v>5874.8979999999901</v>
      </c>
      <c r="M4224" s="40">
        <v>1.091</v>
      </c>
      <c r="N4224" s="42">
        <v>1.01444444444444</v>
      </c>
      <c r="O4224" s="45">
        <v>946.68299999999999</v>
      </c>
      <c r="P4224">
        <v>4.3644444444444401</v>
      </c>
      <c r="Q4224">
        <v>44.638071699999998</v>
      </c>
      <c r="R4224" s="47" t="s">
        <v>147</v>
      </c>
    </row>
    <row r="4225" spans="1:18" x14ac:dyDescent="0.3">
      <c r="A4225" s="2" t="s">
        <v>7475</v>
      </c>
      <c r="B4225" s="43" t="s">
        <v>7476</v>
      </c>
      <c r="C4225" s="21">
        <v>6.5212117355555499</v>
      </c>
      <c r="D4225" s="23">
        <v>6.8159999999999998E-2</v>
      </c>
      <c r="E4225" s="25">
        <v>2.8094285714285698</v>
      </c>
      <c r="F4225" s="27">
        <v>0.28499999999999998</v>
      </c>
      <c r="I4225">
        <v>0</v>
      </c>
      <c r="J4225" s="34">
        <v>928.8</v>
      </c>
      <c r="L4225" s="38">
        <v>5789.6</v>
      </c>
      <c r="M4225" s="40">
        <v>1.004</v>
      </c>
      <c r="N4225" s="42">
        <v>1.0066666666666599</v>
      </c>
      <c r="O4225" s="45">
        <v>1065.82</v>
      </c>
      <c r="P4225">
        <v>4.4499999999999904</v>
      </c>
      <c r="Q4225">
        <v>44.699990200000002</v>
      </c>
      <c r="R4225" s="47" t="s">
        <v>147</v>
      </c>
    </row>
    <row r="4226" spans="1:18" x14ac:dyDescent="0.3">
      <c r="A4226" s="2" t="s">
        <v>7477</v>
      </c>
      <c r="B4226" s="43" t="s">
        <v>7478</v>
      </c>
      <c r="C4226" s="21">
        <v>59.877967383333299</v>
      </c>
      <c r="D4226" s="23">
        <v>0.251118333333333</v>
      </c>
      <c r="E4226" s="25">
        <v>2.2633000000000001</v>
      </c>
      <c r="F4226" s="27">
        <v>0.2072</v>
      </c>
      <c r="I4226">
        <v>4.1666666666666602E-2</v>
      </c>
      <c r="J4226" s="34">
        <v>270.57142857142799</v>
      </c>
      <c r="K4226" s="36" t="s">
        <v>42</v>
      </c>
      <c r="L4226" s="38">
        <v>4084.5714285714198</v>
      </c>
      <c r="M4226" s="40">
        <v>0.63214285714285701</v>
      </c>
      <c r="N4226" s="42">
        <v>0.62230769230769201</v>
      </c>
      <c r="O4226" s="45">
        <v>335.07900000000001</v>
      </c>
      <c r="P4226">
        <v>4.6269999999999998</v>
      </c>
      <c r="Q4226">
        <v>42.475319300000002</v>
      </c>
      <c r="R4226" s="47" t="s">
        <v>147</v>
      </c>
    </row>
    <row r="4227" spans="1:18" x14ac:dyDescent="0.3">
      <c r="A4227" s="2" t="s">
        <v>7479</v>
      </c>
      <c r="B4227" s="43" t="s">
        <v>7480</v>
      </c>
      <c r="C4227" s="21">
        <v>6.9969258977777704</v>
      </c>
      <c r="D4227" s="23">
        <v>7.152E-2</v>
      </c>
      <c r="E4227" s="25">
        <v>3.34442857142857</v>
      </c>
      <c r="F4227" s="27">
        <v>0.32600000000000001</v>
      </c>
      <c r="I4227">
        <v>0</v>
      </c>
      <c r="J4227" s="34">
        <v>882.4</v>
      </c>
      <c r="L4227" s="38">
        <v>5691.3</v>
      </c>
      <c r="M4227" s="40">
        <v>0.92099999999999904</v>
      </c>
      <c r="N4227" s="42">
        <v>1.00555555555555</v>
      </c>
      <c r="O4227" s="45">
        <v>845.82399999999996</v>
      </c>
      <c r="P4227">
        <v>4.5077777777777701</v>
      </c>
      <c r="Q4227">
        <v>45.065593399999997</v>
      </c>
      <c r="R4227" s="47" t="s">
        <v>147</v>
      </c>
    </row>
    <row r="4228" spans="1:18" x14ac:dyDescent="0.3">
      <c r="A4228" s="2" t="s">
        <v>7481</v>
      </c>
      <c r="B4228" s="43" t="s">
        <v>7480</v>
      </c>
      <c r="C4228" s="21">
        <v>151.86425415555499</v>
      </c>
      <c r="D4228" s="23">
        <v>0.55671999999999999</v>
      </c>
      <c r="E4228" s="25">
        <v>2.5828571428571401</v>
      </c>
      <c r="F4228" s="27">
        <v>0.2515</v>
      </c>
      <c r="I4228">
        <v>0</v>
      </c>
      <c r="J4228" s="34">
        <v>316</v>
      </c>
      <c r="L4228" s="38">
        <v>5691.3</v>
      </c>
      <c r="M4228" s="40">
        <v>0.92099999999999904</v>
      </c>
      <c r="N4228" s="42">
        <v>1.00555555555555</v>
      </c>
      <c r="O4228" s="45">
        <v>845.82399999999996</v>
      </c>
      <c r="P4228">
        <v>4.5077777777777701</v>
      </c>
      <c r="Q4228">
        <v>45.065593399999997</v>
      </c>
      <c r="R4228" s="47" t="s">
        <v>147</v>
      </c>
    </row>
    <row r="4229" spans="1:18" x14ac:dyDescent="0.3">
      <c r="A4229" s="2" t="s">
        <v>7482</v>
      </c>
      <c r="B4229" s="43" t="s">
        <v>7483</v>
      </c>
      <c r="C4229" s="21">
        <v>2.43702948444444</v>
      </c>
      <c r="D4229" s="23">
        <v>3.6119999999999999E-2</v>
      </c>
      <c r="E4229" s="25">
        <v>1.78571428571428</v>
      </c>
      <c r="F4229" s="27">
        <v>0.184</v>
      </c>
      <c r="I4229">
        <v>0</v>
      </c>
      <c r="J4229" s="34">
        <v>1387</v>
      </c>
      <c r="L4229" s="38">
        <v>5790</v>
      </c>
      <c r="M4229" s="40">
        <v>1.2569999999999999</v>
      </c>
      <c r="N4229" s="42">
        <v>1.03555555555555</v>
      </c>
      <c r="O4229" s="45">
        <v>1395.56</v>
      </c>
      <c r="P4229">
        <v>4.3033333333333301</v>
      </c>
      <c r="Q4229">
        <v>45.4803043</v>
      </c>
      <c r="R4229" s="47" t="s">
        <v>147</v>
      </c>
    </row>
    <row r="4230" spans="1:18" x14ac:dyDescent="0.3">
      <c r="A4230" s="2" t="s">
        <v>7484</v>
      </c>
      <c r="B4230" s="43" t="s">
        <v>7485</v>
      </c>
      <c r="C4230" s="21">
        <v>3.7221596655555498</v>
      </c>
      <c r="D4230" s="23">
        <v>4.53E-2</v>
      </c>
      <c r="E4230" s="25">
        <v>2.7538571428571399</v>
      </c>
      <c r="F4230" s="27">
        <v>0.32150000000000001</v>
      </c>
      <c r="I4230">
        <v>0</v>
      </c>
      <c r="J4230" s="34">
        <v>1049.8</v>
      </c>
      <c r="L4230" s="38">
        <v>5592.9</v>
      </c>
      <c r="M4230" s="40">
        <v>1.121</v>
      </c>
      <c r="N4230" s="42">
        <v>0.92888888888888799</v>
      </c>
      <c r="O4230" s="45">
        <v>1445.53</v>
      </c>
      <c r="P4230">
        <v>4.3811111111111103</v>
      </c>
      <c r="Q4230">
        <v>45.747855100000002</v>
      </c>
      <c r="R4230" s="47" t="s">
        <v>147</v>
      </c>
    </row>
    <row r="4231" spans="1:18" x14ac:dyDescent="0.3">
      <c r="A4231" s="2" t="s">
        <v>7486</v>
      </c>
      <c r="B4231" s="43" t="s">
        <v>7487</v>
      </c>
      <c r="C4231" s="21">
        <v>15.7797738688888</v>
      </c>
      <c r="D4231" s="23">
        <v>0.12336</v>
      </c>
      <c r="E4231" s="25">
        <v>2.2085714285714202</v>
      </c>
      <c r="F4231" s="27">
        <v>0.19950000000000001</v>
      </c>
      <c r="I4231">
        <v>0</v>
      </c>
      <c r="J4231" s="34">
        <v>712.4</v>
      </c>
      <c r="L4231" s="38">
        <v>5828.6</v>
      </c>
      <c r="M4231" s="40">
        <v>0.93899999999999995</v>
      </c>
      <c r="N4231" s="42">
        <v>1</v>
      </c>
      <c r="O4231" s="45">
        <v>861.49400000000003</v>
      </c>
      <c r="P4231">
        <v>4.4922222222222201</v>
      </c>
      <c r="Q4231">
        <v>46.244984600000002</v>
      </c>
      <c r="R4231" s="47" t="s">
        <v>147</v>
      </c>
    </row>
    <row r="4232" spans="1:18" x14ac:dyDescent="0.3">
      <c r="A4232" s="2" t="s">
        <v>7488</v>
      </c>
      <c r="B4232" s="43" t="s">
        <v>7489</v>
      </c>
      <c r="C4232" s="21">
        <v>14.0349057077777</v>
      </c>
      <c r="D4232" s="23">
        <v>0.10316</v>
      </c>
      <c r="E4232" s="25">
        <v>2.4387142857142798</v>
      </c>
      <c r="F4232" s="27">
        <v>0.21</v>
      </c>
      <c r="I4232">
        <v>0</v>
      </c>
      <c r="J4232" s="34">
        <v>645</v>
      </c>
      <c r="L4232" s="38">
        <v>5263.4790000000003</v>
      </c>
      <c r="M4232" s="40">
        <v>0.77900000000000003</v>
      </c>
      <c r="N4232" s="42">
        <v>0.80666666666666598</v>
      </c>
      <c r="O4232" s="45">
        <v>527.995</v>
      </c>
      <c r="P4232">
        <v>4.5577777777777699</v>
      </c>
      <c r="Q4232">
        <v>46.275986699999997</v>
      </c>
      <c r="R4232" s="47" t="s">
        <v>147</v>
      </c>
    </row>
    <row r="4233" spans="1:18" x14ac:dyDescent="0.3">
      <c r="A4233" s="2" t="s">
        <v>7490</v>
      </c>
      <c r="B4233" s="43" t="s">
        <v>7491</v>
      </c>
      <c r="C4233" s="21">
        <v>10.3558436044444</v>
      </c>
      <c r="D4233" s="23">
        <v>7.8560000000000005E-2</v>
      </c>
      <c r="E4233" s="25">
        <v>1.6366666666666601</v>
      </c>
      <c r="F4233" s="27">
        <v>0.155</v>
      </c>
      <c r="I4233">
        <v>0</v>
      </c>
      <c r="J4233" s="34">
        <v>560.4</v>
      </c>
      <c r="L4233" s="38">
        <v>4591.1666666666597</v>
      </c>
      <c r="M4233" s="40">
        <v>0.62166666666666603</v>
      </c>
      <c r="N4233" s="42">
        <v>0.63</v>
      </c>
      <c r="P4233">
        <v>4.6516666666666602</v>
      </c>
      <c r="Q4233">
        <v>46.321367100000003</v>
      </c>
      <c r="R4233" s="47" t="s">
        <v>147</v>
      </c>
    </row>
    <row r="4234" spans="1:18" x14ac:dyDescent="0.3">
      <c r="A4234" s="2" t="s">
        <v>7492</v>
      </c>
      <c r="B4234" s="43" t="s">
        <v>7493</v>
      </c>
      <c r="C4234" s="21">
        <v>9.99759397777777</v>
      </c>
      <c r="D4234" s="23">
        <v>9.2560000000000003E-2</v>
      </c>
      <c r="E4234" s="25">
        <v>2.5066666666666602</v>
      </c>
      <c r="F4234" s="27">
        <v>0.217</v>
      </c>
      <c r="I4234">
        <v>0</v>
      </c>
      <c r="J4234" s="34">
        <v>854.8</v>
      </c>
      <c r="L4234" s="38">
        <v>5822.9688888888804</v>
      </c>
      <c r="M4234" s="40">
        <v>0.96222222222222198</v>
      </c>
      <c r="N4234" s="42">
        <v>1.02</v>
      </c>
      <c r="O4234" s="45">
        <v>945.77499999999998</v>
      </c>
      <c r="P4234">
        <v>4.4788888888888803</v>
      </c>
      <c r="Q4234">
        <v>46.838305800000001</v>
      </c>
      <c r="R4234" s="47" t="s">
        <v>147</v>
      </c>
    </row>
    <row r="4235" spans="1:18" x14ac:dyDescent="0.3">
      <c r="A4235" s="2" t="s">
        <v>7494</v>
      </c>
      <c r="B4235" s="43" t="s">
        <v>7493</v>
      </c>
      <c r="C4235" s="21">
        <v>90.4115495644444</v>
      </c>
      <c r="D4235" s="23">
        <v>0.40151999999999999</v>
      </c>
      <c r="E4235" s="25">
        <v>3.48</v>
      </c>
      <c r="F4235" s="27">
        <v>0.30399999999999999</v>
      </c>
      <c r="I4235">
        <v>0</v>
      </c>
      <c r="J4235" s="34">
        <v>410.6</v>
      </c>
      <c r="L4235" s="38">
        <v>5822.9688888888804</v>
      </c>
      <c r="M4235" s="40">
        <v>0.96222222222222198</v>
      </c>
      <c r="N4235" s="42">
        <v>1.02</v>
      </c>
      <c r="O4235" s="45">
        <v>945.77499999999998</v>
      </c>
      <c r="P4235">
        <v>4.4788888888888803</v>
      </c>
      <c r="Q4235">
        <v>46.838305800000001</v>
      </c>
      <c r="R4235" s="47" t="s">
        <v>147</v>
      </c>
    </row>
    <row r="4236" spans="1:18" x14ac:dyDescent="0.3">
      <c r="A4236" s="2" t="s">
        <v>7495</v>
      </c>
      <c r="B4236" s="43" t="s">
        <v>7493</v>
      </c>
      <c r="C4236" s="21">
        <v>44.683874616250002</v>
      </c>
      <c r="D4236" s="23">
        <v>0.25412000000000001</v>
      </c>
      <c r="E4236" s="25">
        <v>2.4605000000000001</v>
      </c>
      <c r="F4236" s="27">
        <v>0.23699999999999999</v>
      </c>
      <c r="I4236">
        <v>0</v>
      </c>
      <c r="J4236" s="34">
        <v>521.6</v>
      </c>
      <c r="L4236" s="38">
        <v>5887.6849999999904</v>
      </c>
      <c r="M4236" s="40">
        <v>0.96499999999999997</v>
      </c>
      <c r="N4236" s="42">
        <v>1.0349999999999999</v>
      </c>
      <c r="O4236" s="45">
        <v>945.77499999999998</v>
      </c>
      <c r="P4236">
        <v>4.4824999999999999</v>
      </c>
      <c r="Q4236">
        <v>46.838305800000001</v>
      </c>
      <c r="R4236" s="47" t="s">
        <v>147</v>
      </c>
    </row>
    <row r="4237" spans="1:18" x14ac:dyDescent="0.3">
      <c r="A4237" s="2" t="s">
        <v>7496</v>
      </c>
      <c r="B4237" s="43" t="s">
        <v>7497</v>
      </c>
      <c r="C4237" s="21">
        <v>1.6826955433333299</v>
      </c>
      <c r="D4237" s="23">
        <v>2.18599999999999E-2</v>
      </c>
      <c r="E4237" s="25">
        <v>1.3069999999999999</v>
      </c>
      <c r="F4237" s="27">
        <v>0.1225</v>
      </c>
      <c r="I4237">
        <v>0</v>
      </c>
      <c r="J4237" s="34">
        <v>765.8</v>
      </c>
      <c r="L4237" s="38">
        <v>3704.8</v>
      </c>
      <c r="M4237" s="40">
        <v>0.502</v>
      </c>
      <c r="N4237" s="42">
        <v>0.51222222222222202</v>
      </c>
      <c r="O4237" s="45">
        <v>173.35400000000001</v>
      </c>
      <c r="P4237">
        <v>4.75</v>
      </c>
      <c r="Q4237">
        <v>47.516123700000001</v>
      </c>
      <c r="R4237" s="47" t="s">
        <v>147</v>
      </c>
    </row>
    <row r="4238" spans="1:18" x14ac:dyDescent="0.3">
      <c r="A4238" s="2" t="s">
        <v>7498</v>
      </c>
      <c r="B4238" s="43" t="s">
        <v>7499</v>
      </c>
      <c r="C4238" s="21">
        <v>3.5957676355555499</v>
      </c>
      <c r="D4238" s="23">
        <v>4.6679999999999999E-2</v>
      </c>
      <c r="E4238" s="25">
        <v>2.4132857142857098</v>
      </c>
      <c r="F4238" s="27">
        <v>0.224</v>
      </c>
      <c r="I4238">
        <v>0</v>
      </c>
      <c r="J4238" s="34">
        <v>1259.2</v>
      </c>
      <c r="L4238" s="38">
        <v>5915.3</v>
      </c>
      <c r="M4238" s="40">
        <v>1.1160000000000001</v>
      </c>
      <c r="N4238" s="42">
        <v>1.04111111111111</v>
      </c>
      <c r="O4238" s="45">
        <v>1221.96</v>
      </c>
      <c r="P4238">
        <v>4.3711111111111096</v>
      </c>
      <c r="Q4238">
        <v>48.060925599999997</v>
      </c>
      <c r="R4238" s="47" t="s">
        <v>147</v>
      </c>
    </row>
    <row r="4239" spans="1:18" x14ac:dyDescent="0.3">
      <c r="A4239" s="2" t="s">
        <v>7500</v>
      </c>
      <c r="B4239" s="43" t="s">
        <v>7501</v>
      </c>
      <c r="C4239" s="21">
        <v>5.4042731677777702</v>
      </c>
      <c r="D4239" s="23">
        <v>6.1280000000000001E-2</v>
      </c>
      <c r="E4239" s="25">
        <v>2.8205714285714198</v>
      </c>
      <c r="F4239" s="27">
        <v>0.26</v>
      </c>
      <c r="I4239">
        <v>0</v>
      </c>
      <c r="J4239" s="34">
        <v>1072.8</v>
      </c>
      <c r="L4239" s="38">
        <v>5982.6279999999997</v>
      </c>
      <c r="M4239" s="40">
        <v>0.96499999999999997</v>
      </c>
      <c r="N4239" s="42">
        <v>1.0488888888888801</v>
      </c>
      <c r="O4239" s="45">
        <v>900.678</v>
      </c>
      <c r="P4239">
        <v>4.4844444444444402</v>
      </c>
      <c r="Q4239">
        <v>48.415978199999998</v>
      </c>
      <c r="R4239" s="47" t="s">
        <v>147</v>
      </c>
    </row>
    <row r="4240" spans="1:18" x14ac:dyDescent="0.3">
      <c r="A4240" s="2" t="s">
        <v>7502</v>
      </c>
      <c r="B4240" s="43" t="s">
        <v>7501</v>
      </c>
      <c r="C4240" s="21">
        <v>1.20846201375</v>
      </c>
      <c r="D4240" s="23">
        <v>2.2599999999999999E-2</v>
      </c>
      <c r="E4240" s="25">
        <v>1.5691428571428501</v>
      </c>
      <c r="F4240" s="27">
        <v>0.14399999999999999</v>
      </c>
      <c r="I4240">
        <v>0</v>
      </c>
      <c r="J4240" s="34">
        <v>1766.2</v>
      </c>
      <c r="L4240" s="38">
        <v>6002.0577777777698</v>
      </c>
      <c r="M4240" s="40">
        <v>0.96777777777777696</v>
      </c>
      <c r="N4240" s="42">
        <v>1.05</v>
      </c>
      <c r="O4240" s="45">
        <v>900.678</v>
      </c>
      <c r="P4240">
        <v>4.4812500000000002</v>
      </c>
      <c r="Q4240">
        <v>48.415978199999998</v>
      </c>
      <c r="R4240" s="47" t="s">
        <v>147</v>
      </c>
    </row>
    <row r="4241" spans="1:18" x14ac:dyDescent="0.3">
      <c r="A4241" s="2" t="s">
        <v>7503</v>
      </c>
      <c r="B4241" s="43" t="s">
        <v>7501</v>
      </c>
      <c r="C4241" s="21">
        <v>11.67893647</v>
      </c>
      <c r="D4241" s="23">
        <v>0.10228</v>
      </c>
      <c r="E4241" s="25">
        <v>5.10066666666666</v>
      </c>
      <c r="F4241" s="27">
        <v>0.39100000000000001</v>
      </c>
      <c r="I4241">
        <v>0</v>
      </c>
      <c r="J4241" s="34">
        <v>830.4</v>
      </c>
      <c r="L4241" s="38">
        <v>6043.0649999999996</v>
      </c>
      <c r="M4241" s="40">
        <v>0.95750000000000002</v>
      </c>
      <c r="N4241" s="42">
        <v>1.04375</v>
      </c>
      <c r="O4241" s="45">
        <v>900.678</v>
      </c>
      <c r="P4241">
        <v>4.4950000000000001</v>
      </c>
      <c r="Q4241">
        <v>48.415978199999998</v>
      </c>
      <c r="R4241" s="47" t="s">
        <v>147</v>
      </c>
    </row>
    <row r="4242" spans="1:18" x14ac:dyDescent="0.3">
      <c r="A4242" s="2" t="s">
        <v>7504</v>
      </c>
      <c r="B4242" s="43" t="s">
        <v>7505</v>
      </c>
      <c r="C4242" s="21">
        <v>5.7148993527272696</v>
      </c>
      <c r="D4242" s="23">
        <v>5.46092857142857E-2</v>
      </c>
      <c r="E4242" s="25">
        <v>1.3452222222222201</v>
      </c>
      <c r="F4242" s="27">
        <v>0.12375</v>
      </c>
      <c r="G4242" s="29">
        <v>9</v>
      </c>
      <c r="H4242" s="31">
        <v>0.03</v>
      </c>
      <c r="I4242">
        <v>0</v>
      </c>
      <c r="J4242" s="34">
        <v>735.83333333333303</v>
      </c>
      <c r="K4242" s="36" t="s">
        <v>140</v>
      </c>
      <c r="L4242" s="38">
        <v>4854.6363636363603</v>
      </c>
      <c r="M4242" s="40">
        <v>0.674545454545454</v>
      </c>
      <c r="N4242" s="42">
        <v>0.70727272727272705</v>
      </c>
      <c r="O4242" s="45">
        <v>300.87400000000002</v>
      </c>
      <c r="P4242">
        <v>4.633</v>
      </c>
      <c r="Q4242">
        <v>45.349699200000003</v>
      </c>
      <c r="R4242" s="47" t="s">
        <v>147</v>
      </c>
    </row>
    <row r="4243" spans="1:18" x14ac:dyDescent="0.3">
      <c r="A4243" s="2" t="s">
        <v>7506</v>
      </c>
      <c r="B4243" s="43" t="s">
        <v>7505</v>
      </c>
      <c r="C4243" s="21">
        <v>12.441762539999999</v>
      </c>
      <c r="D4243" s="23">
        <v>9.1911499999999993E-2</v>
      </c>
      <c r="E4243" s="25">
        <v>0.58850000000000002</v>
      </c>
      <c r="F4243" s="27">
        <v>5.2999999999999999E-2</v>
      </c>
      <c r="G4243" s="29">
        <v>4</v>
      </c>
      <c r="H4243" s="31">
        <v>1.2999999999999999E-2</v>
      </c>
      <c r="I4243">
        <v>0</v>
      </c>
      <c r="J4243" s="34">
        <v>572.20000000000005</v>
      </c>
      <c r="K4243" s="36" t="s">
        <v>140</v>
      </c>
      <c r="L4243" s="38">
        <v>4861.3333333333303</v>
      </c>
      <c r="M4243" s="40">
        <v>0.67666666666666597</v>
      </c>
      <c r="N4243" s="42">
        <v>0.70444444444444398</v>
      </c>
      <c r="O4243" s="45">
        <v>300.87400000000002</v>
      </c>
      <c r="P4243">
        <v>4.6287500000000001</v>
      </c>
      <c r="Q4243">
        <v>45.349699200000003</v>
      </c>
      <c r="R4243" s="47" t="s">
        <v>147</v>
      </c>
    </row>
    <row r="4244" spans="1:18" x14ac:dyDescent="0.3">
      <c r="A4244" s="2" t="s">
        <v>7507</v>
      </c>
      <c r="B4244" s="43" t="s">
        <v>7505</v>
      </c>
      <c r="C4244" s="21">
        <v>18.164071086363599</v>
      </c>
      <c r="D4244" s="23">
        <v>0.118186</v>
      </c>
      <c r="E4244" s="25">
        <v>2.0004444444444398</v>
      </c>
      <c r="F4244" s="27">
        <v>0.1835</v>
      </c>
      <c r="G4244" s="29">
        <v>14</v>
      </c>
      <c r="H4244" s="31">
        <v>4.3999999999999997E-2</v>
      </c>
      <c r="I4244">
        <v>0</v>
      </c>
      <c r="J4244" s="34">
        <v>500.33333333333297</v>
      </c>
      <c r="K4244" s="36" t="s">
        <v>140</v>
      </c>
      <c r="L4244" s="38">
        <v>4854.6363636363603</v>
      </c>
      <c r="M4244" s="40">
        <v>0.674545454545454</v>
      </c>
      <c r="N4244" s="42">
        <v>0.70727272727272705</v>
      </c>
      <c r="O4244" s="45">
        <v>300.87400000000002</v>
      </c>
      <c r="P4244">
        <v>4.633</v>
      </c>
      <c r="Q4244">
        <v>45.349699200000003</v>
      </c>
      <c r="R4244" s="47" t="s">
        <v>147</v>
      </c>
    </row>
    <row r="4245" spans="1:18" x14ac:dyDescent="0.3">
      <c r="A4245" s="2" t="s">
        <v>7508</v>
      </c>
      <c r="B4245" s="43" t="s">
        <v>7505</v>
      </c>
      <c r="C4245" s="21">
        <v>122.386572372727</v>
      </c>
      <c r="D4245" s="23">
        <v>0.421390428571428</v>
      </c>
      <c r="E4245" s="25">
        <v>1.7196</v>
      </c>
      <c r="F4245" s="27">
        <v>0.156</v>
      </c>
      <c r="G4245" s="29">
        <v>36</v>
      </c>
      <c r="H4245" s="31">
        <v>0.113</v>
      </c>
      <c r="I4245">
        <v>0</v>
      </c>
      <c r="J4245" s="34">
        <v>264.83333333333297</v>
      </c>
      <c r="K4245" s="36" t="s">
        <v>140</v>
      </c>
      <c r="L4245" s="38">
        <v>4871.9166666666597</v>
      </c>
      <c r="M4245" s="40">
        <v>0.67333333333333301</v>
      </c>
      <c r="N4245" s="42">
        <v>0.711666666666666</v>
      </c>
      <c r="O4245" s="45">
        <v>300.87400000000002</v>
      </c>
      <c r="P4245">
        <v>4.6372727272727197</v>
      </c>
      <c r="Q4245">
        <v>45.349699200000003</v>
      </c>
      <c r="R4245" s="47" t="s">
        <v>147</v>
      </c>
    </row>
    <row r="4246" spans="1:18" x14ac:dyDescent="0.3">
      <c r="A4246" s="2" t="s">
        <v>7509</v>
      </c>
      <c r="B4246" s="43" t="s">
        <v>7505</v>
      </c>
      <c r="C4246" s="21">
        <v>267.28814739999899</v>
      </c>
      <c r="D4246" s="23">
        <v>0.710483166666666</v>
      </c>
      <c r="E4246" s="25">
        <v>1.4546666666666599</v>
      </c>
      <c r="F4246" s="27">
        <v>0.13200000000000001</v>
      </c>
      <c r="G4246" s="29">
        <v>35</v>
      </c>
      <c r="H4246" s="31">
        <v>0.11</v>
      </c>
      <c r="I4246">
        <v>0</v>
      </c>
      <c r="J4246" s="34">
        <v>206</v>
      </c>
      <c r="K4246" s="36" t="s">
        <v>140</v>
      </c>
      <c r="L4246" s="38">
        <v>4881.3999999999996</v>
      </c>
      <c r="M4246" s="40">
        <v>0.67500000000000004</v>
      </c>
      <c r="N4246" s="42">
        <v>0.71</v>
      </c>
      <c r="O4246" s="45">
        <v>300.87400000000002</v>
      </c>
      <c r="P4246">
        <v>4.6344444444444397</v>
      </c>
      <c r="Q4246">
        <v>45.349699200000003</v>
      </c>
      <c r="R4246" s="47" t="s">
        <v>147</v>
      </c>
    </row>
    <row r="4247" spans="1:18" x14ac:dyDescent="0.3">
      <c r="A4247" s="2" t="s">
        <v>7510</v>
      </c>
      <c r="B4247" s="43" t="s">
        <v>7511</v>
      </c>
      <c r="C4247" s="21">
        <v>12.913811558888799</v>
      </c>
      <c r="D4247" s="23">
        <v>0.10664</v>
      </c>
      <c r="E4247" s="25">
        <v>2.8719999999999999</v>
      </c>
      <c r="F4247" s="27">
        <v>0.29649999999999999</v>
      </c>
      <c r="I4247">
        <v>0</v>
      </c>
      <c r="J4247" s="34">
        <v>852.8</v>
      </c>
      <c r="L4247" s="38">
        <v>6213.7640000000001</v>
      </c>
      <c r="M4247" s="40">
        <v>1.1579999999999999</v>
      </c>
      <c r="N4247" s="42">
        <v>1.0522222222222199</v>
      </c>
      <c r="O4247" s="45">
        <v>1355.28</v>
      </c>
      <c r="P4247">
        <v>4.3544444444444403</v>
      </c>
      <c r="Q4247">
        <v>51.334822799999998</v>
      </c>
      <c r="R4247" s="47" t="s">
        <v>147</v>
      </c>
    </row>
    <row r="4248" spans="1:18" x14ac:dyDescent="0.3">
      <c r="A4248" s="2" t="s">
        <v>7512</v>
      </c>
      <c r="B4248" s="43" t="s">
        <v>7513</v>
      </c>
      <c r="C4248" s="21">
        <v>2.6281143911111098</v>
      </c>
      <c r="D4248" s="23">
        <v>3.1259999999999899E-2</v>
      </c>
      <c r="E4248" s="25">
        <v>1.9249999999999901</v>
      </c>
      <c r="F4248" s="27">
        <v>0.20499999999999999</v>
      </c>
      <c r="I4248">
        <v>0</v>
      </c>
      <c r="J4248" s="34">
        <v>755.6</v>
      </c>
      <c r="L4248" s="38">
        <v>4162.1611111111097</v>
      </c>
      <c r="M4248" s="40">
        <v>0.581666666666666</v>
      </c>
      <c r="N4248" s="42">
        <v>0.61166666666666603</v>
      </c>
      <c r="P4248">
        <v>4.7</v>
      </c>
      <c r="Q4248">
        <v>39.9141166</v>
      </c>
      <c r="R4248" s="47" t="s">
        <v>147</v>
      </c>
    </row>
    <row r="4249" spans="1:18" x14ac:dyDescent="0.3">
      <c r="A4249" s="2" t="s">
        <v>7514</v>
      </c>
      <c r="B4249" s="43" t="s">
        <v>7515</v>
      </c>
      <c r="C4249" s="21">
        <v>14.2822806533333</v>
      </c>
      <c r="D4249" s="23">
        <v>9.3299999999999994E-2</v>
      </c>
      <c r="E4249" s="25">
        <v>1.82157142857142</v>
      </c>
      <c r="F4249" s="27">
        <v>0.1885</v>
      </c>
      <c r="I4249">
        <v>0</v>
      </c>
      <c r="J4249" s="34">
        <v>399.2</v>
      </c>
      <c r="L4249" s="38">
        <v>3993.6</v>
      </c>
      <c r="M4249" s="40">
        <v>0.60699999999999998</v>
      </c>
      <c r="N4249" s="42">
        <v>0.57888888888888801</v>
      </c>
      <c r="O4249" s="45">
        <v>284.76100000000002</v>
      </c>
      <c r="P4249">
        <v>4.65888888888888</v>
      </c>
      <c r="Q4249">
        <v>40.933172300000003</v>
      </c>
      <c r="R4249" s="47" t="s">
        <v>147</v>
      </c>
    </row>
    <row r="4250" spans="1:18" x14ac:dyDescent="0.3">
      <c r="A4250" s="2" t="s">
        <v>7516</v>
      </c>
      <c r="B4250" s="43" t="s">
        <v>7517</v>
      </c>
      <c r="C4250" s="21">
        <v>9.0709606388888808</v>
      </c>
      <c r="D4250" s="23">
        <v>8.4720000000000004E-2</v>
      </c>
      <c r="E4250" s="25">
        <v>2.99914285714285</v>
      </c>
      <c r="F4250" s="27">
        <v>0.24399999999999999</v>
      </c>
      <c r="I4250">
        <v>0</v>
      </c>
      <c r="J4250" s="34">
        <v>820</v>
      </c>
      <c r="L4250" s="38">
        <v>5529.3</v>
      </c>
      <c r="M4250" s="40">
        <v>0.86799999999999999</v>
      </c>
      <c r="N4250" s="42">
        <v>0.95111111111111102</v>
      </c>
      <c r="O4250" s="45">
        <v>737.702</v>
      </c>
      <c r="P4250">
        <v>4.5333333333333297</v>
      </c>
      <c r="Q4250">
        <v>47.477353100000002</v>
      </c>
      <c r="R4250" s="47" t="s">
        <v>147</v>
      </c>
    </row>
    <row r="4251" spans="1:18" x14ac:dyDescent="0.3">
      <c r="A4251" s="2" t="s">
        <v>7518</v>
      </c>
      <c r="B4251" s="43" t="s">
        <v>7519</v>
      </c>
      <c r="C4251" s="21">
        <v>14.586528695555501</v>
      </c>
      <c r="D4251" s="23">
        <v>0.11903999999999899</v>
      </c>
      <c r="E4251" s="25">
        <v>2.2167142857142799</v>
      </c>
      <c r="F4251" s="27">
        <v>0.2145</v>
      </c>
      <c r="I4251">
        <v>0</v>
      </c>
      <c r="J4251" s="34">
        <v>809</v>
      </c>
      <c r="L4251" s="38">
        <v>6140.7020000000002</v>
      </c>
      <c r="M4251" s="40">
        <v>1.1359999999999999</v>
      </c>
      <c r="N4251" s="42">
        <v>1.1000000000000001</v>
      </c>
      <c r="O4251" s="45">
        <v>748.18799999999999</v>
      </c>
      <c r="P4251">
        <v>4.3777777777777702</v>
      </c>
      <c r="Q4251">
        <v>39.539694599999997</v>
      </c>
      <c r="R4251" s="47" t="s">
        <v>147</v>
      </c>
    </row>
    <row r="4252" spans="1:18" x14ac:dyDescent="0.3">
      <c r="A4252" s="2" t="s">
        <v>7520</v>
      </c>
      <c r="B4252" s="43" t="s">
        <v>7521</v>
      </c>
      <c r="C4252" s="21">
        <v>7.7519257855555503</v>
      </c>
      <c r="D4252" s="23">
        <v>8.0180000000000001E-2</v>
      </c>
      <c r="E4252" s="25">
        <v>2.2621428571428499</v>
      </c>
      <c r="F4252" s="27">
        <v>0.22</v>
      </c>
      <c r="I4252">
        <v>0</v>
      </c>
      <c r="J4252" s="34">
        <v>963.2</v>
      </c>
      <c r="L4252" s="38">
        <v>5993.8449999999903</v>
      </c>
      <c r="M4252" s="40">
        <v>1.2050000000000001</v>
      </c>
      <c r="N4252" s="42">
        <v>1.1288888888888799</v>
      </c>
      <c r="O4252" s="45">
        <v>760.70799999999997</v>
      </c>
      <c r="P4252">
        <v>4.3566666666666602</v>
      </c>
      <c r="Q4252">
        <v>39.637525400000001</v>
      </c>
      <c r="R4252" s="47" t="s">
        <v>147</v>
      </c>
    </row>
    <row r="4253" spans="1:18" x14ac:dyDescent="0.3">
      <c r="A4253" s="2" t="s">
        <v>7522</v>
      </c>
      <c r="B4253" s="43" t="s">
        <v>7521</v>
      </c>
      <c r="C4253" s="21">
        <v>4.1653753724999998</v>
      </c>
      <c r="D4253" s="23">
        <v>5.2940000000000001E-2</v>
      </c>
      <c r="E4253" s="25">
        <v>1.19457142857142</v>
      </c>
      <c r="F4253" s="27">
        <v>0.11600000000000001</v>
      </c>
      <c r="I4253">
        <v>0</v>
      </c>
      <c r="J4253" s="34">
        <v>1185.4000000000001</v>
      </c>
      <c r="L4253" s="38">
        <v>5987.7</v>
      </c>
      <c r="M4253" s="40">
        <v>1.17777777777777</v>
      </c>
      <c r="N4253" s="42">
        <v>1.1287499999999999</v>
      </c>
      <c r="O4253" s="45">
        <v>760.70799999999997</v>
      </c>
      <c r="P4253">
        <v>4.38</v>
      </c>
      <c r="Q4253">
        <v>39.637525400000001</v>
      </c>
      <c r="R4253" s="47" t="s">
        <v>147</v>
      </c>
    </row>
    <row r="4254" spans="1:18" x14ac:dyDescent="0.3">
      <c r="A4254" s="2" t="s">
        <v>7523</v>
      </c>
      <c r="B4254" s="43" t="s">
        <v>7524</v>
      </c>
      <c r="C4254" s="21">
        <v>14.4858577711111</v>
      </c>
      <c r="D4254" s="23">
        <v>0.11176</v>
      </c>
      <c r="E4254" s="25">
        <v>2.4822857142857102</v>
      </c>
      <c r="F4254" s="27">
        <v>0.218</v>
      </c>
      <c r="I4254">
        <v>0</v>
      </c>
      <c r="J4254" s="34">
        <v>795.4</v>
      </c>
      <c r="L4254" s="38">
        <v>5730.9859999999999</v>
      </c>
      <c r="M4254" s="40">
        <v>1.0489999999999999</v>
      </c>
      <c r="N4254" s="42">
        <v>0.93555555555555503</v>
      </c>
      <c r="O4254" s="45">
        <v>635.64300000000003</v>
      </c>
      <c r="P4254">
        <v>4.3633333333333297</v>
      </c>
      <c r="Q4254">
        <v>39.7082044</v>
      </c>
      <c r="R4254" s="47" t="s">
        <v>147</v>
      </c>
    </row>
    <row r="4255" spans="1:18" x14ac:dyDescent="0.3">
      <c r="A4255" s="2" t="s">
        <v>7525</v>
      </c>
      <c r="B4255" s="43" t="s">
        <v>7526</v>
      </c>
      <c r="C4255" s="21">
        <v>40.699342139999999</v>
      </c>
      <c r="D4255" s="23">
        <v>0.23596</v>
      </c>
      <c r="E4255" s="25">
        <v>3.3265714285714201</v>
      </c>
      <c r="F4255" s="27">
        <v>0.308</v>
      </c>
      <c r="I4255">
        <v>0</v>
      </c>
      <c r="J4255" s="34">
        <v>688</v>
      </c>
      <c r="L4255" s="38">
        <v>6268.2460000000001</v>
      </c>
      <c r="M4255" s="40">
        <v>1.4039999999999999</v>
      </c>
      <c r="N4255" s="42">
        <v>1.1044444444444399</v>
      </c>
      <c r="O4255" s="45">
        <v>984.30700000000002</v>
      </c>
      <c r="P4255">
        <v>4.1788888888888804</v>
      </c>
      <c r="Q4255">
        <v>39.767858500000003</v>
      </c>
      <c r="R4255" s="47" t="s">
        <v>147</v>
      </c>
    </row>
    <row r="4256" spans="1:18" x14ac:dyDescent="0.3">
      <c r="A4256" s="2" t="s">
        <v>7527</v>
      </c>
      <c r="B4256" s="43" t="s">
        <v>7528</v>
      </c>
      <c r="C4256" s="21">
        <v>7.2385666255555501</v>
      </c>
      <c r="D4256" s="23">
        <v>7.0800000000000002E-2</v>
      </c>
      <c r="E4256" s="25">
        <v>1.4</v>
      </c>
      <c r="F4256" s="27">
        <v>0.121</v>
      </c>
      <c r="I4256">
        <v>0</v>
      </c>
      <c r="J4256" s="34">
        <v>841.6</v>
      </c>
      <c r="L4256" s="38">
        <v>5406.1880000000001</v>
      </c>
      <c r="M4256" s="40">
        <v>0.85599999999999998</v>
      </c>
      <c r="N4256" s="42">
        <v>0.91111111111111098</v>
      </c>
      <c r="O4256" s="45">
        <v>372.05</v>
      </c>
      <c r="P4256">
        <v>4.5277777777777697</v>
      </c>
      <c r="Q4256">
        <v>39.945075699999997</v>
      </c>
      <c r="R4256" s="47" t="s">
        <v>147</v>
      </c>
    </row>
    <row r="4257" spans="1:18" x14ac:dyDescent="0.3">
      <c r="A4257" s="2" t="s">
        <v>7529</v>
      </c>
      <c r="B4257" s="43" t="s">
        <v>7530</v>
      </c>
      <c r="C4257" s="21">
        <v>9.4341498959999992</v>
      </c>
      <c r="D4257" s="23">
        <v>8.6116666666666605E-2</v>
      </c>
      <c r="E4257" s="25">
        <v>5.7982500000000003</v>
      </c>
      <c r="F4257" s="27">
        <v>0.52433333333333298</v>
      </c>
      <c r="G4257" s="29">
        <v>120</v>
      </c>
      <c r="H4257" s="31">
        <v>0.378</v>
      </c>
      <c r="I4257">
        <v>7.4999999999999997E-2</v>
      </c>
      <c r="J4257" s="34">
        <v>800.2</v>
      </c>
      <c r="L4257" s="38">
        <v>5603.4545454545396</v>
      </c>
      <c r="M4257" s="40">
        <v>0.91272727272727205</v>
      </c>
      <c r="N4257" s="42">
        <v>0.98199999999999998</v>
      </c>
      <c r="O4257" s="45">
        <v>194.03299999999999</v>
      </c>
      <c r="P4257">
        <v>4.5110000000000001</v>
      </c>
      <c r="Q4257">
        <v>49.5482814</v>
      </c>
      <c r="R4257" s="47" t="s">
        <v>147</v>
      </c>
    </row>
    <row r="4258" spans="1:18" x14ac:dyDescent="0.3">
      <c r="A4258" s="2" t="s">
        <v>7531</v>
      </c>
      <c r="B4258" s="43" t="s">
        <v>7532</v>
      </c>
      <c r="C4258" s="21">
        <v>161.47509398888801</v>
      </c>
      <c r="D4258" s="23">
        <v>0.58087999999999995</v>
      </c>
      <c r="E4258" s="25">
        <v>4.4062857142857101</v>
      </c>
      <c r="F4258" s="27">
        <v>0.33150000000000002</v>
      </c>
      <c r="I4258">
        <v>0</v>
      </c>
      <c r="J4258" s="34">
        <v>422.6</v>
      </c>
      <c r="L4258" s="38">
        <v>5885.0190000000002</v>
      </c>
      <c r="M4258" s="40">
        <v>1.409</v>
      </c>
      <c r="N4258" s="42">
        <v>1.01555555555555</v>
      </c>
      <c r="O4258" s="45">
        <v>839.78399999999999</v>
      </c>
      <c r="P4258">
        <v>4.1555555555555497</v>
      </c>
      <c r="Q4258">
        <v>39.942396700000003</v>
      </c>
      <c r="R4258" s="47" t="s">
        <v>147</v>
      </c>
    </row>
    <row r="4259" spans="1:18" x14ac:dyDescent="0.3">
      <c r="A4259" s="2" t="s">
        <v>7533</v>
      </c>
      <c r="B4259" s="43" t="s">
        <v>7534</v>
      </c>
      <c r="C4259" s="21">
        <v>17.979794114444399</v>
      </c>
      <c r="D4259" s="23">
        <v>0.13713999999999901</v>
      </c>
      <c r="E4259" s="25">
        <v>2.5238571428571399</v>
      </c>
      <c r="F4259" s="27">
        <v>0.247</v>
      </c>
      <c r="I4259">
        <v>0</v>
      </c>
      <c r="J4259" s="34">
        <v>786</v>
      </c>
      <c r="L4259" s="38">
        <v>6278.0119999999997</v>
      </c>
      <c r="M4259" s="40">
        <v>1.2050000000000001</v>
      </c>
      <c r="N4259" s="42">
        <v>1.1311111111111101</v>
      </c>
      <c r="O4259" s="45">
        <v>761.96600000000001</v>
      </c>
      <c r="P4259">
        <v>4.3377777777777702</v>
      </c>
      <c r="Q4259">
        <v>40.228171699999997</v>
      </c>
      <c r="R4259" s="47" t="s">
        <v>147</v>
      </c>
    </row>
    <row r="4260" spans="1:18" x14ac:dyDescent="0.3">
      <c r="A4260" s="2" t="s">
        <v>7535</v>
      </c>
      <c r="B4260" s="43" t="s">
        <v>7536</v>
      </c>
      <c r="C4260" s="21">
        <v>30.996596058888802</v>
      </c>
      <c r="D4260" s="23">
        <v>0.18348</v>
      </c>
      <c r="E4260" s="25">
        <v>2.39</v>
      </c>
      <c r="F4260" s="27">
        <v>0.19700000000000001</v>
      </c>
      <c r="I4260">
        <v>0</v>
      </c>
      <c r="J4260" s="34">
        <v>516.4</v>
      </c>
      <c r="L4260" s="38">
        <v>5295.3944444444396</v>
      </c>
      <c r="M4260" s="40">
        <v>0.86666666666666603</v>
      </c>
      <c r="N4260" s="42">
        <v>0.86333333333333295</v>
      </c>
      <c r="P4260">
        <v>4.4766666666666604</v>
      </c>
      <c r="Q4260">
        <v>40.288604999999997</v>
      </c>
      <c r="R4260" s="47" t="s">
        <v>147</v>
      </c>
    </row>
    <row r="4261" spans="1:18" x14ac:dyDescent="0.3">
      <c r="A4261" s="2" t="s">
        <v>7537</v>
      </c>
      <c r="B4261" s="43" t="s">
        <v>7538</v>
      </c>
      <c r="C4261" s="21">
        <v>8.5034004844444393</v>
      </c>
      <c r="D4261" s="23">
        <v>8.3339999999999997E-2</v>
      </c>
      <c r="E4261" s="25">
        <v>2.17</v>
      </c>
      <c r="F4261" s="27">
        <v>0.14499999999999999</v>
      </c>
      <c r="I4261">
        <v>0</v>
      </c>
      <c r="J4261" s="34">
        <v>1167</v>
      </c>
      <c r="L4261" s="38">
        <v>6154.6666666666597</v>
      </c>
      <c r="M4261" s="40">
        <v>1.4550000000000001</v>
      </c>
      <c r="N4261" s="42">
        <v>1.0616666666666601</v>
      </c>
      <c r="O4261" s="45">
        <v>680.54</v>
      </c>
      <c r="P4261">
        <v>4.1416666666666604</v>
      </c>
      <c r="Q4261">
        <v>40.592159899999999</v>
      </c>
      <c r="R4261" s="47" t="s">
        <v>147</v>
      </c>
    </row>
    <row r="4262" spans="1:18" x14ac:dyDescent="0.3">
      <c r="A4262" s="2" t="s">
        <v>7539</v>
      </c>
      <c r="B4262" s="43" t="s">
        <v>7538</v>
      </c>
      <c r="C4262" s="21">
        <v>23.783248103750001</v>
      </c>
      <c r="D4262" s="23">
        <v>0.16552</v>
      </c>
      <c r="E4262" s="25">
        <v>2.4260000000000002</v>
      </c>
      <c r="F4262" s="27">
        <v>0.20499999999999999</v>
      </c>
      <c r="I4262">
        <v>0</v>
      </c>
      <c r="J4262" s="34">
        <v>828.6</v>
      </c>
      <c r="L4262" s="38">
        <v>6151</v>
      </c>
      <c r="M4262" s="40">
        <v>1.4733333333333301</v>
      </c>
      <c r="N4262" s="42">
        <v>1.05833333333333</v>
      </c>
      <c r="O4262" s="45">
        <v>680.54</v>
      </c>
      <c r="P4262">
        <v>4.1266666666666598</v>
      </c>
      <c r="Q4262">
        <v>40.592159899999999</v>
      </c>
      <c r="R4262" s="47" t="s">
        <v>147</v>
      </c>
    </row>
    <row r="4263" spans="1:18" x14ac:dyDescent="0.3">
      <c r="A4263" s="2" t="s">
        <v>7540</v>
      </c>
      <c r="B4263" s="43" t="s">
        <v>7541</v>
      </c>
      <c r="C4263" s="21">
        <v>5.1694969400000002</v>
      </c>
      <c r="D4263" s="23">
        <v>5.9479999999999998E-2</v>
      </c>
      <c r="E4263" s="25">
        <v>1.7992857142857099</v>
      </c>
      <c r="F4263" s="27">
        <v>0.18</v>
      </c>
      <c r="I4263">
        <v>0</v>
      </c>
      <c r="J4263" s="34">
        <v>1243</v>
      </c>
      <c r="L4263" s="38">
        <v>6261.6489999999903</v>
      </c>
      <c r="M4263" s="40">
        <v>1.2789999999999999</v>
      </c>
      <c r="N4263" s="42">
        <v>1.0933333333333299</v>
      </c>
      <c r="O4263" s="45">
        <v>888.02700000000004</v>
      </c>
      <c r="P4263">
        <v>4.2811111111111098</v>
      </c>
      <c r="Q4263">
        <v>40.702735199999999</v>
      </c>
      <c r="R4263" s="47" t="s">
        <v>147</v>
      </c>
    </row>
    <row r="4264" spans="1:18" x14ac:dyDescent="0.3">
      <c r="A4264" s="2" t="s">
        <v>7542</v>
      </c>
      <c r="B4264" s="43" t="s">
        <v>7543</v>
      </c>
      <c r="C4264" s="21">
        <v>23.449678408888801</v>
      </c>
      <c r="D4264" s="23">
        <v>0.17050000000000001</v>
      </c>
      <c r="E4264" s="25">
        <v>2.7330000000000001</v>
      </c>
      <c r="F4264" s="27">
        <v>0.28249999999999997</v>
      </c>
      <c r="I4264">
        <v>0</v>
      </c>
      <c r="J4264" s="34">
        <v>780.2</v>
      </c>
      <c r="L4264" s="38">
        <v>6205.6940000000004</v>
      </c>
      <c r="M4264" s="40">
        <v>1.6539999999999999</v>
      </c>
      <c r="N4264" s="42">
        <v>1.2277777777777701</v>
      </c>
      <c r="O4264" s="45">
        <v>1141.08</v>
      </c>
      <c r="P4264">
        <v>4.1233333333333304</v>
      </c>
      <c r="Q4264">
        <v>40.8007019</v>
      </c>
      <c r="R4264" s="47" t="s">
        <v>147</v>
      </c>
    </row>
    <row r="4265" spans="1:18" x14ac:dyDescent="0.3">
      <c r="A4265" s="2" t="s">
        <v>7544</v>
      </c>
      <c r="B4265" s="43" t="s">
        <v>7545</v>
      </c>
      <c r="C4265" s="21">
        <v>16.0806598244444</v>
      </c>
      <c r="D4265" s="23">
        <v>0.10761999999999999</v>
      </c>
      <c r="E4265" s="25">
        <v>3.8751428571428499</v>
      </c>
      <c r="F4265" s="27">
        <v>0.47799999999999998</v>
      </c>
      <c r="I4265">
        <v>0</v>
      </c>
      <c r="J4265" s="34">
        <v>503</v>
      </c>
      <c r="L4265" s="38">
        <v>5033.5439999999999</v>
      </c>
      <c r="M4265" s="40">
        <v>0.70714285714285696</v>
      </c>
      <c r="N4265" s="42">
        <v>0.68333333333333302</v>
      </c>
      <c r="O4265" s="45">
        <v>310.30099999999999</v>
      </c>
      <c r="P4265">
        <v>4.68333333333333</v>
      </c>
      <c r="Q4265">
        <v>41.095089100000003</v>
      </c>
      <c r="R4265" s="47" t="s">
        <v>147</v>
      </c>
    </row>
    <row r="4266" spans="1:18" x14ac:dyDescent="0.3">
      <c r="A4266" s="2" t="s">
        <v>7546</v>
      </c>
      <c r="B4266" s="43" t="s">
        <v>7547</v>
      </c>
      <c r="C4266" s="21">
        <v>23.205820375555501</v>
      </c>
      <c r="D4266" s="23">
        <v>0.17618</v>
      </c>
      <c r="E4266" s="25">
        <v>3.4108571428571399</v>
      </c>
      <c r="F4266" s="27">
        <v>0.314</v>
      </c>
      <c r="I4266">
        <v>0</v>
      </c>
      <c r="J4266" s="34">
        <v>889.2</v>
      </c>
      <c r="L4266" s="38">
        <v>6303.15</v>
      </c>
      <c r="M4266" s="40">
        <v>1.7090000000000001</v>
      </c>
      <c r="N4266" s="42">
        <v>1.32222222222222</v>
      </c>
      <c r="O4266" s="45">
        <v>786.09100000000001</v>
      </c>
      <c r="P4266">
        <v>4.1088888888888802</v>
      </c>
      <c r="Q4266">
        <v>41.416838400000003</v>
      </c>
      <c r="R4266" s="47" t="s">
        <v>147</v>
      </c>
    </row>
    <row r="4267" spans="1:18" x14ac:dyDescent="0.3">
      <c r="A4267" s="2" t="s">
        <v>7548</v>
      </c>
      <c r="B4267" s="43" t="s">
        <v>7549</v>
      </c>
      <c r="C4267" s="21">
        <v>6.07969582777777</v>
      </c>
      <c r="D4267" s="23">
        <v>6.2260000000000003E-2</v>
      </c>
      <c r="E4267" s="25">
        <v>2.89814285714285</v>
      </c>
      <c r="F4267" s="27">
        <v>0.251</v>
      </c>
      <c r="I4267">
        <v>0</v>
      </c>
      <c r="J4267" s="34">
        <v>1189.5999999999999</v>
      </c>
      <c r="L4267" s="38">
        <v>5400.8040000000001</v>
      </c>
      <c r="M4267" s="40">
        <v>1.7190000000000001</v>
      </c>
      <c r="N4267" s="42">
        <v>0.89</v>
      </c>
      <c r="O4267" s="45">
        <v>991.21400000000006</v>
      </c>
      <c r="P4267">
        <v>3.96888888888888</v>
      </c>
      <c r="Q4267">
        <v>41.617209299999999</v>
      </c>
      <c r="R4267" s="47" t="s">
        <v>147</v>
      </c>
    </row>
    <row r="4268" spans="1:18" x14ac:dyDescent="0.3">
      <c r="A4268" s="2" t="s">
        <v>7550</v>
      </c>
      <c r="B4268" s="43" t="s">
        <v>7551</v>
      </c>
      <c r="C4268" s="21">
        <v>10.2141745233333</v>
      </c>
      <c r="D4268" s="23">
        <v>9.3020000000000005E-2</v>
      </c>
      <c r="E4268" s="25">
        <v>2.2979999999999898</v>
      </c>
      <c r="F4268" s="27">
        <v>0.23099999999999901</v>
      </c>
      <c r="I4268">
        <v>0</v>
      </c>
      <c r="J4268" s="34">
        <v>931.4</v>
      </c>
      <c r="L4268" s="38">
        <v>5866.7190000000001</v>
      </c>
      <c r="M4268" s="40">
        <v>1.407</v>
      </c>
      <c r="N4268" s="42">
        <v>1.04666666666666</v>
      </c>
      <c r="O4268" s="45">
        <v>850.24199999999996</v>
      </c>
      <c r="P4268">
        <v>4.1900000000000004</v>
      </c>
      <c r="Q4268">
        <v>41.726944000000003</v>
      </c>
      <c r="R4268" s="47" t="s">
        <v>147</v>
      </c>
    </row>
    <row r="4269" spans="1:18" x14ac:dyDescent="0.3">
      <c r="A4269" s="2" t="s">
        <v>7552</v>
      </c>
      <c r="B4269" s="43" t="s">
        <v>7553</v>
      </c>
      <c r="C4269" s="21">
        <v>22.248154618888801</v>
      </c>
      <c r="D4269" s="23">
        <v>0.15923999999999999</v>
      </c>
      <c r="E4269" s="25">
        <v>2.6981428571428498</v>
      </c>
      <c r="F4269" s="27">
        <v>0.24099999999999999</v>
      </c>
      <c r="I4269">
        <v>0</v>
      </c>
      <c r="J4269" s="34">
        <v>628</v>
      </c>
      <c r="L4269" s="38">
        <v>5657.95</v>
      </c>
      <c r="M4269" s="40">
        <v>0.998</v>
      </c>
      <c r="N4269" s="42">
        <v>1.0422222222222199</v>
      </c>
      <c r="O4269" s="45">
        <v>557.78700000000003</v>
      </c>
      <c r="P4269">
        <v>4.4577777777777703</v>
      </c>
      <c r="Q4269">
        <v>42.131739199999998</v>
      </c>
      <c r="R4269" s="47" t="s">
        <v>147</v>
      </c>
    </row>
    <row r="4270" spans="1:18" x14ac:dyDescent="0.3">
      <c r="A4270" s="2" t="s">
        <v>7554</v>
      </c>
      <c r="B4270" s="43" t="s">
        <v>7555</v>
      </c>
      <c r="C4270" s="21">
        <v>9.4896060299999991</v>
      </c>
      <c r="D4270" s="23">
        <v>8.7319999999999995E-2</v>
      </c>
      <c r="E4270" s="25">
        <v>2.11442857142857</v>
      </c>
      <c r="F4270" s="27">
        <v>0.2145</v>
      </c>
      <c r="I4270">
        <v>0</v>
      </c>
      <c r="J4270" s="34">
        <v>920</v>
      </c>
      <c r="L4270" s="38">
        <v>5619.0339999999997</v>
      </c>
      <c r="M4270" s="40">
        <v>1.3859999999999999</v>
      </c>
      <c r="N4270" s="42">
        <v>0.98</v>
      </c>
      <c r="O4270" s="45">
        <v>969.91800000000001</v>
      </c>
      <c r="P4270">
        <v>4.18</v>
      </c>
      <c r="Q4270">
        <v>42.516194499999997</v>
      </c>
      <c r="R4270" s="47" t="s">
        <v>147</v>
      </c>
    </row>
    <row r="4271" spans="1:18" x14ac:dyDescent="0.3">
      <c r="A4271" s="2" t="s">
        <v>7556</v>
      </c>
      <c r="B4271" s="43" t="s">
        <v>7557</v>
      </c>
      <c r="C4271" s="21">
        <v>4.4174614188888803</v>
      </c>
      <c r="D4271" s="23">
        <v>5.6399999999999999E-2</v>
      </c>
      <c r="E4271" s="25">
        <v>2.4712857142857101</v>
      </c>
      <c r="F4271" s="27">
        <v>0.22900000000000001</v>
      </c>
      <c r="I4271">
        <v>0</v>
      </c>
      <c r="J4271" s="34">
        <v>1420.6</v>
      </c>
      <c r="L4271" s="38">
        <v>6453.7129999999997</v>
      </c>
      <c r="M4271" s="40">
        <v>1.3959999999999999</v>
      </c>
      <c r="N4271" s="42">
        <v>1.25</v>
      </c>
      <c r="O4271" s="45">
        <v>781.58199999999999</v>
      </c>
      <c r="P4271">
        <v>4.2577777777777701</v>
      </c>
      <c r="Q4271">
        <v>42.624948000000003</v>
      </c>
      <c r="R4271" s="47" t="s">
        <v>147</v>
      </c>
    </row>
    <row r="4272" spans="1:18" x14ac:dyDescent="0.3">
      <c r="A4272" s="2" t="s">
        <v>7558</v>
      </c>
      <c r="B4272" s="43" t="s">
        <v>7559</v>
      </c>
      <c r="C4272" s="21">
        <v>16.338895408888799</v>
      </c>
      <c r="D4272" s="23">
        <v>0.13146666666666601</v>
      </c>
      <c r="E4272" s="25">
        <v>11.187749999999999</v>
      </c>
      <c r="F4272" s="27">
        <v>0.99199999999999999</v>
      </c>
      <c r="G4272" s="29">
        <v>321.00830000000002</v>
      </c>
      <c r="H4272" s="31">
        <v>1.01</v>
      </c>
      <c r="I4272">
        <v>6.1666666666666599E-2</v>
      </c>
      <c r="J4272" s="34">
        <v>967.6</v>
      </c>
      <c r="L4272" s="38">
        <v>4865.9349999999904</v>
      </c>
      <c r="M4272" s="40">
        <v>2.6654545454545402</v>
      </c>
      <c r="N4272" s="42">
        <v>1.1385714285714199</v>
      </c>
      <c r="O4272" s="45">
        <v>1063.58</v>
      </c>
      <c r="P4272">
        <v>3.6466666666666598</v>
      </c>
      <c r="Q4272">
        <v>42.8982283</v>
      </c>
      <c r="R4272" s="47" t="s">
        <v>147</v>
      </c>
    </row>
    <row r="4273" spans="1:18" x14ac:dyDescent="0.3">
      <c r="A4273" s="2" t="s">
        <v>7560</v>
      </c>
      <c r="B4273" s="43" t="s">
        <v>7561</v>
      </c>
      <c r="C4273" s="21">
        <v>3.1739149455555502</v>
      </c>
      <c r="D4273" s="23">
        <v>4.6460000000000001E-2</v>
      </c>
      <c r="E4273" s="25">
        <v>3.0448571428571398</v>
      </c>
      <c r="F4273" s="27">
        <v>0.29399999999999998</v>
      </c>
      <c r="I4273">
        <v>0</v>
      </c>
      <c r="J4273" s="34">
        <v>1667.6</v>
      </c>
      <c r="L4273" s="38">
        <v>6464.5010000000002</v>
      </c>
      <c r="M4273" s="40">
        <v>1.712</v>
      </c>
      <c r="N4273" s="42">
        <v>1.3333333333333299</v>
      </c>
      <c r="O4273" s="45">
        <v>1318.05</v>
      </c>
      <c r="P4273">
        <v>4.0988888888888804</v>
      </c>
      <c r="Q4273">
        <v>43.493111900000002</v>
      </c>
      <c r="R4273" s="47" t="s">
        <v>147</v>
      </c>
    </row>
    <row r="4274" spans="1:18" x14ac:dyDescent="0.3">
      <c r="A4274" s="2" t="s">
        <v>7562</v>
      </c>
      <c r="B4274" s="43" t="s">
        <v>7563</v>
      </c>
      <c r="C4274" s="21">
        <v>3.2758168211111101</v>
      </c>
      <c r="D4274" s="23">
        <v>4.5519999999999998E-2</v>
      </c>
      <c r="E4274" s="25">
        <v>2.46971428571428</v>
      </c>
      <c r="F4274" s="27">
        <v>0.2195</v>
      </c>
      <c r="I4274">
        <v>0</v>
      </c>
      <c r="J4274" s="34">
        <v>1571.2</v>
      </c>
      <c r="L4274" s="38">
        <v>6321.2910000000002</v>
      </c>
      <c r="M4274" s="40">
        <v>1.4179999999999999</v>
      </c>
      <c r="N4274" s="42">
        <v>1.18777777777777</v>
      </c>
      <c r="O4274" s="45">
        <v>1173.57</v>
      </c>
      <c r="P4274">
        <v>4.22555555555555</v>
      </c>
      <c r="Q4274">
        <v>44.0358625</v>
      </c>
      <c r="R4274" s="47" t="s">
        <v>147</v>
      </c>
    </row>
    <row r="4275" spans="1:18" x14ac:dyDescent="0.3">
      <c r="A4275" s="2" t="s">
        <v>7564</v>
      </c>
      <c r="B4275" s="43" t="s">
        <v>7565</v>
      </c>
      <c r="C4275" s="21">
        <v>15.8735985077777</v>
      </c>
      <c r="D4275" s="23">
        <v>0.11652</v>
      </c>
      <c r="E4275" s="25">
        <v>1.71942857142857</v>
      </c>
      <c r="F4275" s="27">
        <v>0.16599999999999901</v>
      </c>
      <c r="I4275">
        <v>0</v>
      </c>
      <c r="J4275" s="34">
        <v>630</v>
      </c>
      <c r="L4275" s="38">
        <v>5531.2199999999903</v>
      </c>
      <c r="M4275" s="40">
        <v>0.80500000000000005</v>
      </c>
      <c r="N4275" s="42">
        <v>0.88666666666666605</v>
      </c>
      <c r="O4275" s="45">
        <v>451.79399999999998</v>
      </c>
      <c r="P4275">
        <v>4.58222222222222</v>
      </c>
      <c r="Q4275">
        <v>44.387042200000003</v>
      </c>
      <c r="R4275" s="47" t="s">
        <v>147</v>
      </c>
    </row>
    <row r="4276" spans="1:18" x14ac:dyDescent="0.3">
      <c r="A4276" s="2" t="s">
        <v>7566</v>
      </c>
      <c r="B4276" s="43" t="s">
        <v>7567</v>
      </c>
      <c r="C4276" s="21">
        <v>16.2254668322222</v>
      </c>
      <c r="D4276" s="23">
        <v>0.123879999999999</v>
      </c>
      <c r="E4276" s="25">
        <v>1.2658571428571399</v>
      </c>
      <c r="F4276" s="27">
        <v>0.125</v>
      </c>
      <c r="I4276">
        <v>0</v>
      </c>
      <c r="J4276" s="34">
        <v>786</v>
      </c>
      <c r="L4276" s="38">
        <v>5975.2219999999998</v>
      </c>
      <c r="M4276" s="40">
        <v>1.264</v>
      </c>
      <c r="N4276" s="42">
        <v>1.0077777777777699</v>
      </c>
      <c r="O4276" s="45">
        <v>1087.8699999999999</v>
      </c>
      <c r="P4276">
        <v>4.2666666666666604</v>
      </c>
      <c r="Q4276">
        <v>44.5916225</v>
      </c>
      <c r="R4276" s="47" t="s">
        <v>147</v>
      </c>
    </row>
    <row r="4277" spans="1:18" x14ac:dyDescent="0.3">
      <c r="A4277" s="2" t="s">
        <v>7568</v>
      </c>
      <c r="B4277" s="43" t="s">
        <v>7567</v>
      </c>
      <c r="C4277" s="21">
        <v>29.666324652499998</v>
      </c>
      <c r="D4277" s="23">
        <v>0.18540000000000001</v>
      </c>
      <c r="E4277" s="25">
        <v>3.03183333333333</v>
      </c>
      <c r="F4277" s="27">
        <v>0.35699999999999998</v>
      </c>
      <c r="I4277">
        <v>0</v>
      </c>
      <c r="J4277" s="34">
        <v>642.79999999999995</v>
      </c>
      <c r="L4277" s="38">
        <v>5977.2775000000001</v>
      </c>
      <c r="M4277" s="40">
        <v>1.26</v>
      </c>
      <c r="N4277" s="42">
        <v>1.0049999999999999</v>
      </c>
      <c r="O4277" s="45">
        <v>1087.8699999999999</v>
      </c>
      <c r="P4277">
        <v>4.2512499999999998</v>
      </c>
      <c r="Q4277">
        <v>44.5916225</v>
      </c>
      <c r="R4277" s="47" t="s">
        <v>147</v>
      </c>
    </row>
    <row r="4278" spans="1:18" x14ac:dyDescent="0.3">
      <c r="A4278" s="2" t="s">
        <v>7569</v>
      </c>
      <c r="B4278" s="43" t="s">
        <v>7570</v>
      </c>
      <c r="C4278" s="21">
        <v>17.421165821111099</v>
      </c>
      <c r="D4278" s="23">
        <v>0.13094</v>
      </c>
      <c r="E4278" s="25">
        <v>2.96942857142857</v>
      </c>
      <c r="F4278" s="27">
        <v>0.27900000000000003</v>
      </c>
      <c r="I4278">
        <v>0</v>
      </c>
      <c r="J4278" s="34">
        <v>662.8</v>
      </c>
      <c r="L4278" s="38">
        <v>5724.4339999999902</v>
      </c>
      <c r="M4278" s="40">
        <v>0.93100000000000005</v>
      </c>
      <c r="N4278" s="42">
        <v>0.99888888888888805</v>
      </c>
      <c r="O4278" s="45">
        <v>636.03</v>
      </c>
      <c r="P4278">
        <v>4.5022222222222199</v>
      </c>
      <c r="Q4278">
        <v>45.016913700000003</v>
      </c>
      <c r="R4278" s="47" t="s">
        <v>147</v>
      </c>
    </row>
    <row r="4279" spans="1:18" x14ac:dyDescent="0.3">
      <c r="A4279" s="2" t="s">
        <v>7571</v>
      </c>
      <c r="B4279" s="43" t="s">
        <v>7572</v>
      </c>
      <c r="C4279" s="21">
        <v>29.907274108888799</v>
      </c>
      <c r="D4279" s="23">
        <v>0.18076</v>
      </c>
      <c r="E4279" s="25">
        <v>2.40614285714285</v>
      </c>
      <c r="F4279" s="27">
        <v>0.20100000000000001</v>
      </c>
      <c r="I4279">
        <v>0</v>
      </c>
      <c r="J4279" s="34">
        <v>609</v>
      </c>
      <c r="L4279" s="38">
        <v>5861.2</v>
      </c>
      <c r="M4279" s="40">
        <v>0.96099999999999997</v>
      </c>
      <c r="N4279" s="42">
        <v>0.96111111111111103</v>
      </c>
      <c r="O4279" s="45">
        <v>513.74800000000005</v>
      </c>
      <c r="P4279">
        <v>4.4511111111111097</v>
      </c>
      <c r="Q4279">
        <v>45.079451599999999</v>
      </c>
      <c r="R4279" s="47" t="s">
        <v>147</v>
      </c>
    </row>
    <row r="4280" spans="1:18" x14ac:dyDescent="0.3">
      <c r="A4280" s="2" t="s">
        <v>7573</v>
      </c>
      <c r="B4280" s="43" t="s">
        <v>7574</v>
      </c>
      <c r="C4280" s="21">
        <v>2.15491134</v>
      </c>
      <c r="D4280" s="23">
        <v>3.5194714285714197E-2</v>
      </c>
      <c r="E4280" s="25">
        <v>1.4496363636363601</v>
      </c>
      <c r="F4280" s="27">
        <v>0.1305</v>
      </c>
      <c r="G4280" s="29">
        <v>2.4272849999999999</v>
      </c>
      <c r="H4280" s="31">
        <v>7.6600000000000001E-3</v>
      </c>
      <c r="I4280">
        <v>6.0000000000000001E-3</v>
      </c>
      <c r="J4280" s="34">
        <v>1702</v>
      </c>
      <c r="L4280" s="38">
        <v>6175.5833333333303</v>
      </c>
      <c r="M4280" s="40">
        <v>1.4315384615384601</v>
      </c>
      <c r="N4280" s="42">
        <v>1.2230769230769201</v>
      </c>
      <c r="O4280" s="45">
        <v>303.72800000000001</v>
      </c>
      <c r="P4280">
        <v>4.2154545454545396</v>
      </c>
      <c r="Q4280">
        <v>41.151107600000003</v>
      </c>
      <c r="R4280" s="47" t="s">
        <v>147</v>
      </c>
    </row>
    <row r="4281" spans="1:18" x14ac:dyDescent="0.3">
      <c r="A4281" s="2" t="s">
        <v>7575</v>
      </c>
      <c r="B4281" s="43" t="s">
        <v>7574</v>
      </c>
      <c r="C4281" s="21">
        <v>5.8599259285714203</v>
      </c>
      <c r="D4281" s="23">
        <v>6.8529285714285695E-2</v>
      </c>
      <c r="E4281" s="25">
        <v>2.5482499999999999</v>
      </c>
      <c r="F4281" s="27">
        <v>0.22957142857142801</v>
      </c>
      <c r="G4281" s="29">
        <v>12.327726666666599</v>
      </c>
      <c r="H4281" s="31">
        <v>3.8893333333333301E-2</v>
      </c>
      <c r="I4281">
        <v>1.2500000000000001E-2</v>
      </c>
      <c r="J4281" s="34">
        <v>1219.2</v>
      </c>
      <c r="L4281" s="38">
        <v>6175.5833333333303</v>
      </c>
      <c r="M4281" s="40">
        <v>1.4307142857142801</v>
      </c>
      <c r="N4281" s="42">
        <v>1.2264285714285701</v>
      </c>
      <c r="O4281" s="45">
        <v>303.72800000000001</v>
      </c>
      <c r="P4281">
        <v>4.2154545454545396</v>
      </c>
      <c r="Q4281">
        <v>41.151107600000003</v>
      </c>
      <c r="R4281" s="47" t="s">
        <v>147</v>
      </c>
    </row>
    <row r="4282" spans="1:18" x14ac:dyDescent="0.3">
      <c r="A4282" s="2" t="s">
        <v>7576</v>
      </c>
      <c r="B4282" s="43" t="s">
        <v>7574</v>
      </c>
      <c r="C4282" s="21">
        <v>8.1312419649999992</v>
      </c>
      <c r="D4282" s="23">
        <v>8.5060714285714198E-2</v>
      </c>
      <c r="E4282" s="25">
        <v>1.63090909090909</v>
      </c>
      <c r="F4282" s="27">
        <v>0.14383333333333301</v>
      </c>
      <c r="G4282" s="29">
        <v>4.1941449999999998</v>
      </c>
      <c r="H4282" s="31">
        <v>1.31849999999999E-2</v>
      </c>
      <c r="I4282">
        <v>1.4250000000000001E-2</v>
      </c>
      <c r="J4282" s="34">
        <v>1094.4000000000001</v>
      </c>
      <c r="L4282" s="38">
        <v>6175.5833333333303</v>
      </c>
      <c r="M4282" s="40">
        <v>1.4307142857142801</v>
      </c>
      <c r="N4282" s="42">
        <v>1.2264285714285701</v>
      </c>
      <c r="O4282" s="45">
        <v>303.72800000000001</v>
      </c>
      <c r="P4282">
        <v>4.2154545454545396</v>
      </c>
      <c r="Q4282">
        <v>41.151107600000003</v>
      </c>
      <c r="R4282" s="47" t="s">
        <v>147</v>
      </c>
    </row>
    <row r="4283" spans="1:18" x14ac:dyDescent="0.3">
      <c r="A4283" s="2" t="s">
        <v>7577</v>
      </c>
      <c r="B4283" s="43" t="s">
        <v>7574</v>
      </c>
      <c r="C4283" s="21">
        <v>258.34751949999998</v>
      </c>
      <c r="D4283" s="23">
        <v>0.853931</v>
      </c>
      <c r="G4283" s="29">
        <v>238.40993499999999</v>
      </c>
      <c r="H4283" s="31">
        <v>0.75109499999999996</v>
      </c>
      <c r="I4283">
        <v>0.29094249999999999</v>
      </c>
      <c r="M4283" s="40">
        <v>1.44</v>
      </c>
      <c r="N4283" s="42">
        <v>1.25</v>
      </c>
      <c r="O4283" s="45">
        <v>303.72800000000001</v>
      </c>
      <c r="Q4283">
        <v>41.151107600000003</v>
      </c>
      <c r="R4283" s="47" t="s">
        <v>21</v>
      </c>
    </row>
    <row r="4284" spans="1:18" x14ac:dyDescent="0.3">
      <c r="A4284" s="2" t="s">
        <v>7578</v>
      </c>
      <c r="B4284" s="43" t="s">
        <v>7579</v>
      </c>
      <c r="C4284" s="21">
        <v>3.0321473874999998</v>
      </c>
      <c r="D4284" s="23">
        <v>4.1919999999999999E-2</v>
      </c>
      <c r="E4284" s="25">
        <v>3.5483333333333298</v>
      </c>
      <c r="F4284" s="27">
        <v>0.26400000000000001</v>
      </c>
      <c r="I4284">
        <v>0</v>
      </c>
      <c r="J4284" s="34">
        <v>1606.2</v>
      </c>
      <c r="L4284" s="38">
        <v>5908.05</v>
      </c>
      <c r="M4284" s="40">
        <v>1.5349999999999999</v>
      </c>
      <c r="N4284" s="42">
        <v>1.0716666666666601</v>
      </c>
      <c r="O4284" s="45">
        <v>884.37800000000004</v>
      </c>
      <c r="P4284">
        <v>4.0983333333333301</v>
      </c>
      <c r="Q4284">
        <v>45.154296799999997</v>
      </c>
      <c r="R4284" s="47" t="s">
        <v>147</v>
      </c>
    </row>
    <row r="4285" spans="1:18" x14ac:dyDescent="0.3">
      <c r="A4285" s="2" t="s">
        <v>7580</v>
      </c>
      <c r="B4285" s="43" t="s">
        <v>7581</v>
      </c>
      <c r="C4285" s="21">
        <v>21.385112407499999</v>
      </c>
      <c r="D4285" s="23">
        <v>0.14452000000000001</v>
      </c>
      <c r="E4285" s="25">
        <v>2.2602857142857098</v>
      </c>
      <c r="F4285" s="27">
        <v>0.20599999999999999</v>
      </c>
      <c r="I4285">
        <v>0</v>
      </c>
      <c r="J4285" s="34">
        <v>597.20000000000005</v>
      </c>
      <c r="L4285" s="38">
        <v>5521.06</v>
      </c>
      <c r="M4285" s="40">
        <v>0.84888888888888803</v>
      </c>
      <c r="N4285" s="42">
        <v>0.9</v>
      </c>
      <c r="O4285" s="45">
        <v>509.40800000000002</v>
      </c>
      <c r="P4285">
        <v>4.5324999999999998</v>
      </c>
      <c r="Q4285">
        <v>46.203436600000003</v>
      </c>
      <c r="R4285" s="47" t="s">
        <v>147</v>
      </c>
    </row>
    <row r="4286" spans="1:18" x14ac:dyDescent="0.3">
      <c r="A4286" s="2" t="s">
        <v>7582</v>
      </c>
      <c r="B4286" s="43" t="s">
        <v>7583</v>
      </c>
      <c r="C4286" s="21">
        <v>4.1820026577777698</v>
      </c>
      <c r="D4286" s="23">
        <v>4.8899999999999999E-2</v>
      </c>
      <c r="E4286" s="25">
        <v>2.5181428571428501</v>
      </c>
      <c r="F4286" s="27">
        <v>0.2175</v>
      </c>
      <c r="I4286">
        <v>0</v>
      </c>
      <c r="J4286" s="34">
        <v>1011.8</v>
      </c>
      <c r="L4286" s="38">
        <v>5381.2</v>
      </c>
      <c r="M4286" s="40">
        <v>0.873</v>
      </c>
      <c r="N4286" s="42">
        <v>0.90999999999999903</v>
      </c>
      <c r="O4286" s="45">
        <v>394.55</v>
      </c>
      <c r="P4286">
        <v>4.5122222222222197</v>
      </c>
      <c r="Q4286">
        <v>46.473610800000003</v>
      </c>
      <c r="R4286" s="47" t="s">
        <v>147</v>
      </c>
    </row>
    <row r="4287" spans="1:18" x14ac:dyDescent="0.3">
      <c r="A4287" s="2" t="s">
        <v>7584</v>
      </c>
      <c r="B4287" s="43" t="s">
        <v>7585</v>
      </c>
      <c r="C4287" s="21">
        <v>14.707503523333299</v>
      </c>
      <c r="D4287" s="23">
        <v>0.12043999999999901</v>
      </c>
      <c r="E4287" s="25">
        <v>1.8434285714285701</v>
      </c>
      <c r="F4287" s="27">
        <v>0.17299999999999999</v>
      </c>
      <c r="I4287">
        <v>0</v>
      </c>
      <c r="J4287" s="34">
        <v>765.2</v>
      </c>
      <c r="L4287" s="38">
        <v>5616.8979999999901</v>
      </c>
      <c r="M4287" s="40">
        <v>1.181</v>
      </c>
      <c r="N4287" s="42">
        <v>1.03666666666666</v>
      </c>
      <c r="O4287" s="45">
        <v>595.63400000000001</v>
      </c>
      <c r="P4287">
        <v>4.3122222222222204</v>
      </c>
      <c r="Q4287">
        <v>46.717789799999998</v>
      </c>
      <c r="R4287" s="47" t="s">
        <v>147</v>
      </c>
    </row>
    <row r="4288" spans="1:18" x14ac:dyDescent="0.3">
      <c r="A4288" s="2" t="s">
        <v>7586</v>
      </c>
      <c r="B4288" s="43" t="s">
        <v>7585</v>
      </c>
      <c r="C4288" s="21">
        <v>1.2380175975000001</v>
      </c>
      <c r="D4288" s="23">
        <v>2.4340000000000001E-2</v>
      </c>
      <c r="E4288" s="25">
        <v>0.77400000000000002</v>
      </c>
      <c r="F4288" s="27">
        <v>6.9500000000000006E-2</v>
      </c>
      <c r="I4288">
        <v>0</v>
      </c>
      <c r="J4288" s="34">
        <v>1803</v>
      </c>
      <c r="L4288" s="38">
        <v>5628.59111111111</v>
      </c>
      <c r="M4288" s="40">
        <v>1.1722222222222201</v>
      </c>
      <c r="N4288" s="42">
        <v>1.0449999999999999</v>
      </c>
      <c r="O4288" s="45">
        <v>595.63400000000001</v>
      </c>
      <c r="P4288">
        <v>4.3224999999999998</v>
      </c>
      <c r="Q4288">
        <v>46.717789799999998</v>
      </c>
      <c r="R4288" s="47" t="s">
        <v>147</v>
      </c>
    </row>
    <row r="4289" spans="1:18" x14ac:dyDescent="0.3">
      <c r="A4289" s="2" t="s">
        <v>7587</v>
      </c>
      <c r="B4289" s="43" t="s">
        <v>7588</v>
      </c>
      <c r="C4289" s="21">
        <v>13.7246306766666</v>
      </c>
      <c r="D4289" s="23">
        <v>0.11817999999999999</v>
      </c>
      <c r="E4289" s="25">
        <v>2.726</v>
      </c>
      <c r="F4289" s="27">
        <v>0.22650000000000001</v>
      </c>
      <c r="I4289">
        <v>0</v>
      </c>
      <c r="J4289" s="34">
        <v>958.6</v>
      </c>
      <c r="L4289" s="38">
        <v>5940.4</v>
      </c>
      <c r="M4289" s="40">
        <v>1.5449999999999999</v>
      </c>
      <c r="N4289" s="42">
        <v>1.1155555555555501</v>
      </c>
      <c r="O4289" s="45">
        <v>974.12400000000002</v>
      </c>
      <c r="P4289">
        <v>4.12222222222222</v>
      </c>
      <c r="Q4289">
        <v>46.834249700000001</v>
      </c>
      <c r="R4289" s="47" t="s">
        <v>147</v>
      </c>
    </row>
    <row r="4290" spans="1:18" x14ac:dyDescent="0.3">
      <c r="A4290" s="2" t="s">
        <v>7589</v>
      </c>
      <c r="B4290" s="43" t="s">
        <v>7590</v>
      </c>
      <c r="C4290" s="21">
        <v>46.406437616666601</v>
      </c>
      <c r="D4290" s="23">
        <v>0.26585999999999999</v>
      </c>
      <c r="E4290" s="25">
        <v>2.5822857142857099</v>
      </c>
      <c r="F4290" s="27">
        <v>0.23799999999999999</v>
      </c>
      <c r="I4290">
        <v>0</v>
      </c>
      <c r="J4290" s="34">
        <v>573.20000000000005</v>
      </c>
      <c r="L4290" s="38">
        <v>6252.9369999999999</v>
      </c>
      <c r="M4290" s="40">
        <v>1.1839999999999999</v>
      </c>
      <c r="N4290" s="42">
        <v>1.18</v>
      </c>
      <c r="O4290" s="45">
        <v>752.56200000000001</v>
      </c>
      <c r="P4290">
        <v>4.3655555555555496</v>
      </c>
      <c r="Q4290">
        <v>46.843164999999999</v>
      </c>
      <c r="R4290" s="47" t="s">
        <v>147</v>
      </c>
    </row>
    <row r="4291" spans="1:18" x14ac:dyDescent="0.3">
      <c r="A4291" s="2" t="s">
        <v>7591</v>
      </c>
      <c r="B4291" s="43" t="s">
        <v>7592</v>
      </c>
      <c r="C4291" s="21">
        <v>1.2602585288888799</v>
      </c>
      <c r="D4291" s="23">
        <v>2.2959999999999901E-2</v>
      </c>
      <c r="E4291" s="25">
        <v>3.36442857142857</v>
      </c>
      <c r="F4291" s="27">
        <v>0.28149999999999997</v>
      </c>
      <c r="I4291">
        <v>0</v>
      </c>
      <c r="J4291" s="34">
        <v>1537.4</v>
      </c>
      <c r="L4291" s="38">
        <v>5351.8159999999998</v>
      </c>
      <c r="M4291" s="40">
        <v>0.89499999999999902</v>
      </c>
      <c r="N4291" s="42">
        <v>0.94444444444444398</v>
      </c>
      <c r="O4291" s="45">
        <v>890.35199999999998</v>
      </c>
      <c r="P4291">
        <v>4.5066666666666597</v>
      </c>
      <c r="Q4291">
        <v>47.381537999999999</v>
      </c>
      <c r="R4291" s="47" t="s">
        <v>147</v>
      </c>
    </row>
    <row r="4292" spans="1:18" x14ac:dyDescent="0.3">
      <c r="A4292" s="2" t="s">
        <v>7593</v>
      </c>
      <c r="B4292" s="43" t="s">
        <v>7592</v>
      </c>
      <c r="C4292" s="21">
        <v>5.2545133857142803</v>
      </c>
      <c r="D4292" s="23">
        <v>5.9240000000000001E-2</v>
      </c>
      <c r="E4292" s="25">
        <v>1.3158333333333301</v>
      </c>
      <c r="F4292" s="27">
        <v>0.13600000000000001</v>
      </c>
      <c r="I4292">
        <v>0</v>
      </c>
      <c r="J4292" s="34">
        <v>957.8</v>
      </c>
      <c r="L4292" s="38">
        <v>5465.2457142857102</v>
      </c>
      <c r="M4292" s="40">
        <v>0.92142857142857104</v>
      </c>
      <c r="N4292" s="42">
        <v>0.99285714285714199</v>
      </c>
      <c r="O4292" s="45">
        <v>890.35199999999998</v>
      </c>
      <c r="P4292">
        <v>4.50857142857142</v>
      </c>
      <c r="Q4292">
        <v>47.381537999999999</v>
      </c>
      <c r="R4292" s="47" t="s">
        <v>147</v>
      </c>
    </row>
    <row r="4293" spans="1:18" x14ac:dyDescent="0.3">
      <c r="A4293" s="2" t="s">
        <v>7594</v>
      </c>
      <c r="B4293" s="43" t="s">
        <v>7595</v>
      </c>
      <c r="C4293" s="21">
        <v>24.5435301755555</v>
      </c>
      <c r="D4293" s="23">
        <v>0.16572000000000001</v>
      </c>
      <c r="E4293" s="25">
        <v>3.2516666666666598</v>
      </c>
      <c r="F4293" s="27">
        <v>0.314</v>
      </c>
      <c r="I4293">
        <v>0</v>
      </c>
      <c r="J4293" s="34">
        <v>616.4</v>
      </c>
      <c r="L4293" s="38">
        <v>5860.5555555555502</v>
      </c>
      <c r="M4293" s="40">
        <v>1.0855555555555501</v>
      </c>
      <c r="N4293" s="42">
        <v>1.01</v>
      </c>
      <c r="O4293" s="45">
        <v>1691.88</v>
      </c>
      <c r="P4293">
        <v>4.38777777777777</v>
      </c>
      <c r="Q4293">
        <v>47.307754500000001</v>
      </c>
      <c r="R4293" s="47" t="s">
        <v>147</v>
      </c>
    </row>
    <row r="4294" spans="1:18" x14ac:dyDescent="0.3">
      <c r="A4294" s="2" t="s">
        <v>7596</v>
      </c>
      <c r="B4294" s="43" t="s">
        <v>7597</v>
      </c>
      <c r="C4294" s="21">
        <v>1.28707681444444</v>
      </c>
      <c r="D4294" s="23">
        <v>1.8780000000000002E-2</v>
      </c>
      <c r="E4294" s="25">
        <v>1.50628571428571</v>
      </c>
      <c r="F4294" s="27">
        <v>0.152</v>
      </c>
      <c r="I4294">
        <v>0</v>
      </c>
      <c r="J4294" s="34">
        <v>885.2</v>
      </c>
      <c r="L4294" s="38">
        <v>3899.3</v>
      </c>
      <c r="M4294" s="40">
        <v>0.60599999999999998</v>
      </c>
      <c r="N4294" s="42">
        <v>0.57777777777777695</v>
      </c>
      <c r="O4294" s="45">
        <v>388.38400000000001</v>
      </c>
      <c r="P4294">
        <v>4.6566666666666601</v>
      </c>
      <c r="Q4294">
        <v>47.578389700000002</v>
      </c>
      <c r="R4294" s="47" t="s">
        <v>147</v>
      </c>
    </row>
    <row r="4295" spans="1:18" x14ac:dyDescent="0.3">
      <c r="A4295" s="2" t="s">
        <v>7598</v>
      </c>
      <c r="B4295" s="43" t="s">
        <v>7599</v>
      </c>
      <c r="C4295" s="21">
        <v>17.6717769044444</v>
      </c>
      <c r="D4295" s="23">
        <v>0.12018</v>
      </c>
      <c r="E4295" s="25">
        <v>2.4175714285714198</v>
      </c>
      <c r="F4295" s="27">
        <v>0.23549999999999999</v>
      </c>
      <c r="I4295">
        <v>0</v>
      </c>
      <c r="J4295" s="34">
        <v>514</v>
      </c>
      <c r="L4295" s="38">
        <v>4835.8</v>
      </c>
      <c r="M4295" s="40">
        <v>0.73799999999999999</v>
      </c>
      <c r="N4295" s="42">
        <v>0.75888888888888895</v>
      </c>
      <c r="O4295" s="45">
        <v>722.64</v>
      </c>
      <c r="P4295">
        <v>4.5922222222222198</v>
      </c>
      <c r="Q4295">
        <v>47.509689299999998</v>
      </c>
      <c r="R4295" s="47" t="s">
        <v>147</v>
      </c>
    </row>
    <row r="4296" spans="1:18" x14ac:dyDescent="0.3">
      <c r="A4296" s="2" t="s">
        <v>7600</v>
      </c>
      <c r="B4296" s="43" t="s">
        <v>7601</v>
      </c>
      <c r="C4296" s="21">
        <v>17.815907781</v>
      </c>
      <c r="D4296" s="23">
        <v>0.1331</v>
      </c>
      <c r="E4296" s="25">
        <v>2.964</v>
      </c>
      <c r="F4296" s="27">
        <v>0.27433333333333298</v>
      </c>
      <c r="I4296">
        <v>0</v>
      </c>
      <c r="J4296" s="34">
        <v>696.8</v>
      </c>
      <c r="K4296" s="36" t="s">
        <v>95</v>
      </c>
      <c r="L4296" s="38">
        <v>5895.1454545454499</v>
      </c>
      <c r="M4296" s="40">
        <v>0.98090909090909095</v>
      </c>
      <c r="N4296" s="42">
        <v>1.006</v>
      </c>
      <c r="O4296" s="45">
        <v>1202.96</v>
      </c>
      <c r="P4296">
        <v>4.4630000000000001</v>
      </c>
      <c r="Q4296">
        <v>46.687728</v>
      </c>
      <c r="R4296" s="47" t="s">
        <v>147</v>
      </c>
    </row>
    <row r="4297" spans="1:18" x14ac:dyDescent="0.3">
      <c r="A4297" s="2" t="s">
        <v>7602</v>
      </c>
      <c r="B4297" s="43" t="s">
        <v>7603</v>
      </c>
      <c r="C4297" s="21">
        <v>9.2736109824999993</v>
      </c>
      <c r="D4297" s="23">
        <v>7.6119999999999993E-2</v>
      </c>
      <c r="E4297" s="25">
        <v>2.54057142857142</v>
      </c>
      <c r="F4297" s="27">
        <v>0.22800000000000001</v>
      </c>
      <c r="I4297">
        <v>0</v>
      </c>
      <c r="J4297" s="34">
        <v>647.79999999999995</v>
      </c>
      <c r="L4297" s="38">
        <v>4819.5555555555502</v>
      </c>
      <c r="M4297" s="40">
        <v>0.70888888888888801</v>
      </c>
      <c r="N4297" s="42">
        <v>0.71125000000000005</v>
      </c>
      <c r="O4297" s="45">
        <v>568.43100000000004</v>
      </c>
      <c r="P4297">
        <v>4.5925000000000002</v>
      </c>
      <c r="Q4297">
        <v>47.724564200000003</v>
      </c>
      <c r="R4297" s="47" t="s">
        <v>147</v>
      </c>
    </row>
    <row r="4298" spans="1:18" x14ac:dyDescent="0.3">
      <c r="A4298" s="2" t="s">
        <v>7604</v>
      </c>
      <c r="B4298" s="43" t="s">
        <v>7605</v>
      </c>
      <c r="C4298" s="21">
        <v>6.02929754</v>
      </c>
      <c r="D4298" s="23">
        <v>5.8160000000000003E-2</v>
      </c>
      <c r="E4298" s="25">
        <v>3.0354285714285698</v>
      </c>
      <c r="F4298" s="27">
        <v>0.25800000000000001</v>
      </c>
      <c r="I4298">
        <v>0</v>
      </c>
      <c r="J4298" s="34">
        <v>676.2</v>
      </c>
      <c r="L4298" s="38">
        <v>4481.8999999999996</v>
      </c>
      <c r="M4298" s="40">
        <v>0.66799999999999904</v>
      </c>
      <c r="N4298" s="42">
        <v>0.71777777777777696</v>
      </c>
      <c r="O4298" s="45">
        <v>534.78800000000001</v>
      </c>
      <c r="P4298">
        <v>4.6399999999999997</v>
      </c>
      <c r="Q4298">
        <v>47.863174800000003</v>
      </c>
      <c r="R4298" s="47" t="s">
        <v>147</v>
      </c>
    </row>
    <row r="4299" spans="1:18" x14ac:dyDescent="0.3">
      <c r="A4299" s="2" t="s">
        <v>7606</v>
      </c>
      <c r="B4299" s="43" t="s">
        <v>7607</v>
      </c>
      <c r="C4299" s="21">
        <v>21.676969144444399</v>
      </c>
      <c r="D4299" s="23">
        <v>0.12952</v>
      </c>
      <c r="E4299" s="25">
        <v>2.2282857142857102</v>
      </c>
      <c r="F4299" s="27">
        <v>0.2465</v>
      </c>
      <c r="I4299">
        <v>0</v>
      </c>
      <c r="J4299" s="34">
        <v>461.2</v>
      </c>
      <c r="L4299" s="38">
        <v>4841.8580000000002</v>
      </c>
      <c r="M4299" s="40">
        <v>0.76099999999999901</v>
      </c>
      <c r="N4299" s="42">
        <v>0.698888888888888</v>
      </c>
      <c r="O4299" s="45">
        <v>815.63699999999994</v>
      </c>
      <c r="P4299">
        <v>4.56111111111111</v>
      </c>
      <c r="Q4299">
        <v>47.929125200000001</v>
      </c>
      <c r="R4299" s="47" t="s">
        <v>147</v>
      </c>
    </row>
    <row r="4300" spans="1:18" x14ac:dyDescent="0.3">
      <c r="A4300" s="2" t="s">
        <v>7608</v>
      </c>
      <c r="B4300" s="43" t="s">
        <v>7609</v>
      </c>
      <c r="C4300" s="21">
        <v>4.9967843800000002</v>
      </c>
      <c r="D4300" s="23">
        <v>5.5320000000000001E-2</v>
      </c>
      <c r="E4300" s="25">
        <v>2.66528571428571</v>
      </c>
      <c r="F4300" s="27">
        <v>0.24</v>
      </c>
      <c r="I4300">
        <v>0</v>
      </c>
      <c r="J4300" s="34">
        <v>912.2</v>
      </c>
      <c r="L4300" s="38">
        <v>5243.4</v>
      </c>
      <c r="M4300" s="40">
        <v>0.85599999999999998</v>
      </c>
      <c r="N4300" s="42">
        <v>0.88111111111111096</v>
      </c>
      <c r="O4300" s="45">
        <v>1063.0899999999999</v>
      </c>
      <c r="P4300">
        <v>4.5199999999999996</v>
      </c>
      <c r="Q4300">
        <v>47.946634199999998</v>
      </c>
      <c r="R4300" s="47" t="s">
        <v>147</v>
      </c>
    </row>
    <row r="4301" spans="1:18" x14ac:dyDescent="0.3">
      <c r="A4301" s="2" t="s">
        <v>7610</v>
      </c>
      <c r="B4301" s="43" t="s">
        <v>7611</v>
      </c>
      <c r="C4301" s="21">
        <v>2.5255954044444402</v>
      </c>
      <c r="D4301" s="23">
        <v>3.712E-2</v>
      </c>
      <c r="E4301" s="25">
        <v>2.6640000000000001</v>
      </c>
      <c r="F4301" s="27">
        <v>0.221499999999999</v>
      </c>
      <c r="I4301">
        <v>0</v>
      </c>
      <c r="J4301" s="34">
        <v>1401.8</v>
      </c>
      <c r="L4301" s="38">
        <v>5860.5</v>
      </c>
      <c r="M4301" s="40">
        <v>0.99199999999999999</v>
      </c>
      <c r="N4301" s="42">
        <v>1.0377777777777699</v>
      </c>
      <c r="O4301" s="45">
        <v>1210.1199999999999</v>
      </c>
      <c r="P4301">
        <v>4.4555555555555504</v>
      </c>
      <c r="Q4301">
        <v>48.226202999999998</v>
      </c>
      <c r="R4301" s="47" t="s">
        <v>147</v>
      </c>
    </row>
    <row r="4302" spans="1:18" x14ac:dyDescent="0.3">
      <c r="A4302" s="2" t="s">
        <v>7612</v>
      </c>
      <c r="B4302" s="43" t="s">
        <v>7613</v>
      </c>
      <c r="C4302" s="21">
        <v>16.0130680788888</v>
      </c>
      <c r="D4302" s="23">
        <v>0.11404</v>
      </c>
      <c r="E4302" s="25">
        <v>2.7977142857142798</v>
      </c>
      <c r="F4302" s="27">
        <v>0.23200000000000001</v>
      </c>
      <c r="I4302">
        <v>0</v>
      </c>
      <c r="J4302" s="34">
        <v>585</v>
      </c>
      <c r="L4302" s="38">
        <v>4922.1000000000004</v>
      </c>
      <c r="M4302" s="40">
        <v>0.76800000000000002</v>
      </c>
      <c r="N4302" s="42">
        <v>0.775555555555555</v>
      </c>
      <c r="O4302" s="45">
        <v>612.83799999999997</v>
      </c>
      <c r="P4302">
        <v>4.5511111111111102</v>
      </c>
      <c r="Q4302">
        <v>48.478566899999997</v>
      </c>
      <c r="R4302" s="47" t="s">
        <v>147</v>
      </c>
    </row>
    <row r="4303" spans="1:18" x14ac:dyDescent="0.3">
      <c r="A4303" s="2" t="s">
        <v>7614</v>
      </c>
      <c r="B4303" s="43" t="s">
        <v>7615</v>
      </c>
      <c r="C4303" s="21">
        <v>4.4987691377777699</v>
      </c>
      <c r="D4303" s="23">
        <v>5.416E-2</v>
      </c>
      <c r="E4303" s="25">
        <v>2.3107142857142802</v>
      </c>
      <c r="F4303" s="27">
        <v>0.2205</v>
      </c>
      <c r="I4303">
        <v>0</v>
      </c>
      <c r="J4303" s="34">
        <v>1131.5999999999999</v>
      </c>
      <c r="L4303" s="38">
        <v>5966.9</v>
      </c>
      <c r="M4303" s="40">
        <v>1.0760000000000001</v>
      </c>
      <c r="N4303" s="42">
        <v>1.04555555555555</v>
      </c>
      <c r="O4303" s="45">
        <v>1508.71</v>
      </c>
      <c r="P4303">
        <v>4.41222222222222</v>
      </c>
      <c r="Q4303">
        <v>48.7915925</v>
      </c>
      <c r="R4303" s="47" t="s">
        <v>147</v>
      </c>
    </row>
    <row r="4304" spans="1:18" x14ac:dyDescent="0.3">
      <c r="A4304" s="2" t="s">
        <v>7616</v>
      </c>
      <c r="B4304" s="43" t="s">
        <v>7617</v>
      </c>
      <c r="C4304" s="21">
        <v>41.439650863333299</v>
      </c>
      <c r="D4304" s="23">
        <v>0.22664000000000001</v>
      </c>
      <c r="E4304" s="25">
        <v>6.218</v>
      </c>
      <c r="F4304" s="27">
        <v>0.72</v>
      </c>
      <c r="I4304">
        <v>0</v>
      </c>
      <c r="J4304" s="34">
        <v>507.6</v>
      </c>
      <c r="L4304" s="38">
        <v>5333.8</v>
      </c>
      <c r="M4304" s="40">
        <v>1.5229999999999999</v>
      </c>
      <c r="N4304" s="42">
        <v>0.90500000000000003</v>
      </c>
      <c r="O4304" s="45">
        <v>2302.4499999999998</v>
      </c>
      <c r="P4304">
        <v>4.41166666666666</v>
      </c>
      <c r="Q4304">
        <v>49.017295599999997</v>
      </c>
      <c r="R4304" s="47" t="s">
        <v>147</v>
      </c>
    </row>
    <row r="4305" spans="1:18" x14ac:dyDescent="0.3">
      <c r="A4305" s="2" t="s">
        <v>7618</v>
      </c>
      <c r="B4305" s="43" t="s">
        <v>7619</v>
      </c>
      <c r="C4305" s="21">
        <v>8.3539057577777704</v>
      </c>
      <c r="D4305" s="23">
        <v>7.7059999999999906E-2</v>
      </c>
      <c r="E4305" s="25">
        <v>2.5642857142857101</v>
      </c>
      <c r="F4305" s="27">
        <v>0.22349999999999901</v>
      </c>
      <c r="I4305">
        <v>0</v>
      </c>
      <c r="J4305" s="34">
        <v>791.2</v>
      </c>
      <c r="L4305" s="38">
        <v>5471.1</v>
      </c>
      <c r="M4305" s="40">
        <v>0.77699999999999902</v>
      </c>
      <c r="N4305" s="42">
        <v>0.88222222222222202</v>
      </c>
      <c r="O4305" s="45">
        <v>784.61800000000005</v>
      </c>
      <c r="P4305">
        <v>4.5933333333333302</v>
      </c>
      <c r="Q4305">
        <v>49.277271300000002</v>
      </c>
      <c r="R4305" s="47" t="s">
        <v>147</v>
      </c>
    </row>
    <row r="4306" spans="1:18" x14ac:dyDescent="0.3">
      <c r="A4306" s="2" t="s">
        <v>7620</v>
      </c>
      <c r="B4306" s="43" t="s">
        <v>7621</v>
      </c>
      <c r="C4306" s="21">
        <v>4.1255486111111104</v>
      </c>
      <c r="D4306" s="23">
        <v>5.2519999999999997E-2</v>
      </c>
      <c r="E4306" s="25">
        <v>4.5692857142857104</v>
      </c>
      <c r="F4306" s="27">
        <v>0.45399999999999902</v>
      </c>
      <c r="I4306">
        <v>0</v>
      </c>
      <c r="J4306" s="34">
        <v>1232.2</v>
      </c>
      <c r="L4306" s="38">
        <v>6014.5</v>
      </c>
      <c r="M4306" s="40">
        <v>1.254</v>
      </c>
      <c r="N4306" s="42">
        <v>1.10111111111111</v>
      </c>
      <c r="O4306" s="45">
        <v>2063.41</v>
      </c>
      <c r="P4306">
        <v>4.3</v>
      </c>
      <c r="Q4306">
        <v>49.2539473</v>
      </c>
      <c r="R4306" s="47" t="s">
        <v>147</v>
      </c>
    </row>
    <row r="4307" spans="1:18" x14ac:dyDescent="0.3">
      <c r="A4307" s="2" t="s">
        <v>7622</v>
      </c>
      <c r="B4307" s="43" t="s">
        <v>7623</v>
      </c>
      <c r="C4307" s="21">
        <v>15.725882727</v>
      </c>
      <c r="D4307" s="23">
        <v>0.116683333333333</v>
      </c>
      <c r="E4307" s="25">
        <v>2.9512499999999999</v>
      </c>
      <c r="F4307" s="27">
        <v>0.25833333333333303</v>
      </c>
      <c r="I4307">
        <v>0</v>
      </c>
      <c r="J4307" s="34">
        <v>609.4</v>
      </c>
      <c r="K4307" s="36" t="s">
        <v>248</v>
      </c>
      <c r="L4307" s="38">
        <v>5252.3636363636297</v>
      </c>
      <c r="M4307" s="40">
        <v>0.80090909090909002</v>
      </c>
      <c r="N4307" s="42">
        <v>0.86</v>
      </c>
      <c r="O4307" s="45">
        <v>1131.19</v>
      </c>
      <c r="P4307">
        <v>4.569</v>
      </c>
      <c r="Q4307">
        <v>46.166397600000003</v>
      </c>
      <c r="R4307" s="47" t="s">
        <v>147</v>
      </c>
    </row>
    <row r="4308" spans="1:18" x14ac:dyDescent="0.3">
      <c r="A4308" s="2" t="s">
        <v>7624</v>
      </c>
      <c r="B4308" s="43" t="s">
        <v>7625</v>
      </c>
      <c r="C4308" s="21">
        <v>2.8165049</v>
      </c>
      <c r="D4308" s="23">
        <v>3.798E-2</v>
      </c>
      <c r="E4308" s="25">
        <v>12.5891428571428</v>
      </c>
      <c r="F4308" s="27">
        <v>1.1355</v>
      </c>
      <c r="I4308">
        <v>0</v>
      </c>
      <c r="J4308" s="34">
        <v>1243.8</v>
      </c>
      <c r="L4308" s="38">
        <v>5556.7</v>
      </c>
      <c r="M4308" s="40">
        <v>0.97499999999999998</v>
      </c>
      <c r="N4308" s="42">
        <v>0.93777777777777704</v>
      </c>
      <c r="O4308" s="45">
        <v>939.74400000000003</v>
      </c>
      <c r="P4308">
        <v>4.42777777777777</v>
      </c>
      <c r="Q4308">
        <v>49.225298799999997</v>
      </c>
      <c r="R4308" s="47" t="s">
        <v>147</v>
      </c>
    </row>
    <row r="4309" spans="1:18" x14ac:dyDescent="0.3">
      <c r="A4309" s="2" t="s">
        <v>7626</v>
      </c>
      <c r="B4309" s="43" t="s">
        <v>7627</v>
      </c>
      <c r="C4309" s="21">
        <v>4.2809648677777696</v>
      </c>
      <c r="D4309" s="23">
        <v>5.006E-2</v>
      </c>
      <c r="E4309" s="25">
        <v>2.4202857142857099</v>
      </c>
      <c r="F4309" s="27">
        <v>0.23849999999999999</v>
      </c>
      <c r="I4309">
        <v>0</v>
      </c>
      <c r="J4309" s="34">
        <v>1012.6</v>
      </c>
      <c r="L4309" s="38">
        <v>5573</v>
      </c>
      <c r="M4309" s="40">
        <v>0.91400000000000003</v>
      </c>
      <c r="N4309" s="42">
        <v>0.931111111111111</v>
      </c>
      <c r="O4309" s="45">
        <v>1168.26</v>
      </c>
      <c r="P4309">
        <v>4.4911111111111097</v>
      </c>
      <c r="Q4309">
        <v>49.314093300000003</v>
      </c>
      <c r="R4309" s="47" t="s">
        <v>147</v>
      </c>
    </row>
    <row r="4310" spans="1:18" x14ac:dyDescent="0.3">
      <c r="A4310" s="2" t="s">
        <v>7628</v>
      </c>
      <c r="B4310" s="43" t="s">
        <v>7629</v>
      </c>
      <c r="C4310" s="21">
        <v>38.377505148888801</v>
      </c>
      <c r="D4310" s="23">
        <v>0.22513999999999901</v>
      </c>
      <c r="E4310" s="25">
        <v>2.6234285714285699</v>
      </c>
      <c r="F4310" s="27">
        <v>0.22949999999999901</v>
      </c>
      <c r="I4310">
        <v>0</v>
      </c>
      <c r="J4310" s="34">
        <v>535</v>
      </c>
      <c r="L4310" s="38">
        <v>5691.3559999999998</v>
      </c>
      <c r="M4310" s="40">
        <v>0.96199999999999997</v>
      </c>
      <c r="N4310" s="42">
        <v>1.0022222222222199</v>
      </c>
      <c r="O4310" s="45">
        <v>1033.93</v>
      </c>
      <c r="P4310">
        <v>4.47555555555555</v>
      </c>
      <c r="Q4310">
        <v>49.480849200000002</v>
      </c>
      <c r="R4310" s="47" t="s">
        <v>147</v>
      </c>
    </row>
    <row r="4311" spans="1:18" x14ac:dyDescent="0.3">
      <c r="A4311" s="2" t="s">
        <v>7630</v>
      </c>
      <c r="B4311" s="43" t="s">
        <v>7631</v>
      </c>
      <c r="C4311" s="21">
        <v>3.7287318188888801</v>
      </c>
      <c r="D4311" s="23">
        <v>4.546E-2</v>
      </c>
      <c r="E4311" s="25">
        <v>6.1158571428571404</v>
      </c>
      <c r="F4311" s="27">
        <v>0.55649999999999999</v>
      </c>
      <c r="I4311">
        <v>0</v>
      </c>
      <c r="J4311" s="34">
        <v>1020.4</v>
      </c>
      <c r="L4311" s="38">
        <v>5399.5</v>
      </c>
      <c r="M4311" s="40">
        <v>0.81299999999999994</v>
      </c>
      <c r="N4311" s="42">
        <v>0.89888888888888796</v>
      </c>
      <c r="O4311" s="45">
        <v>918.21</v>
      </c>
      <c r="P4311">
        <v>4.5699999999999896</v>
      </c>
      <c r="Q4311">
        <v>50.054056099999997</v>
      </c>
      <c r="R4311" s="47" t="s">
        <v>147</v>
      </c>
    </row>
    <row r="4312" spans="1:18" x14ac:dyDescent="0.3">
      <c r="A4312" s="2" t="s">
        <v>7632</v>
      </c>
      <c r="B4312" s="43" t="s">
        <v>7633</v>
      </c>
      <c r="C4312" s="21">
        <v>2.2433811166666602</v>
      </c>
      <c r="D4312" s="23">
        <v>2.6859999999999998E-2</v>
      </c>
      <c r="E4312" s="25">
        <v>1.65185714285714</v>
      </c>
      <c r="F4312" s="27">
        <v>0.17849999999999999</v>
      </c>
      <c r="I4312">
        <v>0</v>
      </c>
      <c r="J4312" s="34">
        <v>739.8</v>
      </c>
      <c r="L4312" s="38">
        <v>4033.3</v>
      </c>
      <c r="M4312" s="40">
        <v>0.57599999999999996</v>
      </c>
      <c r="N4312" s="42">
        <v>0.568888888888888</v>
      </c>
      <c r="O4312" s="45">
        <v>342.25400000000002</v>
      </c>
      <c r="P4312">
        <v>4.6944444444444402</v>
      </c>
      <c r="Q4312">
        <v>50.149689700000003</v>
      </c>
      <c r="R4312" s="47" t="s">
        <v>147</v>
      </c>
    </row>
    <row r="4313" spans="1:18" x14ac:dyDescent="0.3">
      <c r="A4313" s="2" t="s">
        <v>7634</v>
      </c>
      <c r="B4313" s="43" t="s">
        <v>7635</v>
      </c>
      <c r="C4313" s="21">
        <v>2.3374394755555499</v>
      </c>
      <c r="D4313" s="23">
        <v>3.1719999999999998E-2</v>
      </c>
      <c r="E4313" s="25">
        <v>2.32471428571428</v>
      </c>
      <c r="F4313" s="27">
        <v>0.21249999999999999</v>
      </c>
      <c r="I4313">
        <v>0</v>
      </c>
      <c r="J4313" s="34">
        <v>1050.4000000000001</v>
      </c>
      <c r="L4313" s="38">
        <v>4913.76</v>
      </c>
      <c r="M4313" s="40">
        <v>0.76</v>
      </c>
      <c r="N4313" s="42">
        <v>0.78</v>
      </c>
      <c r="O4313" s="45">
        <v>665.68</v>
      </c>
      <c r="P4313">
        <v>4.5722222222222202</v>
      </c>
      <c r="Q4313">
        <v>50.230347899999998</v>
      </c>
      <c r="R4313" s="47" t="s">
        <v>147</v>
      </c>
    </row>
    <row r="4314" spans="1:18" x14ac:dyDescent="0.3">
      <c r="A4314" s="2" t="s">
        <v>7636</v>
      </c>
      <c r="B4314" s="43" t="s">
        <v>7637</v>
      </c>
      <c r="C4314" s="21">
        <v>11.598215423333301</v>
      </c>
      <c r="D4314" s="23">
        <v>8.0479999999999996E-2</v>
      </c>
      <c r="E4314" s="25">
        <v>3.0048571428571398</v>
      </c>
      <c r="F4314" s="27">
        <v>0.27550000000000002</v>
      </c>
      <c r="I4314">
        <v>0</v>
      </c>
      <c r="J4314" s="34">
        <v>407.4</v>
      </c>
      <c r="L4314" s="38">
        <v>3704.4</v>
      </c>
      <c r="M4314" s="40">
        <v>0.51900000000000002</v>
      </c>
      <c r="N4314" s="42">
        <v>0.52888888888888796</v>
      </c>
      <c r="O4314" s="45">
        <v>295.19600000000003</v>
      </c>
      <c r="P4314">
        <v>4.7355555555555497</v>
      </c>
      <c r="Q4314">
        <v>50.287362600000002</v>
      </c>
      <c r="R4314" s="47" t="s">
        <v>147</v>
      </c>
    </row>
    <row r="4315" spans="1:18" x14ac:dyDescent="0.3">
      <c r="A4315" s="2" t="s">
        <v>7638</v>
      </c>
      <c r="B4315" s="43" t="s">
        <v>7639</v>
      </c>
      <c r="C4315" s="21">
        <v>6.5753183855555504</v>
      </c>
      <c r="D4315" s="23">
        <v>6.7400000000000002E-2</v>
      </c>
      <c r="E4315" s="25">
        <v>5.8680000000000003</v>
      </c>
      <c r="F4315" s="27">
        <v>0.63</v>
      </c>
      <c r="I4315">
        <v>0</v>
      </c>
      <c r="J4315" s="34">
        <v>1018</v>
      </c>
      <c r="L4315" s="38">
        <v>5861.6</v>
      </c>
      <c r="M4315" s="40">
        <v>1.254</v>
      </c>
      <c r="N4315" s="42">
        <v>0.97</v>
      </c>
      <c r="O4315" s="45">
        <v>1954.08</v>
      </c>
      <c r="P4315">
        <v>4.2855555555555496</v>
      </c>
      <c r="Q4315">
        <v>50.321573100000002</v>
      </c>
      <c r="R4315" s="47" t="s">
        <v>147</v>
      </c>
    </row>
    <row r="4316" spans="1:18" x14ac:dyDescent="0.3">
      <c r="A4316" s="2" t="s">
        <v>7640</v>
      </c>
      <c r="B4316" s="43" t="s">
        <v>7641</v>
      </c>
      <c r="C4316" s="21">
        <v>7.2750368475</v>
      </c>
      <c r="D4316" s="23">
        <v>7.2559999999999999E-2</v>
      </c>
      <c r="E4316" s="25">
        <v>5.6885714285714197</v>
      </c>
      <c r="F4316" s="27">
        <v>0.71099999999999997</v>
      </c>
      <c r="I4316">
        <v>0</v>
      </c>
      <c r="J4316" s="34">
        <v>822.8</v>
      </c>
      <c r="L4316" s="38">
        <v>5438.2222222222199</v>
      </c>
      <c r="M4316" s="40">
        <v>1.22555555555555</v>
      </c>
      <c r="N4316" s="42">
        <v>0.94750000000000001</v>
      </c>
      <c r="O4316" s="45">
        <v>1826.15</v>
      </c>
      <c r="P4316">
        <v>4.3687499999999897</v>
      </c>
      <c r="Q4316">
        <v>50.494509299999997</v>
      </c>
      <c r="R4316" s="47" t="s">
        <v>147</v>
      </c>
    </row>
    <row r="4317" spans="1:18" x14ac:dyDescent="0.3">
      <c r="A4317" s="2" t="s">
        <v>7642</v>
      </c>
      <c r="B4317" s="43" t="s">
        <v>7643</v>
      </c>
      <c r="C4317" s="21">
        <v>12.3935549877777</v>
      </c>
      <c r="D4317" s="23">
        <v>9.8739999999999994E-2</v>
      </c>
      <c r="E4317" s="25">
        <v>2.7655714285714201</v>
      </c>
      <c r="F4317" s="27">
        <v>0.26</v>
      </c>
      <c r="I4317">
        <v>0</v>
      </c>
      <c r="J4317" s="34">
        <v>683.6</v>
      </c>
      <c r="L4317" s="38">
        <v>5461.2</v>
      </c>
      <c r="M4317" s="40">
        <v>0.78499999999999903</v>
      </c>
      <c r="N4317" s="42">
        <v>0.862222222222222</v>
      </c>
      <c r="O4317" s="45">
        <v>922.24400000000003</v>
      </c>
      <c r="P4317">
        <v>4.5811111111111096</v>
      </c>
      <c r="Q4317">
        <v>50.567801899999999</v>
      </c>
      <c r="R4317" s="47" t="s">
        <v>147</v>
      </c>
    </row>
    <row r="4318" spans="1:18" x14ac:dyDescent="0.3">
      <c r="A4318" s="2" t="s">
        <v>7644</v>
      </c>
      <c r="B4318" s="43" t="s">
        <v>7645</v>
      </c>
      <c r="C4318" s="21">
        <v>5.3987578799999998</v>
      </c>
      <c r="D4318" s="23">
        <v>6.1463749999999998E-2</v>
      </c>
      <c r="E4318" s="25">
        <v>2.3256923076923002</v>
      </c>
      <c r="F4318" s="27">
        <v>0.207625</v>
      </c>
      <c r="G4318" s="29">
        <v>7.4578516666666603</v>
      </c>
      <c r="H4318" s="31">
        <v>2.3446666666666598E-2</v>
      </c>
      <c r="I4318">
        <v>0.01</v>
      </c>
      <c r="J4318" s="34">
        <v>1182.2857142857099</v>
      </c>
      <c r="L4318" s="38">
        <v>5826.0718749999996</v>
      </c>
      <c r="M4318" s="40">
        <v>1.2481249999999999</v>
      </c>
      <c r="N4318" s="42">
        <v>1.07</v>
      </c>
      <c r="O4318" s="45">
        <v>144.166</v>
      </c>
      <c r="P4318">
        <v>4.2728571428571396</v>
      </c>
      <c r="Q4318">
        <v>49.0402129</v>
      </c>
      <c r="R4318" s="47" t="s">
        <v>147</v>
      </c>
    </row>
    <row r="4319" spans="1:18" x14ac:dyDescent="0.3">
      <c r="A4319" s="2" t="s">
        <v>7646</v>
      </c>
      <c r="B4319" s="43" t="s">
        <v>7645</v>
      </c>
      <c r="C4319" s="21">
        <v>9.6050334839999998</v>
      </c>
      <c r="D4319" s="23">
        <v>9.0215249999999997E-2</v>
      </c>
      <c r="E4319" s="25">
        <v>0.95533333333333303</v>
      </c>
      <c r="F4319" s="27">
        <v>8.5142857142857103E-2</v>
      </c>
      <c r="G4319" s="29">
        <v>3.6019059999999898</v>
      </c>
      <c r="H4319" s="31">
        <v>1.1311999999999999E-2</v>
      </c>
      <c r="I4319">
        <v>5.1900000000000002E-2</v>
      </c>
      <c r="J4319" s="34">
        <v>962.5</v>
      </c>
      <c r="L4319" s="38">
        <v>5828.2766666666603</v>
      </c>
      <c r="M4319" s="40">
        <v>1.246</v>
      </c>
      <c r="N4319" s="42">
        <v>1.0620000000000001</v>
      </c>
      <c r="O4319" s="45">
        <v>144.166</v>
      </c>
      <c r="P4319">
        <v>4.2723076923076899</v>
      </c>
      <c r="Q4319">
        <v>49.0402129</v>
      </c>
      <c r="R4319" s="47" t="s">
        <v>147</v>
      </c>
    </row>
    <row r="4320" spans="1:18" x14ac:dyDescent="0.3">
      <c r="A4320" s="2" t="s">
        <v>7647</v>
      </c>
      <c r="B4320" s="43" t="s">
        <v>7645</v>
      </c>
      <c r="C4320" s="21">
        <v>620.89624140000001</v>
      </c>
      <c r="D4320" s="23">
        <v>1.4435313333333299</v>
      </c>
      <c r="G4320" s="29">
        <v>257.328486</v>
      </c>
      <c r="H4320" s="31">
        <v>0.80965200000000004</v>
      </c>
      <c r="I4320">
        <v>0.14594625</v>
      </c>
      <c r="L4320" s="38">
        <v>5827.0574999999999</v>
      </c>
      <c r="M4320" s="40">
        <v>1.25</v>
      </c>
      <c r="N4320" s="42">
        <v>1.0640000000000001</v>
      </c>
      <c r="O4320" s="45">
        <v>144.166</v>
      </c>
      <c r="P4320">
        <v>4.2733333333333299</v>
      </c>
      <c r="Q4320">
        <v>49.0402129</v>
      </c>
      <c r="R4320" s="47" t="s">
        <v>21</v>
      </c>
    </row>
    <row r="4321" spans="1:18" x14ac:dyDescent="0.3">
      <c r="A4321" s="2" t="s">
        <v>7648</v>
      </c>
      <c r="B4321" s="43" t="s">
        <v>7645</v>
      </c>
      <c r="C4321" s="21">
        <v>3959.7120765</v>
      </c>
      <c r="D4321" s="23">
        <v>4.9897345</v>
      </c>
      <c r="G4321" s="29">
        <v>125.220865</v>
      </c>
      <c r="H4321" s="31">
        <v>0.39399000000000001</v>
      </c>
      <c r="I4321">
        <v>0.3118165</v>
      </c>
      <c r="L4321" s="38">
        <v>5847</v>
      </c>
      <c r="M4321" s="40">
        <v>1.26</v>
      </c>
      <c r="N4321" s="42">
        <v>1.05</v>
      </c>
      <c r="O4321" s="45">
        <v>144.166</v>
      </c>
      <c r="Q4321">
        <v>49.0402129</v>
      </c>
      <c r="R4321" s="47" t="s">
        <v>21</v>
      </c>
    </row>
    <row r="4322" spans="1:18" x14ac:dyDescent="0.3">
      <c r="A4322" s="2" t="s">
        <v>7649</v>
      </c>
      <c r="B4322" s="43" t="s">
        <v>7650</v>
      </c>
      <c r="C4322" s="21">
        <v>3.68991231625</v>
      </c>
      <c r="D4322" s="23">
        <v>4.6919999999999899E-2</v>
      </c>
      <c r="E4322" s="25">
        <v>2.0778571428571402</v>
      </c>
      <c r="F4322" s="27">
        <v>0.2185</v>
      </c>
      <c r="I4322">
        <v>0</v>
      </c>
      <c r="J4322" s="34">
        <v>1142</v>
      </c>
      <c r="L4322" s="38">
        <v>5817.8888888888796</v>
      </c>
      <c r="M4322" s="40">
        <v>1.06</v>
      </c>
      <c r="N4322" s="42">
        <v>1.01125</v>
      </c>
      <c r="O4322" s="45">
        <v>1492.48</v>
      </c>
      <c r="P4322">
        <v>4.4224999999999897</v>
      </c>
      <c r="Q4322">
        <v>50.618179300000001</v>
      </c>
      <c r="R4322" s="47" t="s">
        <v>147</v>
      </c>
    </row>
    <row r="4323" spans="1:18" x14ac:dyDescent="0.3">
      <c r="A4323" s="2" t="s">
        <v>7651</v>
      </c>
      <c r="B4323" s="43" t="s">
        <v>7652</v>
      </c>
      <c r="C4323" s="21">
        <v>26.394374475555502</v>
      </c>
      <c r="D4323" s="23">
        <v>0.16322</v>
      </c>
      <c r="E4323" s="25">
        <v>3.1101428571428502</v>
      </c>
      <c r="F4323" s="27">
        <v>0.27750000000000002</v>
      </c>
      <c r="I4323">
        <v>0</v>
      </c>
      <c r="J4323" s="34">
        <v>486.2</v>
      </c>
      <c r="L4323" s="38">
        <v>5053.7</v>
      </c>
      <c r="M4323" s="40">
        <v>0.77700000000000002</v>
      </c>
      <c r="N4323" s="42">
        <v>0.82</v>
      </c>
      <c r="O4323" s="45">
        <v>686.923</v>
      </c>
      <c r="P4323">
        <v>4.5733333333333297</v>
      </c>
      <c r="Q4323">
        <v>51.250242800000002</v>
      </c>
      <c r="R4323" s="47" t="s">
        <v>147</v>
      </c>
    </row>
    <row r="4324" spans="1:18" x14ac:dyDescent="0.3">
      <c r="A4324" s="2" t="s">
        <v>7653</v>
      </c>
      <c r="B4324" s="43" t="s">
        <v>7654</v>
      </c>
      <c r="C4324" s="21">
        <v>12.6119075866666</v>
      </c>
      <c r="D4324" s="23">
        <v>0.10544000000000001</v>
      </c>
      <c r="E4324" s="25">
        <v>8.5198571428571395</v>
      </c>
      <c r="F4324" s="27">
        <v>0.98849999999999905</v>
      </c>
      <c r="I4324">
        <v>0</v>
      </c>
      <c r="J4324" s="34">
        <v>750.2</v>
      </c>
      <c r="L4324" s="38">
        <v>5668.7</v>
      </c>
      <c r="M4324" s="40">
        <v>1.3109999999999999</v>
      </c>
      <c r="N4324" s="42">
        <v>0.96555555555555495</v>
      </c>
      <c r="O4324" s="45">
        <v>1979.25</v>
      </c>
      <c r="P4324">
        <v>4.2888888888888799</v>
      </c>
      <c r="Q4324">
        <v>51.737358899999897</v>
      </c>
      <c r="R4324" s="47" t="s">
        <v>147</v>
      </c>
    </row>
    <row r="4325" spans="1:18" x14ac:dyDescent="0.3">
      <c r="A4325" s="2" t="s">
        <v>7655</v>
      </c>
      <c r="B4325" s="43" t="s">
        <v>7656</v>
      </c>
      <c r="C4325" s="21">
        <v>2.539181095</v>
      </c>
      <c r="D4325" s="23">
        <v>3.6580000000000001E-2</v>
      </c>
      <c r="E4325" s="25">
        <v>2.01885714285714</v>
      </c>
      <c r="F4325" s="27">
        <v>0.17699999999999999</v>
      </c>
      <c r="I4325">
        <v>0</v>
      </c>
      <c r="J4325" s="34">
        <v>1342.6</v>
      </c>
      <c r="L4325" s="38">
        <v>5750.7311111111103</v>
      </c>
      <c r="M4325" s="40">
        <v>0.99444444444444402</v>
      </c>
      <c r="N4325" s="42">
        <v>0.99124999999999996</v>
      </c>
      <c r="O4325" s="45">
        <v>1023.07</v>
      </c>
      <c r="P4325">
        <v>4.4450000000000003</v>
      </c>
      <c r="Q4325">
        <v>37.905629300000001</v>
      </c>
      <c r="R4325" s="47" t="s">
        <v>147</v>
      </c>
    </row>
    <row r="4326" spans="1:18" x14ac:dyDescent="0.3">
      <c r="A4326" s="2" t="s">
        <v>7657</v>
      </c>
      <c r="B4326" s="43" t="s">
        <v>7658</v>
      </c>
      <c r="C4326" s="21">
        <v>6.7702952755555499</v>
      </c>
      <c r="D4326" s="23">
        <v>6.5000000000000002E-2</v>
      </c>
      <c r="E4326" s="25">
        <v>3.3372857142857102</v>
      </c>
      <c r="F4326" s="27">
        <v>0.40649999999999997</v>
      </c>
      <c r="I4326">
        <v>0</v>
      </c>
      <c r="J4326" s="34">
        <v>829.8</v>
      </c>
      <c r="L4326" s="38">
        <v>5587.4449999999997</v>
      </c>
      <c r="M4326" s="40">
        <v>1.014</v>
      </c>
      <c r="N4326" s="42">
        <v>0.86555555555555497</v>
      </c>
      <c r="O4326" s="45">
        <v>1731.27</v>
      </c>
      <c r="P4326">
        <v>4.4466666666666601</v>
      </c>
      <c r="Q4326">
        <v>38.273597799999997</v>
      </c>
      <c r="R4326" s="47" t="s">
        <v>147</v>
      </c>
    </row>
    <row r="4327" spans="1:18" x14ac:dyDescent="0.3">
      <c r="A4327" s="2" t="s">
        <v>7659</v>
      </c>
      <c r="B4327" s="43" t="s">
        <v>7660</v>
      </c>
      <c r="C4327" s="21">
        <v>1.6255223266666601</v>
      </c>
      <c r="D4327" s="23">
        <v>2.682E-2</v>
      </c>
      <c r="E4327" s="25">
        <v>9.5391428571428492</v>
      </c>
      <c r="F4327" s="27">
        <v>0.85299999999999998</v>
      </c>
      <c r="I4327">
        <v>0</v>
      </c>
      <c r="J4327" s="34">
        <v>1563.8</v>
      </c>
      <c r="L4327" s="38">
        <v>5625.7219999999998</v>
      </c>
      <c r="M4327" s="40">
        <v>1.0529999999999999</v>
      </c>
      <c r="N4327" s="42">
        <v>0.98111111111111104</v>
      </c>
      <c r="O4327" s="45">
        <v>938.71499999999901</v>
      </c>
      <c r="P4327">
        <v>4.3755555555555503</v>
      </c>
      <c r="Q4327">
        <v>38.4229184</v>
      </c>
      <c r="R4327" s="47" t="s">
        <v>147</v>
      </c>
    </row>
    <row r="4328" spans="1:18" x14ac:dyDescent="0.3">
      <c r="A4328" s="2" t="s">
        <v>7661</v>
      </c>
      <c r="B4328" s="43" t="s">
        <v>7662</v>
      </c>
      <c r="C4328" s="21">
        <v>1.59474535333333</v>
      </c>
      <c r="D4328" s="23">
        <v>2.6040000000000001E-2</v>
      </c>
      <c r="E4328" s="25">
        <v>12.1642857142857</v>
      </c>
      <c r="F4328" s="27">
        <v>1.1795</v>
      </c>
      <c r="I4328">
        <v>0</v>
      </c>
      <c r="J4328" s="34">
        <v>1545.6</v>
      </c>
      <c r="L4328" s="38">
        <v>5840.2</v>
      </c>
      <c r="M4328" s="40">
        <v>1.0049999999999999</v>
      </c>
      <c r="N4328" s="42">
        <v>0.956666666666666</v>
      </c>
      <c r="O4328" s="45">
        <v>1490.94</v>
      </c>
      <c r="P4328">
        <v>4.4322222222222196</v>
      </c>
      <c r="Q4328">
        <v>39.027465999999997</v>
      </c>
      <c r="R4328" s="47" t="s">
        <v>147</v>
      </c>
    </row>
    <row r="4329" spans="1:18" x14ac:dyDescent="0.3">
      <c r="A4329" s="2" t="s">
        <v>7663</v>
      </c>
      <c r="B4329" s="43" t="s">
        <v>7664</v>
      </c>
      <c r="C4329" s="21">
        <v>20.505885748888801</v>
      </c>
      <c r="D4329" s="23">
        <v>0.13228000000000001</v>
      </c>
      <c r="E4329" s="25">
        <v>3.5218571428571401</v>
      </c>
      <c r="F4329" s="27">
        <v>0.30249999999999999</v>
      </c>
      <c r="I4329">
        <v>0</v>
      </c>
      <c r="J4329" s="34">
        <v>513</v>
      </c>
      <c r="L4329" s="38">
        <v>4855.8</v>
      </c>
      <c r="M4329" s="40">
        <v>0.747</v>
      </c>
      <c r="N4329" s="42">
        <v>0.74888888888888805</v>
      </c>
      <c r="O4329" s="45">
        <v>633.66</v>
      </c>
      <c r="P4329">
        <v>4.56111111111111</v>
      </c>
      <c r="Q4329">
        <v>39.153291099999997</v>
      </c>
      <c r="R4329" s="47" t="s">
        <v>147</v>
      </c>
    </row>
    <row r="4330" spans="1:18" x14ac:dyDescent="0.3">
      <c r="A4330" s="2" t="s">
        <v>7665</v>
      </c>
      <c r="B4330" s="43" t="s">
        <v>7666</v>
      </c>
      <c r="C4330" s="21">
        <v>3.8959359977777699</v>
      </c>
      <c r="D4330" s="23">
        <v>4.614E-2</v>
      </c>
      <c r="E4330" s="25">
        <v>8.3775714285714198</v>
      </c>
      <c r="F4330" s="27">
        <v>0.88549999999999995</v>
      </c>
      <c r="I4330">
        <v>0</v>
      </c>
      <c r="J4330" s="34">
        <v>1012.6</v>
      </c>
      <c r="L4330" s="38">
        <v>5541.2</v>
      </c>
      <c r="M4330" s="40">
        <v>0.92400000000000004</v>
      </c>
      <c r="N4330" s="42">
        <v>0.90444444444444405</v>
      </c>
      <c r="O4330" s="45">
        <v>1357.75</v>
      </c>
      <c r="P4330">
        <v>4.48888888888888</v>
      </c>
      <c r="Q4330">
        <v>39.308344599999998</v>
      </c>
      <c r="R4330" s="47" t="s">
        <v>147</v>
      </c>
    </row>
    <row r="4331" spans="1:18" x14ac:dyDescent="0.3">
      <c r="A4331" s="2" t="s">
        <v>7667</v>
      </c>
      <c r="B4331" s="43" t="s">
        <v>7668</v>
      </c>
      <c r="C4331" s="21">
        <v>22.3665227466666</v>
      </c>
      <c r="D4331" s="23">
        <v>0.14566000000000001</v>
      </c>
      <c r="E4331" s="25">
        <v>2.64</v>
      </c>
      <c r="F4331" s="27">
        <v>0.26800000000000002</v>
      </c>
      <c r="I4331">
        <v>0</v>
      </c>
      <c r="J4331" s="34">
        <v>542.6</v>
      </c>
      <c r="L4331" s="38">
        <v>5400.5</v>
      </c>
      <c r="M4331" s="40">
        <v>0.85599999999999998</v>
      </c>
      <c r="N4331" s="42">
        <v>0.86666666666666603</v>
      </c>
      <c r="O4331" s="45">
        <v>1131.73</v>
      </c>
      <c r="P4331">
        <v>4.5288888888888801</v>
      </c>
      <c r="Q4331">
        <v>39.521697500000002</v>
      </c>
      <c r="R4331" s="47" t="s">
        <v>147</v>
      </c>
    </row>
    <row r="4332" spans="1:18" x14ac:dyDescent="0.3">
      <c r="A4332" s="2" t="s">
        <v>7669</v>
      </c>
      <c r="B4332" s="43" t="s">
        <v>7670</v>
      </c>
      <c r="C4332" s="21">
        <v>13.7223646790909</v>
      </c>
      <c r="D4332" s="23">
        <v>0.10489999999999999</v>
      </c>
      <c r="E4332" s="25">
        <v>2.3492222222222199</v>
      </c>
      <c r="F4332" s="27">
        <v>0.2185</v>
      </c>
      <c r="I4332">
        <v>2.6666666666666599E-2</v>
      </c>
      <c r="J4332" s="34">
        <v>766.28571428571399</v>
      </c>
      <c r="K4332" s="36" t="s">
        <v>1081</v>
      </c>
      <c r="L4332" s="38">
        <v>5701.7224999999999</v>
      </c>
      <c r="M4332" s="40">
        <v>1.0425</v>
      </c>
      <c r="N4332" s="42">
        <v>0.90818181818181798</v>
      </c>
      <c r="O4332" s="45">
        <v>730.625</v>
      </c>
      <c r="P4332">
        <v>4.3763636363636298</v>
      </c>
      <c r="Q4332">
        <v>44.868865599999999</v>
      </c>
      <c r="R4332" s="47" t="s">
        <v>147</v>
      </c>
    </row>
    <row r="4333" spans="1:18" x14ac:dyDescent="0.3">
      <c r="A4333" s="2" t="s">
        <v>7671</v>
      </c>
      <c r="B4333" s="43" t="s">
        <v>7670</v>
      </c>
      <c r="C4333" s="21">
        <v>242.46599814545399</v>
      </c>
      <c r="D4333" s="23">
        <v>0.71205714285714194</v>
      </c>
      <c r="E4333" s="25">
        <v>1.7996666666666601</v>
      </c>
      <c r="F4333" s="27">
        <v>0.16750000000000001</v>
      </c>
      <c r="I4333">
        <v>2.33333333333333E-2</v>
      </c>
      <c r="J4333" s="34">
        <v>292.71428571428498</v>
      </c>
      <c r="K4333" s="36" t="s">
        <v>1081</v>
      </c>
      <c r="L4333" s="38">
        <v>5701.7224999999999</v>
      </c>
      <c r="M4333" s="40">
        <v>1.0425</v>
      </c>
      <c r="N4333" s="42">
        <v>0.90818181818181798</v>
      </c>
      <c r="O4333" s="45">
        <v>730.625</v>
      </c>
      <c r="P4333">
        <v>4.3763636363636298</v>
      </c>
      <c r="Q4333">
        <v>44.868865599999999</v>
      </c>
      <c r="R4333" s="47" t="s">
        <v>147</v>
      </c>
    </row>
    <row r="4334" spans="1:18" x14ac:dyDescent="0.3">
      <c r="A4334" s="2" t="s">
        <v>7672</v>
      </c>
      <c r="B4334" s="43" t="s">
        <v>7673</v>
      </c>
      <c r="C4334" s="21">
        <v>7.7480934622222204</v>
      </c>
      <c r="D4334" s="23">
        <v>7.9319999999999904E-2</v>
      </c>
      <c r="E4334" s="25">
        <v>5.4647142857142796</v>
      </c>
      <c r="F4334" s="27">
        <v>0.52449999999999997</v>
      </c>
      <c r="I4334">
        <v>0</v>
      </c>
      <c r="J4334" s="34">
        <v>945.4</v>
      </c>
      <c r="L4334" s="38">
        <v>5801.6</v>
      </c>
      <c r="M4334" s="40">
        <v>1.137</v>
      </c>
      <c r="N4334" s="42">
        <v>1.06666666666666</v>
      </c>
      <c r="O4334" s="45">
        <v>1665.31</v>
      </c>
      <c r="P4334">
        <v>4.3566666666666602</v>
      </c>
      <c r="Q4334">
        <v>39.771475799999997</v>
      </c>
      <c r="R4334" s="47" t="s">
        <v>147</v>
      </c>
    </row>
    <row r="4335" spans="1:18" x14ac:dyDescent="0.3">
      <c r="A4335" s="2" t="s">
        <v>7674</v>
      </c>
      <c r="B4335" s="43" t="s">
        <v>7675</v>
      </c>
      <c r="C4335" s="21">
        <v>8.1143755066666596</v>
      </c>
      <c r="D4335" s="23">
        <v>6.4420000000000005E-2</v>
      </c>
      <c r="E4335" s="25">
        <v>2.1742857142857099</v>
      </c>
      <c r="F4335" s="27">
        <v>0.19650000000000001</v>
      </c>
      <c r="I4335">
        <v>0</v>
      </c>
      <c r="J4335" s="34">
        <v>469.6</v>
      </c>
      <c r="L4335" s="38">
        <v>3708.1</v>
      </c>
      <c r="M4335" s="40">
        <v>0.53400000000000003</v>
      </c>
      <c r="N4335" s="42">
        <v>0.54555555555555502</v>
      </c>
      <c r="O4335" s="45">
        <v>279.11500000000001</v>
      </c>
      <c r="P4335">
        <v>4.7244444444444396</v>
      </c>
      <c r="Q4335">
        <v>40.033231100000002</v>
      </c>
      <c r="R4335" s="47" t="s">
        <v>147</v>
      </c>
    </row>
    <row r="4336" spans="1:18" x14ac:dyDescent="0.3">
      <c r="A4336" s="2" t="s">
        <v>7676</v>
      </c>
      <c r="B4336" s="43" t="s">
        <v>7677</v>
      </c>
      <c r="C4336" s="21">
        <v>21.812948906666598</v>
      </c>
      <c r="D4336" s="23">
        <v>0.14860000000000001</v>
      </c>
      <c r="E4336" s="25">
        <v>3.4022857142857101</v>
      </c>
      <c r="F4336" s="27">
        <v>0.26650000000000001</v>
      </c>
      <c r="I4336">
        <v>0</v>
      </c>
      <c r="J4336" s="34">
        <v>636.6</v>
      </c>
      <c r="L4336" s="38">
        <v>5497.4</v>
      </c>
      <c r="M4336" s="40">
        <v>0.93599999999999905</v>
      </c>
      <c r="N4336" s="42">
        <v>0.91444444444444395</v>
      </c>
      <c r="O4336" s="45">
        <v>991.33600000000001</v>
      </c>
      <c r="P4336">
        <v>4.4533333333333296</v>
      </c>
      <c r="Q4336">
        <v>40.153702699999997</v>
      </c>
      <c r="R4336" s="47" t="s">
        <v>147</v>
      </c>
    </row>
    <row r="4337" spans="1:18" x14ac:dyDescent="0.3">
      <c r="A4337" s="2" t="s">
        <v>7678</v>
      </c>
      <c r="B4337" s="43" t="s">
        <v>7679</v>
      </c>
      <c r="C4337" s="21">
        <v>15.37566202625</v>
      </c>
      <c r="D4337" s="23">
        <v>0.10920000000000001</v>
      </c>
      <c r="E4337" s="25">
        <v>10.481571428571399</v>
      </c>
      <c r="F4337" s="27">
        <v>0.95499999999999996</v>
      </c>
      <c r="I4337">
        <v>0</v>
      </c>
      <c r="J4337" s="34">
        <v>578.6</v>
      </c>
      <c r="L4337" s="38">
        <v>4936</v>
      </c>
      <c r="M4337" s="40">
        <v>0.78888888888888797</v>
      </c>
      <c r="N4337" s="42">
        <v>0.75</v>
      </c>
      <c r="O4337" s="45">
        <v>1151.51</v>
      </c>
      <c r="P4337">
        <v>4.5274999999999999</v>
      </c>
      <c r="Q4337">
        <v>40.3582155</v>
      </c>
      <c r="R4337" s="47" t="s">
        <v>147</v>
      </c>
    </row>
    <row r="4338" spans="1:18" x14ac:dyDescent="0.3">
      <c r="A4338" s="2" t="s">
        <v>7680</v>
      </c>
      <c r="B4338" s="43" t="s">
        <v>7681</v>
      </c>
      <c r="C4338" s="21">
        <v>6.3658380788888804</v>
      </c>
      <c r="D4338" s="23">
        <v>6.6180000000000003E-2</v>
      </c>
      <c r="E4338" s="25">
        <v>2.5937142857142801</v>
      </c>
      <c r="F4338" s="27">
        <v>0.2455</v>
      </c>
      <c r="I4338">
        <v>0</v>
      </c>
      <c r="J4338" s="34">
        <v>916.2</v>
      </c>
      <c r="L4338" s="38">
        <v>5711</v>
      </c>
      <c r="M4338" s="40">
        <v>0.90900000000000003</v>
      </c>
      <c r="N4338" s="42">
        <v>0.96</v>
      </c>
      <c r="O4338" s="45">
        <v>1023.0599999999901</v>
      </c>
      <c r="P4338">
        <v>4.5044444444444398</v>
      </c>
      <c r="Q4338">
        <v>40.420456899999998</v>
      </c>
      <c r="R4338" s="47" t="s">
        <v>147</v>
      </c>
    </row>
    <row r="4339" spans="1:18" x14ac:dyDescent="0.3">
      <c r="A4339" s="2" t="s">
        <v>7682</v>
      </c>
      <c r="B4339" s="43" t="s">
        <v>7683</v>
      </c>
      <c r="C4339" s="21">
        <v>3.0403307712499998</v>
      </c>
      <c r="D4339" s="23">
        <v>3.7319999999999999E-2</v>
      </c>
      <c r="E4339" s="25">
        <v>9.4190000000000005</v>
      </c>
      <c r="F4339" s="27">
        <v>0.96950000000000003</v>
      </c>
      <c r="I4339">
        <v>0</v>
      </c>
      <c r="J4339" s="34">
        <v>1012.6</v>
      </c>
      <c r="L4339" s="38">
        <v>5017.7777777777701</v>
      </c>
      <c r="M4339" s="40">
        <v>0.89888888888888796</v>
      </c>
      <c r="N4339" s="42">
        <v>0.77124999999999999</v>
      </c>
      <c r="O4339" s="45">
        <v>842.947</v>
      </c>
      <c r="P4339">
        <v>4.4587500000000002</v>
      </c>
      <c r="Q4339">
        <v>40.822381499999999</v>
      </c>
      <c r="R4339" s="47" t="s">
        <v>147</v>
      </c>
    </row>
    <row r="4340" spans="1:18" x14ac:dyDescent="0.3">
      <c r="A4340" s="2" t="s">
        <v>7684</v>
      </c>
      <c r="B4340" s="43" t="s">
        <v>7685</v>
      </c>
      <c r="C4340" s="21">
        <v>4.1904232166666597</v>
      </c>
      <c r="D4340" s="23">
        <v>5.2999999999999999E-2</v>
      </c>
      <c r="E4340" s="25">
        <v>6.42442857142857</v>
      </c>
      <c r="F4340" s="27">
        <v>0.5655</v>
      </c>
      <c r="I4340">
        <v>0</v>
      </c>
      <c r="J4340" s="34">
        <v>1243</v>
      </c>
      <c r="L4340" s="38">
        <v>5938.2209999999995</v>
      </c>
      <c r="M4340" s="40">
        <v>1.1679999999999999</v>
      </c>
      <c r="N4340" s="42">
        <v>1.0833333333333299</v>
      </c>
      <c r="O4340" s="45">
        <v>1416.44</v>
      </c>
      <c r="P4340">
        <v>4.3411111111111103</v>
      </c>
      <c r="Q4340">
        <v>41.137563499999999</v>
      </c>
      <c r="R4340" s="47" t="s">
        <v>147</v>
      </c>
    </row>
    <row r="4341" spans="1:18" x14ac:dyDescent="0.3">
      <c r="A4341" s="2" t="s">
        <v>7686</v>
      </c>
      <c r="B4341" s="43" t="s">
        <v>7687</v>
      </c>
      <c r="C4341" s="21">
        <v>3.70987260888888</v>
      </c>
      <c r="D4341" s="23">
        <v>4.614E-2</v>
      </c>
      <c r="E4341" s="25">
        <v>4.08414285714285</v>
      </c>
      <c r="F4341" s="27">
        <v>0.39049999999999901</v>
      </c>
      <c r="I4341">
        <v>0</v>
      </c>
      <c r="J4341" s="34">
        <v>1069.4000000000001</v>
      </c>
      <c r="L4341" s="38">
        <v>5585.8</v>
      </c>
      <c r="M4341" s="40">
        <v>0.94</v>
      </c>
      <c r="N4341" s="42">
        <v>0.95888888888888801</v>
      </c>
      <c r="O4341" s="45">
        <v>1277.33</v>
      </c>
      <c r="P4341">
        <v>4.4911111111111097</v>
      </c>
      <c r="Q4341">
        <v>41.346385900000001</v>
      </c>
      <c r="R4341" s="47" t="s">
        <v>147</v>
      </c>
    </row>
    <row r="4342" spans="1:18" x14ac:dyDescent="0.3">
      <c r="A4342" s="2" t="s">
        <v>7688</v>
      </c>
      <c r="B4342" s="43" t="s">
        <v>7689</v>
      </c>
      <c r="C4342" s="21">
        <v>16.32975587</v>
      </c>
      <c r="D4342" s="23">
        <v>0.12520000000000001</v>
      </c>
      <c r="E4342" s="25">
        <v>4.1291428571428499</v>
      </c>
      <c r="F4342" s="27">
        <v>0.4345</v>
      </c>
      <c r="I4342">
        <v>0</v>
      </c>
      <c r="J4342" s="34">
        <v>725.4</v>
      </c>
      <c r="L4342" s="38">
        <v>5752.5</v>
      </c>
      <c r="M4342" s="40">
        <v>1.2449999999999899</v>
      </c>
      <c r="N4342" s="42">
        <v>0.97777777777777697</v>
      </c>
      <c r="O4342" s="45">
        <v>1995.57</v>
      </c>
      <c r="P4342">
        <v>4.2966666666666598</v>
      </c>
      <c r="Q4342">
        <v>41.3017465</v>
      </c>
      <c r="R4342" s="47" t="s">
        <v>147</v>
      </c>
    </row>
    <row r="4343" spans="1:18" x14ac:dyDescent="0.3">
      <c r="A4343" s="2" t="s">
        <v>7690</v>
      </c>
      <c r="B4343" s="43" t="s">
        <v>7691</v>
      </c>
      <c r="C4343" s="21">
        <v>4.8854918573333297</v>
      </c>
      <c r="D4343" s="23">
        <v>6.1734999999999998E-2</v>
      </c>
      <c r="E4343" s="25">
        <v>17.461583333333301</v>
      </c>
      <c r="F4343" s="27">
        <v>1.59185714285714</v>
      </c>
      <c r="G4343" s="29">
        <v>139.90768800000001</v>
      </c>
      <c r="H4343" s="31">
        <v>0.44019999999999998</v>
      </c>
      <c r="I4343">
        <v>3.7142857142857099E-3</v>
      </c>
      <c r="J4343" s="34">
        <v>1535.1111111111099</v>
      </c>
      <c r="L4343" s="38">
        <v>5983.0588235294099</v>
      </c>
      <c r="M4343" s="40">
        <v>1.97529411764705</v>
      </c>
      <c r="N4343" s="42">
        <v>1.274375</v>
      </c>
      <c r="O4343" s="45">
        <v>922.56200000000001</v>
      </c>
      <c r="P4343">
        <v>3.948</v>
      </c>
      <c r="Q4343">
        <v>41.089733500000001</v>
      </c>
      <c r="R4343" s="47" t="s">
        <v>147</v>
      </c>
    </row>
    <row r="4344" spans="1:18" x14ac:dyDescent="0.3">
      <c r="A4344" s="2" t="s">
        <v>7692</v>
      </c>
      <c r="B4344" s="43" t="s">
        <v>7693</v>
      </c>
      <c r="C4344" s="21">
        <v>80.872087318888802</v>
      </c>
      <c r="D4344" s="23">
        <v>0.34588000000000002</v>
      </c>
      <c r="E4344" s="25">
        <v>5.9340000000000002</v>
      </c>
      <c r="F4344" s="27">
        <v>0.64049999999999996</v>
      </c>
      <c r="I4344">
        <v>0</v>
      </c>
      <c r="J4344" s="34">
        <v>394.2</v>
      </c>
      <c r="L4344" s="38">
        <v>5606.7</v>
      </c>
      <c r="M4344" s="40">
        <v>1.093</v>
      </c>
      <c r="N4344" s="42">
        <v>0.90222222222222204</v>
      </c>
      <c r="O4344" s="45">
        <v>1491.76</v>
      </c>
      <c r="P4344">
        <v>4.3644444444444401</v>
      </c>
      <c r="Q4344">
        <v>41.565777500000003</v>
      </c>
      <c r="R4344" s="47" t="s">
        <v>147</v>
      </c>
    </row>
    <row r="4345" spans="1:18" x14ac:dyDescent="0.3">
      <c r="A4345" s="2" t="s">
        <v>7694</v>
      </c>
      <c r="B4345" s="43" t="s">
        <v>7695</v>
      </c>
      <c r="C4345" s="21">
        <v>10.355346000000001</v>
      </c>
      <c r="D4345" s="23">
        <v>8.9199999999999904E-2</v>
      </c>
      <c r="E4345" s="25">
        <v>2.7552857142857099</v>
      </c>
      <c r="F4345" s="27">
        <v>0.22949999999999901</v>
      </c>
      <c r="I4345">
        <v>0</v>
      </c>
      <c r="J4345" s="34">
        <v>774.2</v>
      </c>
      <c r="L4345" s="38">
        <v>5405.3</v>
      </c>
      <c r="M4345" s="40">
        <v>0.89100000000000001</v>
      </c>
      <c r="N4345" s="42">
        <v>0.88666666666666605</v>
      </c>
      <c r="O4345" s="45">
        <v>774.15200000000004</v>
      </c>
      <c r="P4345">
        <v>4.4833333333333298</v>
      </c>
      <c r="Q4345">
        <v>41.633312500000002</v>
      </c>
      <c r="R4345" s="47" t="s">
        <v>147</v>
      </c>
    </row>
    <row r="4346" spans="1:18" x14ac:dyDescent="0.3">
      <c r="A4346" s="2" t="s">
        <v>7696</v>
      </c>
      <c r="B4346" s="43" t="s">
        <v>7697</v>
      </c>
      <c r="C4346" s="21">
        <v>10.5262940933333</v>
      </c>
      <c r="D4346" s="23">
        <v>8.8199999999999903E-2</v>
      </c>
      <c r="E4346" s="25">
        <v>8.7454285714285707</v>
      </c>
      <c r="F4346" s="27">
        <v>0.85099999999999998</v>
      </c>
      <c r="I4346">
        <v>0</v>
      </c>
      <c r="J4346" s="34">
        <v>713.6</v>
      </c>
      <c r="L4346" s="38">
        <v>5325.3209999999999</v>
      </c>
      <c r="M4346" s="40">
        <v>0.89</v>
      </c>
      <c r="N4346" s="42">
        <v>0.85111111111111104</v>
      </c>
      <c r="O4346" s="45">
        <v>992.07100000000003</v>
      </c>
      <c r="P4346">
        <v>4.4811111111111099</v>
      </c>
      <c r="Q4346">
        <v>41.661724499999998</v>
      </c>
      <c r="R4346" s="47" t="s">
        <v>147</v>
      </c>
    </row>
    <row r="4347" spans="1:18" x14ac:dyDescent="0.3">
      <c r="A4347" s="2" t="s">
        <v>7698</v>
      </c>
      <c r="B4347" s="43" t="s">
        <v>7699</v>
      </c>
      <c r="C4347" s="21">
        <v>4.5835212122222204</v>
      </c>
      <c r="D4347" s="23">
        <v>5.3600000000000002E-2</v>
      </c>
      <c r="E4347" s="25">
        <v>6.0475714285714197</v>
      </c>
      <c r="F4347" s="27">
        <v>0.64600000000000002</v>
      </c>
      <c r="I4347">
        <v>0</v>
      </c>
      <c r="J4347" s="34">
        <v>1036.4000000000001</v>
      </c>
      <c r="L4347" s="38">
        <v>5853</v>
      </c>
      <c r="M4347" s="40">
        <v>0.98599999999999999</v>
      </c>
      <c r="N4347" s="42">
        <v>1.02111111111111</v>
      </c>
      <c r="O4347" s="45">
        <v>1156.83</v>
      </c>
      <c r="P4347">
        <v>4.47</v>
      </c>
      <c r="Q4347">
        <v>41.742699000000002</v>
      </c>
      <c r="R4347" s="47" t="s">
        <v>147</v>
      </c>
    </row>
    <row r="4348" spans="1:18" x14ac:dyDescent="0.3">
      <c r="A4348" s="2" t="s">
        <v>7700</v>
      </c>
      <c r="B4348" s="43" t="s">
        <v>7701</v>
      </c>
      <c r="C4348" s="21">
        <v>3.76182799249999</v>
      </c>
      <c r="D4348" s="23">
        <v>4.6599999999999898E-2</v>
      </c>
      <c r="E4348" s="25">
        <v>2.6084285714285702</v>
      </c>
      <c r="F4348" s="27">
        <v>0.2555</v>
      </c>
      <c r="I4348">
        <v>0</v>
      </c>
      <c r="J4348" s="34">
        <v>1116.5999999999999</v>
      </c>
      <c r="L4348" s="38">
        <v>5590.2222222222199</v>
      </c>
      <c r="M4348" s="40">
        <v>1.01444444444444</v>
      </c>
      <c r="N4348" s="42">
        <v>0.95374999999999999</v>
      </c>
      <c r="O4348" s="45">
        <v>1228.83</v>
      </c>
      <c r="P4348">
        <v>4.4187499999999904</v>
      </c>
      <c r="Q4348">
        <v>41.837094200000003</v>
      </c>
      <c r="R4348" s="47" t="s">
        <v>147</v>
      </c>
    </row>
    <row r="4349" spans="1:18" x14ac:dyDescent="0.3">
      <c r="A4349" s="2" t="s">
        <v>7702</v>
      </c>
      <c r="B4349" s="43" t="s">
        <v>7703</v>
      </c>
      <c r="C4349" s="21">
        <v>56.056087507999997</v>
      </c>
      <c r="D4349" s="23">
        <v>0.22821666666666601</v>
      </c>
      <c r="E4349" s="25">
        <v>2.13462499999999</v>
      </c>
      <c r="F4349" s="27">
        <v>0.21033333333333301</v>
      </c>
      <c r="I4349">
        <v>0</v>
      </c>
      <c r="J4349" s="34">
        <v>239.666666666666</v>
      </c>
      <c r="L4349" s="38">
        <v>3649.7272727272698</v>
      </c>
      <c r="M4349" s="40">
        <v>0.51090909090908998</v>
      </c>
      <c r="N4349" s="42">
        <v>0.52</v>
      </c>
      <c r="O4349" s="45">
        <v>276.88099999999997</v>
      </c>
      <c r="P4349">
        <v>4.7430000000000003</v>
      </c>
      <c r="Q4349">
        <v>41.812023400000001</v>
      </c>
      <c r="R4349" s="47" t="s">
        <v>147</v>
      </c>
    </row>
    <row r="4350" spans="1:18" x14ac:dyDescent="0.3">
      <c r="A4350" s="2" t="s">
        <v>7704</v>
      </c>
      <c r="B4350" s="43" t="s">
        <v>7705</v>
      </c>
      <c r="C4350" s="21">
        <v>2.2374947125000002</v>
      </c>
      <c r="D4350" s="23">
        <v>3.1600000000000003E-2</v>
      </c>
      <c r="E4350" s="25">
        <v>1.40442857142857</v>
      </c>
      <c r="F4350" s="27">
        <v>0.11549999999999901</v>
      </c>
      <c r="I4350">
        <v>0</v>
      </c>
      <c r="J4350" s="34">
        <v>1132.5999999999999</v>
      </c>
      <c r="L4350" s="38">
        <v>5194</v>
      </c>
      <c r="M4350" s="40">
        <v>0.74888888888888805</v>
      </c>
      <c r="N4350" s="42">
        <v>0.84624999999999995</v>
      </c>
      <c r="O4350" s="45">
        <v>591.77599999999995</v>
      </c>
      <c r="P4350">
        <v>4.6124999999999998</v>
      </c>
      <c r="Q4350">
        <v>42.116469799999997</v>
      </c>
      <c r="R4350" s="47" t="s">
        <v>147</v>
      </c>
    </row>
    <row r="4351" spans="1:18" x14ac:dyDescent="0.3">
      <c r="A4351" s="2" t="s">
        <v>7706</v>
      </c>
      <c r="B4351" s="43" t="s">
        <v>7707</v>
      </c>
      <c r="C4351" s="21">
        <v>3.16788865111111</v>
      </c>
      <c r="D4351" s="23">
        <v>4.2479999999999997E-2</v>
      </c>
      <c r="E4351" s="25">
        <v>2.8347142857142802</v>
      </c>
      <c r="F4351" s="27">
        <v>0.26350000000000001</v>
      </c>
      <c r="I4351">
        <v>0</v>
      </c>
      <c r="J4351" s="34">
        <v>1215.2</v>
      </c>
      <c r="L4351" s="38">
        <v>5797.1809999999996</v>
      </c>
      <c r="M4351" s="40">
        <v>0.994999999999999</v>
      </c>
      <c r="N4351" s="42">
        <v>1.0088888888888801</v>
      </c>
      <c r="O4351" s="45">
        <v>1394.22</v>
      </c>
      <c r="P4351">
        <v>4.4533333333333296</v>
      </c>
      <c r="Q4351">
        <v>42.2125159</v>
      </c>
      <c r="R4351" s="47" t="s">
        <v>147</v>
      </c>
    </row>
    <row r="4352" spans="1:18" x14ac:dyDescent="0.3">
      <c r="A4352" s="2" t="s">
        <v>7708</v>
      </c>
      <c r="B4352" s="43" t="s">
        <v>7709</v>
      </c>
      <c r="C4352" s="21">
        <v>16.085237662222202</v>
      </c>
      <c r="D4352" s="23">
        <v>0.11663999999999999</v>
      </c>
      <c r="E4352" s="25">
        <v>3.2631428571428498</v>
      </c>
      <c r="F4352" s="27">
        <v>0.28100000000000003</v>
      </c>
      <c r="I4352">
        <v>0</v>
      </c>
      <c r="J4352" s="34">
        <v>611.20000000000005</v>
      </c>
      <c r="L4352" s="38">
        <v>5184.299</v>
      </c>
      <c r="M4352" s="40">
        <v>0.78300000000000003</v>
      </c>
      <c r="N4352" s="42">
        <v>0.83</v>
      </c>
      <c r="O4352" s="45">
        <v>664.84299999999996</v>
      </c>
      <c r="P4352">
        <v>4.5711111111111098</v>
      </c>
      <c r="Q4352">
        <v>42.380307700000003</v>
      </c>
      <c r="R4352" s="47" t="s">
        <v>147</v>
      </c>
    </row>
    <row r="4353" spans="1:18" x14ac:dyDescent="0.3">
      <c r="A4353" s="2" t="s">
        <v>7710</v>
      </c>
      <c r="B4353" s="43" t="s">
        <v>7711</v>
      </c>
      <c r="C4353" s="21">
        <v>4.3472904744444403</v>
      </c>
      <c r="D4353" s="23">
        <v>4.99E-2</v>
      </c>
      <c r="E4353" s="25">
        <v>1.9915714285714201</v>
      </c>
      <c r="F4353" s="27">
        <v>0.216</v>
      </c>
      <c r="I4353">
        <v>0</v>
      </c>
      <c r="J4353" s="34">
        <v>1031.5999999999999</v>
      </c>
      <c r="L4353" s="38">
        <v>5686.8229999999903</v>
      </c>
      <c r="M4353" s="40">
        <v>1.077</v>
      </c>
      <c r="N4353" s="42">
        <v>0.92888888888888799</v>
      </c>
      <c r="O4353" s="45">
        <v>1448.34</v>
      </c>
      <c r="P4353">
        <v>4.4022222222222203</v>
      </c>
      <c r="Q4353">
        <v>42.696130799999999</v>
      </c>
      <c r="R4353" s="47" t="s">
        <v>147</v>
      </c>
    </row>
    <row r="4354" spans="1:18" x14ac:dyDescent="0.3">
      <c r="A4354" s="2" t="s">
        <v>7712</v>
      </c>
      <c r="B4354" s="43" t="s">
        <v>7713</v>
      </c>
      <c r="C4354" s="21">
        <v>23.589154353333299</v>
      </c>
      <c r="D4354" s="23">
        <v>0.14312</v>
      </c>
      <c r="E4354" s="25">
        <v>3.1724285714285698</v>
      </c>
      <c r="F4354" s="27">
        <v>0.30499999999999999</v>
      </c>
      <c r="I4354">
        <v>0</v>
      </c>
      <c r="J4354" s="34">
        <v>485.6</v>
      </c>
      <c r="L4354" s="38">
        <v>4944.7</v>
      </c>
      <c r="M4354" s="40">
        <v>0.75</v>
      </c>
      <c r="N4354" s="42">
        <v>0.75</v>
      </c>
      <c r="O4354" s="45">
        <v>624.57500000000005</v>
      </c>
      <c r="P4354">
        <v>4.5688888888888801</v>
      </c>
      <c r="Q4354">
        <v>42.839817199999999</v>
      </c>
      <c r="R4354" s="47" t="s">
        <v>147</v>
      </c>
    </row>
    <row r="4355" spans="1:18" x14ac:dyDescent="0.3">
      <c r="A4355" s="2" t="s">
        <v>7714</v>
      </c>
      <c r="B4355" s="43" t="s">
        <v>7715</v>
      </c>
      <c r="C4355" s="21">
        <v>21.022467559999999</v>
      </c>
      <c r="D4355" s="23">
        <v>0.13757999999999901</v>
      </c>
      <c r="E4355" s="25">
        <v>3.1759999999999899</v>
      </c>
      <c r="F4355" s="27">
        <v>0.28949999999999998</v>
      </c>
      <c r="I4355">
        <v>0</v>
      </c>
      <c r="J4355" s="34">
        <v>532</v>
      </c>
      <c r="L4355" s="38">
        <v>5132.7</v>
      </c>
      <c r="M4355" s="40">
        <v>0.74399999999999999</v>
      </c>
      <c r="N4355" s="42">
        <v>0.80555555555555503</v>
      </c>
      <c r="O4355" s="45">
        <v>872.49300000000005</v>
      </c>
      <c r="P4355">
        <v>4.5999999999999996</v>
      </c>
      <c r="Q4355">
        <v>42.935198700000001</v>
      </c>
      <c r="R4355" s="47" t="s">
        <v>147</v>
      </c>
    </row>
    <row r="4356" spans="1:18" x14ac:dyDescent="0.3">
      <c r="A4356" s="2" t="s">
        <v>7716</v>
      </c>
      <c r="B4356" s="43" t="s">
        <v>7715</v>
      </c>
      <c r="C4356" s="21">
        <v>226.890511577777</v>
      </c>
      <c r="D4356" s="23">
        <v>0.67159999999999997</v>
      </c>
      <c r="E4356" s="25">
        <v>4.5404285714285697</v>
      </c>
      <c r="F4356" s="27">
        <v>0.41949999999999998</v>
      </c>
      <c r="I4356">
        <v>0</v>
      </c>
      <c r="J4356" s="34">
        <v>240.8</v>
      </c>
      <c r="L4356" s="38">
        <v>5132.7</v>
      </c>
      <c r="M4356" s="40">
        <v>0.74399999999999999</v>
      </c>
      <c r="N4356" s="42">
        <v>0.80555555555555503</v>
      </c>
      <c r="O4356" s="45">
        <v>872.49300000000005</v>
      </c>
      <c r="P4356">
        <v>4.5999999999999996</v>
      </c>
      <c r="Q4356">
        <v>42.935198700000001</v>
      </c>
      <c r="R4356" s="47" t="s">
        <v>147</v>
      </c>
    </row>
    <row r="4357" spans="1:18" x14ac:dyDescent="0.3">
      <c r="A4357" s="2" t="s">
        <v>7717</v>
      </c>
      <c r="B4357" s="43" t="s">
        <v>7718</v>
      </c>
      <c r="C4357" s="21">
        <v>7.4111393333333302</v>
      </c>
      <c r="D4357" s="23">
        <v>7.4639999999999998E-2</v>
      </c>
      <c r="E4357" s="25">
        <v>2.4809999999999999</v>
      </c>
      <c r="F4357" s="27">
        <v>0.24199999999999999</v>
      </c>
      <c r="I4357">
        <v>0</v>
      </c>
      <c r="J4357" s="34">
        <v>901.4</v>
      </c>
      <c r="L4357" s="38">
        <v>5828.6</v>
      </c>
      <c r="M4357" s="40">
        <v>0.99</v>
      </c>
      <c r="N4357" s="42">
        <v>1.01555555555555</v>
      </c>
      <c r="O4357" s="45">
        <v>1089.8699999999999</v>
      </c>
      <c r="P4357">
        <v>4.4677777777777701</v>
      </c>
      <c r="Q4357">
        <v>43.029778100000001</v>
      </c>
      <c r="R4357" s="47" t="s">
        <v>147</v>
      </c>
    </row>
    <row r="4358" spans="1:18" x14ac:dyDescent="0.3">
      <c r="A4358" s="2" t="s">
        <v>7719</v>
      </c>
      <c r="B4358" s="43" t="s">
        <v>7720</v>
      </c>
      <c r="C4358" s="21">
        <v>8.0988872044444395</v>
      </c>
      <c r="D4358" s="23">
        <v>8.2460000000000006E-2</v>
      </c>
      <c r="E4358" s="25">
        <v>9.65</v>
      </c>
      <c r="F4358" s="27">
        <v>1.0185</v>
      </c>
      <c r="I4358">
        <v>0</v>
      </c>
      <c r="J4358" s="34">
        <v>974.2</v>
      </c>
      <c r="L4358" s="38">
        <v>6086.7</v>
      </c>
      <c r="M4358" s="40">
        <v>1.2789999999999999</v>
      </c>
      <c r="N4358" s="42">
        <v>1.1155555555555501</v>
      </c>
      <c r="O4358" s="45">
        <v>2083.37</v>
      </c>
      <c r="P4358">
        <v>4.3088888888888803</v>
      </c>
      <c r="Q4358">
        <v>43.272743699999999</v>
      </c>
      <c r="R4358" s="47" t="s">
        <v>147</v>
      </c>
    </row>
    <row r="4359" spans="1:18" x14ac:dyDescent="0.3">
      <c r="A4359" s="2" t="s">
        <v>7721</v>
      </c>
      <c r="B4359" s="43" t="s">
        <v>7722</v>
      </c>
      <c r="C4359" s="21">
        <v>10.0065374777777</v>
      </c>
      <c r="D4359" s="23">
        <v>9.3039999999999901E-2</v>
      </c>
      <c r="E4359" s="25">
        <v>3.5821428571428502</v>
      </c>
      <c r="F4359" s="27">
        <v>0.34549999999999997</v>
      </c>
      <c r="I4359">
        <v>0</v>
      </c>
      <c r="J4359" s="34">
        <v>871.6</v>
      </c>
      <c r="L4359" s="38">
        <v>5980.2</v>
      </c>
      <c r="M4359" s="40">
        <v>1.0640000000000001</v>
      </c>
      <c r="N4359" s="42">
        <v>1.06555555555555</v>
      </c>
      <c r="O4359" s="45">
        <v>1327.44</v>
      </c>
      <c r="P4359">
        <v>4.4188888888888798</v>
      </c>
      <c r="Q4359">
        <v>43.3793638</v>
      </c>
      <c r="R4359" s="47" t="s">
        <v>147</v>
      </c>
    </row>
    <row r="4360" spans="1:18" x14ac:dyDescent="0.3">
      <c r="A4360" s="2" t="s">
        <v>7723</v>
      </c>
      <c r="B4360" s="43" t="s">
        <v>7724</v>
      </c>
      <c r="C4360" s="21">
        <v>10.3716806766666</v>
      </c>
      <c r="D4360" s="23">
        <v>8.7099999999999997E-2</v>
      </c>
      <c r="E4360" s="25">
        <v>2.8201428571428502</v>
      </c>
      <c r="F4360" s="27">
        <v>0.2485</v>
      </c>
      <c r="I4360">
        <v>0</v>
      </c>
      <c r="J4360" s="34">
        <v>679</v>
      </c>
      <c r="L4360" s="38">
        <v>5100.8</v>
      </c>
      <c r="M4360" s="40">
        <v>0.76200000000000001</v>
      </c>
      <c r="N4360" s="42">
        <v>0.82444444444444398</v>
      </c>
      <c r="O4360" s="45">
        <v>635.00900000000001</v>
      </c>
      <c r="P4360">
        <v>4.5888888888888797</v>
      </c>
      <c r="Q4360">
        <v>43.363857699999997</v>
      </c>
      <c r="R4360" s="47" t="s">
        <v>147</v>
      </c>
    </row>
    <row r="4361" spans="1:18" x14ac:dyDescent="0.3">
      <c r="A4361" s="2" t="s">
        <v>7725</v>
      </c>
      <c r="B4361" s="43" t="s">
        <v>7724</v>
      </c>
      <c r="C4361" s="21">
        <v>3.9699669642857098</v>
      </c>
      <c r="D4361" s="23">
        <v>4.5859999999999998E-2</v>
      </c>
      <c r="E4361" s="25">
        <v>1.4321666666666599</v>
      </c>
      <c r="F4361" s="27">
        <v>0.124</v>
      </c>
      <c r="I4361">
        <v>0</v>
      </c>
      <c r="J4361" s="34">
        <v>935.6</v>
      </c>
      <c r="L4361" s="38">
        <v>5119</v>
      </c>
      <c r="M4361" s="40">
        <v>0.76571428571428501</v>
      </c>
      <c r="N4361" s="42">
        <v>0.82285714285714195</v>
      </c>
      <c r="O4361" s="45">
        <v>635.00900000000001</v>
      </c>
      <c r="P4361">
        <v>4.5857142857142801</v>
      </c>
      <c r="Q4361">
        <v>43.363857699999997</v>
      </c>
      <c r="R4361" s="47" t="s">
        <v>147</v>
      </c>
    </row>
    <row r="4362" spans="1:18" x14ac:dyDescent="0.3">
      <c r="A4362" s="2" t="s">
        <v>7726</v>
      </c>
      <c r="B4362" s="43" t="s">
        <v>7727</v>
      </c>
      <c r="C4362" s="21">
        <v>4.4084140400000003</v>
      </c>
      <c r="D4362" s="23">
        <v>5.2200000000000003E-2</v>
      </c>
      <c r="E4362" s="25">
        <v>3.0432857142857102</v>
      </c>
      <c r="F4362" s="27">
        <v>0.36349999999999999</v>
      </c>
      <c r="I4362">
        <v>0</v>
      </c>
      <c r="J4362" s="34">
        <v>1140.2</v>
      </c>
      <c r="L4362" s="38">
        <v>5871.3711111111097</v>
      </c>
      <c r="M4362" s="40">
        <v>1.32555555555555</v>
      </c>
      <c r="N4362" s="42">
        <v>0.97375</v>
      </c>
      <c r="O4362" s="45">
        <v>2805.48</v>
      </c>
      <c r="P4362">
        <v>4.30375</v>
      </c>
      <c r="Q4362">
        <v>43.346344999999999</v>
      </c>
      <c r="R4362" s="47" t="s">
        <v>147</v>
      </c>
    </row>
    <row r="4363" spans="1:18" x14ac:dyDescent="0.3">
      <c r="A4363" s="2" t="s">
        <v>7728</v>
      </c>
      <c r="B4363" s="43" t="s">
        <v>7729</v>
      </c>
      <c r="C4363" s="21">
        <v>2.0523498811111098</v>
      </c>
      <c r="D4363" s="23">
        <v>3.2499999999999897E-2</v>
      </c>
      <c r="E4363" s="25">
        <v>13.5985714285714</v>
      </c>
      <c r="F4363" s="27">
        <v>1.357</v>
      </c>
      <c r="I4363">
        <v>0</v>
      </c>
      <c r="J4363" s="34">
        <v>1484.4</v>
      </c>
      <c r="L4363" s="38">
        <v>5911.9</v>
      </c>
      <c r="M4363" s="40">
        <v>1.1140000000000001</v>
      </c>
      <c r="N4363" s="42">
        <v>1.0788888888888799</v>
      </c>
      <c r="O4363" s="45">
        <v>1302.33</v>
      </c>
      <c r="P4363">
        <v>4.3822222222222198</v>
      </c>
      <c r="Q4363">
        <v>43.503517299999999</v>
      </c>
      <c r="R4363" s="47" t="s">
        <v>147</v>
      </c>
    </row>
    <row r="4364" spans="1:18" x14ac:dyDescent="0.3">
      <c r="A4364" s="2" t="s">
        <v>7730</v>
      </c>
      <c r="B4364" s="43" t="s">
        <v>7731</v>
      </c>
      <c r="C4364" s="21">
        <v>5.0073166342857096</v>
      </c>
      <c r="D4364" s="23">
        <v>5.5939999999999997E-2</v>
      </c>
      <c r="E4364" s="25">
        <v>8.5144285714285708</v>
      </c>
      <c r="F4364" s="27">
        <v>1.0409999999999999</v>
      </c>
      <c r="I4364">
        <v>0</v>
      </c>
      <c r="J4364" s="34">
        <v>1005.2</v>
      </c>
      <c r="L4364" s="38">
        <v>5830.875</v>
      </c>
      <c r="M4364" s="40">
        <v>1.08375</v>
      </c>
      <c r="N4364" s="42">
        <v>0.95285714285714196</v>
      </c>
      <c r="O4364" s="45">
        <v>2497.5100000000002</v>
      </c>
      <c r="P4364">
        <v>4.4571428571428502</v>
      </c>
      <c r="Q4364">
        <v>43.8844116</v>
      </c>
      <c r="R4364" s="47" t="s">
        <v>147</v>
      </c>
    </row>
    <row r="4365" spans="1:18" x14ac:dyDescent="0.3">
      <c r="A4365" s="2" t="s">
        <v>7732</v>
      </c>
      <c r="B4365" s="43" t="s">
        <v>7733</v>
      </c>
      <c r="C4365" s="21">
        <v>4.70832773111111</v>
      </c>
      <c r="D4365" s="23">
        <v>5.3519999999999998E-2</v>
      </c>
      <c r="E4365" s="25">
        <v>10.1162857142857</v>
      </c>
      <c r="F4365" s="27">
        <v>0.82099999999999995</v>
      </c>
      <c r="I4365">
        <v>0</v>
      </c>
      <c r="J4365" s="34">
        <v>1138.4000000000001</v>
      </c>
      <c r="L4365" s="38">
        <v>5536.2</v>
      </c>
      <c r="M4365" s="40">
        <v>1.1319999999999999</v>
      </c>
      <c r="N4365" s="42">
        <v>0.93666666666666598</v>
      </c>
      <c r="O4365" s="45">
        <v>1065.3699999999999</v>
      </c>
      <c r="P4365">
        <v>4.3077777777777699</v>
      </c>
      <c r="Q4365">
        <v>44.170938800000002</v>
      </c>
      <c r="R4365" s="47" t="s">
        <v>147</v>
      </c>
    </row>
    <row r="4366" spans="1:18" x14ac:dyDescent="0.3">
      <c r="A4366" s="2" t="s">
        <v>7734</v>
      </c>
      <c r="B4366" s="43" t="s">
        <v>7735</v>
      </c>
      <c r="C4366" s="21">
        <v>5.3920307944444401</v>
      </c>
      <c r="D4366" s="23">
        <v>5.7719999999999903E-2</v>
      </c>
      <c r="E4366" s="25">
        <v>2.7294285714285702</v>
      </c>
      <c r="F4366" s="27">
        <v>0.2445</v>
      </c>
      <c r="I4366">
        <v>0</v>
      </c>
      <c r="J4366" s="34">
        <v>839.8</v>
      </c>
      <c r="L4366" s="38">
        <v>5099.2</v>
      </c>
      <c r="M4366" s="40">
        <v>0.82299999999999995</v>
      </c>
      <c r="N4366" s="42">
        <v>0.85222222222222199</v>
      </c>
      <c r="O4366" s="45">
        <v>926.59799999999996</v>
      </c>
      <c r="P4366">
        <v>4.5422222222222199</v>
      </c>
      <c r="Q4366">
        <v>44.480377599999997</v>
      </c>
      <c r="R4366" s="47" t="s">
        <v>147</v>
      </c>
    </row>
    <row r="4367" spans="1:18" x14ac:dyDescent="0.3">
      <c r="A4367" s="2" t="s">
        <v>7736</v>
      </c>
      <c r="B4367" s="43" t="s">
        <v>7737</v>
      </c>
      <c r="C4367" s="21">
        <v>4.0935777849999999</v>
      </c>
      <c r="D4367" s="23">
        <v>5.1319999999999998E-2</v>
      </c>
      <c r="E4367" s="25">
        <v>2.5488571428571398</v>
      </c>
      <c r="F4367" s="27">
        <v>0.23749999999999999</v>
      </c>
      <c r="I4367">
        <v>0</v>
      </c>
      <c r="J4367" s="34">
        <v>1176.2</v>
      </c>
      <c r="L4367" s="38">
        <v>5974.3333333333303</v>
      </c>
      <c r="M4367" s="40">
        <v>0.98666666666666603</v>
      </c>
      <c r="N4367" s="42">
        <v>1.0549999999999999</v>
      </c>
      <c r="O4367" s="45">
        <v>1239.5</v>
      </c>
      <c r="P4367">
        <v>4.4662499999999996</v>
      </c>
      <c r="Q4367">
        <v>44.556405099999999</v>
      </c>
      <c r="R4367" s="47" t="s">
        <v>147</v>
      </c>
    </row>
    <row r="4368" spans="1:18" x14ac:dyDescent="0.3">
      <c r="A4368" s="2" t="s">
        <v>7738</v>
      </c>
      <c r="B4368" s="43" t="s">
        <v>7737</v>
      </c>
      <c r="C4368" s="21">
        <v>105.145940333333</v>
      </c>
      <c r="D4368" s="23">
        <v>0.44627999999999901</v>
      </c>
      <c r="E4368" s="25">
        <v>2.9022857142857101</v>
      </c>
      <c r="F4368" s="27">
        <v>0.27049999999999902</v>
      </c>
      <c r="I4368">
        <v>0</v>
      </c>
      <c r="J4368" s="34">
        <v>399</v>
      </c>
      <c r="L4368" s="38">
        <v>5950.1</v>
      </c>
      <c r="M4368" s="40">
        <v>0.98499999999999999</v>
      </c>
      <c r="N4368" s="42">
        <v>1.05111111111111</v>
      </c>
      <c r="O4368" s="45">
        <v>1239.5</v>
      </c>
      <c r="P4368">
        <v>4.4666666666666597</v>
      </c>
      <c r="Q4368">
        <v>44.556405099999999</v>
      </c>
      <c r="R4368" s="47" t="s">
        <v>147</v>
      </c>
    </row>
    <row r="4369" spans="1:18" x14ac:dyDescent="0.3">
      <c r="A4369" s="2" t="s">
        <v>7739</v>
      </c>
      <c r="B4369" s="43" t="s">
        <v>7740</v>
      </c>
      <c r="C4369" s="21">
        <v>4.08227539625</v>
      </c>
      <c r="D4369" s="23">
        <v>4.8000000000000001E-2</v>
      </c>
      <c r="E4369" s="25">
        <v>11.065</v>
      </c>
      <c r="F4369" s="27">
        <v>1.0880000000000001</v>
      </c>
      <c r="I4369">
        <v>0</v>
      </c>
      <c r="J4369" s="34">
        <v>1022</v>
      </c>
      <c r="L4369" s="38">
        <v>5636.6666666666597</v>
      </c>
      <c r="M4369" s="40">
        <v>0.82</v>
      </c>
      <c r="N4369" s="42">
        <v>0.89333333333333298</v>
      </c>
      <c r="O4369" s="45">
        <v>1071.8</v>
      </c>
      <c r="P4369">
        <v>4.5616666666666603</v>
      </c>
      <c r="Q4369">
        <v>44.658093200000003</v>
      </c>
      <c r="R4369" s="47" t="s">
        <v>147</v>
      </c>
    </row>
    <row r="4370" spans="1:18" x14ac:dyDescent="0.3">
      <c r="A4370" s="2" t="s">
        <v>7741</v>
      </c>
      <c r="B4370" s="43" t="s">
        <v>7742</v>
      </c>
      <c r="C4370" s="21">
        <v>3.31494734222222</v>
      </c>
      <c r="D4370" s="23">
        <v>4.2840000000000003E-2</v>
      </c>
      <c r="E4370" s="25">
        <v>3.66385714285714</v>
      </c>
      <c r="F4370" s="27">
        <v>0.30449999999999999</v>
      </c>
      <c r="I4370">
        <v>0</v>
      </c>
      <c r="J4370" s="34">
        <v>1149.5999999999999</v>
      </c>
      <c r="L4370" s="38">
        <v>5484.7619999999997</v>
      </c>
      <c r="M4370" s="40">
        <v>0.91099999999999903</v>
      </c>
      <c r="N4370" s="42">
        <v>0.93444444444444397</v>
      </c>
      <c r="O4370" s="45">
        <v>853.11900000000003</v>
      </c>
      <c r="P4370">
        <v>4.4822222222222203</v>
      </c>
      <c r="Q4370">
        <v>44.792782299999999</v>
      </c>
      <c r="R4370" s="47" t="s">
        <v>147</v>
      </c>
    </row>
    <row r="4371" spans="1:18" x14ac:dyDescent="0.3">
      <c r="A4371" s="2" t="s">
        <v>7743</v>
      </c>
      <c r="B4371" s="43" t="s">
        <v>7744</v>
      </c>
      <c r="C4371" s="21">
        <v>39.643175595000002</v>
      </c>
      <c r="D4371" s="23">
        <v>0.21890000000000001</v>
      </c>
      <c r="E4371" s="25">
        <v>10.4585714285714</v>
      </c>
      <c r="F4371" s="27">
        <v>0.91749999999999998</v>
      </c>
      <c r="I4371">
        <v>0</v>
      </c>
      <c r="J4371" s="34">
        <v>475.2</v>
      </c>
      <c r="L4371" s="38">
        <v>5417.8888888888796</v>
      </c>
      <c r="M4371" s="40">
        <v>0.836666666666666</v>
      </c>
      <c r="N4371" s="42">
        <v>0.89375000000000004</v>
      </c>
      <c r="O4371" s="45">
        <v>758.46900000000005</v>
      </c>
      <c r="P4371">
        <v>4.5387500000000003</v>
      </c>
      <c r="Q4371">
        <v>44.811561300000001</v>
      </c>
      <c r="R4371" s="47" t="s">
        <v>147</v>
      </c>
    </row>
    <row r="4372" spans="1:18" x14ac:dyDescent="0.3">
      <c r="A4372" s="2" t="s">
        <v>7745</v>
      </c>
      <c r="B4372" s="43" t="s">
        <v>7746</v>
      </c>
      <c r="C4372" s="21">
        <v>21.804570988888798</v>
      </c>
      <c r="D4372" s="23">
        <v>0.14238000000000001</v>
      </c>
      <c r="E4372" s="25">
        <v>2.8305714285714201</v>
      </c>
      <c r="F4372" s="27">
        <v>0.27349999999999902</v>
      </c>
      <c r="I4372">
        <v>0</v>
      </c>
      <c r="J4372" s="34">
        <v>552.20000000000005</v>
      </c>
      <c r="L4372" s="38">
        <v>5472.8</v>
      </c>
      <c r="M4372" s="40">
        <v>0.76800000000000002</v>
      </c>
      <c r="N4372" s="42">
        <v>0.86555555555555497</v>
      </c>
      <c r="O4372" s="45">
        <v>762.08100000000002</v>
      </c>
      <c r="P4372">
        <v>4.6077777777777698</v>
      </c>
      <c r="Q4372">
        <v>44.887346600000001</v>
      </c>
      <c r="R4372" s="47" t="s">
        <v>147</v>
      </c>
    </row>
    <row r="4373" spans="1:18" x14ac:dyDescent="0.3">
      <c r="A4373" s="2" t="s">
        <v>7747</v>
      </c>
      <c r="B4373" s="43" t="s">
        <v>7748</v>
      </c>
      <c r="C4373" s="21">
        <v>5.1544781962500004</v>
      </c>
      <c r="D4373" s="23">
        <v>5.4679999999999999E-2</v>
      </c>
      <c r="E4373" s="25">
        <v>2.6207142857142798</v>
      </c>
      <c r="F4373" s="27">
        <v>0.23449999999999999</v>
      </c>
      <c r="I4373">
        <v>0</v>
      </c>
      <c r="J4373" s="34">
        <v>962.6</v>
      </c>
      <c r="L4373" s="38">
        <v>5400.5222222222201</v>
      </c>
      <c r="M4373" s="40">
        <v>0.85777777777777697</v>
      </c>
      <c r="N4373" s="42">
        <v>0.85124999999999995</v>
      </c>
      <c r="O4373" s="45">
        <v>831.84199999999998</v>
      </c>
      <c r="P4373">
        <v>4.4937500000000004</v>
      </c>
      <c r="Q4373">
        <v>45.034415500000001</v>
      </c>
      <c r="R4373" s="47" t="s">
        <v>147</v>
      </c>
    </row>
    <row r="4374" spans="1:18" x14ac:dyDescent="0.3">
      <c r="A4374" s="2" t="s">
        <v>7749</v>
      </c>
      <c r="B4374" s="43" t="s">
        <v>7750</v>
      </c>
      <c r="C4374" s="21">
        <v>5.7434767655555499</v>
      </c>
      <c r="D4374" s="23">
        <v>6.2600000000000003E-2</v>
      </c>
      <c r="E4374" s="25">
        <v>3.4262857142857102</v>
      </c>
      <c r="F4374" s="27">
        <v>0.35549999999999998</v>
      </c>
      <c r="I4374">
        <v>0</v>
      </c>
      <c r="J4374" s="34">
        <v>982</v>
      </c>
      <c r="L4374" s="38">
        <v>5774.8</v>
      </c>
      <c r="M4374" s="40">
        <v>1.091</v>
      </c>
      <c r="N4374" s="42">
        <v>0.97888888888888803</v>
      </c>
      <c r="O4374" s="45">
        <v>1765.23</v>
      </c>
      <c r="P4374">
        <v>4.3955555555555499</v>
      </c>
      <c r="Q4374">
        <v>45.115508699999999</v>
      </c>
      <c r="R4374" s="47" t="s">
        <v>147</v>
      </c>
    </row>
    <row r="4375" spans="1:18" x14ac:dyDescent="0.3">
      <c r="A4375" s="2" t="s">
        <v>7751</v>
      </c>
      <c r="B4375" s="43" t="s">
        <v>7752</v>
      </c>
      <c r="C4375" s="21">
        <v>3.1663535333333299</v>
      </c>
      <c r="D4375" s="23">
        <v>4.3159999999999997E-2</v>
      </c>
      <c r="E4375" s="25">
        <v>3.9792857142857101</v>
      </c>
      <c r="F4375" s="27">
        <v>0.38450000000000001</v>
      </c>
      <c r="I4375">
        <v>0</v>
      </c>
      <c r="J4375" s="34">
        <v>1262.2</v>
      </c>
      <c r="L4375" s="38">
        <v>5854.4</v>
      </c>
      <c r="M4375" s="40">
        <v>1.141</v>
      </c>
      <c r="N4375" s="42">
        <v>1.02666666666666</v>
      </c>
      <c r="O4375" s="45">
        <v>1921.15</v>
      </c>
      <c r="P4375">
        <v>4.3688888888888799</v>
      </c>
      <c r="Q4375">
        <v>45.414266400000002</v>
      </c>
      <c r="R4375" s="47" t="s">
        <v>147</v>
      </c>
    </row>
    <row r="4376" spans="1:18" x14ac:dyDescent="0.3">
      <c r="A4376" s="2" t="s">
        <v>7753</v>
      </c>
      <c r="B4376" s="43" t="s">
        <v>7754</v>
      </c>
      <c r="C4376" s="21">
        <v>6.4916829659999999</v>
      </c>
      <c r="D4376" s="23">
        <v>7.0683333333333306E-2</v>
      </c>
      <c r="E4376" s="25">
        <v>10.27</v>
      </c>
      <c r="F4376" s="27">
        <v>0.97833333333333306</v>
      </c>
      <c r="I4376">
        <v>0</v>
      </c>
      <c r="J4376" s="34">
        <v>1087</v>
      </c>
      <c r="L4376" s="38">
        <v>5899</v>
      </c>
      <c r="M4376" s="40">
        <v>1.2163636363636301</v>
      </c>
      <c r="N4376" s="42">
        <v>1.071</v>
      </c>
      <c r="O4376" s="45">
        <v>1935.04</v>
      </c>
      <c r="P4376">
        <v>4.3079999999999998</v>
      </c>
      <c r="Q4376">
        <v>45.578842000000002</v>
      </c>
      <c r="R4376" s="47" t="s">
        <v>147</v>
      </c>
    </row>
    <row r="4377" spans="1:18" x14ac:dyDescent="0.3">
      <c r="A4377" s="2" t="s">
        <v>7755</v>
      </c>
      <c r="B4377" s="43" t="s">
        <v>7754</v>
      </c>
      <c r="C4377" s="21">
        <v>2.8518833799999999</v>
      </c>
      <c r="D4377" s="23">
        <v>4.0634999999999998E-2</v>
      </c>
      <c r="E4377" s="25">
        <v>1.3995</v>
      </c>
      <c r="F4377" s="27">
        <v>0.14000000000000001</v>
      </c>
      <c r="I4377">
        <v>0</v>
      </c>
      <c r="J4377" s="34">
        <v>1502.5</v>
      </c>
      <c r="L4377" s="38">
        <v>5793.6666666666597</v>
      </c>
      <c r="M4377" s="40">
        <v>1.3</v>
      </c>
      <c r="N4377" s="42">
        <v>1.07</v>
      </c>
      <c r="O4377" s="45">
        <v>1935.04</v>
      </c>
      <c r="P4377">
        <v>4.2433333333333296</v>
      </c>
      <c r="Q4377">
        <v>45.578842000000002</v>
      </c>
      <c r="R4377" s="47" t="s">
        <v>147</v>
      </c>
    </row>
    <row r="4378" spans="1:18" x14ac:dyDescent="0.3">
      <c r="A4378" s="2" t="s">
        <v>7756</v>
      </c>
      <c r="B4378" s="43" t="s">
        <v>7757</v>
      </c>
      <c r="C4378" s="21">
        <v>3.8556035255555501</v>
      </c>
      <c r="D4378" s="23">
        <v>0.05</v>
      </c>
      <c r="E4378" s="25">
        <v>13.247285714285701</v>
      </c>
      <c r="F4378" s="27">
        <v>1.194</v>
      </c>
      <c r="I4378">
        <v>0</v>
      </c>
      <c r="J4378" s="34">
        <v>1192</v>
      </c>
      <c r="L4378" s="38">
        <v>5909</v>
      </c>
      <c r="M4378" s="40">
        <v>1.0289999999999999</v>
      </c>
      <c r="N4378" s="42">
        <v>1.0799999999999901</v>
      </c>
      <c r="O4378" s="45">
        <v>1257.1600000000001</v>
      </c>
      <c r="P4378">
        <v>4.4466666666666601</v>
      </c>
      <c r="Q4378">
        <v>45.568533000000002</v>
      </c>
      <c r="R4378" s="47" t="s">
        <v>147</v>
      </c>
    </row>
    <row r="4379" spans="1:18" x14ac:dyDescent="0.3">
      <c r="A4379" s="2" t="s">
        <v>7758</v>
      </c>
      <c r="B4379" s="43" t="s">
        <v>7759</v>
      </c>
      <c r="C4379" s="21">
        <v>9.4678199566666592</v>
      </c>
      <c r="D4379" s="23">
        <v>6.8440000000000001E-2</v>
      </c>
      <c r="E4379" s="25">
        <v>2.2258571428571399</v>
      </c>
      <c r="F4379" s="27">
        <v>0.20649999999999999</v>
      </c>
      <c r="I4379">
        <v>0</v>
      </c>
      <c r="J4379" s="34">
        <v>413.2</v>
      </c>
      <c r="L4379" s="38">
        <v>3622.9</v>
      </c>
      <c r="M4379" s="40">
        <v>0.48299999999999998</v>
      </c>
      <c r="N4379" s="42">
        <v>0.49222222222222201</v>
      </c>
      <c r="O4379" s="45">
        <v>174.82599999999999</v>
      </c>
      <c r="P4379">
        <v>4.7722222222222204</v>
      </c>
      <c r="Q4379">
        <v>45.958528800000003</v>
      </c>
      <c r="R4379" s="47" t="s">
        <v>147</v>
      </c>
    </row>
    <row r="4380" spans="1:18" x14ac:dyDescent="0.3">
      <c r="A4380" s="2" t="s">
        <v>7760</v>
      </c>
      <c r="B4380" s="43" t="s">
        <v>7759</v>
      </c>
      <c r="C4380" s="21">
        <v>0.893041767777777</v>
      </c>
      <c r="D4380" s="23">
        <v>1.426E-2</v>
      </c>
      <c r="E4380" s="25">
        <v>1.29428571428571</v>
      </c>
      <c r="F4380" s="27">
        <v>0.12</v>
      </c>
      <c r="I4380">
        <v>0</v>
      </c>
      <c r="J4380" s="34">
        <v>904.8</v>
      </c>
      <c r="L4380" s="38">
        <v>3622.9</v>
      </c>
      <c r="M4380" s="40">
        <v>0.48299999999999998</v>
      </c>
      <c r="N4380" s="42">
        <v>0.49222222222222201</v>
      </c>
      <c r="O4380" s="45">
        <v>174.82599999999999</v>
      </c>
      <c r="P4380">
        <v>4.7722222222222204</v>
      </c>
      <c r="Q4380">
        <v>45.958528800000003</v>
      </c>
      <c r="R4380" s="47" t="s">
        <v>147</v>
      </c>
    </row>
    <row r="4381" spans="1:18" x14ac:dyDescent="0.3">
      <c r="A4381" s="2" t="s">
        <v>7761</v>
      </c>
      <c r="B4381" s="43" t="s">
        <v>7762</v>
      </c>
      <c r="C4381" s="21">
        <v>20.834352338750001</v>
      </c>
      <c r="D4381" s="23">
        <v>0.14704</v>
      </c>
      <c r="E4381" s="25">
        <v>2.72485714285714</v>
      </c>
      <c r="F4381" s="27">
        <v>0.23699999999999999</v>
      </c>
      <c r="I4381">
        <v>0</v>
      </c>
      <c r="J4381" s="34">
        <v>587.79999999999995</v>
      </c>
      <c r="L4381" s="38">
        <v>5449.1711111111099</v>
      </c>
      <c r="M4381" s="40">
        <v>0.85333333333333306</v>
      </c>
      <c r="N4381" s="42">
        <v>0.94750000000000001</v>
      </c>
      <c r="O4381" s="45">
        <v>916.70599999999899</v>
      </c>
      <c r="P4381">
        <v>4.5487500000000001</v>
      </c>
      <c r="Q4381">
        <v>45.914706299999999</v>
      </c>
      <c r="R4381" s="47" t="s">
        <v>147</v>
      </c>
    </row>
    <row r="4382" spans="1:18" x14ac:dyDescent="0.3">
      <c r="A4382" s="2" t="s">
        <v>7763</v>
      </c>
      <c r="B4382" s="43" t="s">
        <v>7764</v>
      </c>
      <c r="C4382" s="21">
        <v>6.1048548566666598</v>
      </c>
      <c r="D4382" s="23">
        <v>6.1280000000000001E-2</v>
      </c>
      <c r="E4382" s="25">
        <v>4.2788571428571398</v>
      </c>
      <c r="F4382" s="27">
        <v>0.499</v>
      </c>
      <c r="I4382">
        <v>0</v>
      </c>
      <c r="J4382" s="34">
        <v>837.4</v>
      </c>
      <c r="L4382" s="38">
        <v>5314.4</v>
      </c>
      <c r="M4382" s="40">
        <v>1.149</v>
      </c>
      <c r="N4382" s="42">
        <v>0.88222222222222202</v>
      </c>
      <c r="O4382" s="45">
        <v>1157.21</v>
      </c>
      <c r="P4382">
        <v>4.3588888888888802</v>
      </c>
      <c r="Q4382">
        <v>46.027389300000003</v>
      </c>
      <c r="R4382" s="47" t="s">
        <v>147</v>
      </c>
    </row>
    <row r="4383" spans="1:18" x14ac:dyDescent="0.3">
      <c r="A4383" s="2" t="s">
        <v>7765</v>
      </c>
      <c r="B4383" s="43" t="s">
        <v>7766</v>
      </c>
      <c r="C4383" s="21">
        <v>11.5151603488888</v>
      </c>
      <c r="D4383" s="23">
        <v>9.5659999999999995E-2</v>
      </c>
      <c r="E4383" s="25">
        <v>2.8562857142857099</v>
      </c>
      <c r="F4383" s="27">
        <v>0.24299999999999999</v>
      </c>
      <c r="I4383">
        <v>0</v>
      </c>
      <c r="J4383" s="34">
        <v>648.6</v>
      </c>
      <c r="L4383" s="38">
        <v>5083.1000000000004</v>
      </c>
      <c r="M4383" s="40">
        <v>0.76600000000000001</v>
      </c>
      <c r="N4383" s="42">
        <v>0.85666666666666602</v>
      </c>
      <c r="O4383" s="45">
        <v>695.05899999999997</v>
      </c>
      <c r="P4383">
        <v>4.5955555555555501</v>
      </c>
      <c r="Q4383">
        <v>46.172139100000003</v>
      </c>
      <c r="R4383" s="47" t="s">
        <v>147</v>
      </c>
    </row>
    <row r="4384" spans="1:18" x14ac:dyDescent="0.3">
      <c r="A4384" s="2" t="s">
        <v>7767</v>
      </c>
      <c r="B4384" s="43" t="s">
        <v>7768</v>
      </c>
      <c r="C4384" s="21">
        <v>3.6014693200000001</v>
      </c>
      <c r="D4384" s="23">
        <v>4.3920000000000001E-2</v>
      </c>
      <c r="E4384" s="25">
        <v>2.6222857142857099</v>
      </c>
      <c r="F4384" s="27">
        <v>0.23399999999999899</v>
      </c>
      <c r="I4384">
        <v>0</v>
      </c>
      <c r="J4384" s="34">
        <v>993.6</v>
      </c>
      <c r="L4384" s="38">
        <v>5187.2</v>
      </c>
      <c r="M4384" s="40">
        <v>0.82699999999999996</v>
      </c>
      <c r="N4384" s="42">
        <v>0.86555555555555497</v>
      </c>
      <c r="O4384" s="45">
        <v>1005.43</v>
      </c>
      <c r="P4384">
        <v>4.5455555555555502</v>
      </c>
      <c r="Q4384">
        <v>46.180929300000003</v>
      </c>
      <c r="R4384" s="47" t="s">
        <v>147</v>
      </c>
    </row>
    <row r="4385" spans="1:18" x14ac:dyDescent="0.3">
      <c r="A4385" s="2" t="s">
        <v>7769</v>
      </c>
      <c r="B4385" s="43" t="s">
        <v>7770</v>
      </c>
      <c r="C4385" s="21">
        <v>28.599099331111098</v>
      </c>
      <c r="D4385" s="23">
        <v>0.14482</v>
      </c>
      <c r="E4385" s="25">
        <v>1.9912857142857101</v>
      </c>
      <c r="F4385" s="27">
        <v>0.17799999999999999</v>
      </c>
      <c r="I4385">
        <v>0</v>
      </c>
      <c r="J4385" s="34">
        <v>301.8</v>
      </c>
      <c r="L4385" s="38">
        <v>3792.9</v>
      </c>
      <c r="M4385" s="40">
        <v>0.49</v>
      </c>
      <c r="N4385" s="42">
        <v>0.50444444444444403</v>
      </c>
      <c r="O4385" s="45">
        <v>205.11799999999999</v>
      </c>
      <c r="P4385">
        <v>4.7622222222222197</v>
      </c>
      <c r="Q4385">
        <v>46.429161399999998</v>
      </c>
      <c r="R4385" s="47" t="s">
        <v>147</v>
      </c>
    </row>
    <row r="4386" spans="1:18" x14ac:dyDescent="0.3">
      <c r="A4386" s="2" t="s">
        <v>7771</v>
      </c>
      <c r="B4386" s="43" t="s">
        <v>7772</v>
      </c>
      <c r="C4386" s="21">
        <v>24.587201090000001</v>
      </c>
      <c r="D4386" s="23">
        <v>0.15592</v>
      </c>
      <c r="E4386" s="25">
        <v>2.4547142857142799</v>
      </c>
      <c r="F4386" s="27">
        <v>0.24</v>
      </c>
      <c r="I4386">
        <v>0</v>
      </c>
      <c r="J4386" s="34">
        <v>532.20000000000005</v>
      </c>
      <c r="L4386" s="38">
        <v>5384.9639999999999</v>
      </c>
      <c r="M4386" s="40">
        <v>0.83699999999999997</v>
      </c>
      <c r="N4386" s="42">
        <v>0.85777777777777697</v>
      </c>
      <c r="O4386" s="45">
        <v>1113.6500000000001</v>
      </c>
      <c r="P4386">
        <v>4.5377777777777704</v>
      </c>
      <c r="Q4386">
        <v>46.5679011</v>
      </c>
      <c r="R4386" s="47" t="s">
        <v>147</v>
      </c>
    </row>
    <row r="4387" spans="1:18" x14ac:dyDescent="0.3">
      <c r="A4387" s="2" t="s">
        <v>7773</v>
      </c>
      <c r="B4387" s="43" t="s">
        <v>7774</v>
      </c>
      <c r="C4387" s="21">
        <v>12.5324879655555</v>
      </c>
      <c r="D4387" s="23">
        <v>0.10571999999999999</v>
      </c>
      <c r="E4387" s="25">
        <v>3.3627142857142802</v>
      </c>
      <c r="F4387" s="27">
        <v>0.316</v>
      </c>
      <c r="I4387">
        <v>0</v>
      </c>
      <c r="J4387" s="34">
        <v>776.2</v>
      </c>
      <c r="L4387" s="38">
        <v>5847.3</v>
      </c>
      <c r="M4387" s="40">
        <v>0.96899999999999997</v>
      </c>
      <c r="N4387" s="42">
        <v>0.99111111111111105</v>
      </c>
      <c r="O4387" s="45">
        <v>1370.65</v>
      </c>
      <c r="P4387">
        <v>4.4711111111111101</v>
      </c>
      <c r="Q4387">
        <v>46.579153499999997</v>
      </c>
      <c r="R4387" s="47" t="s">
        <v>147</v>
      </c>
    </row>
    <row r="4388" spans="1:18" x14ac:dyDescent="0.3">
      <c r="A4388" s="2" t="s">
        <v>7775</v>
      </c>
      <c r="B4388" s="43" t="s">
        <v>7776</v>
      </c>
      <c r="C4388" s="21">
        <v>7.3407151999999902</v>
      </c>
      <c r="D4388" s="23">
        <v>7.9328750000000003E-2</v>
      </c>
      <c r="E4388" s="25">
        <v>12.9468</v>
      </c>
      <c r="F4388" s="27">
        <v>1.1297999999999999</v>
      </c>
      <c r="G4388" s="29">
        <v>202.76977333333301</v>
      </c>
      <c r="H4388" s="31">
        <v>0.63800000000000001</v>
      </c>
      <c r="I4388">
        <v>7.5874999999999998E-2</v>
      </c>
      <c r="J4388" s="34">
        <v>1124.2857142857099</v>
      </c>
      <c r="K4388" s="36" t="s">
        <v>143</v>
      </c>
      <c r="L4388" s="38">
        <v>5986.4176923076902</v>
      </c>
      <c r="M4388" s="40">
        <v>1.3692307692307599</v>
      </c>
      <c r="N4388" s="42">
        <v>1.18916666666666</v>
      </c>
      <c r="O4388" s="45">
        <v>1177.55</v>
      </c>
      <c r="P4388">
        <v>4.2309090909090896</v>
      </c>
      <c r="Q4388">
        <v>41.355509499999997</v>
      </c>
      <c r="R4388" s="47" t="s">
        <v>147</v>
      </c>
    </row>
    <row r="4389" spans="1:18" x14ac:dyDescent="0.3">
      <c r="A4389" s="2" t="s">
        <v>7777</v>
      </c>
      <c r="B4389" s="43" t="s">
        <v>7778</v>
      </c>
      <c r="C4389" s="21">
        <v>3.5840986588888799</v>
      </c>
      <c r="D4389" s="23">
        <v>4.5960000000000001E-2</v>
      </c>
      <c r="E4389" s="25">
        <v>4.7495714285714197</v>
      </c>
      <c r="F4389" s="27">
        <v>0.42299999999999999</v>
      </c>
      <c r="I4389">
        <v>0</v>
      </c>
      <c r="J4389" s="34">
        <v>1120.2</v>
      </c>
      <c r="L4389" s="38">
        <v>5605.8449999999903</v>
      </c>
      <c r="M4389" s="40">
        <v>0.93200000000000005</v>
      </c>
      <c r="N4389" s="42">
        <v>0.97222222222222199</v>
      </c>
      <c r="O4389" s="45">
        <v>1442.02</v>
      </c>
      <c r="P4389">
        <v>4.4922222222222201</v>
      </c>
      <c r="Q4389">
        <v>46.692456</v>
      </c>
      <c r="R4389" s="47" t="s">
        <v>147</v>
      </c>
    </row>
    <row r="4390" spans="1:18" x14ac:dyDescent="0.3">
      <c r="A4390" s="2" t="s">
        <v>7779</v>
      </c>
      <c r="B4390" s="43" t="s">
        <v>7780</v>
      </c>
      <c r="C4390" s="21">
        <v>7.0390233711111101</v>
      </c>
      <c r="D4390" s="23">
        <v>7.4279999999999902E-2</v>
      </c>
      <c r="E4390" s="25">
        <v>2.6767142857142798</v>
      </c>
      <c r="F4390" s="27">
        <v>0.27</v>
      </c>
      <c r="I4390">
        <v>0</v>
      </c>
      <c r="J4390" s="34">
        <v>1046.2</v>
      </c>
      <c r="L4390" s="38">
        <v>6190.4</v>
      </c>
      <c r="M4390" s="40">
        <v>1.1930000000000001</v>
      </c>
      <c r="N4390" s="42">
        <v>1.1033333333333299</v>
      </c>
      <c r="O4390" s="45">
        <v>1661.8699999999899</v>
      </c>
      <c r="P4390">
        <v>4.3444444444444397</v>
      </c>
      <c r="Q4390">
        <v>46.617497800000002</v>
      </c>
      <c r="R4390" s="47" t="s">
        <v>147</v>
      </c>
    </row>
    <row r="4391" spans="1:18" x14ac:dyDescent="0.3">
      <c r="A4391" s="2" t="s">
        <v>7781</v>
      </c>
      <c r="B4391" s="43" t="s">
        <v>7782</v>
      </c>
      <c r="C4391" s="21">
        <v>8.3608654399999995</v>
      </c>
      <c r="D4391" s="23">
        <v>7.3520000000000002E-2</v>
      </c>
      <c r="E4391" s="25">
        <v>3.4815714285714199</v>
      </c>
      <c r="F4391" s="27">
        <v>0.28299999999999997</v>
      </c>
      <c r="I4391">
        <v>0</v>
      </c>
      <c r="J4391" s="34">
        <v>674.2</v>
      </c>
      <c r="L4391" s="38">
        <v>4660.8999999999996</v>
      </c>
      <c r="M4391" s="40">
        <v>0.745</v>
      </c>
      <c r="N4391" s="42">
        <v>0.74777777777777699</v>
      </c>
      <c r="O4391" s="45">
        <v>489.25299999999999</v>
      </c>
      <c r="P4391">
        <v>4.5633333333333299</v>
      </c>
      <c r="Q4391">
        <v>46.789652199999999</v>
      </c>
      <c r="R4391" s="47" t="s">
        <v>147</v>
      </c>
    </row>
    <row r="4392" spans="1:18" x14ac:dyDescent="0.3">
      <c r="A4392" s="2" t="s">
        <v>7783</v>
      </c>
      <c r="B4392" s="43" t="s">
        <v>7784</v>
      </c>
      <c r="C4392" s="21">
        <v>3.1792642022222202</v>
      </c>
      <c r="D4392" s="23">
        <v>4.1840000000000002E-2</v>
      </c>
      <c r="E4392" s="25">
        <v>1.236</v>
      </c>
      <c r="F4392" s="27">
        <v>0.1115</v>
      </c>
      <c r="I4392">
        <v>0</v>
      </c>
      <c r="J4392" s="34">
        <v>1107</v>
      </c>
      <c r="L4392" s="38">
        <v>5490.8919999999998</v>
      </c>
      <c r="M4392" s="40">
        <v>0.88300000000000001</v>
      </c>
      <c r="N4392" s="42">
        <v>0.95222222222222197</v>
      </c>
      <c r="O4392" s="45">
        <v>278.98700000000002</v>
      </c>
      <c r="P4392">
        <v>4.5277777777777697</v>
      </c>
      <c r="Q4392">
        <v>42.806425500000003</v>
      </c>
      <c r="R4392" s="47" t="s">
        <v>147</v>
      </c>
    </row>
    <row r="4393" spans="1:18" x14ac:dyDescent="0.3">
      <c r="A4393" s="2" t="s">
        <v>7785</v>
      </c>
      <c r="B4393" s="43" t="s">
        <v>7786</v>
      </c>
      <c r="C4393" s="21">
        <v>12.0622151933333</v>
      </c>
      <c r="D4393" s="23">
        <v>0.1038</v>
      </c>
      <c r="E4393" s="25">
        <v>2.26514285714285</v>
      </c>
      <c r="F4393" s="27">
        <v>0.14000000000000001</v>
      </c>
      <c r="I4393">
        <v>0</v>
      </c>
      <c r="J4393" s="34">
        <v>967</v>
      </c>
      <c r="L4393" s="38">
        <v>5726.0419999999904</v>
      </c>
      <c r="M4393" s="40">
        <v>1.153</v>
      </c>
      <c r="N4393" s="42">
        <v>1.00555555555555</v>
      </c>
      <c r="O4393" s="45">
        <v>449.964</v>
      </c>
      <c r="P4393">
        <v>4.3344444444444399</v>
      </c>
      <c r="Q4393">
        <v>47.1827848</v>
      </c>
      <c r="R4393" s="47" t="s">
        <v>147</v>
      </c>
    </row>
    <row r="4394" spans="1:18" x14ac:dyDescent="0.3">
      <c r="A4394" s="2" t="s">
        <v>7787</v>
      </c>
      <c r="B4394" s="43" t="s">
        <v>7788</v>
      </c>
      <c r="C4394" s="21">
        <v>9.9314621866666606</v>
      </c>
      <c r="D4394" s="23">
        <v>9.078E-2</v>
      </c>
      <c r="E4394" s="25">
        <v>2.1759999999999899</v>
      </c>
      <c r="F4394" s="27">
        <v>0.23250000000000001</v>
      </c>
      <c r="I4394">
        <v>0</v>
      </c>
      <c r="J4394" s="34">
        <v>841.8</v>
      </c>
      <c r="L4394" s="38">
        <v>5785.9009999999998</v>
      </c>
      <c r="M4394" s="40">
        <v>1.2270000000000001</v>
      </c>
      <c r="N4394" s="42">
        <v>1.01</v>
      </c>
      <c r="O4394" s="45">
        <v>1780.38</v>
      </c>
      <c r="P4394">
        <v>4.3211111111111098</v>
      </c>
      <c r="Q4394">
        <v>37.059257100000004</v>
      </c>
      <c r="R4394" s="47" t="s">
        <v>147</v>
      </c>
    </row>
    <row r="4395" spans="1:18" x14ac:dyDescent="0.3">
      <c r="A4395" s="2" t="s">
        <v>7789</v>
      </c>
      <c r="B4395" s="43" t="s">
        <v>7790</v>
      </c>
      <c r="C4395" s="21">
        <v>3.4815702537500002</v>
      </c>
      <c r="D4395" s="23">
        <v>4.3920000000000001E-2</v>
      </c>
      <c r="E4395" s="25">
        <v>1.2366666666666599</v>
      </c>
      <c r="F4395" s="27">
        <v>9.9000000000000005E-2</v>
      </c>
      <c r="I4395">
        <v>0</v>
      </c>
      <c r="J4395" s="34">
        <v>1174.4000000000001</v>
      </c>
      <c r="L4395" s="38">
        <v>5363.96</v>
      </c>
      <c r="M4395" s="40">
        <v>1.0233333333333301</v>
      </c>
      <c r="N4395" s="42">
        <v>0.92499999999999905</v>
      </c>
      <c r="P4395">
        <v>4.3833333333333302</v>
      </c>
      <c r="Q4395">
        <v>37.355159299999997</v>
      </c>
      <c r="R4395" s="47" t="s">
        <v>147</v>
      </c>
    </row>
    <row r="4396" spans="1:18" x14ac:dyDescent="0.3">
      <c r="A4396" s="2" t="s">
        <v>7791</v>
      </c>
      <c r="B4396" s="43" t="s">
        <v>7792</v>
      </c>
      <c r="C4396" s="21">
        <v>35.617606741111103</v>
      </c>
      <c r="D4396" s="23">
        <v>0.19188</v>
      </c>
      <c r="E4396" s="25">
        <v>5.17</v>
      </c>
      <c r="F4396" s="27">
        <v>0.47</v>
      </c>
      <c r="I4396">
        <v>0</v>
      </c>
      <c r="J4396" s="34">
        <v>455.4</v>
      </c>
      <c r="L4396" s="38">
        <v>5073.2222222222199</v>
      </c>
      <c r="M4396" s="40">
        <v>1.5888888888888799</v>
      </c>
      <c r="N4396" s="42">
        <v>0.75666666666666604</v>
      </c>
      <c r="O4396" s="45">
        <v>3347.16</v>
      </c>
      <c r="P4396">
        <v>4.5333333333333297</v>
      </c>
      <c r="Q4396">
        <v>41.0298175</v>
      </c>
      <c r="R4396" s="47" t="s">
        <v>147</v>
      </c>
    </row>
    <row r="4397" spans="1:18" x14ac:dyDescent="0.3">
      <c r="A4397" s="2" t="s">
        <v>7793</v>
      </c>
      <c r="B4397" s="43" t="s">
        <v>7794</v>
      </c>
      <c r="C4397" s="21">
        <v>7.4074417375000001</v>
      </c>
      <c r="D4397" s="23">
        <v>7.4800000000000005E-2</v>
      </c>
      <c r="E4397" s="25">
        <v>2.3517142857142801</v>
      </c>
      <c r="F4397" s="27">
        <v>0.2515</v>
      </c>
      <c r="I4397">
        <v>0</v>
      </c>
      <c r="J4397" s="34">
        <v>930.6</v>
      </c>
      <c r="L4397" s="38">
        <v>5852.3155555555504</v>
      </c>
      <c r="M4397" s="40">
        <v>1.1666666666666601</v>
      </c>
      <c r="N4397" s="42">
        <v>1.02125</v>
      </c>
      <c r="O4397" s="45">
        <v>1705.99</v>
      </c>
      <c r="P4397">
        <v>4.3587499999999997</v>
      </c>
      <c r="Q4397">
        <v>37.236973200000001</v>
      </c>
      <c r="R4397" s="47" t="s">
        <v>147</v>
      </c>
    </row>
    <row r="4398" spans="1:18" x14ac:dyDescent="0.3">
      <c r="A4398" s="2" t="s">
        <v>7795</v>
      </c>
      <c r="B4398" s="43" t="s">
        <v>7796</v>
      </c>
      <c r="C4398" s="21">
        <v>17.317157662222201</v>
      </c>
      <c r="D4398" s="23">
        <v>0.10772</v>
      </c>
      <c r="E4398" s="25">
        <v>2.48028571428571</v>
      </c>
      <c r="F4398" s="27">
        <v>0.28199999999999997</v>
      </c>
      <c r="I4398">
        <v>0</v>
      </c>
      <c r="J4398" s="34">
        <v>469.4</v>
      </c>
      <c r="L4398" s="38">
        <v>4833.3789999999999</v>
      </c>
      <c r="M4398" s="40">
        <v>0.65500000000000003</v>
      </c>
      <c r="N4398" s="42">
        <v>0.66888888888888898</v>
      </c>
      <c r="O4398" s="45">
        <v>721.02700000000004</v>
      </c>
      <c r="P4398">
        <v>4.6555555555555497</v>
      </c>
      <c r="Q4398">
        <v>43.904066700000001</v>
      </c>
      <c r="R4398" s="47" t="s">
        <v>147</v>
      </c>
    </row>
    <row r="4399" spans="1:18" x14ac:dyDescent="0.3">
      <c r="A4399" s="2" t="s">
        <v>7797</v>
      </c>
      <c r="B4399" s="43" t="s">
        <v>7798</v>
      </c>
      <c r="C4399" s="21">
        <v>8.8849205433333296</v>
      </c>
      <c r="D4399" s="23">
        <v>7.9362500000000002E-2</v>
      </c>
      <c r="E4399" s="25">
        <v>11.087399999999899</v>
      </c>
      <c r="F4399" s="27">
        <v>1.0329999999999999</v>
      </c>
      <c r="G4399" s="29">
        <v>3188.7943333333301</v>
      </c>
      <c r="H4399" s="31">
        <v>10.033333333333299</v>
      </c>
      <c r="I4399">
        <v>0.213675</v>
      </c>
      <c r="J4399" s="34">
        <v>774</v>
      </c>
      <c r="K4399" s="36" t="s">
        <v>106</v>
      </c>
      <c r="L4399" s="38">
        <v>5246.3076923076896</v>
      </c>
      <c r="M4399" s="40">
        <v>0.88615384615384596</v>
      </c>
      <c r="N4399" s="42">
        <v>0.84916666666666596</v>
      </c>
      <c r="O4399" s="45">
        <v>835.35599999999999</v>
      </c>
      <c r="P4399">
        <v>4.4781818181818096</v>
      </c>
      <c r="Q4399">
        <v>36.5773443</v>
      </c>
      <c r="R4399" s="47" t="s">
        <v>147</v>
      </c>
    </row>
    <row r="4400" spans="1:18" x14ac:dyDescent="0.3">
      <c r="A4400" s="2" t="s">
        <v>7799</v>
      </c>
      <c r="B4400" s="43" t="s">
        <v>7800</v>
      </c>
      <c r="C4400" s="21">
        <v>9.4288663888888795</v>
      </c>
      <c r="D4400" s="23">
        <v>9.2359999999999998E-2</v>
      </c>
      <c r="E4400" s="25">
        <v>3.15757142857142</v>
      </c>
      <c r="F4400" s="27">
        <v>0.28499999999999998</v>
      </c>
      <c r="I4400">
        <v>0</v>
      </c>
      <c r="J4400" s="34">
        <v>1027.5999999999999</v>
      </c>
      <c r="L4400" s="38">
        <v>6180.9560000000001</v>
      </c>
      <c r="M4400" s="40">
        <v>1.31</v>
      </c>
      <c r="N4400" s="42">
        <v>1.1555555555555499</v>
      </c>
      <c r="O4400" s="45">
        <v>1296.02</v>
      </c>
      <c r="P4400">
        <v>4.2855555555555496</v>
      </c>
      <c r="Q4400">
        <v>44.004364000000002</v>
      </c>
      <c r="R4400" s="47" t="s">
        <v>147</v>
      </c>
    </row>
    <row r="4401" spans="1:18" x14ac:dyDescent="0.3">
      <c r="A4401" s="2" t="s">
        <v>7801</v>
      </c>
      <c r="B4401" s="43" t="s">
        <v>7800</v>
      </c>
      <c r="C4401" s="21">
        <v>4.0889886337499997</v>
      </c>
      <c r="D4401" s="23">
        <v>5.2920000000000002E-2</v>
      </c>
      <c r="E4401" s="25">
        <v>1.6867142857142801</v>
      </c>
      <c r="F4401" s="27">
        <v>0.152</v>
      </c>
      <c r="I4401">
        <v>0</v>
      </c>
      <c r="J4401" s="34">
        <v>1357.4</v>
      </c>
      <c r="L4401" s="38">
        <v>6198.2266666666601</v>
      </c>
      <c r="M4401" s="40">
        <v>1.3044444444444401</v>
      </c>
      <c r="N4401" s="42">
        <v>1.1599999999999999</v>
      </c>
      <c r="O4401" s="45">
        <v>1296.02</v>
      </c>
      <c r="P4401">
        <v>4.2937500000000002</v>
      </c>
      <c r="Q4401">
        <v>44.004364000000002</v>
      </c>
      <c r="R4401" s="47" t="s">
        <v>147</v>
      </c>
    </row>
    <row r="4402" spans="1:18" x14ac:dyDescent="0.3">
      <c r="A4402" s="2" t="s">
        <v>7802</v>
      </c>
      <c r="B4402" s="43" t="s">
        <v>7803</v>
      </c>
      <c r="C4402" s="21">
        <v>17.444824275555501</v>
      </c>
      <c r="D4402" s="23">
        <v>0.12603999999999899</v>
      </c>
      <c r="E4402" s="25">
        <v>2.9114285714285701</v>
      </c>
      <c r="F4402" s="27">
        <v>0.23649999999999999</v>
      </c>
      <c r="I4402">
        <v>0</v>
      </c>
      <c r="J4402" s="34">
        <v>678</v>
      </c>
      <c r="L4402" s="38">
        <v>5473.6</v>
      </c>
      <c r="M4402" s="40">
        <v>0.91299999999999903</v>
      </c>
      <c r="N4402" s="42">
        <v>0.88888888888888795</v>
      </c>
      <c r="O4402" s="45">
        <v>760.43</v>
      </c>
      <c r="P4402">
        <v>4.4644444444444398</v>
      </c>
      <c r="Q4402">
        <v>44.0776872</v>
      </c>
      <c r="R4402" s="47" t="s">
        <v>147</v>
      </c>
    </row>
    <row r="4403" spans="1:18" x14ac:dyDescent="0.3">
      <c r="A4403" s="2" t="s">
        <v>7804</v>
      </c>
      <c r="B4403" s="43" t="s">
        <v>7805</v>
      </c>
      <c r="C4403" s="21">
        <v>18.827471469999999</v>
      </c>
      <c r="D4403" s="23">
        <v>0.13524</v>
      </c>
      <c r="E4403" s="25">
        <v>2.8318571428571402</v>
      </c>
      <c r="F4403" s="27">
        <v>0.25700000000000001</v>
      </c>
      <c r="I4403">
        <v>0</v>
      </c>
      <c r="J4403" s="34">
        <v>631.4</v>
      </c>
      <c r="L4403" s="38">
        <v>5587.6</v>
      </c>
      <c r="M4403" s="40">
        <v>0.89699999999999902</v>
      </c>
      <c r="N4403" s="42">
        <v>0.93333333333333302</v>
      </c>
      <c r="O4403" s="45">
        <v>1232.29</v>
      </c>
      <c r="P4403">
        <v>4.51</v>
      </c>
      <c r="Q4403">
        <v>37.955672</v>
      </c>
      <c r="R4403" s="47" t="s">
        <v>147</v>
      </c>
    </row>
    <row r="4404" spans="1:18" x14ac:dyDescent="0.3">
      <c r="A4404" s="2" t="s">
        <v>7806</v>
      </c>
      <c r="B4404" s="43" t="s">
        <v>7807</v>
      </c>
      <c r="C4404" s="21">
        <v>5.7477195588888801</v>
      </c>
      <c r="D4404" s="23">
        <v>5.1879999999999898E-2</v>
      </c>
      <c r="E4404" s="25">
        <v>1.7115714285714201</v>
      </c>
      <c r="F4404" s="27">
        <v>0.16950000000000001</v>
      </c>
      <c r="I4404">
        <v>0</v>
      </c>
      <c r="J4404" s="34">
        <v>585.4</v>
      </c>
      <c r="L4404" s="38">
        <v>4177.5</v>
      </c>
      <c r="M4404" s="40">
        <v>0.60499999999999998</v>
      </c>
      <c r="N4404" s="42">
        <v>0.612222222222222</v>
      </c>
      <c r="O4404" s="45">
        <v>274.767</v>
      </c>
      <c r="P4404">
        <v>4.6655555555555503</v>
      </c>
      <c r="Q4404">
        <v>37.902367699999999</v>
      </c>
      <c r="R4404" s="47" t="s">
        <v>147</v>
      </c>
    </row>
    <row r="4405" spans="1:18" x14ac:dyDescent="0.3">
      <c r="A4405" s="2" t="s">
        <v>7808</v>
      </c>
      <c r="B4405" s="43" t="s">
        <v>7809</v>
      </c>
      <c r="C4405" s="21">
        <v>14.559623714285699</v>
      </c>
      <c r="D4405" s="23">
        <v>0.1162</v>
      </c>
      <c r="E4405" s="25">
        <v>1.9567142857142801</v>
      </c>
      <c r="F4405" s="27">
        <v>0.21099999999999999</v>
      </c>
      <c r="I4405">
        <v>0</v>
      </c>
      <c r="J4405" s="34">
        <v>758.6</v>
      </c>
      <c r="L4405" s="38">
        <v>5962.55375</v>
      </c>
      <c r="M4405" s="40">
        <v>1.1274999999999999</v>
      </c>
      <c r="N4405" s="42">
        <v>1.01285714285714</v>
      </c>
      <c r="O4405" s="45">
        <v>1770.27</v>
      </c>
      <c r="P4405">
        <v>4.4042857142857104</v>
      </c>
      <c r="Q4405">
        <v>37.846151900000002</v>
      </c>
      <c r="R4405" s="47" t="s">
        <v>147</v>
      </c>
    </row>
    <row r="4406" spans="1:18" x14ac:dyDescent="0.3">
      <c r="A4406" s="2" t="s">
        <v>7810</v>
      </c>
      <c r="B4406" s="43" t="s">
        <v>7811</v>
      </c>
      <c r="C4406" s="21">
        <v>1.2690914366666599</v>
      </c>
      <c r="D4406" s="23">
        <v>2.0899999999999998E-2</v>
      </c>
      <c r="E4406" s="25">
        <v>1.6345714285714199</v>
      </c>
      <c r="F4406" s="27">
        <v>0.14699999999999999</v>
      </c>
      <c r="I4406">
        <v>0</v>
      </c>
      <c r="J4406" s="34">
        <v>1359.4</v>
      </c>
      <c r="L4406" s="38">
        <v>5096.3410000000003</v>
      </c>
      <c r="M4406" s="40">
        <v>0.76600000000000001</v>
      </c>
      <c r="N4406" s="42">
        <v>0.79777777777777703</v>
      </c>
      <c r="O4406" s="45">
        <v>399.03399999999999</v>
      </c>
      <c r="P4406">
        <v>4.57666666666666</v>
      </c>
      <c r="Q4406">
        <v>41.097317799999999</v>
      </c>
      <c r="R4406" s="47" t="s">
        <v>147</v>
      </c>
    </row>
    <row r="4407" spans="1:18" x14ac:dyDescent="0.3">
      <c r="A4407" s="2" t="s">
        <v>7812</v>
      </c>
      <c r="B4407" s="43" t="s">
        <v>7811</v>
      </c>
      <c r="C4407" s="21">
        <v>2.8531327966666602</v>
      </c>
      <c r="D4407" s="23">
        <v>3.5839999999999997E-2</v>
      </c>
      <c r="E4407" s="25">
        <v>1.3382857142857101</v>
      </c>
      <c r="F4407" s="27">
        <v>0.122</v>
      </c>
      <c r="I4407">
        <v>0</v>
      </c>
      <c r="J4407" s="34">
        <v>1037.5999999999999</v>
      </c>
      <c r="L4407" s="38">
        <v>5096.3410000000003</v>
      </c>
      <c r="M4407" s="40">
        <v>0.76600000000000001</v>
      </c>
      <c r="N4407" s="42">
        <v>0.79777777777777703</v>
      </c>
      <c r="O4407" s="45">
        <v>399.03399999999999</v>
      </c>
      <c r="P4407">
        <v>4.57666666666666</v>
      </c>
      <c r="Q4407">
        <v>41.097317799999999</v>
      </c>
      <c r="R4407" s="47" t="s">
        <v>147</v>
      </c>
    </row>
    <row r="4408" spans="1:18" x14ac:dyDescent="0.3">
      <c r="A4408" s="2" t="s">
        <v>7813</v>
      </c>
      <c r="B4408" s="43" t="s">
        <v>7814</v>
      </c>
      <c r="C4408" s="21">
        <v>1.2248655475000001</v>
      </c>
      <c r="D4408" s="23">
        <v>2.18E-2</v>
      </c>
      <c r="E4408" s="25">
        <v>1.25</v>
      </c>
      <c r="F4408" s="27">
        <v>0.1</v>
      </c>
      <c r="I4408">
        <v>0</v>
      </c>
      <c r="J4408" s="34">
        <v>1557.8</v>
      </c>
      <c r="L4408" s="38">
        <v>5519.6666666666597</v>
      </c>
      <c r="M4408" s="40">
        <v>0.86666666666666603</v>
      </c>
      <c r="N4408" s="42">
        <v>0.89333333333333298</v>
      </c>
      <c r="P4408">
        <v>4.5249999999999897</v>
      </c>
      <c r="Q4408">
        <v>41.201093999999998</v>
      </c>
      <c r="R4408" s="47" t="s">
        <v>147</v>
      </c>
    </row>
    <row r="4409" spans="1:18" x14ac:dyDescent="0.3">
      <c r="A4409" s="2" t="s">
        <v>7815</v>
      </c>
      <c r="B4409" s="43" t="s">
        <v>7816</v>
      </c>
      <c r="C4409" s="21">
        <v>1.0226804537500001</v>
      </c>
      <c r="D4409" s="23">
        <v>1.9060000000000001E-2</v>
      </c>
      <c r="E4409" s="25">
        <v>1.11614285714285</v>
      </c>
      <c r="F4409" s="27">
        <v>0.124</v>
      </c>
      <c r="I4409">
        <v>0</v>
      </c>
      <c r="J4409" s="34">
        <v>1621.2</v>
      </c>
      <c r="L4409" s="38">
        <v>5589.4444444444398</v>
      </c>
      <c r="M4409" s="40">
        <v>1.0177777777777699</v>
      </c>
      <c r="N4409" s="42">
        <v>0.94125000000000003</v>
      </c>
      <c r="O4409" s="45">
        <v>1068.68</v>
      </c>
      <c r="P4409">
        <v>4.4400000000000004</v>
      </c>
      <c r="Q4409">
        <v>41.386527899999997</v>
      </c>
      <c r="R4409" s="47" t="s">
        <v>147</v>
      </c>
    </row>
    <row r="4410" spans="1:18" x14ac:dyDescent="0.3">
      <c r="A4410" s="2" t="s">
        <v>7817</v>
      </c>
      <c r="B4410" s="43" t="s">
        <v>7818</v>
      </c>
      <c r="C4410" s="21">
        <v>12.109748565</v>
      </c>
      <c r="D4410" s="23">
        <v>0.10962</v>
      </c>
      <c r="E4410" s="25">
        <v>2.5298571428571401</v>
      </c>
      <c r="F4410" s="27">
        <v>0.2535</v>
      </c>
      <c r="I4410">
        <v>0</v>
      </c>
      <c r="J4410" s="34">
        <v>1013.6</v>
      </c>
      <c r="L4410" s="38">
        <v>6471.8888888888796</v>
      </c>
      <c r="M4410" s="40">
        <v>1.4222222222222201</v>
      </c>
      <c r="N4410" s="42">
        <v>1.2212499999999999</v>
      </c>
      <c r="O4410" s="45">
        <v>1502.32</v>
      </c>
      <c r="P4410">
        <v>4.2300000000000004</v>
      </c>
      <c r="Q4410">
        <v>41.135404899999997</v>
      </c>
      <c r="R4410" s="47" t="s">
        <v>147</v>
      </c>
    </row>
    <row r="4411" spans="1:18" x14ac:dyDescent="0.3">
      <c r="A4411" s="2" t="s">
        <v>7819</v>
      </c>
      <c r="B4411" s="43" t="s">
        <v>7818</v>
      </c>
      <c r="C4411" s="21">
        <v>4.7579463112499996</v>
      </c>
      <c r="D4411" s="23">
        <v>5.876E-2</v>
      </c>
      <c r="E4411" s="25">
        <v>1.6579999999999999</v>
      </c>
      <c r="F4411" s="27">
        <v>0.1575</v>
      </c>
      <c r="I4411">
        <v>0</v>
      </c>
      <c r="J4411" s="34">
        <v>1384.2</v>
      </c>
      <c r="L4411" s="38">
        <v>6471.8888888888796</v>
      </c>
      <c r="M4411" s="40">
        <v>1.4222222222222201</v>
      </c>
      <c r="N4411" s="42">
        <v>1.2212499999999999</v>
      </c>
      <c r="O4411" s="45">
        <v>1502.32</v>
      </c>
      <c r="P4411">
        <v>4.2300000000000004</v>
      </c>
      <c r="Q4411">
        <v>41.135404899999997</v>
      </c>
      <c r="R4411" s="47" t="s">
        <v>147</v>
      </c>
    </row>
    <row r="4412" spans="1:18" x14ac:dyDescent="0.3">
      <c r="A4412" s="2" t="s">
        <v>7820</v>
      </c>
      <c r="B4412" s="43" t="s">
        <v>7818</v>
      </c>
      <c r="C4412" s="21">
        <v>20.496848687500002</v>
      </c>
      <c r="D4412" s="23">
        <v>0.15565999999999999</v>
      </c>
      <c r="E4412" s="25">
        <v>2.3225714285714201</v>
      </c>
      <c r="F4412" s="27">
        <v>0.23649999999999999</v>
      </c>
      <c r="I4412">
        <v>0</v>
      </c>
      <c r="J4412" s="34">
        <v>850.6</v>
      </c>
      <c r="L4412" s="38">
        <v>6471.8888888888796</v>
      </c>
      <c r="M4412" s="40">
        <v>1.4222222222222201</v>
      </c>
      <c r="N4412" s="42">
        <v>1.2212499999999999</v>
      </c>
      <c r="O4412" s="45">
        <v>1502.32</v>
      </c>
      <c r="P4412">
        <v>4.2300000000000004</v>
      </c>
      <c r="Q4412">
        <v>41.135404899999997</v>
      </c>
      <c r="R4412" s="47" t="s">
        <v>147</v>
      </c>
    </row>
    <row r="4413" spans="1:18" x14ac:dyDescent="0.3">
      <c r="A4413" s="2" t="s">
        <v>7821</v>
      </c>
      <c r="B4413" s="43" t="s">
        <v>7818</v>
      </c>
      <c r="C4413" s="21">
        <v>8.1935073612499991</v>
      </c>
      <c r="D4413" s="23">
        <v>8.4379999999999997E-2</v>
      </c>
      <c r="E4413" s="25">
        <v>1.57414285714285</v>
      </c>
      <c r="F4413" s="27">
        <v>0.152</v>
      </c>
      <c r="I4413">
        <v>0</v>
      </c>
      <c r="J4413" s="34">
        <v>1154.8</v>
      </c>
      <c r="L4413" s="38">
        <v>6471.8888888888796</v>
      </c>
      <c r="M4413" s="40">
        <v>1.4222222222222201</v>
      </c>
      <c r="N4413" s="42">
        <v>1.2212499999999999</v>
      </c>
      <c r="O4413" s="45">
        <v>1502.32</v>
      </c>
      <c r="P4413">
        <v>4.2300000000000004</v>
      </c>
      <c r="Q4413">
        <v>41.135404899999997</v>
      </c>
      <c r="R4413" s="47" t="s">
        <v>147</v>
      </c>
    </row>
    <row r="4414" spans="1:18" x14ac:dyDescent="0.3">
      <c r="A4414" s="2" t="s">
        <v>7822</v>
      </c>
      <c r="B4414" s="43" t="s">
        <v>7823</v>
      </c>
      <c r="C4414" s="21">
        <v>41.806959781250001</v>
      </c>
      <c r="D4414" s="23">
        <v>0.23311999999999999</v>
      </c>
      <c r="E4414" s="25">
        <v>2.4460000000000002</v>
      </c>
      <c r="F4414" s="27">
        <v>0.27649999999999902</v>
      </c>
      <c r="I4414">
        <v>0</v>
      </c>
      <c r="J4414" s="34">
        <v>532.4</v>
      </c>
      <c r="L4414" s="38">
        <v>5899.2857142857101</v>
      </c>
      <c r="M4414" s="40">
        <v>1.1114285714285701</v>
      </c>
      <c r="N4414" s="42">
        <v>0.97666666666666602</v>
      </c>
      <c r="O4414" s="45">
        <v>1073.48</v>
      </c>
      <c r="P4414">
        <v>4.4450000000000003</v>
      </c>
      <c r="Q4414">
        <v>41.381434499999997</v>
      </c>
      <c r="R4414" s="47" t="s">
        <v>147</v>
      </c>
    </row>
    <row r="4415" spans="1:18" x14ac:dyDescent="0.3">
      <c r="A4415" s="2" t="s">
        <v>7824</v>
      </c>
      <c r="B4415" s="43" t="s">
        <v>7825</v>
      </c>
      <c r="C4415" s="21">
        <v>1.5449290181818101</v>
      </c>
      <c r="D4415" s="23">
        <v>2.7771428571428499E-2</v>
      </c>
      <c r="E4415" s="25">
        <v>13.6365999999999</v>
      </c>
      <c r="F4415" s="27">
        <v>1.2416</v>
      </c>
      <c r="G4415" s="29">
        <v>636.70943333333298</v>
      </c>
      <c r="H4415" s="31">
        <v>2.0033333333333299</v>
      </c>
      <c r="I4415">
        <v>1.11428571428571E-2</v>
      </c>
      <c r="J4415" s="34">
        <v>2015.8333333333301</v>
      </c>
      <c r="K4415" s="36" t="s">
        <v>699</v>
      </c>
      <c r="L4415" s="38">
        <v>6341.5208333333303</v>
      </c>
      <c r="M4415" s="40">
        <v>1.38333333333333</v>
      </c>
      <c r="N4415" s="42">
        <v>1.2</v>
      </c>
      <c r="O4415" s="45">
        <v>822.96</v>
      </c>
      <c r="P4415">
        <v>4.2089999999999996</v>
      </c>
      <c r="Q4415">
        <v>39.6189727</v>
      </c>
      <c r="R4415" s="47" t="s">
        <v>3447</v>
      </c>
    </row>
    <row r="4416" spans="1:18" x14ac:dyDescent="0.3">
      <c r="A4416" s="2" t="s">
        <v>7826</v>
      </c>
      <c r="B4416" s="43" t="s">
        <v>7827</v>
      </c>
      <c r="C4416" s="21">
        <v>8.7041889266666601</v>
      </c>
      <c r="D4416" s="23">
        <v>8.0339999999999995E-2</v>
      </c>
      <c r="E4416" s="25">
        <v>3.5764285714285702</v>
      </c>
      <c r="F4416" s="27">
        <v>0.26400000000000001</v>
      </c>
      <c r="I4416">
        <v>0</v>
      </c>
      <c r="J4416" s="34">
        <v>857.4</v>
      </c>
      <c r="L4416" s="38">
        <v>5261.1</v>
      </c>
      <c r="M4416" s="40">
        <v>0.98299999999999998</v>
      </c>
      <c r="N4416" s="42">
        <v>0.89888888888888796</v>
      </c>
      <c r="O4416" s="45">
        <v>792.33600000000001</v>
      </c>
      <c r="P4416">
        <v>4.4000000000000004</v>
      </c>
      <c r="Q4416">
        <v>44.179427799999999</v>
      </c>
      <c r="R4416" s="47" t="s">
        <v>147</v>
      </c>
    </row>
    <row r="4417" spans="1:18" x14ac:dyDescent="0.3">
      <c r="A4417" s="2" t="s">
        <v>7828</v>
      </c>
      <c r="B4417" s="43" t="s">
        <v>7827</v>
      </c>
      <c r="C4417" s="21">
        <v>2.46697219125</v>
      </c>
      <c r="D4417" s="23">
        <v>3.4680000000000002E-2</v>
      </c>
      <c r="E4417" s="25">
        <v>1.85557142857142</v>
      </c>
      <c r="F4417" s="27">
        <v>0.13550000000000001</v>
      </c>
      <c r="I4417">
        <v>0</v>
      </c>
      <c r="J4417" s="34">
        <v>1304.5999999999999</v>
      </c>
      <c r="L4417" s="38">
        <v>5272.1111111111104</v>
      </c>
      <c r="M4417" s="40">
        <v>0.99111111111111105</v>
      </c>
      <c r="N4417" s="42">
        <v>0.90249999999999997</v>
      </c>
      <c r="O4417" s="45">
        <v>792.33600000000001</v>
      </c>
      <c r="P4417">
        <v>4.3925000000000001</v>
      </c>
      <c r="Q4417">
        <v>44.179427799999999</v>
      </c>
      <c r="R4417" s="47" t="s">
        <v>147</v>
      </c>
    </row>
    <row r="4418" spans="1:18" x14ac:dyDescent="0.3">
      <c r="A4418" s="2" t="s">
        <v>7829</v>
      </c>
      <c r="B4418" s="43" t="s">
        <v>7830</v>
      </c>
      <c r="C4418" s="21">
        <v>10.1280742377777</v>
      </c>
      <c r="D4418" s="23">
        <v>9.0520000000000003E-2</v>
      </c>
      <c r="E4418" s="25">
        <v>2.2000000000000002</v>
      </c>
      <c r="F4418" s="27">
        <v>0.184</v>
      </c>
      <c r="I4418">
        <v>0</v>
      </c>
      <c r="J4418" s="34">
        <v>877.8</v>
      </c>
      <c r="L4418" s="38">
        <v>5832.4570000000003</v>
      </c>
      <c r="M4418" s="40">
        <v>0.95299999999999996</v>
      </c>
      <c r="N4418" s="42">
        <v>0.97</v>
      </c>
      <c r="O4418" s="45">
        <v>830.70699999999999</v>
      </c>
      <c r="P4418">
        <v>4.46</v>
      </c>
      <c r="Q4418">
        <v>44.143624899999999</v>
      </c>
      <c r="R4418" s="47" t="s">
        <v>147</v>
      </c>
    </row>
    <row r="4419" spans="1:18" x14ac:dyDescent="0.3">
      <c r="A4419" s="2" t="s">
        <v>7831</v>
      </c>
      <c r="B4419" s="43" t="s">
        <v>7832</v>
      </c>
      <c r="C4419" s="21">
        <v>3.77055227444444</v>
      </c>
      <c r="D4419" s="23">
        <v>4.8819999999999898E-2</v>
      </c>
      <c r="E4419" s="25">
        <v>12.851142857142801</v>
      </c>
      <c r="F4419" s="27">
        <v>1.2389999999999901</v>
      </c>
      <c r="I4419">
        <v>0</v>
      </c>
      <c r="J4419" s="34">
        <v>1293.4000000000001</v>
      </c>
      <c r="L4419" s="38">
        <v>6125.6</v>
      </c>
      <c r="M4419" s="40">
        <v>1.1930000000000001</v>
      </c>
      <c r="N4419" s="42">
        <v>1.07777777777777</v>
      </c>
      <c r="O4419" s="45">
        <v>1898.25999999999</v>
      </c>
      <c r="P4419">
        <v>4.34</v>
      </c>
      <c r="Q4419">
        <v>47.3295107</v>
      </c>
      <c r="R4419" s="47" t="s">
        <v>147</v>
      </c>
    </row>
    <row r="4420" spans="1:18" x14ac:dyDescent="0.3">
      <c r="A4420" s="2" t="s">
        <v>7833</v>
      </c>
      <c r="B4420" s="43" t="s">
        <v>7834</v>
      </c>
      <c r="C4420" s="21">
        <v>1.1965540862499999</v>
      </c>
      <c r="D4420" s="23">
        <v>2.102E-2</v>
      </c>
      <c r="E4420" s="25">
        <v>1.20342857142857</v>
      </c>
      <c r="F4420" s="27">
        <v>0.1115</v>
      </c>
      <c r="I4420">
        <v>0</v>
      </c>
      <c r="J4420" s="34">
        <v>1403.6</v>
      </c>
      <c r="L4420" s="38">
        <v>5142.3333333333303</v>
      </c>
      <c r="M4420" s="40">
        <v>0.81777777777777705</v>
      </c>
      <c r="N4420" s="42">
        <v>0.84875</v>
      </c>
      <c r="O4420" s="45">
        <v>962.45899999999995</v>
      </c>
      <c r="P4420">
        <v>4.5487500000000001</v>
      </c>
      <c r="Q4420">
        <v>47.157360400000002</v>
      </c>
      <c r="R4420" s="47" t="s">
        <v>147</v>
      </c>
    </row>
    <row r="4421" spans="1:18" x14ac:dyDescent="0.3">
      <c r="A4421" s="2" t="s">
        <v>7835</v>
      </c>
      <c r="B4421" s="43" t="s">
        <v>7834</v>
      </c>
      <c r="C4421" s="21">
        <v>4.0966806257142796</v>
      </c>
      <c r="D4421" s="23">
        <v>4.752E-2</v>
      </c>
      <c r="E4421" s="25">
        <v>1.4101666666666599</v>
      </c>
      <c r="F4421" s="27">
        <v>0.14599999999999999</v>
      </c>
      <c r="I4421">
        <v>0</v>
      </c>
      <c r="J4421" s="34">
        <v>933.4</v>
      </c>
      <c r="L4421" s="38">
        <v>5149.4285714285697</v>
      </c>
      <c r="M4421" s="40">
        <v>0.80857142857142805</v>
      </c>
      <c r="N4421" s="42">
        <v>0.84285714285714197</v>
      </c>
      <c r="O4421" s="45">
        <v>962.45899999999995</v>
      </c>
      <c r="P4421">
        <v>4.54714285714285</v>
      </c>
      <c r="Q4421">
        <v>47.157360400000002</v>
      </c>
      <c r="R4421" s="47" t="s">
        <v>147</v>
      </c>
    </row>
    <row r="4422" spans="1:18" x14ac:dyDescent="0.3">
      <c r="A4422" s="2" t="s">
        <v>7836</v>
      </c>
      <c r="B4422" s="43" t="s">
        <v>7834</v>
      </c>
      <c r="C4422" s="21">
        <v>6.5032502257142797</v>
      </c>
      <c r="D4422" s="23">
        <v>6.472E-2</v>
      </c>
      <c r="E4422" s="25">
        <v>1.6395</v>
      </c>
      <c r="F4422" s="27">
        <v>0.17499999999999999</v>
      </c>
      <c r="I4422">
        <v>0</v>
      </c>
      <c r="J4422" s="34">
        <v>800</v>
      </c>
      <c r="L4422" s="38">
        <v>5149.4285714285697</v>
      </c>
      <c r="M4422" s="40">
        <v>0.80857142857142805</v>
      </c>
      <c r="N4422" s="42">
        <v>0.84285714285714197</v>
      </c>
      <c r="O4422" s="45">
        <v>962.45899999999995</v>
      </c>
      <c r="P4422">
        <v>4.54714285714285</v>
      </c>
      <c r="Q4422">
        <v>47.157360400000002</v>
      </c>
      <c r="R4422" s="47" t="s">
        <v>147</v>
      </c>
    </row>
    <row r="4423" spans="1:18" x14ac:dyDescent="0.3">
      <c r="A4423" s="2" t="s">
        <v>7837</v>
      </c>
      <c r="B4423" s="43" t="s">
        <v>7838</v>
      </c>
      <c r="C4423" s="21">
        <v>7.3368319687500003</v>
      </c>
      <c r="D4423" s="23">
        <v>7.2399999999999895E-2</v>
      </c>
      <c r="E4423" s="25">
        <v>1.62328571428571</v>
      </c>
      <c r="F4423" s="27">
        <v>0.14599999999999999</v>
      </c>
      <c r="I4423">
        <v>0</v>
      </c>
      <c r="J4423" s="34">
        <v>877.8</v>
      </c>
      <c r="L4423" s="38">
        <v>5704.4444444444398</v>
      </c>
      <c r="M4423" s="40">
        <v>0.88333333333333297</v>
      </c>
      <c r="N4423" s="42">
        <v>0.9425</v>
      </c>
      <c r="O4423" s="45">
        <v>1047.8399999999999</v>
      </c>
      <c r="P4423">
        <v>4.5237499999999997</v>
      </c>
      <c r="Q4423">
        <v>47.164581400000003</v>
      </c>
      <c r="R4423" s="47" t="s">
        <v>147</v>
      </c>
    </row>
    <row r="4424" spans="1:18" x14ac:dyDescent="0.3">
      <c r="A4424" s="2" t="s">
        <v>7839</v>
      </c>
      <c r="B4424" s="43" t="s">
        <v>7840</v>
      </c>
      <c r="C4424" s="21">
        <v>27.665287837777701</v>
      </c>
      <c r="D4424" s="23">
        <v>0.17652000000000001</v>
      </c>
      <c r="E4424" s="25">
        <v>2.31671428571428</v>
      </c>
      <c r="F4424" s="27">
        <v>0.217</v>
      </c>
      <c r="I4424">
        <v>0</v>
      </c>
      <c r="J4424" s="34">
        <v>641.6</v>
      </c>
      <c r="L4424" s="38">
        <v>5957.4</v>
      </c>
      <c r="M4424" s="40">
        <v>1.0820000000000001</v>
      </c>
      <c r="N4424" s="42">
        <v>0.99555555555555497</v>
      </c>
      <c r="O4424" s="45">
        <v>1076.28</v>
      </c>
      <c r="P4424">
        <v>4.3755555555555503</v>
      </c>
      <c r="Q4424">
        <v>47.155711400000001</v>
      </c>
      <c r="R4424" s="47" t="s">
        <v>147</v>
      </c>
    </row>
    <row r="4425" spans="1:18" x14ac:dyDescent="0.3">
      <c r="A4425" s="2" t="s">
        <v>7841</v>
      </c>
      <c r="B4425" s="43" t="s">
        <v>7842</v>
      </c>
      <c r="C4425" s="21">
        <v>6.1002836722222202</v>
      </c>
      <c r="D4425" s="23">
        <v>6.6000000000000003E-2</v>
      </c>
      <c r="E4425" s="25">
        <v>2.88</v>
      </c>
      <c r="F4425" s="27">
        <v>0.30199999999999999</v>
      </c>
      <c r="I4425">
        <v>0</v>
      </c>
      <c r="J4425" s="34">
        <v>987</v>
      </c>
      <c r="L4425" s="38">
        <v>5859.1111111111104</v>
      </c>
      <c r="M4425" s="40">
        <v>1.23</v>
      </c>
      <c r="N4425" s="42">
        <v>1.02666666666666</v>
      </c>
      <c r="O4425" s="45">
        <v>2297.62</v>
      </c>
      <c r="P4425">
        <v>4.3077777777777699</v>
      </c>
      <c r="Q4425">
        <v>37.969835699999997</v>
      </c>
      <c r="R4425" s="47" t="s">
        <v>147</v>
      </c>
    </row>
    <row r="4426" spans="1:18" x14ac:dyDescent="0.3">
      <c r="A4426" s="2" t="s">
        <v>7843</v>
      </c>
      <c r="B4426" s="43" t="s">
        <v>7844</v>
      </c>
      <c r="C4426" s="21">
        <v>161.5278033125</v>
      </c>
      <c r="D4426" s="23">
        <v>0.57765999999999995</v>
      </c>
      <c r="E4426" s="25">
        <v>7.3591428571428503</v>
      </c>
      <c r="F4426" s="27">
        <v>0.83749999999999902</v>
      </c>
      <c r="I4426">
        <v>0</v>
      </c>
      <c r="J4426" s="34">
        <v>328.2</v>
      </c>
      <c r="L4426" s="38">
        <v>5789.8888888888796</v>
      </c>
      <c r="M4426" s="40">
        <v>1.2233333333333301</v>
      </c>
      <c r="N4426" s="42">
        <v>0.98624999999999996</v>
      </c>
      <c r="O4426" s="45">
        <v>2251.0300000000002</v>
      </c>
      <c r="P4426">
        <v>4.3512500000000003</v>
      </c>
      <c r="Q4426">
        <v>38.035806600000001</v>
      </c>
      <c r="R4426" s="47" t="s">
        <v>147</v>
      </c>
    </row>
    <row r="4427" spans="1:18" x14ac:dyDescent="0.3">
      <c r="A4427" s="2" t="s">
        <v>7845</v>
      </c>
      <c r="B4427" s="43" t="s">
        <v>7846</v>
      </c>
      <c r="C4427" s="21">
        <v>10.32313298875</v>
      </c>
      <c r="D4427" s="23">
        <v>8.1159999999999996E-2</v>
      </c>
      <c r="E4427" s="25">
        <v>1.63014285714285</v>
      </c>
      <c r="F4427" s="27">
        <v>0.1605</v>
      </c>
      <c r="I4427">
        <v>0</v>
      </c>
      <c r="J4427" s="34">
        <v>689.4</v>
      </c>
      <c r="L4427" s="38">
        <v>5004</v>
      </c>
      <c r="M4427" s="40">
        <v>0.75555555555555498</v>
      </c>
      <c r="N4427" s="42">
        <v>0.8125</v>
      </c>
      <c r="O4427" s="45">
        <v>784.56</v>
      </c>
      <c r="P4427">
        <v>4.5999999999999996</v>
      </c>
      <c r="Q4427">
        <v>38.393437800000001</v>
      </c>
      <c r="R4427" s="47" t="s">
        <v>147</v>
      </c>
    </row>
    <row r="4428" spans="1:18" x14ac:dyDescent="0.3">
      <c r="A4428" s="2" t="s">
        <v>7847</v>
      </c>
      <c r="B4428" s="43" t="s">
        <v>7848</v>
      </c>
      <c r="C4428" s="21">
        <v>7.4260683555555502</v>
      </c>
      <c r="D4428" s="23">
        <v>7.6740000000000003E-2</v>
      </c>
      <c r="E4428" s="25">
        <v>2.4649999999999999</v>
      </c>
      <c r="F4428" s="27">
        <v>0.23399999999999899</v>
      </c>
      <c r="I4428">
        <v>0</v>
      </c>
      <c r="J4428" s="34">
        <v>1006</v>
      </c>
      <c r="L4428" s="38">
        <v>6112.1</v>
      </c>
      <c r="M4428" s="40">
        <v>1.103</v>
      </c>
      <c r="N4428" s="42">
        <v>1.1044444444444399</v>
      </c>
      <c r="O4428" s="45">
        <v>1169.57</v>
      </c>
      <c r="P4428">
        <v>4.3977777777777698</v>
      </c>
      <c r="Q4428">
        <v>38.358168499999998</v>
      </c>
      <c r="R4428" s="47" t="s">
        <v>147</v>
      </c>
    </row>
    <row r="4429" spans="1:18" x14ac:dyDescent="0.3">
      <c r="A4429" s="2" t="s">
        <v>7849</v>
      </c>
      <c r="B4429" s="43" t="s">
        <v>7848</v>
      </c>
      <c r="C4429" s="21">
        <v>15.986655745</v>
      </c>
      <c r="D4429" s="23">
        <v>0.12786</v>
      </c>
      <c r="E4429" s="25">
        <v>1.6522857142857099</v>
      </c>
      <c r="F4429" s="27">
        <v>0.14749999999999999</v>
      </c>
      <c r="I4429">
        <v>0</v>
      </c>
      <c r="J4429" s="34">
        <v>779</v>
      </c>
      <c r="L4429" s="38">
        <v>6126.4444444444398</v>
      </c>
      <c r="M4429" s="40">
        <v>1.0988888888888799</v>
      </c>
      <c r="N4429" s="42">
        <v>1.105</v>
      </c>
      <c r="O4429" s="45">
        <v>1169.57</v>
      </c>
      <c r="P4429">
        <v>4.4024999999999999</v>
      </c>
      <c r="Q4429">
        <v>38.358168499999998</v>
      </c>
      <c r="R4429" s="47" t="s">
        <v>147</v>
      </c>
    </row>
    <row r="4430" spans="1:18" x14ac:dyDescent="0.3">
      <c r="A4430" s="2" t="s">
        <v>7850</v>
      </c>
      <c r="B4430" s="43" t="s">
        <v>7851</v>
      </c>
      <c r="C4430" s="21">
        <v>3.5787807941666601</v>
      </c>
      <c r="D4430" s="23">
        <v>4.6328750000000002E-2</v>
      </c>
      <c r="E4430" s="25">
        <v>10.6038</v>
      </c>
      <c r="F4430" s="27">
        <v>0.9526</v>
      </c>
      <c r="G4430" s="29">
        <v>176.072753333333</v>
      </c>
      <c r="H4430" s="31">
        <v>0.55399999999999905</v>
      </c>
      <c r="I4430">
        <v>1.1285714285714199E-2</v>
      </c>
      <c r="J4430" s="34">
        <v>1201</v>
      </c>
      <c r="K4430" s="36" t="s">
        <v>116</v>
      </c>
      <c r="L4430" s="38">
        <v>5596.1361538461497</v>
      </c>
      <c r="M4430" s="40">
        <v>1.00923076923076</v>
      </c>
      <c r="N4430" s="42">
        <v>1.01416666666666</v>
      </c>
      <c r="O4430" s="45">
        <v>639.41099999999994</v>
      </c>
      <c r="P4430">
        <v>4.4381818181818096</v>
      </c>
      <c r="Q4430">
        <v>44.345434699999899</v>
      </c>
      <c r="R4430" s="47" t="s">
        <v>147</v>
      </c>
    </row>
    <row r="4431" spans="1:18" x14ac:dyDescent="0.3">
      <c r="A4431" s="2" t="s">
        <v>7852</v>
      </c>
      <c r="B4431" s="43" t="s">
        <v>7853</v>
      </c>
      <c r="C4431" s="21">
        <v>18.925398244444398</v>
      </c>
      <c r="D4431" s="23">
        <v>0.13900000000000001</v>
      </c>
      <c r="E4431" s="25">
        <v>3.9844285714285701</v>
      </c>
      <c r="F4431" s="27">
        <v>0.25800000000000001</v>
      </c>
      <c r="I4431">
        <v>0</v>
      </c>
      <c r="J4431" s="34">
        <v>704.8</v>
      </c>
      <c r="L4431" s="38">
        <v>5404.7</v>
      </c>
      <c r="M4431" s="40">
        <v>1.359</v>
      </c>
      <c r="N4431" s="42">
        <v>1</v>
      </c>
      <c r="O4431" s="45">
        <v>930.45699999999999</v>
      </c>
      <c r="P4431">
        <v>4.3366666666666598</v>
      </c>
      <c r="Q4431">
        <v>38.374872000000003</v>
      </c>
      <c r="R4431" s="47" t="s">
        <v>147</v>
      </c>
    </row>
    <row r="4432" spans="1:18" x14ac:dyDescent="0.3">
      <c r="A4432" s="2" t="s">
        <v>7854</v>
      </c>
      <c r="B4432" s="43" t="s">
        <v>7853</v>
      </c>
      <c r="C4432" s="21">
        <v>1.4753221599999999</v>
      </c>
      <c r="D4432" s="23">
        <v>2.546E-2</v>
      </c>
      <c r="E4432" s="25">
        <v>1.77285714285714</v>
      </c>
      <c r="F4432" s="27">
        <v>0.11899999999999999</v>
      </c>
      <c r="I4432">
        <v>0</v>
      </c>
      <c r="J4432" s="34">
        <v>1646.8</v>
      </c>
      <c r="L4432" s="38">
        <v>5394.8888888888796</v>
      </c>
      <c r="M4432" s="40">
        <v>1.38</v>
      </c>
      <c r="N4432" s="42">
        <v>1.0049999999999999</v>
      </c>
      <c r="O4432" s="45">
        <v>930.45699999999897</v>
      </c>
      <c r="P4432">
        <v>4.34375</v>
      </c>
      <c r="Q4432">
        <v>38.374872000000003</v>
      </c>
      <c r="R4432" s="47" t="s">
        <v>147</v>
      </c>
    </row>
    <row r="4433" spans="1:18" x14ac:dyDescent="0.3">
      <c r="A4433" s="2" t="s">
        <v>7855</v>
      </c>
      <c r="B4433" s="43" t="s">
        <v>7853</v>
      </c>
      <c r="C4433" s="21">
        <v>4.1524451750000004</v>
      </c>
      <c r="D4433" s="23">
        <v>5.0560000000000001E-2</v>
      </c>
      <c r="E4433" s="25">
        <v>2.22628571428571</v>
      </c>
      <c r="F4433" s="27">
        <v>0.14749999999999999</v>
      </c>
      <c r="I4433">
        <v>0</v>
      </c>
      <c r="J4433" s="34">
        <v>1168.2</v>
      </c>
      <c r="L4433" s="38">
        <v>5394.8888888888796</v>
      </c>
      <c r="M4433" s="40">
        <v>1.38</v>
      </c>
      <c r="N4433" s="42">
        <v>1.0049999999999999</v>
      </c>
      <c r="O4433" s="45">
        <v>930.45699999999897</v>
      </c>
      <c r="P4433">
        <v>4.34375</v>
      </c>
      <c r="Q4433">
        <v>38.374872000000003</v>
      </c>
      <c r="R4433" s="47" t="s">
        <v>147</v>
      </c>
    </row>
    <row r="4434" spans="1:18" x14ac:dyDescent="0.3">
      <c r="A4434" s="2" t="s">
        <v>7856</v>
      </c>
      <c r="B4434" s="43" t="s">
        <v>7857</v>
      </c>
      <c r="C4434" s="21">
        <v>8.7348561362500003</v>
      </c>
      <c r="D4434" s="23">
        <v>8.4040000000000004E-2</v>
      </c>
      <c r="E4434" s="25">
        <v>1.77714285714285</v>
      </c>
      <c r="F4434" s="27">
        <v>0.188</v>
      </c>
      <c r="I4434">
        <v>0</v>
      </c>
      <c r="J4434" s="34">
        <v>887.2</v>
      </c>
      <c r="L4434" s="38">
        <v>5924.6666666666597</v>
      </c>
      <c r="M4434" s="40">
        <v>1.1411111111111101</v>
      </c>
      <c r="N4434" s="42">
        <v>1.04125</v>
      </c>
      <c r="O4434" s="45">
        <v>1393.85</v>
      </c>
      <c r="P4434">
        <v>4.3862500000000004</v>
      </c>
      <c r="Q4434">
        <v>38.088418300000001</v>
      </c>
      <c r="R4434" s="47" t="s">
        <v>147</v>
      </c>
    </row>
    <row r="4435" spans="1:18" x14ac:dyDescent="0.3">
      <c r="A4435" s="2" t="s">
        <v>7858</v>
      </c>
      <c r="B4435" s="43" t="s">
        <v>7859</v>
      </c>
      <c r="C4435" s="21">
        <v>12.992030406666601</v>
      </c>
      <c r="D4435" s="23">
        <v>0.10578</v>
      </c>
      <c r="E4435" s="25">
        <v>2.12</v>
      </c>
      <c r="F4435" s="27">
        <v>0.214</v>
      </c>
      <c r="I4435">
        <v>0</v>
      </c>
      <c r="J4435" s="34">
        <v>857.6</v>
      </c>
      <c r="L4435" s="38">
        <v>5667.134</v>
      </c>
      <c r="M4435" s="40">
        <v>1.462</v>
      </c>
      <c r="N4435" s="42">
        <v>0.95444444444444398</v>
      </c>
      <c r="O4435" s="45">
        <v>1130.21</v>
      </c>
      <c r="P4435">
        <v>4.1311111111111103</v>
      </c>
      <c r="Q4435">
        <v>38.216560299999998</v>
      </c>
      <c r="R4435" s="47" t="s">
        <v>147</v>
      </c>
    </row>
    <row r="4436" spans="1:18" x14ac:dyDescent="0.3">
      <c r="A4436" s="2" t="s">
        <v>7860</v>
      </c>
      <c r="B4436" s="43" t="s">
        <v>7861</v>
      </c>
      <c r="C4436" s="21">
        <v>3.74909849111111</v>
      </c>
      <c r="D4436" s="23">
        <v>4.6699999999999998E-2</v>
      </c>
      <c r="E4436" s="25">
        <v>1.57842857142857</v>
      </c>
      <c r="F4436" s="27">
        <v>0.14449999999999999</v>
      </c>
      <c r="I4436">
        <v>0</v>
      </c>
      <c r="J4436" s="34">
        <v>1214</v>
      </c>
      <c r="L4436" s="38">
        <v>5728.5729999999903</v>
      </c>
      <c r="M4436" s="40">
        <v>1.091</v>
      </c>
      <c r="N4436" s="42">
        <v>0.99111111111111105</v>
      </c>
      <c r="O4436" s="45">
        <v>547.02599999999995</v>
      </c>
      <c r="P4436">
        <v>4.3544444444444403</v>
      </c>
      <c r="Q4436">
        <v>38.057553900000002</v>
      </c>
      <c r="R4436" s="47" t="s">
        <v>147</v>
      </c>
    </row>
    <row r="4437" spans="1:18" x14ac:dyDescent="0.3">
      <c r="A4437" s="2" t="s">
        <v>7862</v>
      </c>
      <c r="B4437" s="43" t="s">
        <v>7863</v>
      </c>
      <c r="C4437" s="21">
        <v>11.089549224444401</v>
      </c>
      <c r="D4437" s="23">
        <v>0.10775999999999999</v>
      </c>
      <c r="E4437" s="25">
        <v>2.661</v>
      </c>
      <c r="F4437" s="27">
        <v>0.24299999999999999</v>
      </c>
      <c r="I4437">
        <v>0</v>
      </c>
      <c r="J4437" s="34">
        <v>1223.5999999999999</v>
      </c>
      <c r="L4437" s="38">
        <v>6404.1689999999999</v>
      </c>
      <c r="M4437" s="40">
        <v>2.0369999999999999</v>
      </c>
      <c r="N4437" s="42">
        <v>1.3611111111111101</v>
      </c>
      <c r="O4437" s="45">
        <v>917.80399999999895</v>
      </c>
      <c r="P4437">
        <v>3.9566666666666599</v>
      </c>
      <c r="Q4437">
        <v>38.211894000000001</v>
      </c>
      <c r="R4437" s="47" t="s">
        <v>147</v>
      </c>
    </row>
    <row r="4438" spans="1:18" x14ac:dyDescent="0.3">
      <c r="A4438" s="2" t="s">
        <v>7864</v>
      </c>
      <c r="B4438" s="43" t="s">
        <v>7865</v>
      </c>
      <c r="C4438" s="21">
        <v>0.97487007444444396</v>
      </c>
      <c r="D4438" s="23">
        <v>1.8759999999999999E-2</v>
      </c>
      <c r="E4438" s="25">
        <v>1.2141428571428501</v>
      </c>
      <c r="F4438" s="27">
        <v>0.105</v>
      </c>
      <c r="I4438">
        <v>0</v>
      </c>
      <c r="J4438" s="34">
        <v>1619.4</v>
      </c>
      <c r="L4438" s="38">
        <v>5433.6689999999999</v>
      </c>
      <c r="M4438" s="40">
        <v>0.84299999999999997</v>
      </c>
      <c r="N4438" s="42">
        <v>0.92444444444444396</v>
      </c>
      <c r="O4438" s="45">
        <v>398.67599999999999</v>
      </c>
      <c r="P4438">
        <v>4.5488888888888797</v>
      </c>
      <c r="Q4438">
        <v>41.703316200000003</v>
      </c>
      <c r="R4438" s="47" t="s">
        <v>147</v>
      </c>
    </row>
    <row r="4439" spans="1:18" x14ac:dyDescent="0.3">
      <c r="A4439" s="2" t="s">
        <v>7866</v>
      </c>
      <c r="B4439" s="43" t="s">
        <v>7867</v>
      </c>
      <c r="C4439" s="21">
        <v>4.8971831512500001</v>
      </c>
      <c r="D4439" s="23">
        <v>5.2039999999999899E-2</v>
      </c>
      <c r="E4439" s="25">
        <v>1.39585714285714</v>
      </c>
      <c r="F4439" s="27">
        <v>0.11799999999999999</v>
      </c>
      <c r="I4439">
        <v>0</v>
      </c>
      <c r="J4439" s="34">
        <v>891.4</v>
      </c>
      <c r="L4439" s="38">
        <v>5048.5555555555502</v>
      </c>
      <c r="M4439" s="40">
        <v>0.81555555555555503</v>
      </c>
      <c r="N4439" s="42">
        <v>0.79374999999999996</v>
      </c>
      <c r="O4439" s="45">
        <v>727.904</v>
      </c>
      <c r="P4439">
        <v>4.5112500000000004</v>
      </c>
      <c r="Q4439">
        <v>41.6356009</v>
      </c>
      <c r="R4439" s="47" t="s">
        <v>147</v>
      </c>
    </row>
    <row r="4440" spans="1:18" x14ac:dyDescent="0.3">
      <c r="A4440" s="2" t="s">
        <v>7868</v>
      </c>
      <c r="B4440" s="43" t="s">
        <v>7869</v>
      </c>
      <c r="C4440" s="21">
        <v>5.7281355899999999</v>
      </c>
      <c r="D4440" s="23">
        <v>5.2339999999999998E-2</v>
      </c>
      <c r="E4440" s="25">
        <v>1.5112857142857099</v>
      </c>
      <c r="F4440" s="27">
        <v>0.13750000000000001</v>
      </c>
      <c r="I4440">
        <v>0</v>
      </c>
      <c r="J4440" s="34">
        <v>585.4</v>
      </c>
      <c r="L4440" s="38">
        <v>4042.7777777777701</v>
      </c>
      <c r="M4440" s="40">
        <v>0.59333333333333305</v>
      </c>
      <c r="N4440" s="42">
        <v>0.59250000000000003</v>
      </c>
      <c r="O4440" s="45">
        <v>443.10599999999999</v>
      </c>
      <c r="P4440">
        <v>4.6762499999999996</v>
      </c>
      <c r="Q4440">
        <v>44.3465098</v>
      </c>
      <c r="R4440" s="47" t="s">
        <v>147</v>
      </c>
    </row>
    <row r="4441" spans="1:18" x14ac:dyDescent="0.3">
      <c r="A4441" s="2" t="s">
        <v>7870</v>
      </c>
      <c r="B4441" s="43" t="s">
        <v>7871</v>
      </c>
      <c r="C4441" s="21">
        <v>3.7557449374999998</v>
      </c>
      <c r="D4441" s="23">
        <v>4.5240000000000002E-2</v>
      </c>
      <c r="E4441" s="25">
        <v>1.67157142857142</v>
      </c>
      <c r="F4441" s="27">
        <v>0.14549999999999999</v>
      </c>
      <c r="I4441">
        <v>0</v>
      </c>
      <c r="J4441" s="34">
        <v>970.2</v>
      </c>
      <c r="L4441" s="38">
        <v>5237.2222222222199</v>
      </c>
      <c r="M4441" s="40">
        <v>0.78444444444444394</v>
      </c>
      <c r="N4441" s="42">
        <v>0.86124999999999996</v>
      </c>
      <c r="O4441" s="45">
        <v>938.16800000000001</v>
      </c>
      <c r="P4441">
        <v>4.5875000000000004</v>
      </c>
      <c r="Q4441">
        <v>44.237470199999997</v>
      </c>
      <c r="R4441" s="47" t="s">
        <v>147</v>
      </c>
    </row>
    <row r="4442" spans="1:18" x14ac:dyDescent="0.3">
      <c r="A4442" s="2" t="s">
        <v>7872</v>
      </c>
      <c r="B4442" s="43" t="s">
        <v>7873</v>
      </c>
      <c r="C4442" s="21">
        <v>7.0971241912499998</v>
      </c>
      <c r="D4442" s="23">
        <v>5.4679999999999902E-2</v>
      </c>
      <c r="E4442" s="25">
        <v>0.90528571428571403</v>
      </c>
      <c r="F4442" s="27">
        <v>8.7499999999999994E-2</v>
      </c>
      <c r="I4442">
        <v>0</v>
      </c>
      <c r="J4442" s="34">
        <v>446.8</v>
      </c>
      <c r="L4442" s="38">
        <v>3696.6666666666601</v>
      </c>
      <c r="M4442" s="40">
        <v>0.465555555555555</v>
      </c>
      <c r="N4442" s="42">
        <v>0.46375</v>
      </c>
      <c r="O4442" s="45">
        <v>283.15499999999997</v>
      </c>
      <c r="P4442">
        <v>4.7925000000000004</v>
      </c>
      <c r="Q4442">
        <v>44.310785500000001</v>
      </c>
      <c r="R4442" s="47" t="s">
        <v>147</v>
      </c>
    </row>
    <row r="4443" spans="1:18" x14ac:dyDescent="0.3">
      <c r="A4443" s="2" t="s">
        <v>7874</v>
      </c>
      <c r="B4443" s="43" t="s">
        <v>7875</v>
      </c>
      <c r="C4443" s="21">
        <v>0.35500558124999998</v>
      </c>
      <c r="D4443" s="23">
        <v>9.0100000000000006E-3</v>
      </c>
      <c r="E4443" s="25">
        <v>1.1832857142857101</v>
      </c>
      <c r="F4443" s="27">
        <v>0.105571428571428</v>
      </c>
      <c r="G4443" s="29">
        <v>2.6910228571428498</v>
      </c>
      <c r="H4443" s="31">
        <v>8.4642857142857107E-3</v>
      </c>
      <c r="I4443">
        <v>0</v>
      </c>
      <c r="J4443" s="34">
        <v>2236.5</v>
      </c>
      <c r="K4443" s="36" t="s">
        <v>168</v>
      </c>
      <c r="L4443" s="38">
        <v>5087.4771428571403</v>
      </c>
      <c r="M4443" s="40">
        <v>0.74285714285714199</v>
      </c>
      <c r="N4443" s="42">
        <v>0.81</v>
      </c>
      <c r="O4443" s="45">
        <v>124.376</v>
      </c>
      <c r="P4443">
        <v>4.6016666666666604</v>
      </c>
      <c r="Q4443">
        <v>44.448252099999998</v>
      </c>
      <c r="R4443" s="47" t="s">
        <v>147</v>
      </c>
    </row>
    <row r="4444" spans="1:18" x14ac:dyDescent="0.3">
      <c r="A4444" s="2" t="s">
        <v>7876</v>
      </c>
      <c r="B4444" s="43" t="s">
        <v>7877</v>
      </c>
      <c r="C4444" s="21">
        <v>0.67737742499999998</v>
      </c>
      <c r="D4444" s="23">
        <v>1.494E-2</v>
      </c>
      <c r="E4444" s="25">
        <v>0.96666666666666601</v>
      </c>
      <c r="F4444" s="27">
        <v>7.9000000000000001E-2</v>
      </c>
      <c r="I4444">
        <v>0</v>
      </c>
      <c r="J4444" s="34">
        <v>2154.4</v>
      </c>
      <c r="L4444" s="38">
        <v>5764.44</v>
      </c>
      <c r="M4444" s="40">
        <v>1.0662499999999999</v>
      </c>
      <c r="N4444" s="42">
        <v>0.97166666666666601</v>
      </c>
      <c r="O4444" s="45">
        <v>557.65200000000004</v>
      </c>
      <c r="P4444">
        <v>4.36666666666666</v>
      </c>
      <c r="Q4444">
        <v>44.292489799999998</v>
      </c>
      <c r="R4444" s="47" t="s">
        <v>147</v>
      </c>
    </row>
    <row r="4445" spans="1:18" x14ac:dyDescent="0.3">
      <c r="A4445" s="2" t="s">
        <v>7878</v>
      </c>
      <c r="B4445" s="43" t="s">
        <v>7879</v>
      </c>
      <c r="C4445" s="21">
        <v>13.2140882833333</v>
      </c>
      <c r="D4445" s="23">
        <v>0.102139999999999</v>
      </c>
      <c r="E4445" s="25">
        <v>2.81785714285714</v>
      </c>
      <c r="F4445" s="27">
        <v>0.26400000000000001</v>
      </c>
      <c r="I4445">
        <v>0</v>
      </c>
      <c r="J4445" s="34">
        <v>630.4</v>
      </c>
      <c r="L4445" s="38">
        <v>5266.9</v>
      </c>
      <c r="M4445" s="40">
        <v>0.76600000000000001</v>
      </c>
      <c r="N4445" s="42">
        <v>0.83555555555555505</v>
      </c>
      <c r="O4445" s="45">
        <v>1064.47</v>
      </c>
      <c r="P4445">
        <v>4.59777777777777</v>
      </c>
      <c r="Q4445">
        <v>47.414776199999999</v>
      </c>
      <c r="R4445" s="47" t="s">
        <v>147</v>
      </c>
    </row>
    <row r="4446" spans="1:18" x14ac:dyDescent="0.3">
      <c r="A4446" s="2" t="s">
        <v>7880</v>
      </c>
      <c r="B4446" s="43" t="s">
        <v>7881</v>
      </c>
      <c r="C4446" s="21">
        <v>158.68595317777701</v>
      </c>
      <c r="D4446" s="23">
        <v>0.56799999999999995</v>
      </c>
      <c r="E4446" s="25">
        <v>3.6034285714285699</v>
      </c>
      <c r="F4446" s="27">
        <v>0.29199999999999998</v>
      </c>
      <c r="I4446">
        <v>0</v>
      </c>
      <c r="J4446" s="34">
        <v>383</v>
      </c>
      <c r="L4446" s="38">
        <v>5886.28</v>
      </c>
      <c r="M4446" s="40">
        <v>1.149</v>
      </c>
      <c r="N4446" s="42">
        <v>0.98555555555555496</v>
      </c>
      <c r="O4446" s="45">
        <v>446.84399999999903</v>
      </c>
      <c r="P4446">
        <v>4.3122222222222204</v>
      </c>
      <c r="Q4446">
        <v>47.75947</v>
      </c>
      <c r="R4446" s="47" t="s">
        <v>147</v>
      </c>
    </row>
    <row r="4447" spans="1:18" x14ac:dyDescent="0.3">
      <c r="A4447" s="2" t="s">
        <v>7882</v>
      </c>
      <c r="B4447" s="43" t="s">
        <v>7883</v>
      </c>
      <c r="C4447" s="21">
        <v>4.2926631349999997</v>
      </c>
      <c r="D4447" s="23">
        <v>4.9239999999999999E-2</v>
      </c>
      <c r="E4447" s="25">
        <v>0.85385714285714198</v>
      </c>
      <c r="F4447" s="27">
        <v>6.5000000000000002E-2</v>
      </c>
      <c r="I4447">
        <v>0</v>
      </c>
      <c r="J4447" s="34">
        <v>1174.2</v>
      </c>
      <c r="L4447" s="38">
        <v>5579.6644444444401</v>
      </c>
      <c r="M4447" s="40">
        <v>0.98333333333333295</v>
      </c>
      <c r="N4447" s="42">
        <v>0.89</v>
      </c>
      <c r="O4447" s="45">
        <v>516.09</v>
      </c>
      <c r="P4447">
        <v>4.3949999999999996</v>
      </c>
      <c r="Q4447">
        <v>47.484788999999999</v>
      </c>
      <c r="R4447" s="47" t="s">
        <v>147</v>
      </c>
    </row>
    <row r="4448" spans="1:18" x14ac:dyDescent="0.3">
      <c r="A4448" s="2" t="s">
        <v>7884</v>
      </c>
      <c r="B4448" s="43" t="s">
        <v>7883</v>
      </c>
      <c r="C4448" s="21">
        <v>7.0539387537499998</v>
      </c>
      <c r="D4448" s="23">
        <v>6.862E-2</v>
      </c>
      <c r="E4448" s="25">
        <v>2.59033333333333</v>
      </c>
      <c r="F4448" s="27">
        <v>0.20799999999999999</v>
      </c>
      <c r="I4448">
        <v>0</v>
      </c>
      <c r="J4448" s="34">
        <v>995</v>
      </c>
      <c r="L4448" s="38">
        <v>5590.8087500000001</v>
      </c>
      <c r="M4448" s="40">
        <v>0.99624999999999997</v>
      </c>
      <c r="N4448" s="42">
        <v>0.89124999999999999</v>
      </c>
      <c r="O4448" s="45">
        <v>516.09</v>
      </c>
      <c r="P4448">
        <v>4.3975</v>
      </c>
      <c r="Q4448">
        <v>47.484788999999999</v>
      </c>
      <c r="R4448" s="47" t="s">
        <v>147</v>
      </c>
    </row>
    <row r="4449" spans="1:18" x14ac:dyDescent="0.3">
      <c r="A4449" s="2" t="s">
        <v>7885</v>
      </c>
      <c r="B4449" s="43" t="s">
        <v>7886</v>
      </c>
      <c r="C4449" s="21">
        <v>31.592589284444401</v>
      </c>
      <c r="D4449" s="23">
        <v>0.19896</v>
      </c>
      <c r="E4449" s="25">
        <v>2.2118571428571401</v>
      </c>
      <c r="F4449" s="27">
        <v>0.22449999999999901</v>
      </c>
      <c r="I4449">
        <v>0</v>
      </c>
      <c r="J4449" s="34">
        <v>724.6</v>
      </c>
      <c r="L4449" s="38">
        <v>5616.1</v>
      </c>
      <c r="M4449" s="40">
        <v>2.1320000000000001</v>
      </c>
      <c r="N4449" s="42">
        <v>1.0222222222222199</v>
      </c>
      <c r="O4449" s="45">
        <v>1303.72</v>
      </c>
      <c r="P4449">
        <v>3.8588888888888802</v>
      </c>
      <c r="Q4449">
        <v>47.448616399999999</v>
      </c>
      <c r="R4449" s="47" t="s">
        <v>147</v>
      </c>
    </row>
    <row r="4450" spans="1:18" x14ac:dyDescent="0.3">
      <c r="A4450" s="2" t="s">
        <v>7887</v>
      </c>
      <c r="B4450" s="43" t="s">
        <v>7886</v>
      </c>
      <c r="C4450" s="21">
        <v>17.15710821375</v>
      </c>
      <c r="D4450" s="23">
        <v>0.13252</v>
      </c>
      <c r="E4450" s="25">
        <v>1.84916666666666</v>
      </c>
      <c r="F4450" s="27">
        <v>0.158</v>
      </c>
      <c r="I4450">
        <v>0</v>
      </c>
      <c r="J4450" s="34">
        <v>888.4</v>
      </c>
      <c r="L4450" s="38">
        <v>5618.375</v>
      </c>
      <c r="M4450" s="40">
        <v>1.9675</v>
      </c>
      <c r="N4450" s="42">
        <v>1.03</v>
      </c>
      <c r="O4450" s="45">
        <v>1303.72</v>
      </c>
      <c r="P4450">
        <v>3.8912499999999999</v>
      </c>
      <c r="Q4450">
        <v>47.448616399999999</v>
      </c>
      <c r="R4450" s="47" t="s">
        <v>147</v>
      </c>
    </row>
    <row r="4451" spans="1:18" x14ac:dyDescent="0.3">
      <c r="A4451" s="2" t="s">
        <v>7888</v>
      </c>
      <c r="B4451" s="43" t="s">
        <v>7889</v>
      </c>
      <c r="C4451" s="21">
        <v>1.9737608477777699</v>
      </c>
      <c r="D4451" s="23">
        <v>2.5340000000000001E-2</v>
      </c>
      <c r="E4451" s="25">
        <v>10.279285714285701</v>
      </c>
      <c r="F4451" s="27">
        <v>1.1555</v>
      </c>
      <c r="I4451">
        <v>0</v>
      </c>
      <c r="J4451" s="34">
        <v>798.4</v>
      </c>
      <c r="L4451" s="38">
        <v>4241.8689999999997</v>
      </c>
      <c r="M4451" s="40">
        <v>0.61699999999999999</v>
      </c>
      <c r="N4451" s="42">
        <v>0.64333333333333298</v>
      </c>
      <c r="O4451" s="45">
        <v>642.05100000000004</v>
      </c>
      <c r="P4451">
        <v>4.6900000000000004</v>
      </c>
      <c r="Q4451">
        <v>38.842200400000003</v>
      </c>
      <c r="R4451" s="47" t="s">
        <v>147</v>
      </c>
    </row>
    <row r="4452" spans="1:18" x14ac:dyDescent="0.3">
      <c r="A4452" s="2" t="s">
        <v>7890</v>
      </c>
      <c r="B4452" s="43" t="s">
        <v>7891</v>
      </c>
      <c r="C4452" s="21">
        <v>53.529359317777697</v>
      </c>
      <c r="D4452" s="23">
        <v>0.255</v>
      </c>
      <c r="E4452" s="25">
        <v>2.3490000000000002</v>
      </c>
      <c r="F4452" s="27">
        <v>0.21099999999999999</v>
      </c>
      <c r="I4452">
        <v>0</v>
      </c>
      <c r="J4452" s="34">
        <v>350.6</v>
      </c>
      <c r="L4452" s="38">
        <v>4702.4989999999998</v>
      </c>
      <c r="M4452" s="40">
        <v>0.747</v>
      </c>
      <c r="N4452" s="42">
        <v>0.76</v>
      </c>
      <c r="O4452" s="45">
        <v>485.31799999999998</v>
      </c>
      <c r="P4452">
        <v>4.5677777777777697</v>
      </c>
      <c r="Q4452">
        <v>38.939221699999997</v>
      </c>
      <c r="R4452" s="47" t="s">
        <v>147</v>
      </c>
    </row>
    <row r="4453" spans="1:18" x14ac:dyDescent="0.3">
      <c r="A4453" s="2" t="s">
        <v>7892</v>
      </c>
      <c r="B4453" s="43" t="s">
        <v>7893</v>
      </c>
      <c r="C4453" s="21">
        <v>0.92830878999999999</v>
      </c>
      <c r="D4453" s="23">
        <v>1.6580000000000001E-2</v>
      </c>
      <c r="E4453" s="25">
        <v>1.3374285714285701</v>
      </c>
      <c r="F4453" s="27">
        <v>0.11699999999999899</v>
      </c>
      <c r="I4453">
        <v>0</v>
      </c>
      <c r="J4453" s="34">
        <v>1289.5999999999999</v>
      </c>
      <c r="L4453" s="38">
        <v>4459.34</v>
      </c>
      <c r="M4453" s="40">
        <v>0.65444444444444405</v>
      </c>
      <c r="N4453" s="42">
        <v>0.69</v>
      </c>
      <c r="O4453" s="45">
        <v>503.56799999999998</v>
      </c>
      <c r="P4453">
        <v>4.6524999999999999</v>
      </c>
      <c r="Q4453">
        <v>38.572910499999999</v>
      </c>
      <c r="R4453" s="47" t="s">
        <v>147</v>
      </c>
    </row>
    <row r="4454" spans="1:18" x14ac:dyDescent="0.3">
      <c r="A4454" s="2" t="s">
        <v>7894</v>
      </c>
      <c r="B4454" s="43" t="s">
        <v>7895</v>
      </c>
      <c r="C4454" s="21">
        <v>8.3984167966666607</v>
      </c>
      <c r="D4454" s="23">
        <v>8.3419999999999994E-2</v>
      </c>
      <c r="E4454" s="25">
        <v>2.2268571428571402</v>
      </c>
      <c r="F4454" s="27">
        <v>0.22650000000000001</v>
      </c>
      <c r="I4454">
        <v>0</v>
      </c>
      <c r="J4454" s="34">
        <v>981.6</v>
      </c>
      <c r="L4454" s="38">
        <v>6233.57</v>
      </c>
      <c r="M4454" s="40">
        <v>1.167</v>
      </c>
      <c r="N4454" s="42">
        <v>1.1211111111111101</v>
      </c>
      <c r="O4454" s="45">
        <v>1775.8</v>
      </c>
      <c r="P4454">
        <v>4.37</v>
      </c>
      <c r="Q4454">
        <v>38.539855099999997</v>
      </c>
      <c r="R4454" s="47" t="s">
        <v>147</v>
      </c>
    </row>
    <row r="4455" spans="1:18" x14ac:dyDescent="0.3">
      <c r="A4455" s="2" t="s">
        <v>7896</v>
      </c>
      <c r="B4455" s="43" t="s">
        <v>7897</v>
      </c>
      <c r="C4455" s="21">
        <v>8.6385300333333301</v>
      </c>
      <c r="D4455" s="23">
        <v>8.6180000000000007E-2</v>
      </c>
      <c r="E4455" s="25">
        <v>2.8667142857142802</v>
      </c>
      <c r="F4455" s="27">
        <v>0.2465</v>
      </c>
      <c r="I4455">
        <v>0</v>
      </c>
      <c r="J4455" s="34">
        <v>1033.4000000000001</v>
      </c>
      <c r="L4455" s="38">
        <v>5994</v>
      </c>
      <c r="M4455" s="40">
        <v>1.4689999999999901</v>
      </c>
      <c r="N4455" s="42">
        <v>1.1188888888888799</v>
      </c>
      <c r="O4455" s="45">
        <v>1480.16</v>
      </c>
      <c r="P4455">
        <v>4.2344444444444402</v>
      </c>
      <c r="Q4455">
        <v>38.946639599999997</v>
      </c>
      <c r="R4455" s="47" t="s">
        <v>147</v>
      </c>
    </row>
    <row r="4456" spans="1:18" x14ac:dyDescent="0.3">
      <c r="A4456" s="2" t="s">
        <v>7898</v>
      </c>
      <c r="B4456" s="43" t="s">
        <v>7899</v>
      </c>
      <c r="C4456" s="21">
        <v>13.4846376125</v>
      </c>
      <c r="D4456" s="23">
        <v>0.11509999999999999</v>
      </c>
      <c r="E4456" s="25">
        <v>2.9724545454545401</v>
      </c>
      <c r="F4456" s="27">
        <v>0.27033333333333298</v>
      </c>
      <c r="G4456" s="29">
        <v>25.8333333333333</v>
      </c>
      <c r="H4456" s="31">
        <v>8.1210000000000004E-2</v>
      </c>
      <c r="I4456">
        <v>2.5000000000000001E-3</v>
      </c>
      <c r="J4456" s="34">
        <v>869.4</v>
      </c>
      <c r="L4456" s="38">
        <v>6314.9279999999999</v>
      </c>
      <c r="M4456" s="40">
        <v>1.2007692307692299</v>
      </c>
      <c r="N4456" s="42">
        <v>1.1475</v>
      </c>
      <c r="O4456" s="45">
        <v>1020.72</v>
      </c>
      <c r="P4456">
        <v>4.3479999999999999</v>
      </c>
      <c r="Q4456">
        <v>44.381550799999999</v>
      </c>
      <c r="R4456" s="47" t="s">
        <v>147</v>
      </c>
    </row>
    <row r="4457" spans="1:18" x14ac:dyDescent="0.3">
      <c r="A4457" s="2" t="s">
        <v>7900</v>
      </c>
      <c r="B4457" s="43" t="s">
        <v>7899</v>
      </c>
      <c r="C4457" s="21">
        <v>27.402303553333301</v>
      </c>
      <c r="D4457" s="23">
        <v>0.18459999999999999</v>
      </c>
      <c r="E4457" s="25">
        <v>3.1909999999999998</v>
      </c>
      <c r="F4457" s="27">
        <v>0.289833333333333</v>
      </c>
      <c r="G4457" s="29">
        <v>9.6999999999999993</v>
      </c>
      <c r="H4457" s="31">
        <v>3.0630000000000001E-2</v>
      </c>
      <c r="I4457">
        <v>5.0000000000000001E-3</v>
      </c>
      <c r="J4457" s="34">
        <v>686.4</v>
      </c>
      <c r="L4457" s="38">
        <v>6314.9279999999999</v>
      </c>
      <c r="M4457" s="40">
        <v>1.2007692307692299</v>
      </c>
      <c r="N4457" s="42">
        <v>1.1475</v>
      </c>
      <c r="O4457" s="45">
        <v>1020.72</v>
      </c>
      <c r="P4457">
        <v>4.3479999999999999</v>
      </c>
      <c r="Q4457">
        <v>44.381550799999999</v>
      </c>
      <c r="R4457" s="47" t="s">
        <v>147</v>
      </c>
    </row>
    <row r="4458" spans="1:18" x14ac:dyDescent="0.3">
      <c r="A4458" s="2" t="s">
        <v>7901</v>
      </c>
      <c r="B4458" s="43" t="s">
        <v>7899</v>
      </c>
      <c r="C4458" s="21">
        <v>52.090778604615302</v>
      </c>
      <c r="D4458" s="23">
        <v>0.28418571428571399</v>
      </c>
      <c r="E4458" s="25">
        <v>6.6391</v>
      </c>
      <c r="F4458" s="27">
        <v>0.64339999999999997</v>
      </c>
      <c r="G4458" s="29">
        <v>8.65</v>
      </c>
      <c r="H4458" s="31">
        <v>2.7275000000000001E-2</v>
      </c>
      <c r="I4458">
        <v>4.1666666666666597E-3</v>
      </c>
      <c r="J4458" s="34">
        <v>554.20000000000005</v>
      </c>
      <c r="L4458" s="38">
        <v>6303.0349999999999</v>
      </c>
      <c r="M4458" s="40">
        <v>1.23285714285714</v>
      </c>
      <c r="N4458" s="42">
        <v>1.15916666666666</v>
      </c>
      <c r="O4458" s="45">
        <v>1020.72</v>
      </c>
      <c r="P4458">
        <v>4.3227272727272696</v>
      </c>
      <c r="Q4458">
        <v>44.381550799999999</v>
      </c>
      <c r="R4458" s="47" t="s">
        <v>147</v>
      </c>
    </row>
    <row r="4459" spans="1:18" x14ac:dyDescent="0.3">
      <c r="A4459" s="2" t="s">
        <v>7902</v>
      </c>
      <c r="B4459" s="43" t="s">
        <v>7899</v>
      </c>
      <c r="C4459" s="21">
        <v>81.063976504615297</v>
      </c>
      <c r="D4459" s="23">
        <v>0.381814285714285</v>
      </c>
      <c r="E4459" s="25">
        <v>2.88754545454545</v>
      </c>
      <c r="F4459" s="27">
        <v>0.28349999999999997</v>
      </c>
      <c r="G4459" s="29">
        <v>4.5999999999999996</v>
      </c>
      <c r="H4459" s="31">
        <v>1.45066666666666E-2</v>
      </c>
      <c r="I4459">
        <v>2E-3</v>
      </c>
      <c r="J4459" s="34">
        <v>477.8</v>
      </c>
      <c r="L4459" s="38">
        <v>6303.0349999999999</v>
      </c>
      <c r="M4459" s="40">
        <v>1.2476923076923001</v>
      </c>
      <c r="N4459" s="42">
        <v>1.1608333333333301</v>
      </c>
      <c r="O4459" s="45">
        <v>1020.72</v>
      </c>
      <c r="P4459">
        <v>4.3227272727272696</v>
      </c>
      <c r="Q4459">
        <v>44.381550799999999</v>
      </c>
      <c r="R4459" s="47" t="s">
        <v>147</v>
      </c>
    </row>
    <row r="4460" spans="1:18" x14ac:dyDescent="0.3">
      <c r="A4460" s="2" t="s">
        <v>7903</v>
      </c>
      <c r="B4460" s="43" t="s">
        <v>7904</v>
      </c>
      <c r="C4460" s="21">
        <v>13.7347136044444</v>
      </c>
      <c r="D4460" s="23">
        <v>0.1014</v>
      </c>
      <c r="E4460" s="25">
        <v>2.3744285714285698</v>
      </c>
      <c r="F4460" s="27">
        <v>0.218</v>
      </c>
      <c r="I4460">
        <v>0</v>
      </c>
      <c r="J4460" s="34">
        <v>636.20000000000005</v>
      </c>
      <c r="L4460" s="38">
        <v>5168.2</v>
      </c>
      <c r="M4460" s="40">
        <v>0.78300000000000003</v>
      </c>
      <c r="N4460" s="42">
        <v>0.78777777777777702</v>
      </c>
      <c r="O4460" s="45">
        <v>703.16800000000001</v>
      </c>
      <c r="P4460">
        <v>4.54</v>
      </c>
      <c r="Q4460">
        <v>38.872212300000001</v>
      </c>
      <c r="R4460" s="47" t="s">
        <v>147</v>
      </c>
    </row>
    <row r="4461" spans="1:18" x14ac:dyDescent="0.3">
      <c r="A4461" s="2" t="s">
        <v>7905</v>
      </c>
      <c r="B4461" s="43" t="s">
        <v>7906</v>
      </c>
      <c r="C4461" s="21">
        <v>14.553994104999999</v>
      </c>
      <c r="D4461" s="23">
        <v>0.1244</v>
      </c>
      <c r="E4461" s="25">
        <v>2.6978571428571398</v>
      </c>
      <c r="F4461" s="27">
        <v>0.27050000000000002</v>
      </c>
      <c r="I4461">
        <v>0</v>
      </c>
      <c r="J4461" s="34">
        <v>862.2</v>
      </c>
      <c r="L4461" s="38">
        <v>6297.9933333333302</v>
      </c>
      <c r="M4461" s="40">
        <v>1.27111111111111</v>
      </c>
      <c r="N4461" s="42">
        <v>1.22875</v>
      </c>
      <c r="O4461" s="45">
        <v>1266.3399999999999</v>
      </c>
      <c r="P4461">
        <v>4.3274999999999997</v>
      </c>
      <c r="Q4461">
        <v>39.029426700000002</v>
      </c>
      <c r="R4461" s="47" t="s">
        <v>147</v>
      </c>
    </row>
    <row r="4462" spans="1:18" x14ac:dyDescent="0.3">
      <c r="A4462" s="2" t="s">
        <v>7907</v>
      </c>
      <c r="B4462" s="43" t="s">
        <v>7908</v>
      </c>
      <c r="C4462" s="21">
        <v>11.3012047325</v>
      </c>
      <c r="D4462" s="23">
        <v>9.8819999999999894E-2</v>
      </c>
      <c r="E4462" s="25">
        <v>1.849</v>
      </c>
      <c r="F4462" s="27">
        <v>0.1855</v>
      </c>
      <c r="I4462">
        <v>0</v>
      </c>
      <c r="J4462" s="34">
        <v>834.2</v>
      </c>
      <c r="L4462" s="38">
        <v>5856.0466666666598</v>
      </c>
      <c r="M4462" s="40">
        <v>1.14222222222222</v>
      </c>
      <c r="N4462" s="42">
        <v>1.02</v>
      </c>
      <c r="O4462" s="45">
        <v>1425.47</v>
      </c>
      <c r="P4462">
        <v>4.3574999999999999</v>
      </c>
      <c r="Q4462">
        <v>38.820700100000003</v>
      </c>
      <c r="R4462" s="47" t="s">
        <v>147</v>
      </c>
    </row>
    <row r="4463" spans="1:18" x14ac:dyDescent="0.3">
      <c r="A4463" s="2" t="s">
        <v>7909</v>
      </c>
      <c r="B4463" s="43" t="s">
        <v>7910</v>
      </c>
      <c r="C4463" s="21">
        <v>4.2415330200000003</v>
      </c>
      <c r="D4463" s="23">
        <v>4.9279999999999997E-2</v>
      </c>
      <c r="E4463" s="25">
        <v>1.48514285714285</v>
      </c>
      <c r="F4463" s="27">
        <v>0.13600000000000001</v>
      </c>
      <c r="I4463">
        <v>0</v>
      </c>
      <c r="J4463" s="34">
        <v>1176.5999999999999</v>
      </c>
      <c r="L4463" s="38">
        <v>5730.6666666666597</v>
      </c>
      <c r="M4463" s="40">
        <v>1.09666666666666</v>
      </c>
      <c r="N4463" s="42">
        <v>0.92625000000000002</v>
      </c>
      <c r="O4463" s="45">
        <v>985.69899999999996</v>
      </c>
      <c r="P4463">
        <v>4.34</v>
      </c>
      <c r="Q4463">
        <v>38.774426900000002</v>
      </c>
      <c r="R4463" s="47" t="s">
        <v>147</v>
      </c>
    </row>
    <row r="4464" spans="1:18" x14ac:dyDescent="0.3">
      <c r="A4464" s="2" t="s">
        <v>7911</v>
      </c>
      <c r="B4464" s="43" t="s">
        <v>7912</v>
      </c>
      <c r="C4464" s="21">
        <v>11.1312546244444</v>
      </c>
      <c r="D4464" s="23">
        <v>9.8839999999999997E-2</v>
      </c>
      <c r="E4464" s="25">
        <v>1.8828571428571399</v>
      </c>
      <c r="F4464" s="27">
        <v>0.20050000000000001</v>
      </c>
      <c r="I4464">
        <v>0</v>
      </c>
      <c r="J4464" s="34">
        <v>905.6</v>
      </c>
      <c r="L4464" s="38">
        <v>5977.0259999999998</v>
      </c>
      <c r="M4464" s="40">
        <v>1.387</v>
      </c>
      <c r="N4464" s="42">
        <v>1.08222222222222</v>
      </c>
      <c r="O4464" s="45">
        <v>931.19200000000001</v>
      </c>
      <c r="P4464">
        <v>4.2211111111111101</v>
      </c>
      <c r="Q4464">
        <v>38.996892299999999</v>
      </c>
      <c r="R4464" s="47" t="s">
        <v>147</v>
      </c>
    </row>
    <row r="4465" spans="1:18" x14ac:dyDescent="0.3">
      <c r="A4465" s="2" t="s">
        <v>7913</v>
      </c>
      <c r="B4465" s="43" t="s">
        <v>7914</v>
      </c>
      <c r="C4465" s="21">
        <v>29.619437212222198</v>
      </c>
      <c r="D4465" s="23">
        <v>0.18182000000000001</v>
      </c>
      <c r="E4465" s="25">
        <v>1.82833333333333</v>
      </c>
      <c r="F4465" s="27">
        <v>0.15</v>
      </c>
      <c r="I4465">
        <v>0</v>
      </c>
      <c r="J4465" s="34">
        <v>586.6</v>
      </c>
      <c r="L4465" s="38">
        <v>5639.2077777777704</v>
      </c>
      <c r="M4465" s="40">
        <v>1.01111111111111</v>
      </c>
      <c r="N4465" s="42">
        <v>0.94222222222222196</v>
      </c>
      <c r="O4465" s="45">
        <v>492.12200000000001</v>
      </c>
      <c r="P4465">
        <v>4.4033333333333298</v>
      </c>
      <c r="Q4465">
        <v>38.545572800000002</v>
      </c>
      <c r="R4465" s="47" t="s">
        <v>147</v>
      </c>
    </row>
    <row r="4466" spans="1:18" x14ac:dyDescent="0.3">
      <c r="A4466" s="2" t="s">
        <v>7915</v>
      </c>
      <c r="B4466" s="43" t="s">
        <v>7916</v>
      </c>
      <c r="C4466" s="21">
        <v>6.4008799412500004</v>
      </c>
      <c r="D4466" s="23">
        <v>6.8860000000000005E-2</v>
      </c>
      <c r="E4466" s="25">
        <v>2.1360000000000001</v>
      </c>
      <c r="F4466" s="27">
        <v>0.20299999999999899</v>
      </c>
      <c r="I4466">
        <v>0</v>
      </c>
      <c r="J4466" s="34">
        <v>1191</v>
      </c>
      <c r="L4466" s="38">
        <v>5363.2222222222199</v>
      </c>
      <c r="M4466" s="40">
        <v>1.90888888888888</v>
      </c>
      <c r="N4466" s="42">
        <v>1.03833333333333</v>
      </c>
      <c r="O4466" s="45">
        <v>817.58399999999995</v>
      </c>
      <c r="P4466">
        <v>4.04</v>
      </c>
      <c r="Q4466">
        <v>39.1447097</v>
      </c>
      <c r="R4466" s="47" t="s">
        <v>147</v>
      </c>
    </row>
    <row r="4467" spans="1:18" x14ac:dyDescent="0.3">
      <c r="A4467" s="2" t="s">
        <v>7917</v>
      </c>
      <c r="B4467" s="43" t="s">
        <v>7918</v>
      </c>
      <c r="C4467" s="21">
        <v>27.072422403333299</v>
      </c>
      <c r="D4467" s="23">
        <v>0.16955999999999999</v>
      </c>
      <c r="E4467" s="25">
        <v>2.2484285714285699</v>
      </c>
      <c r="F4467" s="27">
        <v>0.26050000000000001</v>
      </c>
      <c r="I4467">
        <v>0</v>
      </c>
      <c r="J4467" s="34">
        <v>565</v>
      </c>
      <c r="L4467" s="38">
        <v>5755.8</v>
      </c>
      <c r="M4467" s="40">
        <v>1.19</v>
      </c>
      <c r="N4467" s="42">
        <v>0.95222222222222197</v>
      </c>
      <c r="O4467" s="45">
        <v>1315.26</v>
      </c>
      <c r="P4467">
        <v>4.3422222222222198</v>
      </c>
      <c r="Q4467">
        <v>41.781644999999997</v>
      </c>
      <c r="R4467" s="47" t="s">
        <v>147</v>
      </c>
    </row>
    <row r="4468" spans="1:18" x14ac:dyDescent="0.3">
      <c r="A4468" s="2" t="s">
        <v>7919</v>
      </c>
      <c r="B4468" s="43" t="s">
        <v>7920</v>
      </c>
      <c r="C4468" s="21">
        <v>13.7194160544444</v>
      </c>
      <c r="D4468" s="23">
        <v>0.117879999999999</v>
      </c>
      <c r="E4468" s="25">
        <v>2.1115714285714202</v>
      </c>
      <c r="F4468" s="27">
        <v>0.19750000000000001</v>
      </c>
      <c r="I4468">
        <v>0</v>
      </c>
      <c r="J4468" s="34">
        <v>877.4</v>
      </c>
      <c r="L4468" s="38">
        <v>6247.2919999999904</v>
      </c>
      <c r="M4468" s="40">
        <v>1.1779999999999999</v>
      </c>
      <c r="N4468" s="42">
        <v>1.1355555555555501</v>
      </c>
      <c r="O4468" s="45">
        <v>972.274</v>
      </c>
      <c r="P4468">
        <v>4.35111111111111</v>
      </c>
      <c r="Q4468">
        <v>42.142282100000003</v>
      </c>
      <c r="R4468" s="47" t="s">
        <v>147</v>
      </c>
    </row>
    <row r="4469" spans="1:18" x14ac:dyDescent="0.3">
      <c r="A4469" s="2" t="s">
        <v>7921</v>
      </c>
      <c r="B4469" s="43" t="s">
        <v>7922</v>
      </c>
      <c r="C4469" s="21">
        <v>133.46093893333301</v>
      </c>
      <c r="D4469" s="23">
        <v>0.52495999999999998</v>
      </c>
      <c r="E4469" s="25">
        <v>8.2158571428571392</v>
      </c>
      <c r="F4469" s="27">
        <v>0.74399999999999999</v>
      </c>
      <c r="I4469">
        <v>0</v>
      </c>
      <c r="J4469" s="34">
        <v>378.8</v>
      </c>
      <c r="L4469" s="38">
        <v>5860.1428571428496</v>
      </c>
      <c r="M4469" s="40">
        <v>1.1242857142857099</v>
      </c>
      <c r="N4469" s="42">
        <v>1.0616666666666601</v>
      </c>
      <c r="P4469">
        <v>4.415</v>
      </c>
      <c r="Q4469">
        <v>44.878475399999999</v>
      </c>
      <c r="R4469" s="47" t="s">
        <v>147</v>
      </c>
    </row>
    <row r="4470" spans="1:18" x14ac:dyDescent="0.3">
      <c r="A4470" s="2" t="s">
        <v>7923</v>
      </c>
      <c r="B4470" s="43" t="s">
        <v>7922</v>
      </c>
      <c r="C4470" s="21">
        <v>15.19431139125</v>
      </c>
      <c r="D4470" s="23">
        <v>0.12330000000000001</v>
      </c>
      <c r="E4470" s="25">
        <v>2.3751666666666602</v>
      </c>
      <c r="F4470" s="27">
        <v>0.248</v>
      </c>
      <c r="I4470">
        <v>0</v>
      </c>
      <c r="J4470" s="34">
        <v>781.8</v>
      </c>
      <c r="L4470" s="38">
        <v>5890.1666666666597</v>
      </c>
      <c r="M4470" s="40">
        <v>1.19</v>
      </c>
      <c r="N4470" s="42">
        <v>1.075</v>
      </c>
      <c r="P4470">
        <v>4.3416666666666597</v>
      </c>
      <c r="Q4470">
        <v>44.878475399999999</v>
      </c>
      <c r="R4470" s="47" t="s">
        <v>147</v>
      </c>
    </row>
    <row r="4471" spans="1:18" x14ac:dyDescent="0.3">
      <c r="A4471" s="2" t="s">
        <v>7924</v>
      </c>
      <c r="B4471" s="43" t="s">
        <v>7925</v>
      </c>
      <c r="C4471" s="21">
        <v>3.5225023261538402</v>
      </c>
      <c r="D4471" s="23">
        <v>4.76388888888888E-2</v>
      </c>
      <c r="E4471" s="25">
        <v>15.3857272727272</v>
      </c>
      <c r="F4471" s="27">
        <v>1.40166666666666</v>
      </c>
      <c r="G4471" s="29">
        <v>186.16679999999999</v>
      </c>
      <c r="H4471" s="31">
        <v>0.58574999999999999</v>
      </c>
      <c r="I4471">
        <v>2.57142857142857E-2</v>
      </c>
      <c r="J4471" s="34">
        <v>1590.25</v>
      </c>
      <c r="L4471" s="38">
        <v>6196.4285714285697</v>
      </c>
      <c r="M4471" s="40">
        <v>1.5092857142857099</v>
      </c>
      <c r="N4471" s="42">
        <v>1.1761538461538401</v>
      </c>
      <c r="O4471" s="45">
        <v>1021.87</v>
      </c>
      <c r="P4471">
        <v>4.1516666666666602</v>
      </c>
      <c r="Q4471">
        <v>42.451097500000003</v>
      </c>
      <c r="R4471" s="47" t="s">
        <v>147</v>
      </c>
    </row>
    <row r="4472" spans="1:18" x14ac:dyDescent="0.3">
      <c r="A4472" s="2" t="s">
        <v>7926</v>
      </c>
      <c r="B4472" s="43" t="s">
        <v>7927</v>
      </c>
      <c r="C4472" s="21">
        <v>7.0533637027272702</v>
      </c>
      <c r="D4472" s="23">
        <v>6.1631428571428497E-2</v>
      </c>
      <c r="E4472" s="25">
        <v>2.4112</v>
      </c>
      <c r="F4472" s="27">
        <v>0.2266</v>
      </c>
      <c r="G4472" s="29">
        <v>6.93</v>
      </c>
      <c r="H4472" s="31">
        <v>2.18E-2</v>
      </c>
      <c r="I4472">
        <v>0</v>
      </c>
      <c r="J4472" s="34">
        <v>562.66666666666595</v>
      </c>
      <c r="K4472" s="36" t="s">
        <v>1845</v>
      </c>
      <c r="L4472" s="38">
        <v>4353</v>
      </c>
      <c r="M4472" s="40">
        <v>0.62833333333333297</v>
      </c>
      <c r="N4472" s="42">
        <v>0.66636363636363605</v>
      </c>
      <c r="O4472" s="45">
        <v>369.45100000000002</v>
      </c>
      <c r="P4472">
        <v>4.6719999999999997</v>
      </c>
      <c r="Q4472">
        <v>39.978745099999998</v>
      </c>
      <c r="R4472" s="47" t="s">
        <v>147</v>
      </c>
    </row>
    <row r="4473" spans="1:18" x14ac:dyDescent="0.3">
      <c r="A4473" s="2" t="s">
        <v>7928</v>
      </c>
      <c r="B4473" s="43" t="s">
        <v>7927</v>
      </c>
      <c r="C4473" s="21">
        <v>9.5218685209090896</v>
      </c>
      <c r="D4473" s="23">
        <v>7.5235714285714295E-2</v>
      </c>
      <c r="E4473" s="25">
        <v>2.4923999999999999</v>
      </c>
      <c r="F4473" s="27">
        <v>0.23419999999999999</v>
      </c>
      <c r="G4473" s="29">
        <v>6.74</v>
      </c>
      <c r="H4473" s="31">
        <v>2.121E-2</v>
      </c>
      <c r="I4473">
        <v>0</v>
      </c>
      <c r="J4473" s="34">
        <v>509.5</v>
      </c>
      <c r="K4473" s="36" t="s">
        <v>1845</v>
      </c>
      <c r="L4473" s="38">
        <v>4353</v>
      </c>
      <c r="M4473" s="40">
        <v>0.62833333333333297</v>
      </c>
      <c r="N4473" s="42">
        <v>0.66636363636363605</v>
      </c>
      <c r="O4473" s="45">
        <v>369.45100000000002</v>
      </c>
      <c r="P4473">
        <v>4.6719999999999997</v>
      </c>
      <c r="Q4473">
        <v>39.978745099999998</v>
      </c>
      <c r="R4473" s="47" t="s">
        <v>147</v>
      </c>
    </row>
    <row r="4474" spans="1:18" x14ac:dyDescent="0.3">
      <c r="A4474" s="2" t="s">
        <v>7929</v>
      </c>
      <c r="B4474" s="43" t="s">
        <v>7927</v>
      </c>
      <c r="C4474" s="21">
        <v>3.0721518592307602</v>
      </c>
      <c r="D4474" s="23">
        <v>3.5562499999999997E-2</v>
      </c>
      <c r="E4474" s="25">
        <v>1.4300909090909</v>
      </c>
      <c r="F4474" s="27">
        <v>0.132833333333333</v>
      </c>
      <c r="G4474" s="29">
        <v>5.2249999999999996</v>
      </c>
      <c r="H4474" s="31">
        <v>1.644E-2</v>
      </c>
      <c r="I4474">
        <v>0</v>
      </c>
      <c r="J4474" s="34">
        <v>743.16666666666595</v>
      </c>
      <c r="K4474" s="36" t="s">
        <v>1845</v>
      </c>
      <c r="L4474" s="38">
        <v>4393</v>
      </c>
      <c r="M4474" s="40">
        <v>0.63</v>
      </c>
      <c r="N4474" s="42">
        <v>0.66166666666666596</v>
      </c>
      <c r="O4474" s="45">
        <v>369.45100000000002</v>
      </c>
      <c r="P4474">
        <v>4.6727272727272702</v>
      </c>
      <c r="Q4474">
        <v>39.978745099999998</v>
      </c>
      <c r="R4474" s="47" t="s">
        <v>147</v>
      </c>
    </row>
    <row r="4475" spans="1:18" x14ac:dyDescent="0.3">
      <c r="A4475" s="2" t="s">
        <v>7930</v>
      </c>
      <c r="B4475" s="43" t="s">
        <v>7927</v>
      </c>
      <c r="C4475" s="21">
        <v>4.6453079041666596</v>
      </c>
      <c r="D4475" s="23">
        <v>4.6922499999999999E-2</v>
      </c>
      <c r="E4475" s="25">
        <v>1.5010909090908999</v>
      </c>
      <c r="F4475" s="27">
        <v>0.140333333333333</v>
      </c>
      <c r="G4475" s="29">
        <v>3.1150000000000002</v>
      </c>
      <c r="H4475" s="31">
        <v>9.7999999999999997E-3</v>
      </c>
      <c r="I4475">
        <v>0</v>
      </c>
      <c r="J4475" s="34">
        <v>647.33333333333303</v>
      </c>
      <c r="K4475" s="36" t="s">
        <v>1845</v>
      </c>
      <c r="L4475" s="38">
        <v>4374.6666666666597</v>
      </c>
      <c r="M4475" s="40">
        <v>0.62749999999999995</v>
      </c>
      <c r="N4475" s="42">
        <v>0.65545454545454496</v>
      </c>
      <c r="O4475" s="45">
        <v>369.45100000000002</v>
      </c>
      <c r="P4475">
        <v>4.6740000000000004</v>
      </c>
      <c r="Q4475">
        <v>39.978745099999998</v>
      </c>
      <c r="R4475" s="47" t="s">
        <v>147</v>
      </c>
    </row>
    <row r="4476" spans="1:18" x14ac:dyDescent="0.3">
      <c r="A4476" s="2" t="s">
        <v>7931</v>
      </c>
      <c r="B4476" s="43" t="s">
        <v>7927</v>
      </c>
      <c r="C4476" s="21">
        <v>0.98678443444444397</v>
      </c>
      <c r="D4476" s="23">
        <v>1.66E-2</v>
      </c>
      <c r="E4476" s="25">
        <v>1.1539999999999999</v>
      </c>
      <c r="F4476" s="27">
        <v>0.115333333333333</v>
      </c>
      <c r="I4476">
        <v>0</v>
      </c>
      <c r="J4476" s="34">
        <v>1094.4000000000001</v>
      </c>
      <c r="K4476" s="36" t="s">
        <v>1845</v>
      </c>
      <c r="L4476" s="38">
        <v>4384.3</v>
      </c>
      <c r="M4476" s="40">
        <v>0.63200000000000001</v>
      </c>
      <c r="N4476" s="42">
        <v>0.66888888888888798</v>
      </c>
      <c r="O4476" s="45">
        <v>369.45100000000002</v>
      </c>
      <c r="P4476">
        <v>4.6722222222222198</v>
      </c>
      <c r="Q4476">
        <v>39.978745099999998</v>
      </c>
      <c r="R4476" s="47" t="s">
        <v>147</v>
      </c>
    </row>
    <row r="4477" spans="1:18" x14ac:dyDescent="0.3">
      <c r="A4477" s="2" t="s">
        <v>7932</v>
      </c>
      <c r="B4477" s="43" t="s">
        <v>7927</v>
      </c>
      <c r="C4477" s="21">
        <v>14.645580000000001</v>
      </c>
      <c r="E4477" s="25">
        <v>1.1299999999999999</v>
      </c>
      <c r="F4477" s="27">
        <v>0.10100000000000001</v>
      </c>
      <c r="J4477" s="34">
        <v>418</v>
      </c>
      <c r="L4477" s="38">
        <v>4540</v>
      </c>
      <c r="M4477" s="40">
        <v>0.68</v>
      </c>
      <c r="N4477" s="42">
        <v>0.83</v>
      </c>
      <c r="O4477" s="45">
        <v>369.45100000000002</v>
      </c>
      <c r="P4477">
        <v>4.6399999999999997</v>
      </c>
      <c r="Q4477">
        <v>39.978745099999998</v>
      </c>
      <c r="R4477" s="47" t="s">
        <v>147</v>
      </c>
    </row>
    <row r="4478" spans="1:18" x14ac:dyDescent="0.3">
      <c r="A4478" s="2" t="s">
        <v>7933</v>
      </c>
      <c r="B4478" s="43" t="s">
        <v>7934</v>
      </c>
      <c r="C4478" s="21">
        <v>14.131751136666599</v>
      </c>
      <c r="D4478" s="23">
        <v>0.11074000000000001</v>
      </c>
      <c r="E4478" s="25">
        <v>2.9538571428571401</v>
      </c>
      <c r="F4478" s="27">
        <v>0.2555</v>
      </c>
      <c r="I4478">
        <v>0</v>
      </c>
      <c r="J4478" s="34">
        <v>676.4</v>
      </c>
      <c r="L4478" s="38">
        <v>5492.1</v>
      </c>
      <c r="M4478" s="40">
        <v>0.80800000000000005</v>
      </c>
      <c r="N4478" s="42">
        <v>0.90444444444444405</v>
      </c>
      <c r="O4478" s="45">
        <v>1019.26</v>
      </c>
      <c r="P4478">
        <v>4.5733333333333297</v>
      </c>
      <c r="Q4478">
        <v>44.795185799999999</v>
      </c>
      <c r="R4478" s="47" t="s">
        <v>147</v>
      </c>
    </row>
    <row r="4479" spans="1:18" x14ac:dyDescent="0.3">
      <c r="A4479" s="2" t="s">
        <v>7935</v>
      </c>
      <c r="B4479" s="43" t="s">
        <v>7936</v>
      </c>
      <c r="C4479" s="21">
        <v>11.419266385555501</v>
      </c>
      <c r="D4479" s="23">
        <v>8.0479999999999996E-2</v>
      </c>
      <c r="E4479" s="25">
        <v>1.75028571428571</v>
      </c>
      <c r="F4479" s="27">
        <v>0.18149999999999999</v>
      </c>
      <c r="I4479">
        <v>0</v>
      </c>
      <c r="J4479" s="34">
        <v>440</v>
      </c>
      <c r="L4479" s="38">
        <v>4119.8</v>
      </c>
      <c r="M4479" s="40">
        <v>0.59499999999999997</v>
      </c>
      <c r="N4479" s="42">
        <v>0.60111111111111104</v>
      </c>
      <c r="O4479" s="45">
        <v>440.42599999999999</v>
      </c>
      <c r="P4479">
        <v>4.6866666666666603</v>
      </c>
      <c r="Q4479">
        <v>44.664627699999997</v>
      </c>
      <c r="R4479" s="47" t="s">
        <v>147</v>
      </c>
    </row>
    <row r="4480" spans="1:18" x14ac:dyDescent="0.3">
      <c r="A4480" s="2" t="s">
        <v>7937</v>
      </c>
      <c r="B4480" s="43" t="s">
        <v>7938</v>
      </c>
      <c r="C4480" s="21">
        <v>40.058329759999999</v>
      </c>
      <c r="D4480" s="23">
        <v>0.22642000000000001</v>
      </c>
      <c r="E4480" s="25">
        <v>3.4647142857142801</v>
      </c>
      <c r="F4480" s="27">
        <v>0.31</v>
      </c>
      <c r="I4480">
        <v>0</v>
      </c>
      <c r="J4480" s="34">
        <v>487.4</v>
      </c>
      <c r="L4480" s="38">
        <v>5571.8</v>
      </c>
      <c r="M4480" s="40">
        <v>0.871</v>
      </c>
      <c r="N4480" s="42">
        <v>0.95</v>
      </c>
      <c r="O4480" s="45">
        <v>780.58500000000004</v>
      </c>
      <c r="P4480">
        <v>4.5322222222222202</v>
      </c>
      <c r="Q4480">
        <v>45.007741299999999</v>
      </c>
      <c r="R4480" s="47" t="s">
        <v>147</v>
      </c>
    </row>
    <row r="4481" spans="1:18" x14ac:dyDescent="0.3">
      <c r="A4481" s="2" t="s">
        <v>7939</v>
      </c>
      <c r="B4481" s="43" t="s">
        <v>7940</v>
      </c>
      <c r="C4481" s="21">
        <v>50.286358809999903</v>
      </c>
      <c r="D4481" s="23">
        <v>0.25781999999999999</v>
      </c>
      <c r="E4481" s="25">
        <v>3.4904285714285699</v>
      </c>
      <c r="F4481" s="27">
        <v>0.34599999999999997</v>
      </c>
      <c r="I4481">
        <v>0</v>
      </c>
      <c r="J4481" s="34">
        <v>491</v>
      </c>
      <c r="L4481" s="38">
        <v>5800.9769999999999</v>
      </c>
      <c r="M4481" s="40">
        <v>1.099</v>
      </c>
      <c r="N4481" s="42">
        <v>0.98</v>
      </c>
      <c r="O4481" s="45">
        <v>639.77099999999996</v>
      </c>
      <c r="P4481">
        <v>4.3600000000000003</v>
      </c>
      <c r="Q4481">
        <v>44.693903300000002</v>
      </c>
      <c r="R4481" s="47" t="s">
        <v>147</v>
      </c>
    </row>
    <row r="4482" spans="1:18" x14ac:dyDescent="0.3">
      <c r="A4482" s="2" t="s">
        <v>7941</v>
      </c>
      <c r="B4482" s="43" t="s">
        <v>7942</v>
      </c>
      <c r="C4482" s="21">
        <v>14.3745645588888</v>
      </c>
      <c r="D4482" s="23">
        <v>0.11402</v>
      </c>
      <c r="E4482" s="25">
        <v>1.86785714285714</v>
      </c>
      <c r="F4482" s="27">
        <v>0.17299999999999999</v>
      </c>
      <c r="I4482">
        <v>0</v>
      </c>
      <c r="J4482" s="34">
        <v>758.4</v>
      </c>
      <c r="L4482" s="38">
        <v>5765.2929999999997</v>
      </c>
      <c r="M4482" s="40">
        <v>1.036</v>
      </c>
      <c r="N4482" s="42">
        <v>0.98444444444444401</v>
      </c>
      <c r="O4482" s="45">
        <v>649.65</v>
      </c>
      <c r="P4482">
        <v>4.4044444444444402</v>
      </c>
      <c r="Q4482">
        <v>44.785181199999997</v>
      </c>
      <c r="R4482" s="47" t="s">
        <v>147</v>
      </c>
    </row>
    <row r="4483" spans="1:18" x14ac:dyDescent="0.3">
      <c r="A4483" s="2" t="s">
        <v>7943</v>
      </c>
      <c r="B4483" s="43" t="s">
        <v>7942</v>
      </c>
      <c r="C4483" s="21">
        <v>9.6518996549999994</v>
      </c>
      <c r="D4483" s="23">
        <v>8.7419999999999998E-2</v>
      </c>
      <c r="E4483" s="25">
        <v>1.0977142857142801</v>
      </c>
      <c r="F4483" s="27">
        <v>9.9000000000000005E-2</v>
      </c>
      <c r="I4483">
        <v>0</v>
      </c>
      <c r="J4483" s="34">
        <v>865.6</v>
      </c>
      <c r="L4483" s="38">
        <v>5768.7355555555496</v>
      </c>
      <c r="M4483" s="40">
        <v>1.0322222222222199</v>
      </c>
      <c r="N4483" s="42">
        <v>0.98</v>
      </c>
      <c r="O4483" s="45">
        <v>649.65</v>
      </c>
      <c r="P4483">
        <v>4.40625</v>
      </c>
      <c r="Q4483">
        <v>44.785181199999997</v>
      </c>
      <c r="R4483" s="47" t="s">
        <v>147</v>
      </c>
    </row>
    <row r="4484" spans="1:18" x14ac:dyDescent="0.3">
      <c r="A4484" s="2" t="s">
        <v>7944</v>
      </c>
      <c r="B4484" s="43" t="s">
        <v>7945</v>
      </c>
      <c r="C4484" s="21">
        <v>30.863917723333302</v>
      </c>
      <c r="D4484" s="23">
        <v>0.19932</v>
      </c>
      <c r="E4484" s="25">
        <v>2.8991428571428499</v>
      </c>
      <c r="F4484" s="27">
        <v>0.26900000000000002</v>
      </c>
      <c r="I4484">
        <v>0</v>
      </c>
      <c r="J4484" s="34">
        <v>760.6</v>
      </c>
      <c r="L4484" s="38">
        <v>6047.3389999999999</v>
      </c>
      <c r="M4484" s="40">
        <v>1.6559999999999999</v>
      </c>
      <c r="N4484" s="42">
        <v>1.13222222222222</v>
      </c>
      <c r="O4484" s="45">
        <v>638.49</v>
      </c>
      <c r="P4484">
        <v>4.0522222222222197</v>
      </c>
      <c r="Q4484">
        <v>45.053364000000002</v>
      </c>
      <c r="R4484" s="47" t="s">
        <v>147</v>
      </c>
    </row>
    <row r="4485" spans="1:18" x14ac:dyDescent="0.3">
      <c r="A4485" s="2" t="s">
        <v>7946</v>
      </c>
      <c r="B4485" s="43" t="s">
        <v>7947</v>
      </c>
      <c r="C4485" s="21">
        <v>8.0922095649999992</v>
      </c>
      <c r="D4485" s="23">
        <v>7.8039999999999998E-2</v>
      </c>
      <c r="E4485" s="25">
        <v>1.60614285714285</v>
      </c>
      <c r="F4485" s="27">
        <v>0.1235</v>
      </c>
      <c r="I4485">
        <v>0</v>
      </c>
      <c r="J4485" s="34">
        <v>1188.8</v>
      </c>
      <c r="L4485" s="38">
        <v>5696.24</v>
      </c>
      <c r="M4485" s="40">
        <v>1.6511111111111101</v>
      </c>
      <c r="N4485" s="42">
        <v>0.98</v>
      </c>
      <c r="O4485" s="45">
        <v>361.89600000000002</v>
      </c>
      <c r="P4485">
        <v>4</v>
      </c>
      <c r="Q4485">
        <v>44.853569800000002</v>
      </c>
      <c r="R4485" s="47" t="s">
        <v>147</v>
      </c>
    </row>
    <row r="4486" spans="1:18" x14ac:dyDescent="0.3">
      <c r="A4486" s="2" t="s">
        <v>7948</v>
      </c>
      <c r="B4486" s="43" t="s">
        <v>7949</v>
      </c>
      <c r="C4486" s="21">
        <v>0.63133182444444402</v>
      </c>
      <c r="D4486" s="23">
        <v>1.1679999999999999E-2</v>
      </c>
      <c r="E4486" s="25">
        <v>1.2166666666666599</v>
      </c>
      <c r="F4486" s="27">
        <v>0.13</v>
      </c>
      <c r="I4486">
        <v>0</v>
      </c>
      <c r="J4486" s="34">
        <v>1351</v>
      </c>
      <c r="L4486" s="38">
        <v>4514.3811111111099</v>
      </c>
      <c r="M4486" s="40">
        <v>0.57499999999999996</v>
      </c>
      <c r="N4486" s="42">
        <v>0.58833333333333304</v>
      </c>
      <c r="P4486">
        <v>4.6866666666666603</v>
      </c>
      <c r="Q4486">
        <v>48.445490700000001</v>
      </c>
      <c r="R4486" s="47" t="s">
        <v>147</v>
      </c>
    </row>
    <row r="4487" spans="1:18" x14ac:dyDescent="0.3">
      <c r="A4487" s="2" t="s">
        <v>7950</v>
      </c>
      <c r="B4487" s="43" t="s">
        <v>7951</v>
      </c>
      <c r="C4487" s="21">
        <v>55.639084028749998</v>
      </c>
      <c r="D4487" s="23">
        <v>0.28927999999999998</v>
      </c>
      <c r="E4487" s="25">
        <v>2.99228571428571</v>
      </c>
      <c r="F4487" s="27">
        <v>0.27849999999999903</v>
      </c>
      <c r="I4487">
        <v>0</v>
      </c>
      <c r="J4487" s="34">
        <v>475</v>
      </c>
      <c r="L4487" s="38">
        <v>5862.4444444444398</v>
      </c>
      <c r="M4487" s="40">
        <v>0.974444444444444</v>
      </c>
      <c r="N4487" s="42">
        <v>1.0275000000000001</v>
      </c>
      <c r="O4487" s="45">
        <v>961.40499999999997</v>
      </c>
      <c r="P4487">
        <v>4.47</v>
      </c>
      <c r="Q4487">
        <v>48.018068900000003</v>
      </c>
      <c r="R4487" s="47" t="s">
        <v>147</v>
      </c>
    </row>
    <row r="4488" spans="1:18" x14ac:dyDescent="0.3">
      <c r="A4488" s="2" t="s">
        <v>7952</v>
      </c>
      <c r="B4488" s="43" t="s">
        <v>7953</v>
      </c>
      <c r="C4488" s="21">
        <v>5.9549104799999997</v>
      </c>
      <c r="D4488" s="23">
        <v>5.34666666666666E-2</v>
      </c>
      <c r="E4488" s="25">
        <v>2.3053333333333299</v>
      </c>
      <c r="F4488" s="27">
        <v>0.214714285714285</v>
      </c>
      <c r="G4488" s="29">
        <v>17.2</v>
      </c>
      <c r="H4488" s="31">
        <v>5.3999999999999999E-2</v>
      </c>
      <c r="I4488">
        <v>0</v>
      </c>
      <c r="J4488" s="34">
        <v>574.16666666666595</v>
      </c>
      <c r="K4488" s="36" t="s">
        <v>459</v>
      </c>
      <c r="L4488" s="38">
        <v>4250.4615384615299</v>
      </c>
      <c r="M4488" s="40">
        <v>0.586666666666666</v>
      </c>
      <c r="N4488" s="42">
        <v>0.64142857142857101</v>
      </c>
      <c r="O4488" s="45">
        <v>348.291</v>
      </c>
      <c r="P4488">
        <v>4.72272727272727</v>
      </c>
      <c r="Q4488">
        <v>42.824827499999998</v>
      </c>
      <c r="R4488" s="47" t="s">
        <v>147</v>
      </c>
    </row>
    <row r="4489" spans="1:18" x14ac:dyDescent="0.3">
      <c r="A4489" s="2" t="s">
        <v>7954</v>
      </c>
      <c r="B4489" s="43" t="s">
        <v>7953</v>
      </c>
      <c r="C4489" s="21">
        <v>12.0398980784615</v>
      </c>
      <c r="D4489" s="23">
        <v>8.53616666666666E-2</v>
      </c>
      <c r="E4489" s="25">
        <v>2.1835</v>
      </c>
      <c r="F4489" s="27">
        <v>0.20342857142857099</v>
      </c>
      <c r="G4489" s="29">
        <v>4.3</v>
      </c>
      <c r="H4489" s="31">
        <v>1.4E-2</v>
      </c>
      <c r="I4489">
        <v>0</v>
      </c>
      <c r="J4489" s="34">
        <v>454.5</v>
      </c>
      <c r="K4489" s="36" t="s">
        <v>459</v>
      </c>
      <c r="L4489" s="38">
        <v>4250.4615384615299</v>
      </c>
      <c r="M4489" s="40">
        <v>0.586666666666666</v>
      </c>
      <c r="N4489" s="42">
        <v>0.64142857142857101</v>
      </c>
      <c r="O4489" s="45">
        <v>348.291</v>
      </c>
      <c r="P4489">
        <v>4.72272727272727</v>
      </c>
      <c r="Q4489">
        <v>42.824827499999998</v>
      </c>
      <c r="R4489" s="47" t="s">
        <v>147</v>
      </c>
    </row>
    <row r="4490" spans="1:18" x14ac:dyDescent="0.3">
      <c r="A4490" s="2" t="s">
        <v>7955</v>
      </c>
      <c r="B4490" s="43" t="s">
        <v>7953</v>
      </c>
      <c r="C4490" s="21">
        <v>20.83769727</v>
      </c>
      <c r="D4490" s="23">
        <v>0.12431666666666601</v>
      </c>
      <c r="E4490" s="25">
        <v>1.2384999999999999</v>
      </c>
      <c r="F4490" s="27">
        <v>0.1164</v>
      </c>
      <c r="I4490">
        <v>0</v>
      </c>
      <c r="J4490" s="34">
        <v>383.2</v>
      </c>
      <c r="L4490" s="38">
        <v>4296.9230769230699</v>
      </c>
      <c r="M4490" s="40">
        <v>0.58692307692307599</v>
      </c>
      <c r="N4490" s="42">
        <v>0.647272727272727</v>
      </c>
      <c r="O4490" s="45">
        <v>348.291</v>
      </c>
      <c r="P4490">
        <v>4.72272727272727</v>
      </c>
      <c r="Q4490">
        <v>42.824827499999998</v>
      </c>
      <c r="R4490" s="47" t="s">
        <v>147</v>
      </c>
    </row>
    <row r="4491" spans="1:18" x14ac:dyDescent="0.3">
      <c r="A4491" s="2" t="s">
        <v>7956</v>
      </c>
      <c r="B4491" s="43" t="s">
        <v>7957</v>
      </c>
      <c r="C4491" s="21">
        <v>4.5972630787500002</v>
      </c>
      <c r="D4491" s="23">
        <v>5.5E-2</v>
      </c>
      <c r="E4491" s="25">
        <v>1.7244285714285701</v>
      </c>
      <c r="F4491" s="27">
        <v>0.16099999999999901</v>
      </c>
      <c r="I4491">
        <v>0</v>
      </c>
      <c r="J4491" s="34">
        <v>1100.2</v>
      </c>
      <c r="L4491" s="38">
        <v>5885</v>
      </c>
      <c r="M4491" s="40">
        <v>0.98</v>
      </c>
      <c r="N4491" s="42">
        <v>1.0249999999999999</v>
      </c>
      <c r="O4491" s="45">
        <v>1458.59</v>
      </c>
      <c r="P4491">
        <v>4.4649999999999999</v>
      </c>
      <c r="Q4491">
        <v>48.0825642</v>
      </c>
      <c r="R4491" s="47" t="s">
        <v>147</v>
      </c>
    </row>
    <row r="4492" spans="1:18" x14ac:dyDescent="0.3">
      <c r="A4492" s="2" t="s">
        <v>7958</v>
      </c>
      <c r="B4492" s="43" t="s">
        <v>7959</v>
      </c>
      <c r="C4492" s="21">
        <v>23.584476426666601</v>
      </c>
      <c r="D4492" s="23">
        <v>0.16078000000000001</v>
      </c>
      <c r="E4492" s="25">
        <v>2.4761428571428499</v>
      </c>
      <c r="F4492" s="27">
        <v>0.26600000000000001</v>
      </c>
      <c r="I4492">
        <v>0</v>
      </c>
      <c r="J4492" s="34">
        <v>653</v>
      </c>
      <c r="L4492" s="38">
        <v>5774.6449999999904</v>
      </c>
      <c r="M4492" s="40">
        <v>1.24</v>
      </c>
      <c r="N4492" s="42">
        <v>0.99444444444444402</v>
      </c>
      <c r="O4492" s="45">
        <v>985.04099999999903</v>
      </c>
      <c r="P4492">
        <v>4.2877777777777704</v>
      </c>
      <c r="Q4492">
        <v>47.834558600000001</v>
      </c>
      <c r="R4492" s="47" t="s">
        <v>147</v>
      </c>
    </row>
    <row r="4493" spans="1:18" x14ac:dyDescent="0.3">
      <c r="A4493" s="2" t="s">
        <v>7960</v>
      </c>
      <c r="B4493" s="43" t="s">
        <v>7961</v>
      </c>
      <c r="C4493" s="21">
        <v>10.1171554044444</v>
      </c>
      <c r="D4493" s="23">
        <v>0.102139999999999</v>
      </c>
      <c r="E4493" s="25">
        <v>3.1315714285714198</v>
      </c>
      <c r="F4493" s="27">
        <v>0.29349999999999998</v>
      </c>
      <c r="I4493">
        <v>0</v>
      </c>
      <c r="J4493" s="34">
        <v>1203.4000000000001</v>
      </c>
      <c r="L4493" s="38">
        <v>6806.4679999999998</v>
      </c>
      <c r="M4493" s="40">
        <v>1.6579999999999999</v>
      </c>
      <c r="N4493" s="42">
        <v>1.41222222222222</v>
      </c>
      <c r="O4493" s="45">
        <v>1482.74</v>
      </c>
      <c r="P4493">
        <v>4.1577777777777696</v>
      </c>
      <c r="Q4493">
        <v>48.208517000000001</v>
      </c>
      <c r="R4493" s="47" t="s">
        <v>147</v>
      </c>
    </row>
    <row r="4494" spans="1:18" x14ac:dyDescent="0.3">
      <c r="A4494" s="2" t="s">
        <v>7962</v>
      </c>
      <c r="B4494" s="43" t="s">
        <v>7963</v>
      </c>
      <c r="C4494" s="21">
        <v>19.1294964388888</v>
      </c>
      <c r="D4494" s="23">
        <v>0.14262</v>
      </c>
      <c r="E4494" s="25">
        <v>2.5633333333333299</v>
      </c>
      <c r="F4494" s="27">
        <v>0.191</v>
      </c>
      <c r="I4494">
        <v>0</v>
      </c>
      <c r="J4494" s="34">
        <v>720.6</v>
      </c>
      <c r="L4494" s="38">
        <v>5836.86333333333</v>
      </c>
      <c r="M4494" s="40">
        <v>1.085</v>
      </c>
      <c r="N4494" s="42">
        <v>1.03833333333333</v>
      </c>
      <c r="P4494">
        <v>4.41</v>
      </c>
      <c r="Q4494">
        <v>48.4353251</v>
      </c>
      <c r="R4494" s="47" t="s">
        <v>147</v>
      </c>
    </row>
    <row r="4495" spans="1:18" x14ac:dyDescent="0.3">
      <c r="A4495" s="2" t="s">
        <v>7964</v>
      </c>
      <c r="B4495" s="43" t="s">
        <v>7965</v>
      </c>
      <c r="C4495" s="21">
        <v>6.1469850937499997</v>
      </c>
      <c r="D4495" s="23">
        <v>6.8260000000000001E-2</v>
      </c>
      <c r="E4495" s="25">
        <v>2.0252857142857099</v>
      </c>
      <c r="F4495" s="27">
        <v>0.22800000000000001</v>
      </c>
      <c r="I4495">
        <v>0</v>
      </c>
      <c r="J4495" s="34">
        <v>1111.4000000000001</v>
      </c>
      <c r="L4495" s="38">
        <v>6220.7777777777701</v>
      </c>
      <c r="M4495" s="40">
        <v>1.3844444444444399</v>
      </c>
      <c r="N4495" s="42">
        <v>1.1299999999999999</v>
      </c>
      <c r="O4495" s="45">
        <v>2055.77</v>
      </c>
      <c r="P4495">
        <v>4.2824999999999998</v>
      </c>
      <c r="Q4495">
        <v>48.431589600000002</v>
      </c>
      <c r="R4495" s="47" t="s">
        <v>147</v>
      </c>
    </row>
    <row r="4496" spans="1:18" x14ac:dyDescent="0.3">
      <c r="A4496" s="2" t="s">
        <v>7966</v>
      </c>
      <c r="B4496" s="43" t="s">
        <v>7967</v>
      </c>
      <c r="C4496" s="21">
        <v>8.5749864411111094</v>
      </c>
      <c r="D4496" s="23">
        <v>9.0060000000000001E-2</v>
      </c>
      <c r="E4496" s="25">
        <v>4.2231428571428502</v>
      </c>
      <c r="F4496" s="27">
        <v>0.38100000000000001</v>
      </c>
      <c r="I4496">
        <v>0</v>
      </c>
      <c r="J4496" s="34">
        <v>1357.2</v>
      </c>
      <c r="L4496" s="38">
        <v>5030.2269999999999</v>
      </c>
      <c r="M4496" s="40">
        <v>3.4869999999999899</v>
      </c>
      <c r="N4496" s="42">
        <v>1.31</v>
      </c>
      <c r="O4496" s="45">
        <v>1259.28</v>
      </c>
      <c r="P4496">
        <v>3.5016666666666598</v>
      </c>
      <c r="Q4496">
        <v>47.881303699999997</v>
      </c>
      <c r="R4496" s="47" t="s">
        <v>147</v>
      </c>
    </row>
    <row r="4497" spans="1:18" x14ac:dyDescent="0.3">
      <c r="A4497" s="2" t="s">
        <v>7968</v>
      </c>
      <c r="B4497" s="43" t="s">
        <v>7969</v>
      </c>
      <c r="C4497" s="21">
        <v>10.506826459999999</v>
      </c>
      <c r="D4497" s="23">
        <v>8.9480000000000004E-2</v>
      </c>
      <c r="E4497" s="25">
        <v>9.2858571428571395</v>
      </c>
      <c r="F4497" s="27">
        <v>0.873</v>
      </c>
      <c r="I4497">
        <v>0</v>
      </c>
      <c r="J4497" s="34">
        <v>660.6</v>
      </c>
      <c r="L4497" s="38">
        <v>5023.0720000000001</v>
      </c>
      <c r="M4497" s="40">
        <v>0.83499999999999996</v>
      </c>
      <c r="N4497" s="42">
        <v>0.84</v>
      </c>
      <c r="O4497" s="45">
        <v>983.69699999999898</v>
      </c>
      <c r="P4497">
        <v>4.51555555555555</v>
      </c>
      <c r="Q4497">
        <v>39.212439400000001</v>
      </c>
      <c r="R4497" s="47" t="s">
        <v>147</v>
      </c>
    </row>
    <row r="4498" spans="1:18" x14ac:dyDescent="0.3">
      <c r="A4498" s="2" t="s">
        <v>7970</v>
      </c>
      <c r="B4498" s="43" t="s">
        <v>7971</v>
      </c>
      <c r="C4498" s="21">
        <v>3.9901065422222199</v>
      </c>
      <c r="D4498" s="23">
        <v>4.9439999999999998E-2</v>
      </c>
      <c r="E4498" s="25">
        <v>7.9879999999999898</v>
      </c>
      <c r="F4498" s="27">
        <v>0.80349999999999999</v>
      </c>
      <c r="I4498">
        <v>0</v>
      </c>
      <c r="J4498" s="34">
        <v>1093.5999999999999</v>
      </c>
      <c r="L4498" s="38">
        <v>5793.4</v>
      </c>
      <c r="M4498" s="40">
        <v>1.006</v>
      </c>
      <c r="N4498" s="42">
        <v>1.0022222222222199</v>
      </c>
      <c r="O4498" s="45">
        <v>1484.46</v>
      </c>
      <c r="P4498">
        <v>4.4511111111111097</v>
      </c>
      <c r="Q4498">
        <v>39.161614</v>
      </c>
      <c r="R4498" s="47" t="s">
        <v>147</v>
      </c>
    </row>
    <row r="4499" spans="1:18" x14ac:dyDescent="0.3">
      <c r="A4499" s="2" t="s">
        <v>7972</v>
      </c>
      <c r="B4499" s="43" t="s">
        <v>7973</v>
      </c>
      <c r="C4499" s="21">
        <v>10.035384324444401</v>
      </c>
      <c r="D4499" s="23">
        <v>8.9439999999999895E-2</v>
      </c>
      <c r="E4499" s="25">
        <v>4.6901428571428498</v>
      </c>
      <c r="F4499" s="27">
        <v>0.4345</v>
      </c>
      <c r="I4499">
        <v>0</v>
      </c>
      <c r="J4499" s="34">
        <v>793.2</v>
      </c>
      <c r="L4499" s="38">
        <v>5750.2</v>
      </c>
      <c r="M4499" s="40">
        <v>0.877999999999999</v>
      </c>
      <c r="N4499" s="42">
        <v>0.96444444444444399</v>
      </c>
      <c r="O4499" s="45">
        <v>925.03700000000003</v>
      </c>
      <c r="P4499">
        <v>4.5333333333333297</v>
      </c>
      <c r="Q4499">
        <v>39.370286499999999</v>
      </c>
      <c r="R4499" s="47" t="s">
        <v>147</v>
      </c>
    </row>
    <row r="4500" spans="1:18" x14ac:dyDescent="0.3">
      <c r="A4500" s="2" t="s">
        <v>7974</v>
      </c>
      <c r="B4500" s="43" t="s">
        <v>7975</v>
      </c>
      <c r="C4500" s="21">
        <v>33.199555839999903</v>
      </c>
      <c r="D4500" s="23">
        <v>0.19001999999999999</v>
      </c>
      <c r="E4500" s="25">
        <v>2.6677142857142799</v>
      </c>
      <c r="F4500" s="27">
        <v>0.23399999999999899</v>
      </c>
      <c r="I4500">
        <v>0</v>
      </c>
      <c r="J4500" s="34">
        <v>470.6</v>
      </c>
      <c r="L4500" s="38">
        <v>5217.9369999999999</v>
      </c>
      <c r="M4500" s="40">
        <v>0.78600000000000003</v>
      </c>
      <c r="N4500" s="42">
        <v>0.84666666666666601</v>
      </c>
      <c r="O4500" s="45">
        <v>664.30600000000004</v>
      </c>
      <c r="P4500">
        <v>4.57</v>
      </c>
      <c r="Q4500">
        <v>39.1772925</v>
      </c>
      <c r="R4500" s="47" t="s">
        <v>147</v>
      </c>
    </row>
    <row r="4501" spans="1:18" x14ac:dyDescent="0.3">
      <c r="A4501" s="2" t="s">
        <v>7976</v>
      </c>
      <c r="B4501" s="43" t="s">
        <v>7977</v>
      </c>
      <c r="C4501" s="21">
        <v>26.443771898181801</v>
      </c>
      <c r="D4501" s="23">
        <v>0.17023333333333299</v>
      </c>
      <c r="E4501" s="25">
        <v>4.2279999999999998</v>
      </c>
      <c r="F4501" s="27">
        <v>0.36159999999999998</v>
      </c>
      <c r="G4501" s="29">
        <v>31.574999999999999</v>
      </c>
      <c r="H4501" s="31">
        <v>9.9114999999999995E-2</v>
      </c>
      <c r="I4501">
        <v>5.5000000000000003E-4</v>
      </c>
      <c r="J4501" s="34">
        <v>581.4</v>
      </c>
      <c r="L4501" s="38">
        <v>5543.5977777777698</v>
      </c>
      <c r="M4501" s="40">
        <v>0.92083333333333295</v>
      </c>
      <c r="N4501" s="42">
        <v>0.93272727272727196</v>
      </c>
      <c r="O4501" s="45">
        <v>904.32600000000002</v>
      </c>
      <c r="P4501">
        <v>4.47555555555555</v>
      </c>
      <c r="Q4501">
        <v>42.966158299999996</v>
      </c>
      <c r="R4501" s="47" t="s">
        <v>147</v>
      </c>
    </row>
    <row r="4502" spans="1:18" x14ac:dyDescent="0.3">
      <c r="A4502" s="2" t="s">
        <v>7978</v>
      </c>
      <c r="B4502" s="43" t="s">
        <v>7977</v>
      </c>
      <c r="C4502" s="21">
        <v>51.538330339090898</v>
      </c>
      <c r="D4502" s="23">
        <v>0.26568333333333299</v>
      </c>
      <c r="E4502" s="25">
        <v>5.6257000000000001</v>
      </c>
      <c r="F4502" s="27">
        <v>0.48359999999999997</v>
      </c>
      <c r="G4502" s="29">
        <v>16.149999999999999</v>
      </c>
      <c r="H4502" s="31">
        <v>5.0865E-2</v>
      </c>
      <c r="I4502">
        <v>1.16666666666666E-3</v>
      </c>
      <c r="J4502" s="34">
        <v>465.4</v>
      </c>
      <c r="L4502" s="38">
        <v>5543.5977777777698</v>
      </c>
      <c r="M4502" s="40">
        <v>0.92083333333333295</v>
      </c>
      <c r="N4502" s="42">
        <v>0.93272727272727196</v>
      </c>
      <c r="O4502" s="45">
        <v>904.32600000000002</v>
      </c>
      <c r="P4502">
        <v>4.47555555555555</v>
      </c>
      <c r="Q4502">
        <v>42.966158299999996</v>
      </c>
      <c r="R4502" s="47" t="s">
        <v>147</v>
      </c>
    </row>
    <row r="4503" spans="1:18" x14ac:dyDescent="0.3">
      <c r="A4503" s="2" t="s">
        <v>7979</v>
      </c>
      <c r="B4503" s="43" t="s">
        <v>7977</v>
      </c>
      <c r="C4503" s="21">
        <v>2.3829533988888798</v>
      </c>
      <c r="D4503" s="23">
        <v>3.4233333333333303E-2</v>
      </c>
      <c r="E4503" s="25">
        <v>1.724</v>
      </c>
      <c r="F4503" s="27">
        <v>0.155</v>
      </c>
      <c r="I4503">
        <v>0</v>
      </c>
      <c r="J4503" s="34">
        <v>1297.2</v>
      </c>
      <c r="L4503" s="38">
        <v>5532.0379999999996</v>
      </c>
      <c r="M4503" s="40">
        <v>0.92599999999999905</v>
      </c>
      <c r="N4503" s="42">
        <v>0.94125000000000003</v>
      </c>
      <c r="O4503" s="45">
        <v>904.32600000000002</v>
      </c>
      <c r="P4503">
        <v>4.4733333333333301</v>
      </c>
      <c r="Q4503">
        <v>42.966158299999996</v>
      </c>
      <c r="R4503" s="47" t="s">
        <v>147</v>
      </c>
    </row>
    <row r="4504" spans="1:18" x14ac:dyDescent="0.3">
      <c r="A4504" s="2" t="s">
        <v>7980</v>
      </c>
      <c r="B4504" s="43" t="s">
        <v>7977</v>
      </c>
      <c r="C4504" s="21">
        <v>5.9022432739999999</v>
      </c>
      <c r="D4504" s="23">
        <v>6.2783333333333302E-2</v>
      </c>
      <c r="E4504" s="25">
        <v>2.452375</v>
      </c>
      <c r="F4504" s="27">
        <v>0.21533333333333299</v>
      </c>
      <c r="I4504">
        <v>0</v>
      </c>
      <c r="J4504" s="34">
        <v>958.8</v>
      </c>
      <c r="L4504" s="38">
        <v>5511.77909090909</v>
      </c>
      <c r="M4504" s="40">
        <v>0.92909090909090897</v>
      </c>
      <c r="N4504" s="42">
        <v>0.93777777777777704</v>
      </c>
      <c r="O4504" s="45">
        <v>904.325999999999</v>
      </c>
      <c r="P4504">
        <v>4.47</v>
      </c>
      <c r="Q4504">
        <v>42.966158299999996</v>
      </c>
      <c r="R4504" s="47" t="s">
        <v>147</v>
      </c>
    </row>
    <row r="4505" spans="1:18" x14ac:dyDescent="0.3">
      <c r="A4505" s="2" t="s">
        <v>7981</v>
      </c>
      <c r="B4505" s="43" t="s">
        <v>7977</v>
      </c>
      <c r="C4505" s="21">
        <v>75.731999999999999</v>
      </c>
      <c r="D4505" s="23">
        <v>0.33950000000000002</v>
      </c>
      <c r="G4505" s="29">
        <v>20.9</v>
      </c>
      <c r="H4505" s="31">
        <v>6.5759999999999999E-2</v>
      </c>
      <c r="I4505">
        <v>1.4E-3</v>
      </c>
      <c r="M4505" s="40">
        <v>0.9</v>
      </c>
      <c r="N4505" s="42">
        <v>0.91</v>
      </c>
      <c r="O4505" s="45">
        <v>904.32600000000002</v>
      </c>
      <c r="Q4505">
        <v>42.966158299999996</v>
      </c>
      <c r="R4505" s="47" t="s">
        <v>150</v>
      </c>
    </row>
    <row r="4506" spans="1:18" x14ac:dyDescent="0.3">
      <c r="A4506" s="2" t="s">
        <v>7982</v>
      </c>
      <c r="B4506" s="43" t="s">
        <v>7983</v>
      </c>
      <c r="C4506" s="21">
        <v>127.8336534</v>
      </c>
      <c r="D4506" s="23">
        <v>0.52749999999999997</v>
      </c>
      <c r="E4506" s="25">
        <v>7.8702857142857097</v>
      </c>
      <c r="F4506" s="27">
        <v>0.63849999999999996</v>
      </c>
      <c r="I4506">
        <v>0</v>
      </c>
      <c r="J4506" s="34">
        <v>509.2</v>
      </c>
      <c r="L4506" s="38">
        <v>6206.3</v>
      </c>
      <c r="M4506" s="40">
        <v>1.83299999999999</v>
      </c>
      <c r="N4506" s="42">
        <v>1.1766666666666601</v>
      </c>
      <c r="O4506" s="45">
        <v>1387.2</v>
      </c>
      <c r="P4506">
        <v>3.98888888888888</v>
      </c>
      <c r="Q4506">
        <v>39.220609099999997</v>
      </c>
      <c r="R4506" s="47" t="s">
        <v>147</v>
      </c>
    </row>
    <row r="4507" spans="1:18" x14ac:dyDescent="0.3">
      <c r="A4507" s="2" t="s">
        <v>7984</v>
      </c>
      <c r="B4507" s="43" t="s">
        <v>7985</v>
      </c>
      <c r="C4507" s="21">
        <v>1.9228017850000001</v>
      </c>
      <c r="D4507" s="23">
        <v>2.8320000000000001E-2</v>
      </c>
      <c r="E4507" s="25">
        <v>1.2467142857142799</v>
      </c>
      <c r="F4507" s="27">
        <v>0.1145</v>
      </c>
      <c r="I4507">
        <v>0</v>
      </c>
      <c r="J4507" s="34">
        <v>1193.2</v>
      </c>
      <c r="L4507" s="38">
        <v>5145.6666666666597</v>
      </c>
      <c r="M4507" s="40">
        <v>0.8</v>
      </c>
      <c r="N4507" s="42">
        <v>0.82625000000000004</v>
      </c>
      <c r="O4507" s="45">
        <v>614.57100000000003</v>
      </c>
      <c r="P4507">
        <v>4.5487500000000001</v>
      </c>
      <c r="Q4507">
        <v>39.3794684</v>
      </c>
      <c r="R4507" s="47" t="s">
        <v>147</v>
      </c>
    </row>
    <row r="4508" spans="1:18" x14ac:dyDescent="0.3">
      <c r="A4508" s="2" t="s">
        <v>7986</v>
      </c>
      <c r="B4508" s="43" t="s">
        <v>7987</v>
      </c>
      <c r="C4508" s="21">
        <v>3.2229717287500002</v>
      </c>
      <c r="D4508" s="23">
        <v>4.1360000000000001E-2</v>
      </c>
      <c r="E4508" s="25">
        <v>1.54342857142857</v>
      </c>
      <c r="F4508" s="27">
        <v>0.14649999999999999</v>
      </c>
      <c r="I4508">
        <v>0</v>
      </c>
      <c r="J4508" s="34">
        <v>1241.2</v>
      </c>
      <c r="L4508" s="38">
        <v>5787.7777777777701</v>
      </c>
      <c r="M4508" s="40">
        <v>0.99444444444444402</v>
      </c>
      <c r="N4508" s="42">
        <v>0.95374999999999999</v>
      </c>
      <c r="O4508" s="45">
        <v>860.39099999999996</v>
      </c>
      <c r="P4508">
        <v>4.4237500000000001</v>
      </c>
      <c r="Q4508">
        <v>39.550113600000003</v>
      </c>
      <c r="R4508" s="47" t="s">
        <v>147</v>
      </c>
    </row>
    <row r="4509" spans="1:18" x14ac:dyDescent="0.3">
      <c r="A4509" s="2" t="s">
        <v>7988</v>
      </c>
      <c r="B4509" s="43" t="s">
        <v>7989</v>
      </c>
      <c r="C4509" s="21">
        <v>4.168096705</v>
      </c>
      <c r="D4509" s="23">
        <v>5.1119999999999999E-2</v>
      </c>
      <c r="E4509" s="25">
        <v>1.98914285714285</v>
      </c>
      <c r="F4509" s="27">
        <v>0.185</v>
      </c>
      <c r="I4509">
        <v>0</v>
      </c>
      <c r="J4509" s="34">
        <v>1202.4000000000001</v>
      </c>
      <c r="L4509" s="38">
        <v>5658.7777777777701</v>
      </c>
      <c r="M4509" s="40">
        <v>1.2733333333333301</v>
      </c>
      <c r="N4509" s="42">
        <v>1.01125</v>
      </c>
      <c r="O4509" s="45">
        <v>1389.27</v>
      </c>
      <c r="P4509">
        <v>4.26</v>
      </c>
      <c r="Q4509">
        <v>39.220173699999997</v>
      </c>
      <c r="R4509" s="47" t="s">
        <v>147</v>
      </c>
    </row>
    <row r="4510" spans="1:18" x14ac:dyDescent="0.3">
      <c r="A4510" s="2" t="s">
        <v>7990</v>
      </c>
      <c r="B4510" s="43" t="s">
        <v>7991</v>
      </c>
      <c r="C4510" s="21">
        <v>4.5143638612499997</v>
      </c>
      <c r="D4510" s="23">
        <v>5.6079999999999998E-2</v>
      </c>
      <c r="E4510" s="25">
        <v>1.8111428571428501</v>
      </c>
      <c r="F4510" s="27">
        <v>0.1585</v>
      </c>
      <c r="I4510">
        <v>0</v>
      </c>
      <c r="J4510" s="34">
        <v>1246</v>
      </c>
      <c r="L4510" s="38">
        <v>6080.8088888888797</v>
      </c>
      <c r="M4510" s="40">
        <v>1.1511111111111101</v>
      </c>
      <c r="N4510" s="42">
        <v>1.1387499999999999</v>
      </c>
      <c r="O4510" s="45">
        <v>1201.4000000000001</v>
      </c>
      <c r="P4510">
        <v>4.36625</v>
      </c>
      <c r="Q4510">
        <v>39.731997499999999</v>
      </c>
      <c r="R4510" s="47" t="s">
        <v>147</v>
      </c>
    </row>
    <row r="4511" spans="1:18" x14ac:dyDescent="0.3">
      <c r="A4511" s="2" t="s">
        <v>7992</v>
      </c>
      <c r="B4511" s="43" t="s">
        <v>7993</v>
      </c>
      <c r="C4511" s="21">
        <v>3.7736182862500001</v>
      </c>
      <c r="D4511" s="23">
        <v>4.6039999999999998E-2</v>
      </c>
      <c r="E4511" s="25">
        <v>1.38471428571428</v>
      </c>
      <c r="F4511" s="27">
        <v>0.13100000000000001</v>
      </c>
      <c r="I4511">
        <v>0</v>
      </c>
      <c r="J4511" s="34">
        <v>1278</v>
      </c>
      <c r="L4511" s="38">
        <v>6196.4444444444398</v>
      </c>
      <c r="M4511" s="40">
        <v>1.0122222222222199</v>
      </c>
      <c r="N4511" s="42">
        <v>1.00125</v>
      </c>
      <c r="O4511" s="45">
        <v>807.85</v>
      </c>
      <c r="P4511">
        <v>4.43</v>
      </c>
      <c r="Q4511">
        <v>39.398408099999997</v>
      </c>
      <c r="R4511" s="47" t="s">
        <v>147</v>
      </c>
    </row>
    <row r="4512" spans="1:18" x14ac:dyDescent="0.3">
      <c r="A4512" s="2" t="s">
        <v>7994</v>
      </c>
      <c r="B4512" s="43" t="s">
        <v>7993</v>
      </c>
      <c r="C4512" s="21">
        <v>8.1818396822222201</v>
      </c>
      <c r="D4512" s="23">
        <v>7.732E-2</v>
      </c>
      <c r="E4512" s="25">
        <v>1.8308571428571401</v>
      </c>
      <c r="F4512" s="27">
        <v>0.16849999999999901</v>
      </c>
      <c r="I4512">
        <v>0</v>
      </c>
      <c r="J4512" s="34">
        <v>986.2</v>
      </c>
      <c r="L4512" s="38">
        <v>6196</v>
      </c>
      <c r="M4512" s="40">
        <v>1.0109999999999999</v>
      </c>
      <c r="N4512" s="42">
        <v>1.0222222222222199</v>
      </c>
      <c r="O4512" s="45">
        <v>807.85</v>
      </c>
      <c r="P4512">
        <v>4.4400000000000004</v>
      </c>
      <c r="Q4512">
        <v>39.398408099999997</v>
      </c>
      <c r="R4512" s="47" t="s">
        <v>147</v>
      </c>
    </row>
    <row r="4513" spans="1:18" x14ac:dyDescent="0.3">
      <c r="A4513" s="2" t="s">
        <v>7995</v>
      </c>
      <c r="B4513" s="43" t="s">
        <v>7996</v>
      </c>
      <c r="C4513" s="21">
        <v>4.487582475</v>
      </c>
      <c r="D4513" s="23">
        <v>5.2080000000000001E-2</v>
      </c>
      <c r="E4513" s="25">
        <v>1.1317142857142799</v>
      </c>
      <c r="F4513" s="27">
        <v>0.1245</v>
      </c>
      <c r="I4513">
        <v>0</v>
      </c>
      <c r="J4513" s="34">
        <v>1109.8</v>
      </c>
      <c r="L4513" s="38">
        <v>6048.7288888888797</v>
      </c>
      <c r="M4513" s="40">
        <v>1.08666666666666</v>
      </c>
      <c r="N4513" s="42">
        <v>1.01</v>
      </c>
      <c r="O4513" s="45">
        <v>779.596</v>
      </c>
      <c r="P4513">
        <v>4.42</v>
      </c>
      <c r="Q4513">
        <v>39.240507600000001</v>
      </c>
      <c r="R4513" s="47" t="s">
        <v>147</v>
      </c>
    </row>
    <row r="4514" spans="1:18" x14ac:dyDescent="0.3">
      <c r="A4514" s="2" t="s">
        <v>7997</v>
      </c>
      <c r="B4514" s="43" t="s">
        <v>7998</v>
      </c>
      <c r="C4514" s="21">
        <v>51.929298600000003</v>
      </c>
      <c r="D4514" s="23">
        <v>0.26751999999999998</v>
      </c>
      <c r="E4514" s="25">
        <v>6.1247142857142798</v>
      </c>
      <c r="F4514" s="27">
        <v>0.61399999999999999</v>
      </c>
      <c r="I4514">
        <v>0</v>
      </c>
      <c r="J4514" s="34">
        <v>474.4</v>
      </c>
      <c r="L4514" s="38">
        <v>5658.5</v>
      </c>
      <c r="M4514" s="40">
        <v>1.127</v>
      </c>
      <c r="N4514" s="42">
        <v>0.956666666666666</v>
      </c>
      <c r="O4514" s="45">
        <v>2046.6799999999901</v>
      </c>
      <c r="P4514">
        <v>4.3622222222222202</v>
      </c>
      <c r="Q4514">
        <v>42.708560800000001</v>
      </c>
      <c r="R4514" s="47" t="s">
        <v>147</v>
      </c>
    </row>
    <row r="4515" spans="1:18" x14ac:dyDescent="0.3">
      <c r="A4515" s="2" t="s">
        <v>7999</v>
      </c>
      <c r="B4515" s="43" t="s">
        <v>8000</v>
      </c>
      <c r="C4515" s="21">
        <v>0.567856845</v>
      </c>
      <c r="D4515" s="23">
        <v>1.234E-2</v>
      </c>
      <c r="E4515" s="25">
        <v>1.4271428571428499</v>
      </c>
      <c r="F4515" s="27">
        <v>0.1265</v>
      </c>
      <c r="I4515">
        <v>0</v>
      </c>
      <c r="J4515" s="34">
        <v>1739.4</v>
      </c>
      <c r="L4515" s="38">
        <v>5031.4444444444398</v>
      </c>
      <c r="M4515" s="40">
        <v>0.74333333333333296</v>
      </c>
      <c r="N4515" s="42">
        <v>0.80125000000000002</v>
      </c>
      <c r="O4515" s="45">
        <v>575.322</v>
      </c>
      <c r="P4515">
        <v>4.5987499999999999</v>
      </c>
      <c r="Q4515">
        <v>42.4712271</v>
      </c>
      <c r="R4515" s="47" t="s">
        <v>147</v>
      </c>
    </row>
    <row r="4516" spans="1:18" x14ac:dyDescent="0.3">
      <c r="A4516" s="2" t="s">
        <v>8001</v>
      </c>
      <c r="B4516" s="43" t="s">
        <v>8002</v>
      </c>
      <c r="C4516" s="21">
        <v>6.8834002400000003</v>
      </c>
      <c r="D4516" s="23">
        <v>6.83E-2</v>
      </c>
      <c r="E4516" s="25">
        <v>1.9</v>
      </c>
      <c r="F4516" s="27">
        <v>0.19900000000000001</v>
      </c>
      <c r="I4516">
        <v>0</v>
      </c>
      <c r="J4516" s="34">
        <v>864</v>
      </c>
      <c r="L4516" s="38">
        <v>5657.4</v>
      </c>
      <c r="M4516" s="40">
        <v>0.94599999999999995</v>
      </c>
      <c r="N4516" s="42">
        <v>0.93333333333333302</v>
      </c>
      <c r="O4516" s="45">
        <v>1073.76</v>
      </c>
      <c r="P4516">
        <v>4.4777777777777699</v>
      </c>
      <c r="Q4516">
        <v>42.463812500000003</v>
      </c>
      <c r="R4516" s="47" t="s">
        <v>147</v>
      </c>
    </row>
    <row r="4517" spans="1:18" x14ac:dyDescent="0.3">
      <c r="A4517" s="2" t="s">
        <v>8003</v>
      </c>
      <c r="B4517" s="43" t="s">
        <v>8004</v>
      </c>
      <c r="C4517" s="21">
        <v>9.7704370376923002</v>
      </c>
      <c r="D4517" s="23">
        <v>7.3508333333333301E-2</v>
      </c>
      <c r="E4517" s="25">
        <v>2.5292307692307601</v>
      </c>
      <c r="F4517" s="27">
        <v>0.230875</v>
      </c>
      <c r="G4517" s="29">
        <v>42.1</v>
      </c>
      <c r="H4517" s="31">
        <v>0.13200000000000001</v>
      </c>
      <c r="I4517">
        <v>0</v>
      </c>
      <c r="J4517" s="34">
        <v>478.166666666666</v>
      </c>
      <c r="K4517" s="36" t="s">
        <v>459</v>
      </c>
      <c r="L4517" s="38">
        <v>4157.7692307692296</v>
      </c>
      <c r="M4517" s="40">
        <v>0.55833333333333302</v>
      </c>
      <c r="N4517" s="42">
        <v>0.58090909090909004</v>
      </c>
      <c r="O4517" s="45">
        <v>400.40899999999999</v>
      </c>
      <c r="P4517">
        <v>4.72</v>
      </c>
      <c r="Q4517">
        <v>43.665566199999901</v>
      </c>
      <c r="R4517" s="47" t="s">
        <v>147</v>
      </c>
    </row>
    <row r="4518" spans="1:18" x14ac:dyDescent="0.3">
      <c r="A4518" s="2" t="s">
        <v>8005</v>
      </c>
      <c r="B4518" s="43" t="s">
        <v>8004</v>
      </c>
      <c r="C4518" s="21">
        <v>20.0900498578571</v>
      </c>
      <c r="D4518" s="23">
        <v>0.118793333333333</v>
      </c>
      <c r="E4518" s="25">
        <v>2.21792307692307</v>
      </c>
      <c r="F4518" s="27">
        <v>0.20124999999999901</v>
      </c>
      <c r="G4518" s="29">
        <v>11.4</v>
      </c>
      <c r="H4518" s="31">
        <v>3.5999999999999997E-2</v>
      </c>
      <c r="I4518">
        <v>0</v>
      </c>
      <c r="J4518" s="34">
        <v>376.166666666666</v>
      </c>
      <c r="K4518" s="36" t="s">
        <v>459</v>
      </c>
      <c r="L4518" s="38">
        <v>4192.7857142857101</v>
      </c>
      <c r="M4518" s="40">
        <v>0.55833333333333302</v>
      </c>
      <c r="N4518" s="42">
        <v>0.58090909090909004</v>
      </c>
      <c r="O4518" s="45">
        <v>400.40899999999999</v>
      </c>
      <c r="P4518">
        <v>4.72</v>
      </c>
      <c r="Q4518">
        <v>43.665566200000001</v>
      </c>
      <c r="R4518" s="47" t="s">
        <v>147</v>
      </c>
    </row>
    <row r="4519" spans="1:18" x14ac:dyDescent="0.3">
      <c r="A4519" s="2" t="s">
        <v>8006</v>
      </c>
      <c r="B4519" s="43" t="s">
        <v>8004</v>
      </c>
      <c r="C4519" s="21">
        <v>5.1698428857142797</v>
      </c>
      <c r="D4519" s="23">
        <v>4.8504285714285701E-2</v>
      </c>
      <c r="E4519" s="25">
        <v>1.9266923076922999</v>
      </c>
      <c r="F4519" s="27">
        <v>0.17599999999999999</v>
      </c>
      <c r="G4519" s="29">
        <v>24.6</v>
      </c>
      <c r="H4519" s="31">
        <v>7.6999999999999999E-2</v>
      </c>
      <c r="I4519">
        <v>0</v>
      </c>
      <c r="J4519" s="34">
        <v>591.16666666666595</v>
      </c>
      <c r="K4519" s="36" t="s">
        <v>459</v>
      </c>
      <c r="L4519" s="38">
        <v>4223.1333333333296</v>
      </c>
      <c r="M4519" s="40">
        <v>0.55666666666666598</v>
      </c>
      <c r="N4519" s="42">
        <v>0.57299999999999995</v>
      </c>
      <c r="O4519" s="45">
        <v>400.40899999999999</v>
      </c>
      <c r="P4519">
        <v>4.7237499999999999</v>
      </c>
      <c r="Q4519">
        <v>43.665566200000001</v>
      </c>
      <c r="R4519" s="47" t="s">
        <v>147</v>
      </c>
    </row>
    <row r="4520" spans="1:18" x14ac:dyDescent="0.3">
      <c r="A4520" s="2" t="s">
        <v>8007</v>
      </c>
      <c r="B4520" s="43" t="s">
        <v>8008</v>
      </c>
      <c r="C4520" s="21">
        <v>11.2969572875</v>
      </c>
      <c r="D4520" s="23">
        <v>9.9139999999999895E-2</v>
      </c>
      <c r="E4520" s="25">
        <v>1.66166666666666</v>
      </c>
      <c r="F4520" s="27">
        <v>0.152</v>
      </c>
      <c r="I4520">
        <v>0</v>
      </c>
      <c r="J4520" s="34">
        <v>893.8</v>
      </c>
      <c r="L4520" s="38">
        <v>6189.8333333333303</v>
      </c>
      <c r="M4520" s="40">
        <v>1.0649999999999999</v>
      </c>
      <c r="N4520" s="42">
        <v>1.0333333333333301</v>
      </c>
      <c r="P4520">
        <v>4.4016666666666602</v>
      </c>
      <c r="Q4520">
        <v>42.756831599999998</v>
      </c>
      <c r="R4520" s="47" t="s">
        <v>147</v>
      </c>
    </row>
    <row r="4521" spans="1:18" x14ac:dyDescent="0.3">
      <c r="A4521" s="2" t="s">
        <v>8009</v>
      </c>
      <c r="B4521" s="43" t="s">
        <v>8010</v>
      </c>
      <c r="C4521" s="21">
        <v>5.6215407800000001</v>
      </c>
      <c r="D4521" s="23">
        <v>5.9560000000000002E-2</v>
      </c>
      <c r="E4521" s="25">
        <v>1.2575714285714199</v>
      </c>
      <c r="F4521" s="27">
        <v>0.121</v>
      </c>
      <c r="I4521">
        <v>0</v>
      </c>
      <c r="J4521" s="34">
        <v>982.6</v>
      </c>
      <c r="L4521" s="38">
        <v>5706.2049999999999</v>
      </c>
      <c r="M4521" s="40">
        <v>0.96199999999999997</v>
      </c>
      <c r="N4521" s="42">
        <v>0.95</v>
      </c>
      <c r="O4521" s="45">
        <v>593.54</v>
      </c>
      <c r="P4521">
        <v>4.4533333333333296</v>
      </c>
      <c r="Q4521">
        <v>42.727735500000001</v>
      </c>
      <c r="R4521" s="47" t="s">
        <v>147</v>
      </c>
    </row>
    <row r="4522" spans="1:18" x14ac:dyDescent="0.3">
      <c r="A4522" s="2" t="s">
        <v>8011</v>
      </c>
      <c r="B4522" s="43" t="s">
        <v>8012</v>
      </c>
      <c r="C4522" s="21">
        <v>7.1396981444444396</v>
      </c>
      <c r="D4522" s="23">
        <v>7.46E-2</v>
      </c>
      <c r="E4522" s="25">
        <v>2.2907142857142802</v>
      </c>
      <c r="F4522" s="27">
        <v>0.20349999999999999</v>
      </c>
      <c r="I4522">
        <v>0</v>
      </c>
      <c r="J4522" s="34">
        <v>959</v>
      </c>
      <c r="L4522" s="38">
        <v>5876.5</v>
      </c>
      <c r="M4522" s="40">
        <v>1.022</v>
      </c>
      <c r="N4522" s="42">
        <v>1.0444444444444401</v>
      </c>
      <c r="O4522" s="45">
        <v>1688.1199999999899</v>
      </c>
      <c r="P4522">
        <v>4.4511111111111097</v>
      </c>
      <c r="Q4522">
        <v>45.383868999999997</v>
      </c>
      <c r="R4522" s="47" t="s">
        <v>147</v>
      </c>
    </row>
    <row r="4523" spans="1:18" x14ac:dyDescent="0.3">
      <c r="A4523" s="2" t="s">
        <v>8013</v>
      </c>
      <c r="B4523" s="43" t="s">
        <v>8014</v>
      </c>
      <c r="C4523" s="21">
        <v>18.754611146666601</v>
      </c>
      <c r="D4523" s="23">
        <v>0.11452</v>
      </c>
      <c r="E4523" s="25">
        <v>1.85271428571428</v>
      </c>
      <c r="F4523" s="27">
        <v>0.1855</v>
      </c>
      <c r="I4523">
        <v>0</v>
      </c>
      <c r="J4523" s="34">
        <v>391.2</v>
      </c>
      <c r="L4523" s="38">
        <v>4158</v>
      </c>
      <c r="M4523" s="40">
        <v>0.61699999999999999</v>
      </c>
      <c r="N4523" s="42">
        <v>0.61444444444444402</v>
      </c>
      <c r="O4523" s="45">
        <v>467.37</v>
      </c>
      <c r="P4523">
        <v>4.65888888888888</v>
      </c>
      <c r="Q4523">
        <v>45.600579799999998</v>
      </c>
      <c r="R4523" s="47" t="s">
        <v>147</v>
      </c>
    </row>
    <row r="4524" spans="1:18" x14ac:dyDescent="0.3">
      <c r="A4524" s="2" t="s">
        <v>8015</v>
      </c>
      <c r="B4524" s="43" t="s">
        <v>8016</v>
      </c>
      <c r="C4524" s="21">
        <v>13.3238899399999</v>
      </c>
      <c r="D4524" s="23">
        <v>8.8159999999999905E-2</v>
      </c>
      <c r="E4524" s="25">
        <v>1.5939999999999901</v>
      </c>
      <c r="F4524" s="27">
        <v>0.17799999999999999</v>
      </c>
      <c r="I4524">
        <v>0</v>
      </c>
      <c r="J4524" s="34">
        <v>400.8</v>
      </c>
      <c r="L4524" s="38">
        <v>4109.2</v>
      </c>
      <c r="M4524" s="40">
        <v>0.59</v>
      </c>
      <c r="N4524" s="42">
        <v>0.594444444444444</v>
      </c>
      <c r="O4524" s="45">
        <v>633.93700000000001</v>
      </c>
      <c r="P4524">
        <v>4.6977777777777696</v>
      </c>
      <c r="Q4524">
        <v>45.180335100000001</v>
      </c>
      <c r="R4524" s="47" t="s">
        <v>147</v>
      </c>
    </row>
    <row r="4525" spans="1:18" x14ac:dyDescent="0.3">
      <c r="A4525" s="2" t="s">
        <v>8017</v>
      </c>
      <c r="B4525" s="43" t="s">
        <v>8018</v>
      </c>
      <c r="C4525" s="21">
        <v>11.419079363750001</v>
      </c>
      <c r="D4525" s="23">
        <v>0.106</v>
      </c>
      <c r="E4525" s="25">
        <v>2.8683333333333301</v>
      </c>
      <c r="F4525" s="27">
        <v>0.249</v>
      </c>
      <c r="I4525">
        <v>0</v>
      </c>
      <c r="J4525" s="34">
        <v>906.8</v>
      </c>
      <c r="L4525" s="38">
        <v>6132.5</v>
      </c>
      <c r="M4525" s="40">
        <v>1.2050000000000001</v>
      </c>
      <c r="N4525" s="42">
        <v>1.1625000000000001</v>
      </c>
      <c r="O4525" s="45">
        <v>2406.33</v>
      </c>
      <c r="P4525">
        <v>4.3462500000000004</v>
      </c>
      <c r="Q4525">
        <v>45.734800300000003</v>
      </c>
      <c r="R4525" s="47" t="s">
        <v>147</v>
      </c>
    </row>
    <row r="4526" spans="1:18" x14ac:dyDescent="0.3">
      <c r="A4526" s="2" t="s">
        <v>8019</v>
      </c>
      <c r="B4526" s="43" t="s">
        <v>8020</v>
      </c>
      <c r="C4526" s="21">
        <v>11.3611365544444</v>
      </c>
      <c r="D4526" s="23">
        <v>0.10181999999999999</v>
      </c>
      <c r="E4526" s="25">
        <v>2.6952857142857098</v>
      </c>
      <c r="F4526" s="27">
        <v>0.23799999999999999</v>
      </c>
      <c r="I4526">
        <v>0</v>
      </c>
      <c r="J4526" s="34">
        <v>870.6</v>
      </c>
      <c r="L4526" s="38">
        <v>6097.3</v>
      </c>
      <c r="M4526" s="40">
        <v>1.0209999999999999</v>
      </c>
      <c r="N4526" s="42">
        <v>1.07111111111111</v>
      </c>
      <c r="O4526" s="45">
        <v>980.03499999999997</v>
      </c>
      <c r="P4526">
        <v>4.4477777777777696</v>
      </c>
      <c r="Q4526">
        <v>45.7043964</v>
      </c>
      <c r="R4526" s="47" t="s">
        <v>147</v>
      </c>
    </row>
    <row r="4527" spans="1:18" x14ac:dyDescent="0.3">
      <c r="A4527" s="2" t="s">
        <v>8021</v>
      </c>
      <c r="B4527" s="43" t="s">
        <v>8022</v>
      </c>
      <c r="C4527" s="21">
        <v>16.560602805555501</v>
      </c>
      <c r="D4527" s="23">
        <v>0.11672</v>
      </c>
      <c r="E4527" s="25">
        <v>2.9042857142857099</v>
      </c>
      <c r="F4527" s="27">
        <v>0.24349999999999999</v>
      </c>
      <c r="I4527">
        <v>0</v>
      </c>
      <c r="J4527" s="34">
        <v>712.4</v>
      </c>
      <c r="L4527" s="38">
        <v>5723.2</v>
      </c>
      <c r="M4527" s="40">
        <v>0.84399999999999997</v>
      </c>
      <c r="N4527" s="42">
        <v>0.85777777777777697</v>
      </c>
      <c r="O4527" s="45">
        <v>901.90699999999902</v>
      </c>
      <c r="P4527">
        <v>4.5166666666666604</v>
      </c>
      <c r="Q4527">
        <v>45.950110000000002</v>
      </c>
      <c r="R4527" s="47" t="s">
        <v>147</v>
      </c>
    </row>
    <row r="4528" spans="1:18" x14ac:dyDescent="0.3">
      <c r="A4528" s="2" t="s">
        <v>8023</v>
      </c>
      <c r="B4528" s="43" t="s">
        <v>8024</v>
      </c>
      <c r="C4528" s="21">
        <v>15.749570191111101</v>
      </c>
      <c r="D4528" s="23">
        <v>0.12667999999999999</v>
      </c>
      <c r="E4528" s="25">
        <v>2.70085714285714</v>
      </c>
      <c r="F4528" s="27">
        <v>0.22599999999999901</v>
      </c>
      <c r="I4528">
        <v>0</v>
      </c>
      <c r="J4528" s="34">
        <v>773.2</v>
      </c>
      <c r="L4528" s="38">
        <v>6017.4</v>
      </c>
      <c r="M4528" s="40">
        <v>0.95799999999999996</v>
      </c>
      <c r="N4528" s="42">
        <v>1.0577777777777699</v>
      </c>
      <c r="O4528" s="45">
        <v>1104.04</v>
      </c>
      <c r="P4528">
        <v>4.4899999999999904</v>
      </c>
      <c r="Q4528">
        <v>45.975959000000003</v>
      </c>
      <c r="R4528" s="47" t="s">
        <v>147</v>
      </c>
    </row>
    <row r="4529" spans="1:18" x14ac:dyDescent="0.3">
      <c r="A4529" s="2" t="s">
        <v>8025</v>
      </c>
      <c r="B4529" s="43" t="s">
        <v>8026</v>
      </c>
      <c r="C4529" s="21">
        <v>37.8143786533333</v>
      </c>
      <c r="D4529" s="23">
        <v>0.22908000000000001</v>
      </c>
      <c r="E4529" s="25">
        <v>2.6395714285714198</v>
      </c>
      <c r="F4529" s="27">
        <v>0.27</v>
      </c>
      <c r="I4529">
        <v>0</v>
      </c>
      <c r="J4529" s="34">
        <v>613.20000000000005</v>
      </c>
      <c r="L4529" s="38">
        <v>6065.7209999999995</v>
      </c>
      <c r="M4529" s="40">
        <v>1.3340000000000001</v>
      </c>
      <c r="N4529" s="42">
        <v>1.11666666666666</v>
      </c>
      <c r="O4529" s="45">
        <v>944.56100000000004</v>
      </c>
      <c r="P4529">
        <v>4.2588888888888796</v>
      </c>
      <c r="Q4529">
        <v>45.242544000000002</v>
      </c>
      <c r="R4529" s="47" t="s">
        <v>147</v>
      </c>
    </row>
    <row r="4530" spans="1:18" x14ac:dyDescent="0.3">
      <c r="A4530" s="2" t="s">
        <v>8027</v>
      </c>
      <c r="B4530" s="43" t="s">
        <v>8028</v>
      </c>
      <c r="C4530" s="21">
        <v>8.7259006054545392</v>
      </c>
      <c r="D4530" s="23">
        <v>8.2999999999999893E-2</v>
      </c>
      <c r="E4530" s="25">
        <v>2.5649999999999999</v>
      </c>
      <c r="F4530" s="27">
        <v>0.21433333333333299</v>
      </c>
      <c r="G4530" s="29">
        <v>40</v>
      </c>
      <c r="H4530" s="31">
        <v>0.126</v>
      </c>
      <c r="I4530">
        <v>0</v>
      </c>
      <c r="J4530" s="34">
        <v>943.6</v>
      </c>
      <c r="L4530" s="38">
        <v>6028.6666666666597</v>
      </c>
      <c r="M4530" s="40">
        <v>1.0974999999999999</v>
      </c>
      <c r="N4530" s="42">
        <v>1.00875</v>
      </c>
      <c r="O4530" s="45">
        <v>1023.9</v>
      </c>
      <c r="P4530">
        <v>4.3585714285714197</v>
      </c>
      <c r="Q4530">
        <v>40.496084199999999</v>
      </c>
      <c r="R4530" s="47" t="s">
        <v>147</v>
      </c>
    </row>
    <row r="4531" spans="1:18" x14ac:dyDescent="0.3">
      <c r="A4531" s="2" t="s">
        <v>8029</v>
      </c>
      <c r="B4531" s="43" t="s">
        <v>8028</v>
      </c>
      <c r="C4531" s="21">
        <v>12.882915562999999</v>
      </c>
      <c r="D4531" s="23">
        <v>0.10772</v>
      </c>
      <c r="E4531" s="25">
        <v>2.74125</v>
      </c>
      <c r="F4531" s="27">
        <v>0.22500000000000001</v>
      </c>
      <c r="G4531" s="29">
        <v>20.2</v>
      </c>
      <c r="H4531" s="31">
        <v>6.4000000000000001E-2</v>
      </c>
      <c r="I4531">
        <v>0</v>
      </c>
      <c r="J4531" s="34">
        <v>828.6</v>
      </c>
      <c r="L4531" s="38">
        <v>6028.6666666666597</v>
      </c>
      <c r="M4531" s="40">
        <v>1.0974999999999999</v>
      </c>
      <c r="N4531" s="42">
        <v>1.00875</v>
      </c>
      <c r="O4531" s="45">
        <v>1023.9</v>
      </c>
      <c r="P4531">
        <v>4.3585714285714197</v>
      </c>
      <c r="Q4531">
        <v>40.496084199999999</v>
      </c>
      <c r="R4531" s="47" t="s">
        <v>147</v>
      </c>
    </row>
    <row r="4532" spans="1:18" x14ac:dyDescent="0.3">
      <c r="A4532" s="2" t="s">
        <v>8030</v>
      </c>
      <c r="B4532" s="43" t="s">
        <v>8028</v>
      </c>
      <c r="C4532" s="21">
        <v>4.2245226333333301</v>
      </c>
      <c r="D4532" s="23">
        <v>5.1266666666666599E-2</v>
      </c>
      <c r="E4532" s="25">
        <v>1.3671428571428501</v>
      </c>
      <c r="F4532" s="27">
        <v>0.126</v>
      </c>
      <c r="I4532">
        <v>0</v>
      </c>
      <c r="J4532" s="34">
        <v>1202.5999999999999</v>
      </c>
      <c r="L4532" s="38">
        <v>6029</v>
      </c>
      <c r="M4532" s="40">
        <v>1.0714285714285701</v>
      </c>
      <c r="N4532" s="42">
        <v>1.0116666666666601</v>
      </c>
      <c r="O4532" s="45">
        <v>1023.9</v>
      </c>
      <c r="P4532">
        <v>4.3857142857142799</v>
      </c>
      <c r="Q4532">
        <v>40.496084199999999</v>
      </c>
      <c r="R4532" s="47" t="s">
        <v>147</v>
      </c>
    </row>
    <row r="4533" spans="1:18" x14ac:dyDescent="0.3">
      <c r="A4533" s="2" t="s">
        <v>8031</v>
      </c>
      <c r="B4533" s="43" t="s">
        <v>8028</v>
      </c>
      <c r="C4533" s="21">
        <v>27.434602409</v>
      </c>
      <c r="D4533" s="23">
        <v>0.17876666666666599</v>
      </c>
      <c r="E4533" s="25">
        <v>2.4285714285714199</v>
      </c>
      <c r="F4533" s="27">
        <v>0.22950000000000001</v>
      </c>
      <c r="I4533">
        <v>0</v>
      </c>
      <c r="J4533" s="34">
        <v>643.6</v>
      </c>
      <c r="L4533" s="38">
        <v>6029</v>
      </c>
      <c r="M4533" s="40">
        <v>1.0714285714285701</v>
      </c>
      <c r="N4533" s="42">
        <v>1.0116666666666601</v>
      </c>
      <c r="O4533" s="45">
        <v>1023.9</v>
      </c>
      <c r="P4533">
        <v>4.3857142857142799</v>
      </c>
      <c r="Q4533">
        <v>40.496084199999999</v>
      </c>
      <c r="R4533" s="47" t="s">
        <v>147</v>
      </c>
    </row>
    <row r="4534" spans="1:18" x14ac:dyDescent="0.3">
      <c r="A4534" s="2" t="s">
        <v>8032</v>
      </c>
      <c r="B4534" s="43" t="s">
        <v>8028</v>
      </c>
      <c r="C4534" s="21">
        <v>44.551747227</v>
      </c>
      <c r="D4534" s="23">
        <v>0.246933333333333</v>
      </c>
      <c r="E4534" s="25">
        <v>2.15</v>
      </c>
      <c r="F4534" s="27">
        <v>0.20050000000000001</v>
      </c>
      <c r="I4534">
        <v>0</v>
      </c>
      <c r="J4534" s="34">
        <v>547.6</v>
      </c>
      <c r="L4534" s="38">
        <v>6029</v>
      </c>
      <c r="M4534" s="40">
        <v>1.0714285714285701</v>
      </c>
      <c r="N4534" s="42">
        <v>1.0116666666666601</v>
      </c>
      <c r="O4534" s="45">
        <v>1023.9</v>
      </c>
      <c r="P4534">
        <v>4.3857142857142799</v>
      </c>
      <c r="Q4534">
        <v>40.496084199999999</v>
      </c>
      <c r="R4534" s="47" t="s">
        <v>147</v>
      </c>
    </row>
    <row r="4535" spans="1:18" x14ac:dyDescent="0.3">
      <c r="A4535" s="2" t="s">
        <v>8033</v>
      </c>
      <c r="B4535" s="43" t="s">
        <v>8034</v>
      </c>
      <c r="C4535" s="21">
        <v>124.419770425</v>
      </c>
      <c r="D4535" s="23">
        <v>0.45963999999999999</v>
      </c>
      <c r="E4535" s="25">
        <v>5.6841428571428496</v>
      </c>
      <c r="F4535" s="27">
        <v>0.45850000000000002</v>
      </c>
      <c r="I4535">
        <v>0</v>
      </c>
      <c r="J4535" s="34">
        <v>328.6</v>
      </c>
      <c r="L4535" s="38">
        <v>5289.7777777777701</v>
      </c>
      <c r="M4535" s="40">
        <v>0.87444444444444402</v>
      </c>
      <c r="N4535" s="42">
        <v>0.84875</v>
      </c>
      <c r="O4535" s="45">
        <v>998.96099999999899</v>
      </c>
      <c r="P4535">
        <v>4.5125000000000002</v>
      </c>
      <c r="Q4535">
        <v>48.809596200000001</v>
      </c>
      <c r="R4535" s="47" t="s">
        <v>147</v>
      </c>
    </row>
    <row r="4536" spans="1:18" x14ac:dyDescent="0.3">
      <c r="A4536" s="2" t="s">
        <v>8035</v>
      </c>
      <c r="B4536" s="43" t="s">
        <v>8036</v>
      </c>
      <c r="C4536" s="21">
        <v>1.21957031888888</v>
      </c>
      <c r="D4536" s="23">
        <v>2.0320000000000001E-2</v>
      </c>
      <c r="E4536" s="25">
        <v>1.5489999999999999</v>
      </c>
      <c r="F4536" s="27">
        <v>0.13950000000000001</v>
      </c>
      <c r="I4536">
        <v>0</v>
      </c>
      <c r="J4536" s="34">
        <v>1247.5999999999999</v>
      </c>
      <c r="L4536" s="38">
        <v>4785.8</v>
      </c>
      <c r="M4536" s="40">
        <v>0.71899999999999997</v>
      </c>
      <c r="N4536" s="42">
        <v>0.75666666666666604</v>
      </c>
      <c r="O4536" s="45">
        <v>532.726</v>
      </c>
      <c r="P4536">
        <v>4.5988888888888804</v>
      </c>
      <c r="Q4536">
        <v>49.653517100000002</v>
      </c>
      <c r="R4536" s="47" t="s">
        <v>147</v>
      </c>
    </row>
    <row r="4537" spans="1:18" x14ac:dyDescent="0.3">
      <c r="A4537" s="2" t="s">
        <v>8037</v>
      </c>
      <c r="B4537" s="43" t="s">
        <v>8038</v>
      </c>
      <c r="C4537" s="21">
        <v>2.0538853422222201</v>
      </c>
      <c r="D4537" s="23">
        <v>3.1559999999999998E-2</v>
      </c>
      <c r="E4537" s="25">
        <v>2.4</v>
      </c>
      <c r="F4537" s="27">
        <v>0.2175</v>
      </c>
      <c r="I4537">
        <v>0</v>
      </c>
      <c r="J4537" s="34">
        <v>1403.8</v>
      </c>
      <c r="L4537" s="38">
        <v>5741.3</v>
      </c>
      <c r="M4537" s="40">
        <v>0.97499999999999998</v>
      </c>
      <c r="N4537" s="42">
        <v>0.99333333333333296</v>
      </c>
      <c r="O4537" s="45">
        <v>1165.6600000000001</v>
      </c>
      <c r="P4537">
        <v>4.4611111111111104</v>
      </c>
      <c r="Q4537">
        <v>48.971437299999998</v>
      </c>
      <c r="R4537" s="47" t="s">
        <v>147</v>
      </c>
    </row>
    <row r="4538" spans="1:18" x14ac:dyDescent="0.3">
      <c r="A4538" s="2" t="s">
        <v>8039</v>
      </c>
      <c r="B4538" s="43" t="s">
        <v>8040</v>
      </c>
      <c r="C4538" s="21">
        <v>2.6130183257142798</v>
      </c>
      <c r="D4538" s="23">
        <v>3.02199999999999E-2</v>
      </c>
      <c r="E4538" s="25">
        <v>1.5559999999999901</v>
      </c>
      <c r="F4538" s="27">
        <v>0.156</v>
      </c>
      <c r="I4538">
        <v>0</v>
      </c>
      <c r="J4538" s="34">
        <v>718.6</v>
      </c>
      <c r="L4538" s="38">
        <v>3957.2725</v>
      </c>
      <c r="M4538" s="40">
        <v>0.56499999999999995</v>
      </c>
      <c r="N4538" s="42">
        <v>0.55571428571428505</v>
      </c>
      <c r="O4538" s="45">
        <v>431.77600000000001</v>
      </c>
      <c r="P4538">
        <v>4.7</v>
      </c>
      <c r="Q4538">
        <v>48.773964599999999</v>
      </c>
      <c r="R4538" s="47" t="s">
        <v>147</v>
      </c>
    </row>
    <row r="4539" spans="1:18" x14ac:dyDescent="0.3">
      <c r="A4539" s="2" t="s">
        <v>8041</v>
      </c>
      <c r="B4539" s="43" t="s">
        <v>8042</v>
      </c>
      <c r="C4539" s="21">
        <v>0.92785921666666604</v>
      </c>
      <c r="D4539" s="23">
        <v>1.7000000000000001E-2</v>
      </c>
      <c r="E4539" s="25">
        <v>1.9082857142857099</v>
      </c>
      <c r="F4539" s="27">
        <v>0.16999999999999901</v>
      </c>
      <c r="I4539">
        <v>0</v>
      </c>
      <c r="J4539" s="34">
        <v>1426.2</v>
      </c>
      <c r="L4539" s="38">
        <v>4805.9339999999902</v>
      </c>
      <c r="M4539" s="40">
        <v>0.748</v>
      </c>
      <c r="N4539" s="42">
        <v>0.75111111111111095</v>
      </c>
      <c r="O4539" s="45">
        <v>431.05099999999999</v>
      </c>
      <c r="P4539">
        <v>4.5599999999999996</v>
      </c>
      <c r="Q4539">
        <v>49.203726199999998</v>
      </c>
      <c r="R4539" s="47" t="s">
        <v>147</v>
      </c>
    </row>
    <row r="4540" spans="1:18" x14ac:dyDescent="0.3">
      <c r="A4540" s="2" t="s">
        <v>8043</v>
      </c>
      <c r="B4540" s="43" t="s">
        <v>8044</v>
      </c>
      <c r="C4540" s="21">
        <v>19.807862882222199</v>
      </c>
      <c r="D4540" s="23">
        <v>0.14074</v>
      </c>
      <c r="E4540" s="25">
        <v>2.2445714285714198</v>
      </c>
      <c r="F4540" s="27">
        <v>0.20200000000000001</v>
      </c>
      <c r="I4540">
        <v>0</v>
      </c>
      <c r="J4540" s="34">
        <v>627.4</v>
      </c>
      <c r="L4540" s="38">
        <v>5675.9</v>
      </c>
      <c r="M4540" s="40">
        <v>0.85699999999999998</v>
      </c>
      <c r="N4540" s="42">
        <v>0.948888888888888</v>
      </c>
      <c r="O4540" s="45">
        <v>1127.1199999999999</v>
      </c>
      <c r="P4540">
        <v>4.5455555555555502</v>
      </c>
      <c r="Q4540">
        <v>49.046011200000002</v>
      </c>
      <c r="R4540" s="47" t="s">
        <v>147</v>
      </c>
    </row>
    <row r="4541" spans="1:18" x14ac:dyDescent="0.3">
      <c r="A4541" s="2" t="s">
        <v>8045</v>
      </c>
      <c r="B4541" s="43" t="s">
        <v>8046</v>
      </c>
      <c r="C4541" s="21">
        <v>2.3432344299999999</v>
      </c>
      <c r="D4541" s="23">
        <v>3.1619999999999898E-2</v>
      </c>
      <c r="E4541" s="25">
        <v>1.23166666666666</v>
      </c>
      <c r="F4541" s="27">
        <v>0.105</v>
      </c>
      <c r="I4541">
        <v>0</v>
      </c>
      <c r="J4541" s="34">
        <v>1071.2</v>
      </c>
      <c r="L4541" s="38">
        <v>4826.125</v>
      </c>
      <c r="M4541" s="40">
        <v>0.80249999999999999</v>
      </c>
      <c r="N4541" s="42">
        <v>0.77749999999999997</v>
      </c>
      <c r="O4541" s="45">
        <v>513.10299999999995</v>
      </c>
      <c r="P4541">
        <v>4.5237499999999997</v>
      </c>
      <c r="Q4541">
        <v>49.450937099999997</v>
      </c>
      <c r="R4541" s="47" t="s">
        <v>147</v>
      </c>
    </row>
    <row r="4542" spans="1:18" x14ac:dyDescent="0.3">
      <c r="A4542" s="2" t="s">
        <v>8047</v>
      </c>
      <c r="B4542" s="43" t="s">
        <v>8048</v>
      </c>
      <c r="C4542" s="21">
        <v>6.9113345266666597</v>
      </c>
      <c r="D4542" s="23">
        <v>7.0580000000000004E-2</v>
      </c>
      <c r="E4542" s="25">
        <v>1.7484285714285701</v>
      </c>
      <c r="F4542" s="27">
        <v>0.20599999999999999</v>
      </c>
      <c r="I4542">
        <v>0</v>
      </c>
      <c r="J4542" s="34">
        <v>999.8</v>
      </c>
      <c r="L4542" s="38">
        <v>5768.0770000000002</v>
      </c>
      <c r="M4542" s="40">
        <v>1.476</v>
      </c>
      <c r="N4542" s="42">
        <v>0.99222222222222201</v>
      </c>
      <c r="O4542" s="45">
        <v>1378.47</v>
      </c>
      <c r="P4542">
        <v>4.18</v>
      </c>
      <c r="Q4542">
        <v>48.811611399999997</v>
      </c>
      <c r="R4542" s="47" t="s">
        <v>147</v>
      </c>
    </row>
    <row r="4543" spans="1:18" x14ac:dyDescent="0.3">
      <c r="A4543" s="2" t="s">
        <v>8049</v>
      </c>
      <c r="B4543" s="43" t="s">
        <v>8050</v>
      </c>
      <c r="C4543" s="21">
        <v>394.62295554999997</v>
      </c>
      <c r="D4543" s="23">
        <v>1.11666666666666</v>
      </c>
      <c r="E4543" s="25">
        <v>7.9796249999999898</v>
      </c>
      <c r="F4543" s="27">
        <v>0.69799999999999995</v>
      </c>
      <c r="G4543" s="29">
        <v>298.75869999999998</v>
      </c>
      <c r="H4543" s="31">
        <v>0.94</v>
      </c>
      <c r="I4543">
        <v>1.2999999999999999E-2</v>
      </c>
      <c r="J4543" s="34">
        <v>335.83333333333297</v>
      </c>
      <c r="L4543" s="38">
        <v>5932.98888888888</v>
      </c>
      <c r="M4543" s="40">
        <v>1.7999999999999901</v>
      </c>
      <c r="N4543" s="42">
        <v>1.1824999999999899</v>
      </c>
      <c r="O4543" s="45">
        <v>822.13400000000001</v>
      </c>
      <c r="P4543">
        <v>4.0037500000000001</v>
      </c>
      <c r="Q4543">
        <v>48.521324300000003</v>
      </c>
      <c r="R4543" s="47" t="s">
        <v>147</v>
      </c>
    </row>
    <row r="4544" spans="1:18" x14ac:dyDescent="0.3">
      <c r="A4544" s="2" t="s">
        <v>8051</v>
      </c>
      <c r="B4544" s="43" t="s">
        <v>8052</v>
      </c>
      <c r="C4544" s="21">
        <v>8.3054771290909102</v>
      </c>
      <c r="D4544" s="23">
        <v>7.8880000000000006E-2</v>
      </c>
      <c r="E4544" s="25">
        <v>1.97675</v>
      </c>
      <c r="F4544" s="27">
        <v>0.171666666666666</v>
      </c>
      <c r="I4544">
        <v>0</v>
      </c>
      <c r="J4544" s="34">
        <v>823.2</v>
      </c>
      <c r="L4544" s="38">
        <v>5569</v>
      </c>
      <c r="M4544" s="40">
        <v>0.89666666666666595</v>
      </c>
      <c r="N4544" s="42">
        <v>0.94636363636363596</v>
      </c>
      <c r="O4544" s="45">
        <v>765.02499999999998</v>
      </c>
      <c r="P4544">
        <v>4.5069999999999997</v>
      </c>
      <c r="Q4544">
        <v>45.2902761</v>
      </c>
      <c r="R4544" s="47" t="s">
        <v>147</v>
      </c>
    </row>
    <row r="4545" spans="1:18" x14ac:dyDescent="0.3">
      <c r="A4545" s="2" t="s">
        <v>8053</v>
      </c>
      <c r="B4545" s="43" t="s">
        <v>8052</v>
      </c>
      <c r="C4545" s="21">
        <v>12.513365572</v>
      </c>
      <c r="D4545" s="23">
        <v>0.10349999999999999</v>
      </c>
      <c r="E4545" s="25">
        <v>1.9949999999999899</v>
      </c>
      <c r="F4545" s="27">
        <v>0.18074999999999999</v>
      </c>
      <c r="G4545" s="29">
        <v>20.9</v>
      </c>
      <c r="H4545" s="31">
        <v>6.6000000000000003E-2</v>
      </c>
      <c r="I4545">
        <v>0</v>
      </c>
      <c r="J4545" s="34">
        <v>718.6</v>
      </c>
      <c r="L4545" s="38">
        <v>5577.2222222222199</v>
      </c>
      <c r="M4545" s="40">
        <v>0.9</v>
      </c>
      <c r="N4545" s="42">
        <v>0.94499999999999995</v>
      </c>
      <c r="O4545" s="45">
        <v>765.02499999999998</v>
      </c>
      <c r="P4545">
        <v>4.5022222222222199</v>
      </c>
      <c r="Q4545">
        <v>45.2902761</v>
      </c>
      <c r="R4545" s="47" t="s">
        <v>147</v>
      </c>
    </row>
    <row r="4546" spans="1:18" x14ac:dyDescent="0.3">
      <c r="A4546" s="2" t="s">
        <v>8054</v>
      </c>
      <c r="B4546" s="43" t="s">
        <v>8052</v>
      </c>
      <c r="C4546" s="21">
        <v>17.913393060000001</v>
      </c>
      <c r="D4546" s="23">
        <v>0.13089999999999999</v>
      </c>
      <c r="E4546" s="25">
        <v>1.3460000000000001</v>
      </c>
      <c r="F4546" s="27">
        <v>0.11549999999999901</v>
      </c>
      <c r="I4546">
        <v>0</v>
      </c>
      <c r="J4546" s="34">
        <v>636.5</v>
      </c>
      <c r="L4546" s="38">
        <v>5554.625</v>
      </c>
      <c r="M4546" s="40">
        <v>0.86624999999999996</v>
      </c>
      <c r="N4546" s="42">
        <v>0.94499999999999995</v>
      </c>
      <c r="O4546" s="45">
        <v>765.02499999999998</v>
      </c>
      <c r="P4546">
        <v>4.5342857142857103</v>
      </c>
      <c r="Q4546">
        <v>45.2902761</v>
      </c>
      <c r="R4546" s="47" t="s">
        <v>147</v>
      </c>
    </row>
    <row r="4547" spans="1:18" x14ac:dyDescent="0.3">
      <c r="A4547" s="2" t="s">
        <v>8055</v>
      </c>
      <c r="B4547" s="43" t="s">
        <v>8052</v>
      </c>
      <c r="C4547" s="21">
        <v>25.215548223999999</v>
      </c>
      <c r="D4547" s="23">
        <v>0.16485</v>
      </c>
      <c r="E4547" s="25">
        <v>1.25955555555555</v>
      </c>
      <c r="F4547" s="27">
        <v>0.1095</v>
      </c>
      <c r="G4547" s="29">
        <v>0.6</v>
      </c>
      <c r="H4547" s="31">
        <v>1.89E-3</v>
      </c>
      <c r="I4547">
        <v>0</v>
      </c>
      <c r="J4547" s="34">
        <v>568.79999999999995</v>
      </c>
      <c r="L4547" s="38">
        <v>5563.1</v>
      </c>
      <c r="M4547" s="40">
        <v>0.86799999999999999</v>
      </c>
      <c r="N4547" s="42">
        <v>0.94</v>
      </c>
      <c r="O4547" s="45">
        <v>765.02499999999998</v>
      </c>
      <c r="P4547">
        <v>4.5322222222222202</v>
      </c>
      <c r="Q4547">
        <v>45.2902761</v>
      </c>
      <c r="R4547" s="47" t="s">
        <v>147</v>
      </c>
    </row>
    <row r="4548" spans="1:18" x14ac:dyDescent="0.3">
      <c r="A4548" s="2" t="s">
        <v>8056</v>
      </c>
      <c r="B4548" s="43" t="s">
        <v>8057</v>
      </c>
      <c r="C4548" s="21">
        <v>7.1930263012499998</v>
      </c>
      <c r="D4548" s="23">
        <v>7.4520000000000003E-2</v>
      </c>
      <c r="E4548" s="25">
        <v>1.6901428571428501</v>
      </c>
      <c r="F4548" s="27">
        <v>0.16350000000000001</v>
      </c>
      <c r="I4548">
        <v>0</v>
      </c>
      <c r="J4548" s="34">
        <v>995.8</v>
      </c>
      <c r="L4548" s="38">
        <v>6072.1111111111104</v>
      </c>
      <c r="M4548" s="40">
        <v>1.07111111111111</v>
      </c>
      <c r="N4548" s="42">
        <v>1.0587500000000001</v>
      </c>
      <c r="O4548" s="45">
        <v>1661.28</v>
      </c>
      <c r="P4548">
        <v>4.4162499999999998</v>
      </c>
      <c r="Q4548">
        <v>48.575364499999999</v>
      </c>
      <c r="R4548" s="47" t="s">
        <v>147</v>
      </c>
    </row>
    <row r="4549" spans="1:18" x14ac:dyDescent="0.3">
      <c r="A4549" s="2" t="s">
        <v>8058</v>
      </c>
      <c r="B4549" s="43" t="s">
        <v>8059</v>
      </c>
      <c r="C4549" s="21">
        <v>8.5069655774999902</v>
      </c>
      <c r="D4549" s="23">
        <v>8.0159999999999995E-2</v>
      </c>
      <c r="E4549" s="25">
        <v>1.7967142857142799</v>
      </c>
      <c r="F4549" s="27">
        <v>0.14399999999999999</v>
      </c>
      <c r="I4549">
        <v>0</v>
      </c>
      <c r="J4549" s="34">
        <v>899</v>
      </c>
      <c r="L4549" s="38">
        <v>5726.4444444444398</v>
      </c>
      <c r="M4549" s="40">
        <v>0.90666666666666595</v>
      </c>
      <c r="N4549" s="42">
        <v>0.95124999999999904</v>
      </c>
      <c r="O4549" s="45">
        <v>839.255</v>
      </c>
      <c r="P4549">
        <v>4.4974999999999996</v>
      </c>
      <c r="Q4549">
        <v>49.1401106</v>
      </c>
      <c r="R4549" s="47" t="s">
        <v>147</v>
      </c>
    </row>
    <row r="4550" spans="1:18" x14ac:dyDescent="0.3">
      <c r="A4550" s="2" t="s">
        <v>8060</v>
      </c>
      <c r="B4550" s="43" t="s">
        <v>8061</v>
      </c>
      <c r="C4550" s="21">
        <v>44.930903051111102</v>
      </c>
      <c r="D4550" s="23">
        <v>0.25480000000000003</v>
      </c>
      <c r="E4550" s="25">
        <v>3.0769999999999902</v>
      </c>
      <c r="F4550" s="27">
        <v>0.32200000000000001</v>
      </c>
      <c r="I4550">
        <v>0</v>
      </c>
      <c r="J4550" s="34">
        <v>618.79999999999995</v>
      </c>
      <c r="L4550" s="38">
        <v>6256.7939999999999</v>
      </c>
      <c r="M4550" s="40">
        <v>1.63299999999999</v>
      </c>
      <c r="N4550" s="42">
        <v>1.1399999999999999</v>
      </c>
      <c r="O4550" s="45">
        <v>1619.03</v>
      </c>
      <c r="P4550">
        <v>4.1355555555555501</v>
      </c>
      <c r="Q4550">
        <v>48.5606875</v>
      </c>
      <c r="R4550" s="47" t="s">
        <v>147</v>
      </c>
    </row>
    <row r="4551" spans="1:18" x14ac:dyDescent="0.3">
      <c r="A4551" s="2" t="s">
        <v>8062</v>
      </c>
      <c r="B4551" s="43" t="s">
        <v>8063</v>
      </c>
      <c r="C4551" s="21">
        <v>7.16894071222222</v>
      </c>
      <c r="D4551" s="23">
        <v>7.7799999999999994E-2</v>
      </c>
      <c r="E4551" s="25">
        <v>1.4191428571428499</v>
      </c>
      <c r="F4551" s="27">
        <v>0.14699999999999999</v>
      </c>
      <c r="I4551">
        <v>0</v>
      </c>
      <c r="J4551" s="34">
        <v>1094.8</v>
      </c>
      <c r="L4551" s="38">
        <v>6322.9560000000001</v>
      </c>
      <c r="M4551" s="40">
        <v>1.3519999999999901</v>
      </c>
      <c r="N4551" s="42">
        <v>1.2422222222222199</v>
      </c>
      <c r="O4551" s="45">
        <v>568.67600000000004</v>
      </c>
      <c r="P4551">
        <v>4.2833333333333297</v>
      </c>
      <c r="Q4551">
        <v>49.110274799999999</v>
      </c>
      <c r="R4551" s="47" t="s">
        <v>147</v>
      </c>
    </row>
    <row r="4552" spans="1:18" x14ac:dyDescent="0.3">
      <c r="A4552" s="2" t="s">
        <v>8064</v>
      </c>
      <c r="B4552" s="43" t="s">
        <v>8065</v>
      </c>
      <c r="C4552" s="21">
        <v>7.8866321612499997</v>
      </c>
      <c r="D4552" s="23">
        <v>7.6960000000000001E-2</v>
      </c>
      <c r="E4552" s="25">
        <v>9.4687142857142792</v>
      </c>
      <c r="F4552" s="27">
        <v>0.90100000000000002</v>
      </c>
      <c r="I4552">
        <v>0</v>
      </c>
      <c r="J4552" s="34">
        <v>988.2</v>
      </c>
      <c r="L4552" s="38">
        <v>5763.3333333333303</v>
      </c>
      <c r="M4552" s="40">
        <v>1.2688888888888801</v>
      </c>
      <c r="N4552" s="42">
        <v>0.98624999999999996</v>
      </c>
      <c r="O4552" s="45">
        <v>1506.58</v>
      </c>
      <c r="P4552">
        <v>4.2537500000000001</v>
      </c>
      <c r="Q4552">
        <v>43.537565000000001</v>
      </c>
      <c r="R4552" s="47" t="s">
        <v>147</v>
      </c>
    </row>
    <row r="4553" spans="1:18" x14ac:dyDescent="0.3">
      <c r="A4553" s="2" t="s">
        <v>8066</v>
      </c>
      <c r="B4553" s="43" t="s">
        <v>8067</v>
      </c>
      <c r="C4553" s="21">
        <v>8.0276802255555495</v>
      </c>
      <c r="D4553" s="23">
        <v>7.8560000000000005E-2</v>
      </c>
      <c r="E4553" s="25">
        <v>8.8212857142857093</v>
      </c>
      <c r="F4553" s="27">
        <v>0.85899999999999999</v>
      </c>
      <c r="I4553">
        <v>0</v>
      </c>
      <c r="J4553" s="34">
        <v>812</v>
      </c>
      <c r="L4553" s="38">
        <v>5485.5</v>
      </c>
      <c r="M4553" s="40">
        <v>0.97399999999999998</v>
      </c>
      <c r="N4553" s="42">
        <v>0.974444444444444</v>
      </c>
      <c r="O4553" s="45">
        <v>1351.17</v>
      </c>
      <c r="P4553">
        <v>4.4677777777777701</v>
      </c>
      <c r="Q4553">
        <v>46.314909700000001</v>
      </c>
      <c r="R4553" s="47" t="s">
        <v>147</v>
      </c>
    </row>
    <row r="4554" spans="1:18" x14ac:dyDescent="0.3">
      <c r="A4554" s="2" t="s">
        <v>8068</v>
      </c>
      <c r="B4554" s="43" t="s">
        <v>8069</v>
      </c>
      <c r="C4554" s="21">
        <v>85.351417487777695</v>
      </c>
      <c r="D4554" s="23">
        <v>0.36696000000000001</v>
      </c>
      <c r="E4554" s="25">
        <v>6.0527142857142797</v>
      </c>
      <c r="F4554" s="27">
        <v>0.59250000000000003</v>
      </c>
      <c r="I4554">
        <v>0</v>
      </c>
      <c r="J4554" s="34">
        <v>374.4</v>
      </c>
      <c r="L4554" s="38">
        <v>5631.8</v>
      </c>
      <c r="M4554" s="40">
        <v>0.90299999999999903</v>
      </c>
      <c r="N4554" s="42">
        <v>0.94555555555555504</v>
      </c>
      <c r="O4554" s="45">
        <v>983.50199999999995</v>
      </c>
      <c r="P4554">
        <v>4.51</v>
      </c>
      <c r="Q4554">
        <v>43.400452600000001</v>
      </c>
      <c r="R4554" s="47" t="s">
        <v>147</v>
      </c>
    </row>
    <row r="4555" spans="1:18" x14ac:dyDescent="0.3">
      <c r="A4555" s="2" t="s">
        <v>8070</v>
      </c>
      <c r="B4555" s="43" t="s">
        <v>8071</v>
      </c>
      <c r="C4555" s="21">
        <v>76.135865264444405</v>
      </c>
      <c r="D4555" s="23">
        <v>0.33776</v>
      </c>
      <c r="E4555" s="25">
        <v>5.1688571428571404</v>
      </c>
      <c r="F4555" s="27">
        <v>0.442</v>
      </c>
      <c r="I4555">
        <v>0</v>
      </c>
      <c r="J4555" s="34">
        <v>416.8</v>
      </c>
      <c r="L4555" s="38">
        <v>5567.1930000000002</v>
      </c>
      <c r="M4555" s="40">
        <v>0.95699999999999996</v>
      </c>
      <c r="N4555" s="42">
        <v>0.92555555555555502</v>
      </c>
      <c r="O4555" s="45">
        <v>298.53199999999998</v>
      </c>
      <c r="P4555">
        <v>4.4400000000000004</v>
      </c>
      <c r="Q4555">
        <v>51.209037500000001</v>
      </c>
      <c r="R4555" s="47" t="s">
        <v>147</v>
      </c>
    </row>
    <row r="4556" spans="1:18" x14ac:dyDescent="0.3">
      <c r="A4556" s="2" t="s">
        <v>8072</v>
      </c>
      <c r="B4556" s="43" t="s">
        <v>8073</v>
      </c>
      <c r="C4556" s="21">
        <v>20.381725970000002</v>
      </c>
      <c r="D4556" s="23">
        <v>0.13447999999999999</v>
      </c>
      <c r="E4556" s="25">
        <v>2.90757142857142</v>
      </c>
      <c r="F4556" s="27">
        <v>0.26250000000000001</v>
      </c>
      <c r="I4556">
        <v>0</v>
      </c>
      <c r="J4556" s="34">
        <v>519.20000000000005</v>
      </c>
      <c r="L4556" s="38">
        <v>4991.7</v>
      </c>
      <c r="M4556" s="40">
        <v>0.73099999999999998</v>
      </c>
      <c r="N4556" s="42">
        <v>0.79555555555555502</v>
      </c>
      <c r="O4556" s="45">
        <v>839.90300000000002</v>
      </c>
      <c r="P4556">
        <v>4.6044444444444403</v>
      </c>
      <c r="Q4556">
        <v>43.190119699999997</v>
      </c>
      <c r="R4556" s="47" t="s">
        <v>147</v>
      </c>
    </row>
    <row r="4557" spans="1:18" x14ac:dyDescent="0.3">
      <c r="A4557" s="2" t="s">
        <v>8074</v>
      </c>
      <c r="B4557" s="43" t="s">
        <v>8075</v>
      </c>
      <c r="C4557" s="21">
        <v>5.1013778555555502</v>
      </c>
      <c r="D4557" s="23">
        <v>5.8200000000000002E-2</v>
      </c>
      <c r="E4557" s="25">
        <v>2.9380000000000002</v>
      </c>
      <c r="F4557" s="27">
        <v>0.25850000000000001</v>
      </c>
      <c r="I4557">
        <v>0</v>
      </c>
      <c r="J4557" s="34">
        <v>1042.5999999999999</v>
      </c>
      <c r="L4557" s="38">
        <v>5738.8919999999998</v>
      </c>
      <c r="M4557" s="40">
        <v>0.94399999999999995</v>
      </c>
      <c r="N4557" s="42">
        <v>1</v>
      </c>
      <c r="O4557" s="45">
        <v>1056.3599999999999</v>
      </c>
      <c r="P4557">
        <v>4.4800000000000004</v>
      </c>
      <c r="Q4557">
        <v>46.254702799999997</v>
      </c>
      <c r="R4557" s="47" t="s">
        <v>147</v>
      </c>
    </row>
    <row r="4558" spans="1:18" x14ac:dyDescent="0.3">
      <c r="A4558" s="2" t="s">
        <v>8076</v>
      </c>
      <c r="B4558" s="43" t="s">
        <v>8077</v>
      </c>
      <c r="C4558" s="21">
        <v>3.9496296477777699</v>
      </c>
      <c r="D4558" s="23">
        <v>4.5839999999999999E-2</v>
      </c>
      <c r="E4558" s="25">
        <v>2.3215714285714202</v>
      </c>
      <c r="F4558" s="27">
        <v>0.20250000000000001</v>
      </c>
      <c r="I4558">
        <v>0</v>
      </c>
      <c r="J4558" s="34">
        <v>958.2</v>
      </c>
      <c r="L4558" s="38">
        <v>5070.0550000000003</v>
      </c>
      <c r="M4558" s="40">
        <v>0.82199999999999995</v>
      </c>
      <c r="N4558" s="42">
        <v>0.82222222222222197</v>
      </c>
      <c r="O4558" s="45">
        <v>850.327</v>
      </c>
      <c r="P4558">
        <v>4.5244444444444403</v>
      </c>
      <c r="Q4558">
        <v>46.226246500000002</v>
      </c>
      <c r="R4558" s="47" t="s">
        <v>147</v>
      </c>
    </row>
    <row r="4559" spans="1:18" x14ac:dyDescent="0.3">
      <c r="A4559" s="2" t="s">
        <v>8078</v>
      </c>
      <c r="B4559" s="43" t="s">
        <v>8079</v>
      </c>
      <c r="C4559" s="21">
        <v>3.1486635600000001</v>
      </c>
      <c r="D4559" s="23">
        <v>3.9600000000000003E-2</v>
      </c>
      <c r="E4559" s="25">
        <v>2.3471428571428499</v>
      </c>
      <c r="F4559" s="27">
        <v>0.22</v>
      </c>
      <c r="I4559">
        <v>0</v>
      </c>
      <c r="J4559" s="34">
        <v>1098.2</v>
      </c>
      <c r="L4559" s="38">
        <v>5177</v>
      </c>
      <c r="M4559" s="40">
        <v>0.996</v>
      </c>
      <c r="N4559" s="42">
        <v>0.84111111111111103</v>
      </c>
      <c r="O4559" s="45">
        <v>1039.03</v>
      </c>
      <c r="P4559">
        <v>4.3855555555555501</v>
      </c>
      <c r="Q4559">
        <v>46.492668799999997</v>
      </c>
      <c r="R4559" s="47" t="s">
        <v>147</v>
      </c>
    </row>
    <row r="4560" spans="1:18" x14ac:dyDescent="0.3">
      <c r="A4560" s="2" t="s">
        <v>8080</v>
      </c>
      <c r="B4560" s="43" t="s">
        <v>8081</v>
      </c>
      <c r="C4560" s="21">
        <v>15.5946545088888</v>
      </c>
      <c r="D4560" s="23">
        <v>0.122</v>
      </c>
      <c r="E4560" s="25">
        <v>2.9712857142857101</v>
      </c>
      <c r="F4560" s="27">
        <v>0.29649999999999999</v>
      </c>
      <c r="I4560">
        <v>0</v>
      </c>
      <c r="J4560" s="34">
        <v>717</v>
      </c>
      <c r="L4560" s="38">
        <v>5869.4</v>
      </c>
      <c r="M4560" s="40">
        <v>1.0580000000000001</v>
      </c>
      <c r="N4560" s="42">
        <v>1.01</v>
      </c>
      <c r="O4560" s="45">
        <v>1499.66</v>
      </c>
      <c r="P4560">
        <v>4.4222222222222198</v>
      </c>
      <c r="Q4560">
        <v>43.248990300000003</v>
      </c>
      <c r="R4560" s="47" t="s">
        <v>147</v>
      </c>
    </row>
    <row r="4561" spans="1:18" x14ac:dyDescent="0.3">
      <c r="A4561" s="2" t="s">
        <v>8082</v>
      </c>
      <c r="B4561" s="43" t="s">
        <v>8083</v>
      </c>
      <c r="C4561" s="21">
        <v>5.8337664255555497</v>
      </c>
      <c r="D4561" s="23">
        <v>6.7699999999999996E-2</v>
      </c>
      <c r="E4561" s="25">
        <v>2.7349999999999999</v>
      </c>
      <c r="F4561" s="27">
        <v>0.249</v>
      </c>
      <c r="I4561">
        <v>0</v>
      </c>
      <c r="J4561" s="34">
        <v>1116.8</v>
      </c>
      <c r="L4561" s="38">
        <v>5968.3</v>
      </c>
      <c r="M4561" s="40">
        <v>1.202</v>
      </c>
      <c r="N4561" s="42">
        <v>1.12222222222222</v>
      </c>
      <c r="O4561" s="45">
        <v>2022.9</v>
      </c>
      <c r="P4561">
        <v>4.3377777777777702</v>
      </c>
      <c r="Q4561">
        <v>46.3206074</v>
      </c>
      <c r="R4561" s="47" t="s">
        <v>147</v>
      </c>
    </row>
    <row r="4562" spans="1:18" x14ac:dyDescent="0.3">
      <c r="A4562" s="2" t="s">
        <v>8084</v>
      </c>
      <c r="B4562" s="43" t="s">
        <v>8083</v>
      </c>
      <c r="C4562" s="21">
        <v>2.4214972185714201</v>
      </c>
      <c r="D4562" s="23">
        <v>3.7099999999999897E-2</v>
      </c>
      <c r="E4562" s="25">
        <v>1.579</v>
      </c>
      <c r="F4562" s="27">
        <v>0.158</v>
      </c>
      <c r="I4562">
        <v>0</v>
      </c>
      <c r="J4562" s="34">
        <v>1449</v>
      </c>
      <c r="L4562" s="38">
        <v>5849.1428571428496</v>
      </c>
      <c r="M4562" s="40">
        <v>1.24428571428571</v>
      </c>
      <c r="N4562" s="42">
        <v>1.0842857142857101</v>
      </c>
      <c r="O4562" s="45">
        <v>2022.9</v>
      </c>
      <c r="P4562">
        <v>4.2857142857142803</v>
      </c>
      <c r="Q4562">
        <v>46.3206074</v>
      </c>
      <c r="R4562" s="47" t="s">
        <v>147</v>
      </c>
    </row>
    <row r="4563" spans="1:18" x14ac:dyDescent="0.3">
      <c r="A4563" s="2" t="s">
        <v>8085</v>
      </c>
      <c r="B4563" s="43" t="s">
        <v>8086</v>
      </c>
      <c r="C4563" s="21">
        <v>14.1639955022222</v>
      </c>
      <c r="D4563" s="23">
        <v>0.10596</v>
      </c>
      <c r="E4563" s="25">
        <v>2.3951428571428499</v>
      </c>
      <c r="F4563" s="27">
        <v>0.20749999999999999</v>
      </c>
      <c r="I4563">
        <v>0</v>
      </c>
      <c r="J4563" s="34">
        <v>696.2</v>
      </c>
      <c r="L4563" s="38">
        <v>5404.8</v>
      </c>
      <c r="M4563" s="40">
        <v>0.876</v>
      </c>
      <c r="N4563" s="42">
        <v>0.844444444444444</v>
      </c>
      <c r="O4563" s="45">
        <v>586.13699999999994</v>
      </c>
      <c r="P4563">
        <v>4.4766666666666604</v>
      </c>
      <c r="Q4563">
        <v>43.5272796</v>
      </c>
      <c r="R4563" s="47" t="s">
        <v>147</v>
      </c>
    </row>
    <row r="4564" spans="1:18" x14ac:dyDescent="0.3">
      <c r="A4564" s="2" t="s">
        <v>8087</v>
      </c>
      <c r="B4564" s="43" t="s">
        <v>8086</v>
      </c>
      <c r="C4564" s="21">
        <v>6.2092409242857096</v>
      </c>
      <c r="D4564" s="23">
        <v>6.1199999999999997E-2</v>
      </c>
      <c r="E4564" s="25">
        <v>0.93366666666666598</v>
      </c>
      <c r="F4564" s="27">
        <v>9.5000000000000001E-2</v>
      </c>
      <c r="I4564">
        <v>0</v>
      </c>
      <c r="J4564" s="34">
        <v>916.4</v>
      </c>
      <c r="L4564" s="38">
        <v>5417.4285714285697</v>
      </c>
      <c r="M4564" s="40">
        <v>0.88857142857142801</v>
      </c>
      <c r="N4564" s="42">
        <v>0.80428571428571405</v>
      </c>
      <c r="O4564" s="45">
        <v>586.13699999999994</v>
      </c>
      <c r="P4564">
        <v>4.4514285714285702</v>
      </c>
      <c r="Q4564">
        <v>43.5272796</v>
      </c>
      <c r="R4564" s="47" t="s">
        <v>147</v>
      </c>
    </row>
    <row r="4565" spans="1:18" x14ac:dyDescent="0.3">
      <c r="A4565" s="2" t="s">
        <v>8088</v>
      </c>
      <c r="B4565" s="43" t="s">
        <v>8089</v>
      </c>
      <c r="C4565" s="21">
        <v>2.6170355674999999</v>
      </c>
      <c r="D4565" s="23">
        <v>3.3079999999999998E-2</v>
      </c>
      <c r="E4565" s="25">
        <v>1.57385714285714</v>
      </c>
      <c r="F4565" s="27">
        <v>0.13650000000000001</v>
      </c>
      <c r="I4565">
        <v>0</v>
      </c>
      <c r="J4565" s="34">
        <v>989.8</v>
      </c>
      <c r="L4565" s="38">
        <v>4783.7777777777701</v>
      </c>
      <c r="M4565" s="40">
        <v>0.698888888888888</v>
      </c>
      <c r="N4565" s="42">
        <v>0.72</v>
      </c>
      <c r="O4565" s="45">
        <v>646.66700000000003</v>
      </c>
      <c r="P4565">
        <v>4.5999999999999996</v>
      </c>
      <c r="Q4565">
        <v>43.085406999999996</v>
      </c>
      <c r="R4565" s="47" t="s">
        <v>147</v>
      </c>
    </row>
    <row r="4566" spans="1:18" x14ac:dyDescent="0.3">
      <c r="A4566" s="2" t="s">
        <v>8090</v>
      </c>
      <c r="B4566" s="43" t="s">
        <v>8091</v>
      </c>
      <c r="C4566" s="21">
        <v>150.24163456666599</v>
      </c>
      <c r="D4566" s="23">
        <v>0.52413999999999905</v>
      </c>
      <c r="E4566" s="25">
        <v>4.4422857142857097</v>
      </c>
      <c r="F4566" s="27">
        <v>0.497499999999999</v>
      </c>
      <c r="I4566">
        <v>0</v>
      </c>
      <c r="J4566" s="34">
        <v>300.39999999999998</v>
      </c>
      <c r="L4566" s="38">
        <v>5564.4839999999904</v>
      </c>
      <c r="M4566" s="40">
        <v>0.88857142857142801</v>
      </c>
      <c r="N4566" s="42">
        <v>0.86499999999999999</v>
      </c>
      <c r="O4566" s="45">
        <v>1195.54</v>
      </c>
      <c r="P4566">
        <v>4.55833333333333</v>
      </c>
      <c r="Q4566">
        <v>51.249949899999997</v>
      </c>
      <c r="R4566" s="47" t="s">
        <v>147</v>
      </c>
    </row>
    <row r="4567" spans="1:18" x14ac:dyDescent="0.3">
      <c r="A4567" s="2" t="s">
        <v>8092</v>
      </c>
      <c r="B4567" s="43" t="s">
        <v>8093</v>
      </c>
      <c r="C4567" s="21">
        <v>5.0325429742857102</v>
      </c>
      <c r="D4567" s="23">
        <v>5.7599999999999998E-2</v>
      </c>
      <c r="E4567" s="25">
        <v>2.2845714285714198</v>
      </c>
      <c r="F4567" s="27">
        <v>0.22850000000000001</v>
      </c>
      <c r="I4567">
        <v>0</v>
      </c>
      <c r="J4567" s="34">
        <v>1047</v>
      </c>
      <c r="L4567" s="38">
        <v>5884.625</v>
      </c>
      <c r="M4567" s="40">
        <v>0.96125000000000005</v>
      </c>
      <c r="N4567" s="42">
        <v>0.99285714285714199</v>
      </c>
      <c r="O4567" s="45">
        <v>1593.13</v>
      </c>
      <c r="P4567">
        <v>4.49</v>
      </c>
      <c r="Q4567">
        <v>46.675238399999998</v>
      </c>
      <c r="R4567" s="47" t="s">
        <v>147</v>
      </c>
    </row>
    <row r="4568" spans="1:18" x14ac:dyDescent="0.3">
      <c r="A4568" s="2" t="s">
        <v>8094</v>
      </c>
      <c r="B4568" s="43" t="s">
        <v>8095</v>
      </c>
      <c r="C4568" s="21">
        <v>40.42865836</v>
      </c>
      <c r="D4568" s="23">
        <v>0.22534000000000001</v>
      </c>
      <c r="E4568" s="25">
        <v>3.22914285714285</v>
      </c>
      <c r="F4568" s="27">
        <v>0.30499999999999999</v>
      </c>
      <c r="I4568">
        <v>0</v>
      </c>
      <c r="J4568" s="34">
        <v>497</v>
      </c>
      <c r="L4568" s="38">
        <v>5728.3</v>
      </c>
      <c r="M4568" s="40">
        <v>0.89200000000000002</v>
      </c>
      <c r="N4568" s="42">
        <v>0.95444444444444398</v>
      </c>
      <c r="O4568" s="45">
        <v>939.45500000000004</v>
      </c>
      <c r="P4568">
        <v>4.5177777777777699</v>
      </c>
      <c r="Q4568">
        <v>50.9941198</v>
      </c>
      <c r="R4568" s="47" t="s">
        <v>147</v>
      </c>
    </row>
    <row r="4569" spans="1:18" x14ac:dyDescent="0.3">
      <c r="A4569" s="2" t="s">
        <v>8096</v>
      </c>
      <c r="B4569" s="43" t="s">
        <v>8097</v>
      </c>
      <c r="C4569" s="21">
        <v>114.73644181</v>
      </c>
      <c r="D4569" s="23">
        <v>0.46164999999999901</v>
      </c>
      <c r="E4569" s="25">
        <v>10.5395</v>
      </c>
      <c r="F4569" s="27">
        <v>1.1096666666666599</v>
      </c>
      <c r="G4569" s="29">
        <v>324.2</v>
      </c>
      <c r="H4569" s="31">
        <v>1.02</v>
      </c>
      <c r="I4569">
        <v>5.9999999999999897E-3</v>
      </c>
      <c r="J4569" s="34">
        <v>438.5</v>
      </c>
      <c r="L4569" s="38">
        <v>5747.1154545454501</v>
      </c>
      <c r="M4569" s="40">
        <v>1.4563636363636301</v>
      </c>
      <c r="N4569" s="42">
        <v>1.0109999999999999</v>
      </c>
      <c r="O4569" s="45">
        <v>1232.9000000000001</v>
      </c>
      <c r="P4569">
        <v>4.1349999999999998</v>
      </c>
      <c r="Q4569">
        <v>46.9651146</v>
      </c>
      <c r="R4569" s="47" t="s">
        <v>147</v>
      </c>
    </row>
    <row r="4570" spans="1:18" x14ac:dyDescent="0.3">
      <c r="A4570" s="2" t="s">
        <v>8098</v>
      </c>
      <c r="B4570" s="43" t="s">
        <v>8097</v>
      </c>
      <c r="C4570" s="21">
        <v>430.43387324999998</v>
      </c>
      <c r="D4570" s="23">
        <v>1.1129499999999899</v>
      </c>
      <c r="E4570" s="25">
        <v>5.39975</v>
      </c>
      <c r="F4570" s="27">
        <v>0.55466666666666598</v>
      </c>
      <c r="G4570" s="29">
        <v>6.4</v>
      </c>
      <c r="H4570" s="31">
        <v>0.02</v>
      </c>
      <c r="I4570">
        <v>6.4999999999999997E-3</v>
      </c>
      <c r="J4570" s="34">
        <v>297.166666666666</v>
      </c>
      <c r="L4570" s="38">
        <v>5759.3433333333296</v>
      </c>
      <c r="M4570" s="40">
        <v>1.4466666666666601</v>
      </c>
      <c r="N4570" s="42">
        <v>1.01125</v>
      </c>
      <c r="O4570" s="45">
        <v>1232.9000000000001</v>
      </c>
      <c r="P4570">
        <v>4.1462500000000002</v>
      </c>
      <c r="Q4570">
        <v>46.9651146</v>
      </c>
      <c r="R4570" s="47" t="s">
        <v>147</v>
      </c>
    </row>
    <row r="4571" spans="1:18" x14ac:dyDescent="0.3">
      <c r="A4571" s="2" t="s">
        <v>8099</v>
      </c>
      <c r="B4571" s="43" t="s">
        <v>8100</v>
      </c>
      <c r="C4571" s="21">
        <v>21.358833852222201</v>
      </c>
      <c r="D4571" s="23">
        <v>0.15412000000000001</v>
      </c>
      <c r="E4571" s="25">
        <v>2.665</v>
      </c>
      <c r="F4571" s="27">
        <v>0.23749999999999999</v>
      </c>
      <c r="I4571">
        <v>0</v>
      </c>
      <c r="J4571" s="34">
        <v>690.6</v>
      </c>
      <c r="L4571" s="38">
        <v>6002.2849999999999</v>
      </c>
      <c r="M4571" s="40">
        <v>1.0189999999999999</v>
      </c>
      <c r="N4571" s="42">
        <v>1.0444444444444401</v>
      </c>
      <c r="O4571" s="45">
        <v>1259.46</v>
      </c>
      <c r="P4571">
        <v>4.4388888888888802</v>
      </c>
      <c r="Q4571">
        <v>50.478599199999998</v>
      </c>
      <c r="R4571" s="47" t="s">
        <v>147</v>
      </c>
    </row>
    <row r="4572" spans="1:18" x14ac:dyDescent="0.3">
      <c r="A4572" s="2" t="s">
        <v>8101</v>
      </c>
      <c r="B4572" s="43" t="s">
        <v>8102</v>
      </c>
      <c r="C4572" s="21">
        <v>22.045908518888801</v>
      </c>
      <c r="D4572" s="23">
        <v>0.15656</v>
      </c>
      <c r="E4572" s="25">
        <v>3.35528571428571</v>
      </c>
      <c r="F4572" s="27">
        <v>0.35749999999999998</v>
      </c>
      <c r="I4572">
        <v>0</v>
      </c>
      <c r="J4572" s="34">
        <v>636.79999999999995</v>
      </c>
      <c r="L4572" s="38">
        <v>5884.7</v>
      </c>
      <c r="M4572" s="40">
        <v>1.13899999999999</v>
      </c>
      <c r="N4572" s="42">
        <v>1.05555555555555</v>
      </c>
      <c r="O4572" s="45">
        <v>1976.05</v>
      </c>
      <c r="P4572">
        <v>4.3811111111111103</v>
      </c>
      <c r="Q4572">
        <v>43.368131699999999</v>
      </c>
      <c r="R4572" s="47" t="s">
        <v>147</v>
      </c>
    </row>
    <row r="4573" spans="1:18" x14ac:dyDescent="0.3">
      <c r="A4573" s="2" t="s">
        <v>8103</v>
      </c>
      <c r="B4573" s="43" t="s">
        <v>8104</v>
      </c>
      <c r="C4573" s="21">
        <v>2.5788561950000002</v>
      </c>
      <c r="D4573" s="23">
        <v>3.6159999999999998E-2</v>
      </c>
      <c r="E4573" s="25">
        <v>1.6868571428571399</v>
      </c>
      <c r="F4573" s="27">
        <v>0.16249999999999901</v>
      </c>
      <c r="I4573">
        <v>0</v>
      </c>
      <c r="J4573" s="34">
        <v>1231.4000000000001</v>
      </c>
      <c r="L4573" s="38">
        <v>5742.5555555555502</v>
      </c>
      <c r="M4573" s="40">
        <v>0.88333333333333297</v>
      </c>
      <c r="N4573" s="42">
        <v>0.97249999999999903</v>
      </c>
      <c r="O4573" s="45">
        <v>879.68299999999999</v>
      </c>
      <c r="P4573">
        <v>4.5324999999999998</v>
      </c>
      <c r="Q4573">
        <v>43.605611699999997</v>
      </c>
      <c r="R4573" s="47" t="s">
        <v>147</v>
      </c>
    </row>
    <row r="4574" spans="1:18" x14ac:dyDescent="0.3">
      <c r="A4574" s="2" t="s">
        <v>8105</v>
      </c>
      <c r="B4574" s="43" t="s">
        <v>8106</v>
      </c>
      <c r="C4574" s="21">
        <v>20.553376004444399</v>
      </c>
      <c r="D4574" s="23">
        <v>0.15572</v>
      </c>
      <c r="E4574" s="25">
        <v>3.2758571428571401</v>
      </c>
      <c r="F4574" s="27">
        <v>0.30249999999999999</v>
      </c>
      <c r="I4574">
        <v>0</v>
      </c>
      <c r="J4574" s="34">
        <v>748.2</v>
      </c>
      <c r="L4574" s="38">
        <v>6212.2</v>
      </c>
      <c r="M4574" s="40">
        <v>1.119</v>
      </c>
      <c r="N4574" s="42">
        <v>1.1566666666666601</v>
      </c>
      <c r="O4574" s="45">
        <v>1182.22</v>
      </c>
      <c r="P4574">
        <v>4.4000000000000004</v>
      </c>
      <c r="Q4574">
        <v>51.271277299999902</v>
      </c>
      <c r="R4574" s="47" t="s">
        <v>147</v>
      </c>
    </row>
    <row r="4575" spans="1:18" x14ac:dyDescent="0.3">
      <c r="A4575" s="2" t="s">
        <v>8107</v>
      </c>
      <c r="B4575" s="43" t="s">
        <v>8108</v>
      </c>
      <c r="C4575" s="21">
        <v>40.068651074999998</v>
      </c>
      <c r="D4575" s="23">
        <v>0.22511999999999999</v>
      </c>
      <c r="E4575" s="25">
        <v>3.4382857142857102</v>
      </c>
      <c r="F4575" s="27">
        <v>0.33650000000000002</v>
      </c>
      <c r="I4575">
        <v>0</v>
      </c>
      <c r="J4575" s="34">
        <v>560.4</v>
      </c>
      <c r="L4575" s="38">
        <v>5967.6666666666597</v>
      </c>
      <c r="M4575" s="40">
        <v>1.0699999999999901</v>
      </c>
      <c r="N4575" s="42">
        <v>0.98375000000000001</v>
      </c>
      <c r="O4575" s="45">
        <v>1082.1600000000001</v>
      </c>
      <c r="P4575">
        <v>4.3825000000000003</v>
      </c>
      <c r="Q4575">
        <v>43.014299100000002</v>
      </c>
      <c r="R4575" s="47" t="s">
        <v>147</v>
      </c>
    </row>
    <row r="4576" spans="1:18" x14ac:dyDescent="0.3">
      <c r="A4576" s="2" t="s">
        <v>8109</v>
      </c>
      <c r="B4576" s="43" t="s">
        <v>8110</v>
      </c>
      <c r="C4576" s="21">
        <v>27.507163085555501</v>
      </c>
      <c r="D4576" s="23">
        <v>0.17707999999999999</v>
      </c>
      <c r="E4576" s="25">
        <v>2.5194285714285698</v>
      </c>
      <c r="F4576" s="27">
        <v>0.27749999999999903</v>
      </c>
      <c r="I4576">
        <v>0</v>
      </c>
      <c r="J4576" s="34">
        <v>567.6</v>
      </c>
      <c r="L4576" s="38">
        <v>5830.6</v>
      </c>
      <c r="M4576" s="40">
        <v>1.0009999999999999</v>
      </c>
      <c r="N4576" s="42">
        <v>1.0177777777777699</v>
      </c>
      <c r="O4576" s="45">
        <v>1242.6199999999999</v>
      </c>
      <c r="P4576">
        <v>4.4633333333333303</v>
      </c>
      <c r="Q4576">
        <v>43.1418313</v>
      </c>
      <c r="R4576" s="47" t="s">
        <v>147</v>
      </c>
    </row>
    <row r="4577" spans="1:18" x14ac:dyDescent="0.3">
      <c r="A4577" s="2" t="s">
        <v>8111</v>
      </c>
      <c r="B4577" s="43" t="s">
        <v>8112</v>
      </c>
      <c r="C4577" s="21">
        <v>5.1443742449999998</v>
      </c>
      <c r="D4577" s="23">
        <v>5.5959999999999899E-2</v>
      </c>
      <c r="E4577" s="25">
        <v>1.466</v>
      </c>
      <c r="F4577" s="27">
        <v>0.1295</v>
      </c>
      <c r="I4577">
        <v>0</v>
      </c>
      <c r="J4577" s="34">
        <v>860</v>
      </c>
      <c r="L4577" s="38">
        <v>5107.5555555555502</v>
      </c>
      <c r="M4577" s="40">
        <v>0.82444444444444398</v>
      </c>
      <c r="N4577" s="42">
        <v>0.86250000000000004</v>
      </c>
      <c r="O4577" s="45">
        <v>820.91300000000001</v>
      </c>
      <c r="P4577">
        <v>4.5462499999999997</v>
      </c>
      <c r="Q4577">
        <v>43.383723500000002</v>
      </c>
      <c r="R4577" s="47" t="s">
        <v>147</v>
      </c>
    </row>
    <row r="4578" spans="1:18" x14ac:dyDescent="0.3">
      <c r="A4578" s="2" t="s">
        <v>8113</v>
      </c>
      <c r="B4578" s="43" t="s">
        <v>8114</v>
      </c>
      <c r="C4578" s="21">
        <v>18.458472737777701</v>
      </c>
      <c r="D4578" s="23">
        <v>0.1298</v>
      </c>
      <c r="E4578" s="25">
        <v>2.2366666666666601</v>
      </c>
      <c r="F4578" s="27">
        <v>0.189</v>
      </c>
      <c r="I4578">
        <v>0</v>
      </c>
      <c r="J4578" s="34">
        <v>616.20000000000005</v>
      </c>
      <c r="L4578" s="38">
        <v>5363.8333333333303</v>
      </c>
      <c r="M4578" s="40">
        <v>0.86166666666666603</v>
      </c>
      <c r="N4578" s="42">
        <v>0.85166666666666602</v>
      </c>
      <c r="O4578" s="45">
        <v>602.17600000000004</v>
      </c>
      <c r="P4578">
        <v>4.4983333333333304</v>
      </c>
      <c r="Q4578">
        <v>46.522742899999997</v>
      </c>
      <c r="R4578" s="47" t="s">
        <v>147</v>
      </c>
    </row>
    <row r="4579" spans="1:18" x14ac:dyDescent="0.3">
      <c r="A4579" s="2" t="s">
        <v>8115</v>
      </c>
      <c r="B4579" s="43" t="s">
        <v>8116</v>
      </c>
      <c r="C4579" s="21">
        <v>25.9423240566666</v>
      </c>
      <c r="D4579" s="23">
        <v>0.15659999999999999</v>
      </c>
      <c r="E4579" s="25">
        <v>2.0065714285714198</v>
      </c>
      <c r="F4579" s="27">
        <v>0.20300000000000001</v>
      </c>
      <c r="I4579">
        <v>0</v>
      </c>
      <c r="J4579" s="34">
        <v>502.2</v>
      </c>
      <c r="L4579" s="38">
        <v>5088.3999999999996</v>
      </c>
      <c r="M4579" s="40">
        <v>0.89600000000000002</v>
      </c>
      <c r="N4579" s="42">
        <v>0.78999999999999904</v>
      </c>
      <c r="O4579" s="45">
        <v>791.625</v>
      </c>
      <c r="P4579">
        <v>4.4588888888888896</v>
      </c>
      <c r="Q4579">
        <v>46.603449699999999</v>
      </c>
      <c r="R4579" s="47" t="s">
        <v>147</v>
      </c>
    </row>
    <row r="4580" spans="1:18" x14ac:dyDescent="0.3">
      <c r="A4580" s="2" t="s">
        <v>8117</v>
      </c>
      <c r="B4580" s="43" t="s">
        <v>8118</v>
      </c>
      <c r="C4580" s="21">
        <v>33.385587286666599</v>
      </c>
      <c r="D4580" s="23">
        <v>0.20075999999999999</v>
      </c>
      <c r="E4580" s="25">
        <v>2.5104285714285699</v>
      </c>
      <c r="F4580" s="27">
        <v>0.22950000000000001</v>
      </c>
      <c r="I4580">
        <v>0</v>
      </c>
      <c r="J4580" s="34">
        <v>578.4</v>
      </c>
      <c r="L4580" s="38">
        <v>5769.5</v>
      </c>
      <c r="M4580" s="40">
        <v>1.042</v>
      </c>
      <c r="N4580" s="42">
        <v>0.982222222222222</v>
      </c>
      <c r="O4580" s="45">
        <v>802.67200000000003</v>
      </c>
      <c r="P4580">
        <v>4.3977777777777698</v>
      </c>
      <c r="Q4580">
        <v>50.909752099999999</v>
      </c>
      <c r="R4580" s="47" t="s">
        <v>147</v>
      </c>
    </row>
    <row r="4581" spans="1:18" x14ac:dyDescent="0.3">
      <c r="A4581" s="2" t="s">
        <v>8119</v>
      </c>
      <c r="B4581" s="43" t="s">
        <v>3645</v>
      </c>
      <c r="C4581" s="21">
        <v>1414.2198535</v>
      </c>
      <c r="D4581" s="23">
        <v>2.4663300000000001</v>
      </c>
      <c r="G4581" s="29">
        <v>983.93944499999998</v>
      </c>
      <c r="H4581" s="31">
        <v>3.1027049999999998</v>
      </c>
      <c r="I4581">
        <v>0.42007050000000001</v>
      </c>
      <c r="L4581" s="38">
        <v>5466</v>
      </c>
      <c r="M4581" s="40">
        <v>0.9</v>
      </c>
      <c r="N4581" s="42">
        <v>0.98499999999999999</v>
      </c>
      <c r="O4581" s="45">
        <v>376.863</v>
      </c>
      <c r="Q4581">
        <v>40.669412999999999</v>
      </c>
      <c r="R4581" s="47" t="s">
        <v>21</v>
      </c>
    </row>
    <row r="4582" spans="1:18" x14ac:dyDescent="0.3">
      <c r="A4582" s="2" t="s">
        <v>8120</v>
      </c>
      <c r="B4582" s="43" t="s">
        <v>8121</v>
      </c>
      <c r="C4582" s="21">
        <v>7.7146955633333301</v>
      </c>
      <c r="D4582" s="23">
        <v>8.634E-2</v>
      </c>
      <c r="E4582" s="25">
        <v>2.6802857142857102</v>
      </c>
      <c r="F4582" s="27">
        <v>0.24199999999999999</v>
      </c>
      <c r="I4582">
        <v>0</v>
      </c>
      <c r="J4582" s="34">
        <v>1332.2</v>
      </c>
      <c r="L4582" s="38">
        <v>6867.5</v>
      </c>
      <c r="M4582" s="40">
        <v>1.6319999999999999</v>
      </c>
      <c r="N4582" s="42">
        <v>1.4555555555555499</v>
      </c>
      <c r="O4582" s="45">
        <v>601.32399999999996</v>
      </c>
      <c r="P4582">
        <v>4.1855555555555499</v>
      </c>
      <c r="Q4582">
        <v>43.672783899999999</v>
      </c>
      <c r="R4582" s="47" t="s">
        <v>147</v>
      </c>
    </row>
    <row r="4583" spans="1:18" x14ac:dyDescent="0.3">
      <c r="A4583" s="2" t="s">
        <v>8122</v>
      </c>
      <c r="B4583" s="43" t="s">
        <v>8121</v>
      </c>
      <c r="C4583" s="21">
        <v>11.806129033333301</v>
      </c>
      <c r="D4583" s="23">
        <v>0.11613333333333301</v>
      </c>
      <c r="E4583" s="25">
        <v>2.2717499999999999</v>
      </c>
      <c r="F4583" s="27">
        <v>0.28199999999999997</v>
      </c>
      <c r="I4583">
        <v>0</v>
      </c>
      <c r="J4583" s="34">
        <v>1195.6666666666599</v>
      </c>
      <c r="L4583" s="38">
        <v>6878</v>
      </c>
      <c r="M4583" s="40">
        <v>1.86333333333333</v>
      </c>
      <c r="N4583" s="42">
        <v>1.5233333333333301</v>
      </c>
      <c r="O4583" s="45">
        <v>601.32399999999996</v>
      </c>
      <c r="P4583">
        <v>4.1100000000000003</v>
      </c>
      <c r="Q4583">
        <v>43.672783899999899</v>
      </c>
      <c r="R4583" s="47" t="s">
        <v>147</v>
      </c>
    </row>
    <row r="4584" spans="1:18" x14ac:dyDescent="0.3">
      <c r="A4584" s="2" t="s">
        <v>8123</v>
      </c>
      <c r="B4584" s="43" t="s">
        <v>8124</v>
      </c>
      <c r="C4584" s="21">
        <v>4.4444779828571397</v>
      </c>
      <c r="D4584" s="23">
        <v>5.4800000000000001E-2</v>
      </c>
      <c r="E4584" s="25">
        <v>1.6559999999999999</v>
      </c>
      <c r="F4584" s="27">
        <v>0.157</v>
      </c>
      <c r="I4584">
        <v>0</v>
      </c>
      <c r="J4584" s="34">
        <v>1194.2</v>
      </c>
      <c r="L4584" s="38">
        <v>6152.6462499999998</v>
      </c>
      <c r="M4584" s="40">
        <v>1.0575000000000001</v>
      </c>
      <c r="N4584" s="42">
        <v>1.0942857142857101</v>
      </c>
      <c r="O4584" s="45">
        <v>1375.18</v>
      </c>
      <c r="P4584">
        <v>4.4328571428571397</v>
      </c>
      <c r="Q4584">
        <v>46.670651300000003</v>
      </c>
      <c r="R4584" s="47" t="s">
        <v>147</v>
      </c>
    </row>
    <row r="4585" spans="1:18" x14ac:dyDescent="0.3">
      <c r="A4585" s="2" t="s">
        <v>8125</v>
      </c>
      <c r="B4585" s="43" t="s">
        <v>8126</v>
      </c>
      <c r="C4585" s="21">
        <v>3.98954258375</v>
      </c>
      <c r="D4585" s="23">
        <v>4.5240000000000002E-2</v>
      </c>
      <c r="E4585" s="25">
        <v>1.02114285714285</v>
      </c>
      <c r="F4585" s="27">
        <v>0.1065</v>
      </c>
      <c r="I4585">
        <v>0</v>
      </c>
      <c r="J4585" s="34">
        <v>906.6</v>
      </c>
      <c r="L4585" s="38">
        <v>5285.1111111111104</v>
      </c>
      <c r="M4585" s="40">
        <v>0.77</v>
      </c>
      <c r="N4585" s="42">
        <v>0.83250000000000002</v>
      </c>
      <c r="O4585" s="45">
        <v>504.604999999999</v>
      </c>
      <c r="P4585">
        <v>4.5962499999999897</v>
      </c>
      <c r="Q4585">
        <v>43.335610600000003</v>
      </c>
      <c r="R4585" s="47" t="s">
        <v>147</v>
      </c>
    </row>
    <row r="4586" spans="1:18" x14ac:dyDescent="0.3">
      <c r="A4586" s="2" t="s">
        <v>8127</v>
      </c>
      <c r="B4586" s="43" t="s">
        <v>8128</v>
      </c>
      <c r="C4586" s="21">
        <v>12.98494985</v>
      </c>
      <c r="D4586" s="23">
        <v>0.104699999999999</v>
      </c>
      <c r="E4586" s="25">
        <v>1.70457142857142</v>
      </c>
      <c r="F4586" s="27">
        <v>0.16999999999999901</v>
      </c>
      <c r="I4586">
        <v>0</v>
      </c>
      <c r="J4586" s="34">
        <v>836.2</v>
      </c>
      <c r="L4586" s="38">
        <v>6105.2039999999997</v>
      </c>
      <c r="M4586" s="40">
        <v>1.113</v>
      </c>
      <c r="N4586" s="42">
        <v>0.99777777777777699</v>
      </c>
      <c r="O4586" s="45">
        <v>627.45500000000004</v>
      </c>
      <c r="P4586">
        <v>4.3588888888888802</v>
      </c>
      <c r="Q4586">
        <v>50.300226600000002</v>
      </c>
      <c r="R4586" s="47" t="s">
        <v>147</v>
      </c>
    </row>
    <row r="4587" spans="1:18" x14ac:dyDescent="0.3">
      <c r="A4587" s="2" t="s">
        <v>8129</v>
      </c>
      <c r="B4587" s="43" t="s">
        <v>8130</v>
      </c>
      <c r="C4587" s="21">
        <v>5.69919822777777</v>
      </c>
      <c r="D4587" s="23">
        <v>6.2539999999999998E-2</v>
      </c>
      <c r="E4587" s="25">
        <v>1.3016666666666601</v>
      </c>
      <c r="F4587" s="27">
        <v>0.11</v>
      </c>
      <c r="I4587">
        <v>0</v>
      </c>
      <c r="J4587" s="34">
        <v>1065.8</v>
      </c>
      <c r="L4587" s="38">
        <v>5900.39</v>
      </c>
      <c r="M4587" s="40">
        <v>0.98888888888888804</v>
      </c>
      <c r="N4587" s="42">
        <v>1.0049999999999999</v>
      </c>
      <c r="O4587" s="45">
        <v>476.73299999999898</v>
      </c>
      <c r="P4587">
        <v>4.4349999999999996</v>
      </c>
      <c r="Q4587">
        <v>49.923201200000001</v>
      </c>
      <c r="R4587" s="47" t="s">
        <v>147</v>
      </c>
    </row>
    <row r="4588" spans="1:18" x14ac:dyDescent="0.3">
      <c r="A4588" s="2" t="s">
        <v>8131</v>
      </c>
      <c r="B4588" s="43" t="s">
        <v>8132</v>
      </c>
      <c r="C4588" s="21">
        <v>18.114705083333298</v>
      </c>
      <c r="D4588" s="23">
        <v>0.14369999999999999</v>
      </c>
      <c r="E4588" s="25">
        <v>2.42442857142857</v>
      </c>
      <c r="F4588" s="27">
        <v>0.22750000000000001</v>
      </c>
      <c r="I4588">
        <v>0</v>
      </c>
      <c r="J4588" s="34">
        <v>855</v>
      </c>
      <c r="L4588" s="38">
        <v>6261.0029999999997</v>
      </c>
      <c r="M4588" s="40">
        <v>1.373</v>
      </c>
      <c r="N4588" s="42">
        <v>1.1911111111111099</v>
      </c>
      <c r="O4588" s="45">
        <v>651.31799999999998</v>
      </c>
      <c r="P4588">
        <v>4.2455555555555504</v>
      </c>
      <c r="Q4588">
        <v>49.737153800000002</v>
      </c>
      <c r="R4588" s="47" t="s">
        <v>147</v>
      </c>
    </row>
    <row r="4589" spans="1:18" x14ac:dyDescent="0.3">
      <c r="A4589" s="2" t="s">
        <v>8133</v>
      </c>
      <c r="B4589" s="43" t="s">
        <v>8134</v>
      </c>
      <c r="C4589" s="21">
        <v>6.2414651533333299</v>
      </c>
      <c r="D4589" s="23">
        <v>6.7659999999999998E-2</v>
      </c>
      <c r="E4589" s="25">
        <v>1.44542857142857</v>
      </c>
      <c r="F4589" s="27">
        <v>0.124</v>
      </c>
      <c r="I4589">
        <v>0</v>
      </c>
      <c r="J4589" s="34">
        <v>1103.2</v>
      </c>
      <c r="L4589" s="38">
        <v>6056.4539999999997</v>
      </c>
      <c r="M4589" s="40">
        <v>1.0720000000000001</v>
      </c>
      <c r="N4589" s="42">
        <v>1.0577777777777699</v>
      </c>
      <c r="O4589" s="45">
        <v>711.29700000000003</v>
      </c>
      <c r="P4589">
        <v>4.3966666666666603</v>
      </c>
      <c r="Q4589">
        <v>43.595203699999999</v>
      </c>
      <c r="R4589" s="47" t="s">
        <v>147</v>
      </c>
    </row>
    <row r="4590" spans="1:18" x14ac:dyDescent="0.3">
      <c r="A4590" s="2" t="s">
        <v>8135</v>
      </c>
      <c r="B4590" s="43" t="s">
        <v>8136</v>
      </c>
      <c r="C4590" s="21">
        <v>20.422239704444401</v>
      </c>
      <c r="D4590" s="23">
        <v>0.15409999999999999</v>
      </c>
      <c r="E4590" s="25">
        <v>1.7192857142857101</v>
      </c>
      <c r="F4590" s="27">
        <v>0.16750000000000001</v>
      </c>
      <c r="I4590">
        <v>0</v>
      </c>
      <c r="J4590" s="34">
        <v>778</v>
      </c>
      <c r="L4590" s="38">
        <v>6328.8</v>
      </c>
      <c r="M4590" s="40">
        <v>1.272</v>
      </c>
      <c r="N4590" s="42">
        <v>1.2066666666666599</v>
      </c>
      <c r="O4590" s="45">
        <v>886.58799999999997</v>
      </c>
      <c r="P4590">
        <v>4.3199999999999896</v>
      </c>
      <c r="Q4590">
        <v>39.816908499999997</v>
      </c>
      <c r="R4590" s="47" t="s">
        <v>147</v>
      </c>
    </row>
    <row r="4591" spans="1:18" x14ac:dyDescent="0.3">
      <c r="A4591" s="2" t="s">
        <v>8137</v>
      </c>
      <c r="B4591" s="43" t="s">
        <v>8136</v>
      </c>
      <c r="C4591" s="21">
        <v>7.6384794399999896</v>
      </c>
      <c r="D4591" s="23">
        <v>0.08</v>
      </c>
      <c r="E4591" s="25">
        <v>1.0782857142857101</v>
      </c>
      <c r="F4591" s="27">
        <v>0.104</v>
      </c>
      <c r="I4591">
        <v>0</v>
      </c>
      <c r="J4591" s="34">
        <v>1079.8</v>
      </c>
      <c r="L4591" s="38">
        <v>6324.5555555555502</v>
      </c>
      <c r="M4591" s="40">
        <v>1.26111111111111</v>
      </c>
      <c r="N4591" s="42">
        <v>1.19875</v>
      </c>
      <c r="O4591" s="45">
        <v>886.58799999999997</v>
      </c>
      <c r="P4591">
        <v>4.3262499999999999</v>
      </c>
      <c r="Q4591">
        <v>39.816908499999997</v>
      </c>
      <c r="R4591" s="47" t="s">
        <v>147</v>
      </c>
    </row>
    <row r="4592" spans="1:18" x14ac:dyDescent="0.3">
      <c r="A4592" s="2" t="s">
        <v>8138</v>
      </c>
      <c r="B4592" s="43" t="s">
        <v>8139</v>
      </c>
      <c r="C4592" s="21">
        <v>70.698098801111101</v>
      </c>
      <c r="D4592" s="23">
        <v>0.33485999999999999</v>
      </c>
      <c r="E4592" s="25">
        <v>2.0201428571428499</v>
      </c>
      <c r="F4592" s="27">
        <v>0.1565</v>
      </c>
      <c r="I4592">
        <v>0</v>
      </c>
      <c r="J4592" s="34">
        <v>487.4</v>
      </c>
      <c r="L4592" s="38">
        <v>5959.8890000000001</v>
      </c>
      <c r="M4592" s="40">
        <v>1.0149999999999999</v>
      </c>
      <c r="N4592" s="42">
        <v>1.0122222222222199</v>
      </c>
      <c r="O4592" s="45">
        <v>420.81700000000001</v>
      </c>
      <c r="P4592">
        <v>4.4344444444444404</v>
      </c>
      <c r="Q4592">
        <v>49.7386804</v>
      </c>
      <c r="R4592" s="47" t="s">
        <v>147</v>
      </c>
    </row>
    <row r="4593" spans="1:18" x14ac:dyDescent="0.3">
      <c r="A4593" s="2" t="s">
        <v>8140</v>
      </c>
      <c r="B4593" s="43" t="s">
        <v>8141</v>
      </c>
      <c r="C4593" s="21">
        <v>3.7444282862499998</v>
      </c>
      <c r="D4593" s="23">
        <v>4.8799999999999899E-2</v>
      </c>
      <c r="E4593" s="25">
        <v>1.12814285714285</v>
      </c>
      <c r="F4593" s="27">
        <v>0.104</v>
      </c>
      <c r="I4593">
        <v>0</v>
      </c>
      <c r="J4593" s="34">
        <v>1292.5999999999999</v>
      </c>
      <c r="L4593" s="38">
        <v>5895.2222222222199</v>
      </c>
      <c r="M4593" s="40">
        <v>1.3077777777777699</v>
      </c>
      <c r="N4593" s="42">
        <v>1.10625</v>
      </c>
      <c r="O4593" s="45">
        <v>598.31299999999999</v>
      </c>
      <c r="P4593">
        <v>4.2687499999999998</v>
      </c>
      <c r="Q4593">
        <v>50.759559699999997</v>
      </c>
      <c r="R4593" s="47" t="s">
        <v>147</v>
      </c>
    </row>
    <row r="4594" spans="1:18" x14ac:dyDescent="0.3">
      <c r="A4594" s="2" t="s">
        <v>8142</v>
      </c>
      <c r="B4594" s="43" t="s">
        <v>8143</v>
      </c>
      <c r="C4594" s="21">
        <v>52.7587748377777</v>
      </c>
      <c r="D4594" s="23">
        <v>0.29215999999999998</v>
      </c>
      <c r="E4594" s="25">
        <v>8.9818571428571392</v>
      </c>
      <c r="F4594" s="27">
        <v>0.874</v>
      </c>
      <c r="I4594">
        <v>0</v>
      </c>
      <c r="J4594" s="34">
        <v>535.6</v>
      </c>
      <c r="L4594" s="38">
        <v>6058.7</v>
      </c>
      <c r="M4594" s="40">
        <v>1.2469999999999899</v>
      </c>
      <c r="N4594" s="42">
        <v>1.1299999999999999</v>
      </c>
      <c r="O4594" s="45">
        <v>1712.1199999999899</v>
      </c>
      <c r="P4594">
        <v>4.3144444444444403</v>
      </c>
      <c r="Q4594">
        <v>43.763471199999998</v>
      </c>
      <c r="R4594" s="47" t="s">
        <v>147</v>
      </c>
    </row>
    <row r="4595" spans="1:18" x14ac:dyDescent="0.3">
      <c r="A4595" s="2" t="s">
        <v>8144</v>
      </c>
      <c r="B4595" s="43" t="s">
        <v>8145</v>
      </c>
      <c r="C4595" s="21">
        <v>53.449481532222201</v>
      </c>
      <c r="D4595" s="23">
        <v>0.28567999999999999</v>
      </c>
      <c r="E4595" s="25">
        <v>6.569</v>
      </c>
      <c r="F4595" s="27">
        <v>0.75600000000000001</v>
      </c>
      <c r="I4595">
        <v>0</v>
      </c>
      <c r="J4595" s="34">
        <v>479.4</v>
      </c>
      <c r="L4595" s="38">
        <v>5858.3</v>
      </c>
      <c r="M4595" s="40">
        <v>1.369</v>
      </c>
      <c r="N4595" s="42">
        <v>1.0633333333333299</v>
      </c>
      <c r="O4595" s="45">
        <v>2340.58</v>
      </c>
      <c r="P4595">
        <v>4.2777777777777697</v>
      </c>
      <c r="Q4595">
        <v>40.3552252</v>
      </c>
      <c r="R4595" s="47" t="s">
        <v>147</v>
      </c>
    </row>
    <row r="4596" spans="1:18" x14ac:dyDescent="0.3">
      <c r="A4596" s="2" t="s">
        <v>8146</v>
      </c>
      <c r="B4596" s="43" t="s">
        <v>8147</v>
      </c>
      <c r="C4596" s="21">
        <v>13.7521010366666</v>
      </c>
      <c r="D4596" s="23">
        <v>0.10094</v>
      </c>
      <c r="E4596" s="25">
        <v>2.7487142857142799</v>
      </c>
      <c r="F4596" s="27">
        <v>0.23799999999999999</v>
      </c>
      <c r="I4596">
        <v>0</v>
      </c>
      <c r="J4596" s="34">
        <v>554</v>
      </c>
      <c r="L4596" s="38">
        <v>4743.8999999999996</v>
      </c>
      <c r="M4596" s="40">
        <v>0.67999999999999905</v>
      </c>
      <c r="N4596" s="42">
        <v>0.732222222222222</v>
      </c>
      <c r="O4596" s="45">
        <v>570.72699999999998</v>
      </c>
      <c r="P4596">
        <v>4.63</v>
      </c>
      <c r="Q4596">
        <v>43.888098300000003</v>
      </c>
      <c r="R4596" s="47" t="s">
        <v>147</v>
      </c>
    </row>
    <row r="4597" spans="1:18" x14ac:dyDescent="0.3">
      <c r="A4597" s="2" t="s">
        <v>8148</v>
      </c>
      <c r="B4597" s="43" t="s">
        <v>8149</v>
      </c>
      <c r="C4597" s="21">
        <v>6.3385536655555503</v>
      </c>
      <c r="D4597" s="23">
        <v>6.9720000000000004E-2</v>
      </c>
      <c r="E4597" s="25">
        <v>3.14557142857142</v>
      </c>
      <c r="F4597" s="27">
        <v>0.28049999999999897</v>
      </c>
      <c r="I4597">
        <v>0</v>
      </c>
      <c r="J4597" s="34">
        <v>1016</v>
      </c>
      <c r="L4597" s="38">
        <v>5923.3</v>
      </c>
      <c r="M4597" s="40">
        <v>1.0369999999999999</v>
      </c>
      <c r="N4597" s="42">
        <v>1.0688888888888799</v>
      </c>
      <c r="O4597" s="45">
        <v>1285.5899999999999</v>
      </c>
      <c r="P4597">
        <v>4.4355555555555499</v>
      </c>
      <c r="Q4597">
        <v>43.913028199999999</v>
      </c>
      <c r="R4597" s="47" t="s">
        <v>147</v>
      </c>
    </row>
    <row r="4598" spans="1:18" x14ac:dyDescent="0.3">
      <c r="A4598" s="2" t="s">
        <v>8150</v>
      </c>
      <c r="B4598" s="43" t="s">
        <v>8151</v>
      </c>
      <c r="C4598" s="21">
        <v>9.8032153311111099</v>
      </c>
      <c r="D4598" s="23">
        <v>9.1679999999999998E-2</v>
      </c>
      <c r="E4598" s="25">
        <v>2.93799999999999</v>
      </c>
      <c r="F4598" s="27">
        <v>0.24199999999999999</v>
      </c>
      <c r="I4598">
        <v>0</v>
      </c>
      <c r="J4598" s="34">
        <v>877</v>
      </c>
      <c r="L4598" s="38">
        <v>5970.1419999999998</v>
      </c>
      <c r="M4598" s="40">
        <v>0.91700000000000004</v>
      </c>
      <c r="N4598" s="42">
        <v>1.0288888888888801</v>
      </c>
      <c r="O4598" s="45">
        <v>1162.9100000000001</v>
      </c>
      <c r="P4598">
        <v>4.5233333333333299</v>
      </c>
      <c r="Q4598">
        <v>46.939363</v>
      </c>
      <c r="R4598" s="47" t="s">
        <v>147</v>
      </c>
    </row>
    <row r="4599" spans="1:18" x14ac:dyDescent="0.3">
      <c r="A4599" s="2" t="s">
        <v>8152</v>
      </c>
      <c r="B4599" s="43" t="s">
        <v>8153</v>
      </c>
      <c r="C4599" s="21">
        <v>2.8062411424999998</v>
      </c>
      <c r="D4599" s="23">
        <v>3.2300000000000002E-2</v>
      </c>
      <c r="E4599" s="25">
        <v>1.4305714285714199</v>
      </c>
      <c r="F4599" s="27">
        <v>0.13900000000000001</v>
      </c>
      <c r="I4599">
        <v>0</v>
      </c>
      <c r="J4599" s="34">
        <v>736.8</v>
      </c>
      <c r="L4599" s="38">
        <v>4128</v>
      </c>
      <c r="M4599" s="40">
        <v>0.60333333333333306</v>
      </c>
      <c r="N4599" s="42">
        <v>0.60124999999999995</v>
      </c>
      <c r="O4599" s="45">
        <v>540.13400000000001</v>
      </c>
      <c r="P4599">
        <v>4.6712499999999997</v>
      </c>
      <c r="Q4599">
        <v>51.408993600000002</v>
      </c>
      <c r="R4599" s="47" t="s">
        <v>147</v>
      </c>
    </row>
    <row r="4600" spans="1:18" x14ac:dyDescent="0.3">
      <c r="A4600" s="2" t="s">
        <v>8154</v>
      </c>
      <c r="B4600" s="43" t="s">
        <v>8155</v>
      </c>
      <c r="C4600" s="21">
        <v>144.55084202222201</v>
      </c>
      <c r="D4600" s="23">
        <v>0.51680000000000004</v>
      </c>
      <c r="E4600" s="25">
        <v>3.4547142857142799</v>
      </c>
      <c r="F4600" s="27">
        <v>0.46499999999999903</v>
      </c>
      <c r="I4600">
        <v>0</v>
      </c>
      <c r="J4600" s="34">
        <v>303.60000000000002</v>
      </c>
      <c r="L4600" s="38">
        <v>5424.1</v>
      </c>
      <c r="M4600" s="40">
        <v>1.304</v>
      </c>
      <c r="N4600" s="42">
        <v>0.89</v>
      </c>
      <c r="O4600" s="45">
        <v>2334.9299999999998</v>
      </c>
      <c r="P4600">
        <v>4.30555555555555</v>
      </c>
      <c r="Q4600">
        <v>43.7344291</v>
      </c>
      <c r="R4600" s="47" t="s">
        <v>147</v>
      </c>
    </row>
    <row r="4601" spans="1:18" x14ac:dyDescent="0.3">
      <c r="A4601" s="2" t="s">
        <v>8156</v>
      </c>
      <c r="B4601" s="43" t="s">
        <v>8155</v>
      </c>
      <c r="C4601" s="21">
        <v>29.541890675000001</v>
      </c>
      <c r="D4601" s="23">
        <v>0.17929999999999999</v>
      </c>
      <c r="E4601" s="25">
        <v>3.0408333333333299</v>
      </c>
      <c r="F4601" s="27">
        <v>0.27700000000000002</v>
      </c>
      <c r="I4601">
        <v>0</v>
      </c>
      <c r="J4601" s="34">
        <v>516.20000000000005</v>
      </c>
      <c r="L4601" s="38">
        <v>5465.5</v>
      </c>
      <c r="M4601" s="40">
        <v>1.115</v>
      </c>
      <c r="N4601" s="42">
        <v>0.89124999999999999</v>
      </c>
      <c r="O4601" s="45">
        <v>2334.9299999999998</v>
      </c>
      <c r="P4601">
        <v>4.3724999999999996</v>
      </c>
      <c r="Q4601">
        <v>43.7344291</v>
      </c>
      <c r="R4601" s="47" t="s">
        <v>147</v>
      </c>
    </row>
    <row r="4602" spans="1:18" x14ac:dyDescent="0.3">
      <c r="A4602" s="2" t="s">
        <v>8157</v>
      </c>
      <c r="B4602" s="43" t="s">
        <v>8158</v>
      </c>
      <c r="C4602" s="21">
        <v>8.0472792562500004</v>
      </c>
      <c r="D4602" s="23">
        <v>7.7200000000000005E-2</v>
      </c>
      <c r="E4602" s="25">
        <v>2.3758571428571398</v>
      </c>
      <c r="F4602" s="27">
        <v>0.27999999999999903</v>
      </c>
      <c r="I4602">
        <v>0</v>
      </c>
      <c r="J4602" s="34">
        <v>856.8</v>
      </c>
      <c r="L4602" s="38">
        <v>5792</v>
      </c>
      <c r="M4602" s="40">
        <v>1.0733333333333299</v>
      </c>
      <c r="N4602" s="42">
        <v>0.97249999999999903</v>
      </c>
      <c r="O4602" s="45">
        <v>1519.25</v>
      </c>
      <c r="P4602">
        <v>4.4212499999999997</v>
      </c>
      <c r="Q4602">
        <v>51.695773099999997</v>
      </c>
      <c r="R4602" s="47" t="s">
        <v>147</v>
      </c>
    </row>
    <row r="4603" spans="1:18" x14ac:dyDescent="0.3">
      <c r="A4603" s="2" t="s">
        <v>8159</v>
      </c>
      <c r="B4603" s="43" t="s">
        <v>8160</v>
      </c>
      <c r="C4603" s="21">
        <v>5.8706375524999999</v>
      </c>
      <c r="D4603" s="23">
        <v>5.3539999999999997E-2</v>
      </c>
      <c r="E4603" s="25">
        <v>1.4197142857142799</v>
      </c>
      <c r="F4603" s="27">
        <v>0.13350000000000001</v>
      </c>
      <c r="I4603">
        <v>0</v>
      </c>
      <c r="J4603" s="34">
        <v>607.6</v>
      </c>
      <c r="L4603" s="38">
        <v>4158.3488888888796</v>
      </c>
      <c r="M4603" s="40">
        <v>0.62888888888888805</v>
      </c>
      <c r="N4603" s="42">
        <v>0.61124999999999996</v>
      </c>
      <c r="O4603" s="45">
        <v>484.89100000000002</v>
      </c>
      <c r="P4603">
        <v>4.6362500000000004</v>
      </c>
      <c r="Q4603">
        <v>46.870887699999997</v>
      </c>
      <c r="R4603" s="47" t="s">
        <v>147</v>
      </c>
    </row>
    <row r="4604" spans="1:18" x14ac:dyDescent="0.3">
      <c r="A4604" s="2" t="s">
        <v>8161</v>
      </c>
      <c r="B4604" s="43" t="s">
        <v>8162</v>
      </c>
      <c r="C4604" s="21">
        <v>19.178945434444401</v>
      </c>
      <c r="D4604" s="23">
        <v>0.13916000000000001</v>
      </c>
      <c r="E4604" s="25">
        <v>2.5962857142857101</v>
      </c>
      <c r="F4604" s="27">
        <v>0.2525</v>
      </c>
      <c r="I4604">
        <v>0</v>
      </c>
      <c r="J4604" s="34">
        <v>638</v>
      </c>
      <c r="L4604" s="38">
        <v>5715.3</v>
      </c>
      <c r="M4604" s="40">
        <v>0.96899999999999997</v>
      </c>
      <c r="N4604" s="42">
        <v>0.97888888888888803</v>
      </c>
      <c r="O4604" s="45">
        <v>1246.43</v>
      </c>
      <c r="P4604">
        <v>4.4733333333333301</v>
      </c>
      <c r="Q4604">
        <v>40.6807412</v>
      </c>
      <c r="R4604" s="47" t="s">
        <v>147</v>
      </c>
    </row>
    <row r="4605" spans="1:18" x14ac:dyDescent="0.3">
      <c r="A4605" s="2" t="s">
        <v>8163</v>
      </c>
      <c r="B4605" s="43" t="s">
        <v>8164</v>
      </c>
      <c r="C4605" s="21">
        <v>19.2560377546666</v>
      </c>
      <c r="D4605" s="23">
        <v>0.14212350000000001</v>
      </c>
      <c r="E4605" s="25">
        <v>8.1978461538461502</v>
      </c>
      <c r="F4605" s="27">
        <v>0.74375000000000002</v>
      </c>
      <c r="G4605" s="29">
        <v>350.774657142857</v>
      </c>
      <c r="H4605" s="31">
        <v>1.1037600000000001</v>
      </c>
      <c r="I4605">
        <v>3.3250000000000002E-2</v>
      </c>
      <c r="J4605" s="34">
        <v>664.4</v>
      </c>
      <c r="L4605" s="38">
        <v>5773.6153846153802</v>
      </c>
      <c r="M4605" s="40">
        <v>0.99133333333333296</v>
      </c>
      <c r="N4605" s="42">
        <v>1.02866666666666</v>
      </c>
      <c r="O4605" s="45">
        <v>628.25699999999995</v>
      </c>
      <c r="P4605">
        <v>4.4563636363636299</v>
      </c>
      <c r="Q4605">
        <v>38.400819200000001</v>
      </c>
      <c r="R4605" s="47" t="s">
        <v>147</v>
      </c>
    </row>
    <row r="4606" spans="1:18" x14ac:dyDescent="0.3">
      <c r="A4606" s="2" t="s">
        <v>8165</v>
      </c>
      <c r="B4606" s="43" t="s">
        <v>8164</v>
      </c>
      <c r="C4606" s="21">
        <v>38.938810108181798</v>
      </c>
      <c r="D4606" s="23">
        <v>0.22701633333333299</v>
      </c>
      <c r="E4606" s="25">
        <v>8.3061111111111092</v>
      </c>
      <c r="F4606" s="27">
        <v>0.751999999999999</v>
      </c>
      <c r="G4606" s="29">
        <v>113.50154499999999</v>
      </c>
      <c r="H4606" s="31">
        <v>0.35716833333333298</v>
      </c>
      <c r="I4606">
        <v>3.7844285714285698E-2</v>
      </c>
      <c r="J4606" s="34">
        <v>527.33333333333303</v>
      </c>
      <c r="L4606" s="38">
        <v>5768.1111111111104</v>
      </c>
      <c r="M4606" s="40">
        <v>1.0029999999999999</v>
      </c>
      <c r="N4606" s="42">
        <v>1.02727272727272</v>
      </c>
      <c r="O4606" s="45">
        <v>628.25699999999995</v>
      </c>
      <c r="P4606">
        <v>4.4450000000000003</v>
      </c>
      <c r="Q4606">
        <v>38.400819200000001</v>
      </c>
      <c r="R4606" s="47" t="s">
        <v>147</v>
      </c>
    </row>
    <row r="4607" spans="1:18" x14ac:dyDescent="0.3">
      <c r="A4607" s="2" t="s">
        <v>8166</v>
      </c>
      <c r="B4607" s="43" t="s">
        <v>8164</v>
      </c>
      <c r="C4607" s="21">
        <v>1.5929435999999999</v>
      </c>
      <c r="D4607" s="23">
        <v>2.7041199999999901E-2</v>
      </c>
      <c r="E4607" s="25">
        <v>1.55066666666666</v>
      </c>
      <c r="F4607" s="27">
        <v>0.13866666666666599</v>
      </c>
      <c r="G4607" s="29">
        <v>8.4146599999999996</v>
      </c>
      <c r="H4607" s="31">
        <v>2.647E-2</v>
      </c>
      <c r="I4607">
        <v>0</v>
      </c>
      <c r="J4607" s="34">
        <v>1655</v>
      </c>
      <c r="L4607" s="38">
        <v>5775.6666666666597</v>
      </c>
      <c r="M4607" s="40">
        <v>0.99666666666666603</v>
      </c>
      <c r="N4607" s="42">
        <v>1.03833333333333</v>
      </c>
      <c r="O4607" s="45">
        <v>628.25699999999995</v>
      </c>
      <c r="P4607">
        <v>4.4660000000000002</v>
      </c>
      <c r="Q4607">
        <v>38.400819200000001</v>
      </c>
      <c r="R4607" s="47" t="s">
        <v>147</v>
      </c>
    </row>
    <row r="4608" spans="1:18" x14ac:dyDescent="0.3">
      <c r="A4608" s="2" t="s">
        <v>8167</v>
      </c>
      <c r="B4608" s="43" t="s">
        <v>3665</v>
      </c>
      <c r="C4608" s="21">
        <v>14.449120000000001</v>
      </c>
      <c r="D4608" s="23">
        <v>0.12013799999999999</v>
      </c>
      <c r="E4608" s="25">
        <v>1.32</v>
      </c>
      <c r="F4608" s="27">
        <v>0.11799999999999999</v>
      </c>
      <c r="I4608">
        <v>0</v>
      </c>
      <c r="J4608" s="34">
        <v>709</v>
      </c>
      <c r="L4608" s="38">
        <v>6015</v>
      </c>
      <c r="M4608" s="40">
        <v>1.29</v>
      </c>
      <c r="N4608" s="42">
        <v>1.115</v>
      </c>
      <c r="O4608" s="45">
        <v>848.25400000000002</v>
      </c>
      <c r="P4608">
        <v>4.2699999999999996</v>
      </c>
      <c r="Q4608">
        <v>49.305123899999998</v>
      </c>
      <c r="R4608" s="47" t="s">
        <v>147</v>
      </c>
    </row>
    <row r="4609" spans="1:18" x14ac:dyDescent="0.3">
      <c r="A4609" s="2" t="s">
        <v>8168</v>
      </c>
      <c r="B4609" s="43" t="s">
        <v>8169</v>
      </c>
      <c r="C4609" s="21">
        <v>6.9913055444444403</v>
      </c>
      <c r="D4609" s="23">
        <v>6.7119999999999999E-2</v>
      </c>
      <c r="E4609" s="25">
        <v>1.99514285714285</v>
      </c>
      <c r="F4609" s="27">
        <v>0.17399999999999999</v>
      </c>
      <c r="I4609">
        <v>0</v>
      </c>
      <c r="J4609" s="34">
        <v>706</v>
      </c>
      <c r="L4609" s="38">
        <v>4779.2</v>
      </c>
      <c r="M4609" s="40">
        <v>0.74199999999999999</v>
      </c>
      <c r="N4609" s="42">
        <v>0.79111111111111099</v>
      </c>
      <c r="O4609" s="45">
        <v>487.52499999999998</v>
      </c>
      <c r="P4609">
        <v>4.5911111111111103</v>
      </c>
      <c r="Q4609">
        <v>46.998963500000002</v>
      </c>
      <c r="R4609" s="47" t="s">
        <v>147</v>
      </c>
    </row>
    <row r="4610" spans="1:18" x14ac:dyDescent="0.3">
      <c r="A4610" s="2" t="s">
        <v>8170</v>
      </c>
      <c r="B4610" s="43" t="s">
        <v>8171</v>
      </c>
      <c r="C4610" s="21">
        <v>3.5174920055555501</v>
      </c>
      <c r="D4610" s="23">
        <v>3.712E-2</v>
      </c>
      <c r="E4610" s="25">
        <v>1.3142857142857101</v>
      </c>
      <c r="F4610" s="27">
        <v>0.1295</v>
      </c>
      <c r="I4610">
        <v>0</v>
      </c>
      <c r="J4610" s="34">
        <v>670.6</v>
      </c>
      <c r="L4610" s="38">
        <v>4077.1</v>
      </c>
      <c r="M4610" s="40">
        <v>0.57399999999999995</v>
      </c>
      <c r="N4610" s="42">
        <v>0.58444444444444399</v>
      </c>
      <c r="O4610" s="45">
        <v>253.86699999999999</v>
      </c>
      <c r="P4610">
        <v>4.69888888888888</v>
      </c>
      <c r="Q4610">
        <v>40.887681399999998</v>
      </c>
      <c r="R4610" s="47" t="s">
        <v>147</v>
      </c>
    </row>
    <row r="4611" spans="1:18" x14ac:dyDescent="0.3">
      <c r="A4611" s="2" t="s">
        <v>8172</v>
      </c>
      <c r="B4611" s="43" t="s">
        <v>8173</v>
      </c>
      <c r="C4611" s="21">
        <v>40.109881114444399</v>
      </c>
      <c r="D4611" s="23">
        <v>0.22766</v>
      </c>
      <c r="E4611" s="25">
        <v>2.76742857142857</v>
      </c>
      <c r="F4611" s="27">
        <v>0.25850000000000001</v>
      </c>
      <c r="I4611">
        <v>0</v>
      </c>
      <c r="J4611" s="34">
        <v>531</v>
      </c>
      <c r="L4611" s="38">
        <v>5727.4</v>
      </c>
      <c r="M4611" s="40">
        <v>1.0609999999999999</v>
      </c>
      <c r="N4611" s="42">
        <v>0.97777777777777697</v>
      </c>
      <c r="O4611" s="45">
        <v>1165.3399999999999</v>
      </c>
      <c r="P4611">
        <v>4.4033333333333298</v>
      </c>
      <c r="Q4611">
        <v>46.953874999999996</v>
      </c>
      <c r="R4611" s="47" t="s">
        <v>147</v>
      </c>
    </row>
    <row r="4612" spans="1:18" x14ac:dyDescent="0.3">
      <c r="A4612" s="2" t="s">
        <v>8174</v>
      </c>
      <c r="B4612" s="43" t="s">
        <v>8175</v>
      </c>
      <c r="C4612" s="21">
        <v>10.3508013088888</v>
      </c>
      <c r="D4612" s="23">
        <v>9.1259999999999994E-2</v>
      </c>
      <c r="E4612" s="25">
        <v>1.97057142857142</v>
      </c>
      <c r="F4612" s="27">
        <v>0.222</v>
      </c>
      <c r="I4612">
        <v>0</v>
      </c>
      <c r="J4612" s="34">
        <v>786.4</v>
      </c>
      <c r="L4612" s="38">
        <v>5638.8</v>
      </c>
      <c r="M4612" s="40">
        <v>1.2</v>
      </c>
      <c r="N4612" s="42">
        <v>0.95888888888888801</v>
      </c>
      <c r="O4612" s="45">
        <v>1369.24</v>
      </c>
      <c r="P4612">
        <v>4.3344444444444399</v>
      </c>
      <c r="Q4612">
        <v>40.664177100000003</v>
      </c>
      <c r="R4612" s="47" t="s">
        <v>147</v>
      </c>
    </row>
    <row r="4613" spans="1:18" x14ac:dyDescent="0.3">
      <c r="A4613" s="2" t="s">
        <v>8176</v>
      </c>
      <c r="B4613" s="43" t="s">
        <v>8175</v>
      </c>
      <c r="C4613" s="21">
        <v>62.921687293333299</v>
      </c>
      <c r="D4613" s="23">
        <v>0.30362</v>
      </c>
      <c r="E4613" s="25">
        <v>2.5848571428571399</v>
      </c>
      <c r="F4613" s="27">
        <v>0.29799999999999999</v>
      </c>
      <c r="I4613">
        <v>0</v>
      </c>
      <c r="J4613" s="34">
        <v>431.2</v>
      </c>
      <c r="L4613" s="38">
        <v>5638.8</v>
      </c>
      <c r="M4613" s="40">
        <v>1.2</v>
      </c>
      <c r="N4613" s="42">
        <v>0.95888888888888801</v>
      </c>
      <c r="O4613" s="45">
        <v>1369.24</v>
      </c>
      <c r="P4613">
        <v>4.3344444444444399</v>
      </c>
      <c r="Q4613">
        <v>40.664177100000003</v>
      </c>
      <c r="R4613" s="47" t="s">
        <v>147</v>
      </c>
    </row>
    <row r="4614" spans="1:18" x14ac:dyDescent="0.3">
      <c r="A4614" s="2" t="s">
        <v>8177</v>
      </c>
      <c r="B4614" s="43" t="s">
        <v>8178</v>
      </c>
      <c r="C4614" s="21">
        <v>3.0216571375000001</v>
      </c>
      <c r="D4614" s="23">
        <v>4.1759999999999999E-2</v>
      </c>
      <c r="E4614" s="25">
        <v>1.45771428571428</v>
      </c>
      <c r="F4614" s="27">
        <v>0.14199999999999999</v>
      </c>
      <c r="I4614">
        <v>0</v>
      </c>
      <c r="J4614" s="34">
        <v>1336.4</v>
      </c>
      <c r="L4614" s="38">
        <v>6154.5555555555502</v>
      </c>
      <c r="M4614" s="40">
        <v>1.05666666666666</v>
      </c>
      <c r="N4614" s="42">
        <v>1.0887500000000001</v>
      </c>
      <c r="O4614" s="45">
        <v>978.125</v>
      </c>
      <c r="P4614">
        <v>4.42875</v>
      </c>
      <c r="Q4614">
        <v>40.389009999999999</v>
      </c>
      <c r="R4614" s="47" t="s">
        <v>147</v>
      </c>
    </row>
    <row r="4615" spans="1:18" x14ac:dyDescent="0.3">
      <c r="A4615" s="2" t="s">
        <v>8179</v>
      </c>
      <c r="B4615" s="43" t="s">
        <v>8180</v>
      </c>
      <c r="C4615" s="21">
        <v>5.0827427866666604</v>
      </c>
      <c r="D4615" s="23">
        <v>5.7899999999999903E-2</v>
      </c>
      <c r="E4615" s="25">
        <v>1.46571428571428</v>
      </c>
      <c r="F4615" s="27">
        <v>0.127</v>
      </c>
      <c r="I4615">
        <v>0</v>
      </c>
      <c r="J4615" s="34">
        <v>959.6</v>
      </c>
      <c r="L4615" s="38">
        <v>5468.0410000000002</v>
      </c>
      <c r="M4615" s="40">
        <v>0.89399999999999902</v>
      </c>
      <c r="N4615" s="42">
        <v>0.97222222222222199</v>
      </c>
      <c r="O4615" s="45">
        <v>529.26800000000003</v>
      </c>
      <c r="P4615">
        <v>4.5244444444444403</v>
      </c>
      <c r="Q4615">
        <v>46.713407699999998</v>
      </c>
      <c r="R4615" s="47" t="s">
        <v>147</v>
      </c>
    </row>
    <row r="4616" spans="1:18" x14ac:dyDescent="0.3">
      <c r="A4616" s="2" t="s">
        <v>8181</v>
      </c>
      <c r="B4616" s="43" t="s">
        <v>8182</v>
      </c>
      <c r="C4616" s="21">
        <v>41.698043885555499</v>
      </c>
      <c r="D4616" s="23">
        <v>0.23291999999999999</v>
      </c>
      <c r="E4616" s="25">
        <v>2.1801428571428501</v>
      </c>
      <c r="F4616" s="27">
        <v>0.1915</v>
      </c>
      <c r="I4616">
        <v>0</v>
      </c>
      <c r="J4616" s="34">
        <v>560.6</v>
      </c>
      <c r="L4616" s="38">
        <v>6044.701</v>
      </c>
      <c r="M4616" s="40">
        <v>1.0209999999999999</v>
      </c>
      <c r="N4616" s="42">
        <v>1.0444444444444401</v>
      </c>
      <c r="O4616" s="45">
        <v>757.79100000000005</v>
      </c>
      <c r="P4616">
        <v>4.4377777777777698</v>
      </c>
      <c r="Q4616">
        <v>40.125425399999997</v>
      </c>
      <c r="R4616" s="47" t="s">
        <v>147</v>
      </c>
    </row>
    <row r="4617" spans="1:18" x14ac:dyDescent="0.3">
      <c r="A4617" s="2" t="s">
        <v>8183</v>
      </c>
      <c r="B4617" s="43" t="s">
        <v>8184</v>
      </c>
      <c r="C4617" s="21">
        <v>15.8662358811111</v>
      </c>
      <c r="D4617" s="23">
        <v>0.123459999999999</v>
      </c>
      <c r="E4617" s="25">
        <v>1.1866666666666601</v>
      </c>
      <c r="F4617" s="27">
        <v>0.107</v>
      </c>
      <c r="I4617">
        <v>0</v>
      </c>
      <c r="J4617" s="34">
        <v>852.2</v>
      </c>
      <c r="L4617" s="38">
        <v>6058.91</v>
      </c>
      <c r="M4617" s="40">
        <v>1.28666666666666</v>
      </c>
      <c r="N4617" s="42">
        <v>1.0149999999999999</v>
      </c>
      <c r="P4617">
        <v>4.2266666666666604</v>
      </c>
      <c r="Q4617">
        <v>41.632661499999998</v>
      </c>
      <c r="R4617" s="47" t="s">
        <v>147</v>
      </c>
    </row>
    <row r="4618" spans="1:18" x14ac:dyDescent="0.3">
      <c r="A4618" s="2" t="s">
        <v>8185</v>
      </c>
      <c r="B4618" s="43" t="s">
        <v>8186</v>
      </c>
      <c r="C4618" s="21">
        <v>1.34060305111111</v>
      </c>
      <c r="D4618" s="23">
        <v>2.4819999999999998E-2</v>
      </c>
      <c r="E4618" s="25">
        <v>1.1565714285714199</v>
      </c>
      <c r="F4618" s="27">
        <v>0.113999999999999</v>
      </c>
      <c r="I4618">
        <v>0</v>
      </c>
      <c r="J4618" s="34">
        <v>1724.6</v>
      </c>
      <c r="L4618" s="38">
        <v>5791.8969999999999</v>
      </c>
      <c r="M4618" s="40">
        <v>1.2470000000000001</v>
      </c>
      <c r="N4618" s="42">
        <v>1.0588888888888801</v>
      </c>
      <c r="O4618" s="45">
        <v>290.84300000000002</v>
      </c>
      <c r="P4618">
        <v>4.28666666666666</v>
      </c>
      <c r="Q4618">
        <v>39.376462400000001</v>
      </c>
      <c r="R4618" s="47" t="s">
        <v>147</v>
      </c>
    </row>
    <row r="4619" spans="1:18" x14ac:dyDescent="0.3">
      <c r="A4619" s="2" t="s">
        <v>8187</v>
      </c>
      <c r="B4619" s="43" t="s">
        <v>8188</v>
      </c>
      <c r="C4619" s="21">
        <v>13.9329128744444</v>
      </c>
      <c r="D4619" s="23">
        <v>0.11878</v>
      </c>
      <c r="E4619" s="25">
        <v>1.40499999999999</v>
      </c>
      <c r="F4619" s="27">
        <v>0.14000000000000001</v>
      </c>
      <c r="I4619">
        <v>0</v>
      </c>
      <c r="J4619" s="34">
        <v>807.2</v>
      </c>
      <c r="L4619" s="38">
        <v>6038.9409999999998</v>
      </c>
      <c r="M4619" s="40">
        <v>1.171</v>
      </c>
      <c r="N4619" s="42">
        <v>1.13777777777777</v>
      </c>
      <c r="O4619" s="45">
        <v>309.596</v>
      </c>
      <c r="P4619">
        <v>4.3633333333333297</v>
      </c>
      <c r="Q4619">
        <v>45.370972799999997</v>
      </c>
      <c r="R4619" s="47" t="s">
        <v>147</v>
      </c>
    </row>
    <row r="4620" spans="1:18" x14ac:dyDescent="0.3">
      <c r="A4620" s="2" t="s">
        <v>8189</v>
      </c>
      <c r="B4620" s="43" t="s">
        <v>8190</v>
      </c>
      <c r="C4620" s="21">
        <v>6.2466300285714196</v>
      </c>
      <c r="D4620" s="23">
        <v>7.3112499999999997E-2</v>
      </c>
      <c r="E4620" s="25">
        <v>15.2526363636363</v>
      </c>
      <c r="F4620" s="27">
        <v>1.36466666666666</v>
      </c>
      <c r="G4620" s="29">
        <v>226.92482000000001</v>
      </c>
      <c r="H4620" s="31">
        <v>0.71399999999999997</v>
      </c>
      <c r="I4620">
        <v>2.06555555555555E-2</v>
      </c>
      <c r="J4620" s="34">
        <v>1975</v>
      </c>
      <c r="K4620" s="36" t="s">
        <v>180</v>
      </c>
      <c r="L4620" s="38">
        <v>4632.4633333333304</v>
      </c>
      <c r="M4620" s="40">
        <v>6.4726666666666599</v>
      </c>
      <c r="N4620" s="42">
        <v>1.32666666666666</v>
      </c>
      <c r="O4620" s="45">
        <v>1294.69</v>
      </c>
      <c r="P4620">
        <v>2.93333333333333</v>
      </c>
      <c r="Q4620">
        <v>44.116751299999997</v>
      </c>
      <c r="R4620" s="47" t="s">
        <v>147</v>
      </c>
    </row>
    <row r="4621" spans="1:18" x14ac:dyDescent="0.3">
      <c r="A4621" s="2" t="s">
        <v>8191</v>
      </c>
      <c r="B4621" s="43" t="s">
        <v>8192</v>
      </c>
      <c r="C4621" s="21">
        <v>2.36435874375</v>
      </c>
      <c r="D4621" s="23">
        <v>3.7600000000000001E-2</v>
      </c>
      <c r="E4621" s="25">
        <v>0.80642857142857105</v>
      </c>
      <c r="F4621" s="27">
        <v>7.2499999999999995E-2</v>
      </c>
      <c r="I4621">
        <v>0</v>
      </c>
      <c r="J4621" s="34">
        <v>1703.6</v>
      </c>
      <c r="L4621" s="38">
        <v>6177.4977777777704</v>
      </c>
      <c r="M4621" s="40">
        <v>1.50111111111111</v>
      </c>
      <c r="N4621" s="42">
        <v>1.24</v>
      </c>
      <c r="O4621" s="45">
        <v>400.28899999999999</v>
      </c>
      <c r="P4621">
        <v>4.1825000000000001</v>
      </c>
      <c r="Q4621">
        <v>42.742941399999999</v>
      </c>
      <c r="R4621" s="47" t="s">
        <v>147</v>
      </c>
    </row>
    <row r="4622" spans="1:18" x14ac:dyDescent="0.3">
      <c r="A4622" s="2" t="s">
        <v>8193</v>
      </c>
      <c r="B4622" s="43" t="s">
        <v>8194</v>
      </c>
      <c r="C4622" s="21">
        <v>20.3104916422222</v>
      </c>
      <c r="D4622" s="23">
        <v>0.15714</v>
      </c>
      <c r="E4622" s="25">
        <v>2.5152857142857101</v>
      </c>
      <c r="F4622" s="27">
        <v>0.22850000000000001</v>
      </c>
      <c r="I4622">
        <v>0</v>
      </c>
      <c r="J4622" s="34">
        <v>929.6</v>
      </c>
      <c r="L4622" s="38">
        <v>6077.893</v>
      </c>
      <c r="M4622" s="40">
        <v>1.9509999999999901</v>
      </c>
      <c r="N4622" s="42">
        <v>1.2266666666666599</v>
      </c>
      <c r="O4622" s="45">
        <v>556.16800000000001</v>
      </c>
      <c r="P4622">
        <v>3.9466666666666601</v>
      </c>
      <c r="Q4622">
        <v>40.750692100000002</v>
      </c>
      <c r="R4622" s="47" t="s">
        <v>147</v>
      </c>
    </row>
    <row r="4623" spans="1:18" x14ac:dyDescent="0.3">
      <c r="A4623" s="2" t="s">
        <v>8195</v>
      </c>
      <c r="B4623" s="43" t="s">
        <v>8196</v>
      </c>
      <c r="C4623" s="21">
        <v>2.5347592149999998</v>
      </c>
      <c r="D4623" s="23">
        <v>3.4520000000000002E-2</v>
      </c>
      <c r="E4623" s="25">
        <v>2.4954285714285702</v>
      </c>
      <c r="F4623" s="27">
        <v>0.32999999999999902</v>
      </c>
      <c r="I4623">
        <v>0</v>
      </c>
      <c r="J4623" s="34">
        <v>1211.4000000000001</v>
      </c>
      <c r="L4623" s="38">
        <v>5692.8888888888796</v>
      </c>
      <c r="M4623" s="40">
        <v>1.20888888888888</v>
      </c>
      <c r="N4623" s="42">
        <v>0.92249999999999999</v>
      </c>
      <c r="O4623" s="45">
        <v>2004.72</v>
      </c>
      <c r="P4623">
        <v>4.3499999999999996</v>
      </c>
      <c r="Q4623">
        <v>41.758324000000002</v>
      </c>
      <c r="R4623" s="47" t="s">
        <v>147</v>
      </c>
    </row>
    <row r="4624" spans="1:18" x14ac:dyDescent="0.3">
      <c r="A4624" s="2" t="s">
        <v>8197</v>
      </c>
      <c r="B4624" s="43" t="s">
        <v>8198</v>
      </c>
      <c r="C4624" s="21">
        <v>10.296720231111101</v>
      </c>
      <c r="D4624" s="23">
        <v>9.1060000000000002E-2</v>
      </c>
      <c r="E4624" s="25">
        <v>2.9683333333333302</v>
      </c>
      <c r="F4624" s="27">
        <v>0.184</v>
      </c>
      <c r="I4624">
        <v>0</v>
      </c>
      <c r="J4624" s="34">
        <v>787.8</v>
      </c>
      <c r="L4624" s="38">
        <v>5390.8888888888796</v>
      </c>
      <c r="M4624" s="40">
        <v>0.88555555555555499</v>
      </c>
      <c r="N4624" s="42">
        <v>0.92222222222222205</v>
      </c>
      <c r="O4624" s="45">
        <v>991.61799999999903</v>
      </c>
      <c r="P4624">
        <v>4.5377777777777704</v>
      </c>
      <c r="Q4624">
        <v>41.952353100000003</v>
      </c>
      <c r="R4624" s="47" t="s">
        <v>147</v>
      </c>
    </row>
    <row r="4625" spans="1:18" x14ac:dyDescent="0.3">
      <c r="A4625" s="2" t="s">
        <v>8199</v>
      </c>
      <c r="B4625" s="43" t="s">
        <v>8198</v>
      </c>
      <c r="C4625" s="21">
        <v>5.9391752871428496</v>
      </c>
      <c r="D4625" s="23">
        <v>6.3060000000000005E-2</v>
      </c>
      <c r="E4625" s="25">
        <v>2.3580000000000001</v>
      </c>
      <c r="F4625" s="27">
        <v>0.34399999999999997</v>
      </c>
      <c r="I4625">
        <v>0</v>
      </c>
      <c r="J4625" s="34">
        <v>946.6</v>
      </c>
      <c r="L4625" s="38">
        <v>5574.1428571428496</v>
      </c>
      <c r="M4625" s="40">
        <v>1.0771428571428501</v>
      </c>
      <c r="N4625" s="42">
        <v>1.00857142857142</v>
      </c>
      <c r="O4625" s="45">
        <v>991.61800000000005</v>
      </c>
      <c r="P4625">
        <v>4.4328571428571397</v>
      </c>
      <c r="Q4625">
        <v>41.952353100000003</v>
      </c>
      <c r="R4625" s="47" t="s">
        <v>147</v>
      </c>
    </row>
    <row r="4626" spans="1:18" x14ac:dyDescent="0.3">
      <c r="A4626" s="2" t="s">
        <v>8200</v>
      </c>
      <c r="B4626" s="43" t="s">
        <v>8201</v>
      </c>
      <c r="C4626" s="21">
        <v>4.40966577875</v>
      </c>
      <c r="D4626" s="23">
        <v>5.4640000000000001E-2</v>
      </c>
      <c r="E4626" s="25">
        <v>1.42842857142857</v>
      </c>
      <c r="F4626" s="27">
        <v>0.13550000000000001</v>
      </c>
      <c r="I4626">
        <v>0</v>
      </c>
      <c r="J4626" s="34">
        <v>1186.2</v>
      </c>
      <c r="L4626" s="38">
        <v>5836.9422222222202</v>
      </c>
      <c r="M4626" s="40">
        <v>1.20444444444444</v>
      </c>
      <c r="N4626" s="42">
        <v>1.0987499999999999</v>
      </c>
      <c r="O4626" s="45">
        <v>753.72299999999996</v>
      </c>
      <c r="P4626">
        <v>4.3274999999999997</v>
      </c>
      <c r="Q4626">
        <v>44.899322699999999</v>
      </c>
      <c r="R4626" s="47" t="s">
        <v>147</v>
      </c>
    </row>
    <row r="4627" spans="1:18" x14ac:dyDescent="0.3">
      <c r="A4627" s="2" t="s">
        <v>8202</v>
      </c>
      <c r="B4627" s="43" t="s">
        <v>8203</v>
      </c>
      <c r="C4627" s="21">
        <v>4.5949000685714196</v>
      </c>
      <c r="D4627" s="23">
        <v>5.5239999999999997E-2</v>
      </c>
      <c r="E4627" s="25">
        <v>1.4878571428571401</v>
      </c>
      <c r="F4627" s="27">
        <v>0.1555</v>
      </c>
      <c r="I4627">
        <v>0</v>
      </c>
      <c r="J4627" s="34">
        <v>1324.6</v>
      </c>
      <c r="L4627" s="38">
        <v>6282.2325000000001</v>
      </c>
      <c r="M4627" s="40">
        <v>1.325</v>
      </c>
      <c r="N4627" s="42">
        <v>1.1042857142857101</v>
      </c>
      <c r="O4627" s="45">
        <v>849.03599999999994</v>
      </c>
      <c r="P4627">
        <v>4.25714285714285</v>
      </c>
      <c r="Q4627">
        <v>45.737218400000003</v>
      </c>
      <c r="R4627" s="47" t="s">
        <v>147</v>
      </c>
    </row>
    <row r="4628" spans="1:18" x14ac:dyDescent="0.3">
      <c r="A4628" s="2" t="s">
        <v>8204</v>
      </c>
      <c r="B4628" s="43" t="s">
        <v>8205</v>
      </c>
      <c r="C4628" s="21">
        <v>32.296869002222202</v>
      </c>
      <c r="D4628" s="23">
        <v>0.19223999999999999</v>
      </c>
      <c r="E4628" s="25">
        <v>1.82157142857142</v>
      </c>
      <c r="F4628" s="27">
        <v>0.1615</v>
      </c>
      <c r="I4628">
        <v>0</v>
      </c>
      <c r="J4628" s="34">
        <v>491.6</v>
      </c>
      <c r="L4628" s="38">
        <v>5282</v>
      </c>
      <c r="M4628" s="40">
        <v>0.85499999999999998</v>
      </c>
      <c r="N4628" s="42">
        <v>0.89</v>
      </c>
      <c r="O4628" s="45">
        <v>830.71199999999897</v>
      </c>
      <c r="P4628">
        <v>4.5266666666666602</v>
      </c>
      <c r="Q4628">
        <v>45.973333400000001</v>
      </c>
      <c r="R4628" s="47" t="s">
        <v>147</v>
      </c>
    </row>
    <row r="4629" spans="1:18" x14ac:dyDescent="0.3">
      <c r="A4629" s="2" t="s">
        <v>8206</v>
      </c>
      <c r="B4629" s="43" t="s">
        <v>8207</v>
      </c>
      <c r="C4629" s="21">
        <v>2.9704182837499999</v>
      </c>
      <c r="D4629" s="23">
        <v>3.7839999999999999E-2</v>
      </c>
      <c r="E4629" s="25">
        <v>1.7649999999999999</v>
      </c>
      <c r="F4629" s="27">
        <v>0.17</v>
      </c>
      <c r="I4629">
        <v>0</v>
      </c>
      <c r="J4629" s="34">
        <v>961.2</v>
      </c>
      <c r="L4629" s="38">
        <v>5263.125</v>
      </c>
      <c r="M4629" s="40">
        <v>1.145</v>
      </c>
      <c r="N4629" s="42">
        <v>0.86875000000000002</v>
      </c>
      <c r="O4629" s="45">
        <v>3460.51</v>
      </c>
      <c r="P4629">
        <v>4.4024999999999999</v>
      </c>
      <c r="Q4629">
        <v>47.9492677</v>
      </c>
      <c r="R4629" s="47" t="s">
        <v>147</v>
      </c>
    </row>
    <row r="4630" spans="1:18" x14ac:dyDescent="0.3">
      <c r="A4630" s="2" t="s">
        <v>8208</v>
      </c>
      <c r="B4630" s="43" t="s">
        <v>8209</v>
      </c>
      <c r="C4630" s="21">
        <v>4.8538540171428499</v>
      </c>
      <c r="D4630" s="23">
        <v>5.704E-2</v>
      </c>
      <c r="E4630" s="25">
        <v>1.538</v>
      </c>
      <c r="F4630" s="27">
        <v>0.15</v>
      </c>
      <c r="I4630">
        <v>0</v>
      </c>
      <c r="J4630" s="34">
        <v>1090</v>
      </c>
      <c r="L4630" s="38">
        <v>5942.875</v>
      </c>
      <c r="M4630" s="40">
        <v>0.98624999999999996</v>
      </c>
      <c r="N4630" s="42">
        <v>1.05285714285714</v>
      </c>
      <c r="O4630" s="45">
        <v>1025.03</v>
      </c>
      <c r="P4630">
        <v>4.46714285714285</v>
      </c>
      <c r="Q4630">
        <v>48.267792499999999</v>
      </c>
      <c r="R4630" s="47" t="s">
        <v>147</v>
      </c>
    </row>
    <row r="4631" spans="1:18" x14ac:dyDescent="0.3">
      <c r="A4631" s="2" t="s">
        <v>8210</v>
      </c>
      <c r="B4631" s="43" t="s">
        <v>8211</v>
      </c>
      <c r="C4631" s="21">
        <v>11.0459643211111</v>
      </c>
      <c r="D4631" s="23">
        <v>9.8080000000000001E-2</v>
      </c>
      <c r="E4631" s="25">
        <v>1.9747142857142801</v>
      </c>
      <c r="F4631" s="27">
        <v>0.1865</v>
      </c>
      <c r="I4631">
        <v>0</v>
      </c>
      <c r="J4631" s="34">
        <v>869.4</v>
      </c>
      <c r="L4631" s="38">
        <v>6000.3</v>
      </c>
      <c r="M4631" s="40">
        <v>1.1039999999999901</v>
      </c>
      <c r="N4631" s="42">
        <v>1.0433333333333299</v>
      </c>
      <c r="O4631" s="45">
        <v>1119.8699999999999</v>
      </c>
      <c r="P4631">
        <v>4.3711111111111096</v>
      </c>
      <c r="Q4631">
        <v>48.494383399999997</v>
      </c>
      <c r="R4631" s="47" t="s">
        <v>147</v>
      </c>
    </row>
    <row r="4632" spans="1:18" x14ac:dyDescent="0.3">
      <c r="A4632" s="2" t="s">
        <v>8212</v>
      </c>
      <c r="B4632" s="43" t="s">
        <v>8213</v>
      </c>
      <c r="C4632" s="21">
        <v>13.74884692</v>
      </c>
      <c r="D4632" s="23">
        <v>0.11931133333333301</v>
      </c>
      <c r="E4632" s="25">
        <v>3.6112000000000002</v>
      </c>
      <c r="F4632" s="27">
        <v>0.32519999999999999</v>
      </c>
      <c r="G4632" s="29">
        <v>41.825015</v>
      </c>
      <c r="H4632" s="31">
        <v>0.13142000000000001</v>
      </c>
      <c r="I4632">
        <v>2.4285714285714199E-2</v>
      </c>
      <c r="J4632" s="34">
        <v>968.6</v>
      </c>
      <c r="L4632" s="38">
        <v>5886.4872727272696</v>
      </c>
      <c r="M4632" s="40">
        <v>1.7291666666666601</v>
      </c>
      <c r="N4632" s="42">
        <v>1.1575</v>
      </c>
      <c r="O4632" s="45">
        <v>477.99200000000002</v>
      </c>
      <c r="P4632">
        <v>4.0218181818181797</v>
      </c>
      <c r="Q4632">
        <v>41.563022400000001</v>
      </c>
      <c r="R4632" s="47" t="s">
        <v>147</v>
      </c>
    </row>
    <row r="4633" spans="1:18" x14ac:dyDescent="0.3">
      <c r="A4633" s="2" t="s">
        <v>8214</v>
      </c>
      <c r="B4633" s="43" t="s">
        <v>8213</v>
      </c>
      <c r="C4633" s="21">
        <v>26.723227038333299</v>
      </c>
      <c r="D4633" s="23">
        <v>0.185887833333333</v>
      </c>
      <c r="E4633" s="25">
        <v>2.4382000000000001</v>
      </c>
      <c r="F4633" s="27">
        <v>0.22059999999999999</v>
      </c>
      <c r="G4633" s="29">
        <v>9.4005349999999996</v>
      </c>
      <c r="H4633" s="31">
        <v>2.9479999999999999E-2</v>
      </c>
      <c r="I4633">
        <v>5.7142857142857099E-3</v>
      </c>
      <c r="J4633" s="34">
        <v>776.2</v>
      </c>
      <c r="L4633" s="38">
        <v>5886.4872727272696</v>
      </c>
      <c r="M4633" s="40">
        <v>1.7291666666666601</v>
      </c>
      <c r="N4633" s="42">
        <v>1.1575</v>
      </c>
      <c r="O4633" s="45">
        <v>477.99200000000002</v>
      </c>
      <c r="P4633">
        <v>4.0218181818181797</v>
      </c>
      <c r="Q4633">
        <v>41.563022400000001</v>
      </c>
      <c r="R4633" s="47" t="s">
        <v>147</v>
      </c>
    </row>
    <row r="4634" spans="1:18" x14ac:dyDescent="0.3">
      <c r="A4634" s="2" t="s">
        <v>8215</v>
      </c>
      <c r="B4634" s="43" t="s">
        <v>8213</v>
      </c>
      <c r="C4634" s="21">
        <v>49.3571505663636</v>
      </c>
      <c r="D4634" s="23">
        <v>0.280060166666666</v>
      </c>
      <c r="E4634" s="25">
        <v>1.9898888888888799</v>
      </c>
      <c r="F4634" s="27">
        <v>0.1825</v>
      </c>
      <c r="G4634" s="29">
        <v>11.866680000000001</v>
      </c>
      <c r="H4634" s="31">
        <v>3.7339999999999998E-2</v>
      </c>
      <c r="I4634">
        <v>0.01</v>
      </c>
      <c r="J4634" s="34">
        <v>632.4</v>
      </c>
      <c r="L4634" s="38">
        <v>5886.4872727272696</v>
      </c>
      <c r="M4634" s="40">
        <v>1.7318181818181799</v>
      </c>
      <c r="N4634" s="42">
        <v>1.1527272727272699</v>
      </c>
      <c r="O4634" s="45">
        <v>477.99200000000002</v>
      </c>
      <c r="P4634">
        <v>4.0190000000000001</v>
      </c>
      <c r="Q4634">
        <v>41.563022400000001</v>
      </c>
      <c r="R4634" s="47" t="s">
        <v>147</v>
      </c>
    </row>
    <row r="4635" spans="1:18" x14ac:dyDescent="0.3">
      <c r="A4635" s="2" t="s">
        <v>8216</v>
      </c>
      <c r="B4635" s="43" t="s">
        <v>8217</v>
      </c>
      <c r="C4635" s="21">
        <v>6.5319974188888796</v>
      </c>
      <c r="D4635" s="23">
        <v>6.7760000000000001E-2</v>
      </c>
      <c r="E4635" s="25">
        <v>2.6379999999999999</v>
      </c>
      <c r="F4635" s="27">
        <v>0.24249999999999999</v>
      </c>
      <c r="I4635">
        <v>0</v>
      </c>
      <c r="J4635" s="34">
        <v>891.4</v>
      </c>
      <c r="L4635" s="38">
        <v>5437</v>
      </c>
      <c r="M4635" s="40">
        <v>0.91799999999999904</v>
      </c>
      <c r="N4635" s="42">
        <v>0.94555555555555504</v>
      </c>
      <c r="O4635" s="45">
        <v>1001.68</v>
      </c>
      <c r="P4635">
        <v>4.49444444444444</v>
      </c>
      <c r="Q4635">
        <v>49.158598300000001</v>
      </c>
      <c r="R4635" s="47" t="s">
        <v>147</v>
      </c>
    </row>
    <row r="4636" spans="1:18" x14ac:dyDescent="0.3">
      <c r="A4636" s="2" t="s">
        <v>8218</v>
      </c>
      <c r="B4636" s="43" t="s">
        <v>8217</v>
      </c>
      <c r="C4636" s="21">
        <v>100.827709625</v>
      </c>
      <c r="D4636" s="23">
        <v>0.41947499999999999</v>
      </c>
      <c r="E4636" s="25">
        <v>4.0914999999999999</v>
      </c>
      <c r="F4636" s="27">
        <v>0.35899999999999999</v>
      </c>
      <c r="I4636">
        <v>0</v>
      </c>
      <c r="J4636" s="34">
        <v>363.25</v>
      </c>
      <c r="L4636" s="38">
        <v>5438.2222222222199</v>
      </c>
      <c r="M4636" s="40">
        <v>0.92555555555555502</v>
      </c>
      <c r="N4636" s="42">
        <v>0.93874999999999997</v>
      </c>
      <c r="O4636" s="45">
        <v>1001.6799999999899</v>
      </c>
      <c r="P4636">
        <v>4.4837499999999997</v>
      </c>
      <c r="Q4636">
        <v>49.158598300000001</v>
      </c>
      <c r="R4636" s="47" t="s">
        <v>147</v>
      </c>
    </row>
    <row r="4637" spans="1:18" x14ac:dyDescent="0.3">
      <c r="A4637" s="2" t="s">
        <v>8219</v>
      </c>
      <c r="B4637" s="43" t="s">
        <v>8220</v>
      </c>
      <c r="C4637" s="21">
        <v>51.300853876250002</v>
      </c>
      <c r="D4637" s="23">
        <v>0.27207999999999999</v>
      </c>
      <c r="E4637" s="25">
        <v>2.64128571428571</v>
      </c>
      <c r="F4637" s="27">
        <v>0.224</v>
      </c>
      <c r="I4637">
        <v>0</v>
      </c>
      <c r="J4637" s="34">
        <v>492.4</v>
      </c>
      <c r="L4637" s="38">
        <v>5889.9822222222201</v>
      </c>
      <c r="M4637" s="40">
        <v>0.956666666666666</v>
      </c>
      <c r="N4637" s="42">
        <v>0.99624999999999997</v>
      </c>
      <c r="O4637" s="45">
        <v>934.49</v>
      </c>
      <c r="P4637">
        <v>4.4812500000000002</v>
      </c>
      <c r="Q4637">
        <v>49.1907438</v>
      </c>
      <c r="R4637" s="47" t="s">
        <v>147</v>
      </c>
    </row>
    <row r="4638" spans="1:18" x14ac:dyDescent="0.3">
      <c r="A4638" s="2" t="s">
        <v>8221</v>
      </c>
      <c r="B4638" s="43" t="s">
        <v>8222</v>
      </c>
      <c r="C4638" s="21">
        <v>0.93846745499999995</v>
      </c>
      <c r="D4638" s="23">
        <v>1.8599999999999998E-2</v>
      </c>
      <c r="E4638" s="25">
        <v>1.4724285714285701</v>
      </c>
      <c r="F4638" s="27">
        <v>0.123</v>
      </c>
      <c r="I4638">
        <v>0</v>
      </c>
      <c r="J4638" s="34">
        <v>1887.2</v>
      </c>
      <c r="L4638" s="38">
        <v>5714.7511111111098</v>
      </c>
      <c r="M4638" s="40">
        <v>0.97</v>
      </c>
      <c r="N4638" s="42">
        <v>0.96624999999999905</v>
      </c>
      <c r="O4638" s="45">
        <v>536.32299999999998</v>
      </c>
      <c r="P4638">
        <v>4.4450000000000003</v>
      </c>
      <c r="Q4638">
        <v>49.533149000000002</v>
      </c>
      <c r="R4638" s="47" t="s">
        <v>147</v>
      </c>
    </row>
    <row r="4639" spans="1:18" x14ac:dyDescent="0.3">
      <c r="A4639" s="2" t="s">
        <v>8223</v>
      </c>
      <c r="B4639" s="43" t="s">
        <v>8224</v>
      </c>
      <c r="C4639" s="21">
        <v>6.9336803400000004</v>
      </c>
      <c r="D4639" s="23">
        <v>7.4439999999999895E-2</v>
      </c>
      <c r="E4639" s="25">
        <v>1.3985714285714199</v>
      </c>
      <c r="F4639" s="27">
        <v>0.13800000000000001</v>
      </c>
      <c r="I4639">
        <v>0</v>
      </c>
      <c r="J4639" s="34">
        <v>1050.2</v>
      </c>
      <c r="L4639" s="38">
        <v>6064.25</v>
      </c>
      <c r="M4639" s="40">
        <v>1.2012499999999999</v>
      </c>
      <c r="N4639" s="42">
        <v>1.1314285714285699</v>
      </c>
      <c r="O4639" s="45">
        <v>1000.28</v>
      </c>
      <c r="P4639">
        <v>4.3499999999999996</v>
      </c>
      <c r="Q4639">
        <v>40.055137199999997</v>
      </c>
      <c r="R4639" s="47" t="s">
        <v>147</v>
      </c>
    </row>
    <row r="4640" spans="1:18" x14ac:dyDescent="0.3">
      <c r="A4640" s="2" t="s">
        <v>8225</v>
      </c>
      <c r="B4640" s="43" t="s">
        <v>8226</v>
      </c>
      <c r="C4640" s="21">
        <v>61.037351913333303</v>
      </c>
      <c r="D4640" s="23">
        <v>0.31703999999999999</v>
      </c>
      <c r="E4640" s="25">
        <v>2.7064285714285701</v>
      </c>
      <c r="F4640" s="27">
        <v>0.26050000000000001</v>
      </c>
      <c r="I4640">
        <v>0</v>
      </c>
      <c r="J4640" s="34">
        <v>532</v>
      </c>
      <c r="L4640" s="38">
        <v>6234.6</v>
      </c>
      <c r="M4640" s="40">
        <v>1.2190000000000001</v>
      </c>
      <c r="N4640" s="42">
        <v>1.1399999999999999</v>
      </c>
      <c r="O4640" s="45">
        <v>1053.04</v>
      </c>
      <c r="P4640">
        <v>4.3355555555555503</v>
      </c>
      <c r="Q4640">
        <v>40.397708600000001</v>
      </c>
      <c r="R4640" s="47" t="s">
        <v>147</v>
      </c>
    </row>
    <row r="4641" spans="1:18" x14ac:dyDescent="0.3">
      <c r="A4641" s="2" t="s">
        <v>8227</v>
      </c>
      <c r="B4641" s="43" t="s">
        <v>8228</v>
      </c>
      <c r="C4641" s="21">
        <v>33.867771935555503</v>
      </c>
      <c r="D4641" s="23">
        <v>0.17959999999999901</v>
      </c>
      <c r="E4641" s="25">
        <v>2.23542857142857</v>
      </c>
      <c r="F4641" s="27">
        <v>0.20849999999999999</v>
      </c>
      <c r="I4641">
        <v>0</v>
      </c>
      <c r="J4641" s="34">
        <v>389.6</v>
      </c>
      <c r="L4641" s="38">
        <v>4531.82</v>
      </c>
      <c r="M4641" s="40">
        <v>0.71</v>
      </c>
      <c r="N4641" s="42">
        <v>0.688888888888888</v>
      </c>
      <c r="O4641" s="45">
        <v>611.11500000000001</v>
      </c>
      <c r="P4641">
        <v>4.5722222222222202</v>
      </c>
      <c r="Q4641">
        <v>40.490624199999999</v>
      </c>
      <c r="R4641" s="47" t="s">
        <v>147</v>
      </c>
    </row>
    <row r="4642" spans="1:18" x14ac:dyDescent="0.3">
      <c r="A4642" s="2" t="s">
        <v>8229</v>
      </c>
      <c r="B4642" s="43" t="s">
        <v>8230</v>
      </c>
      <c r="C4642" s="21">
        <v>52.069011636249897</v>
      </c>
      <c r="D4642" s="23">
        <v>0.26554</v>
      </c>
      <c r="E4642" s="25">
        <v>2.2562857142857098</v>
      </c>
      <c r="F4642" s="27">
        <v>0.23349999999999899</v>
      </c>
      <c r="I4642">
        <v>0</v>
      </c>
      <c r="J4642" s="34">
        <v>458.6</v>
      </c>
      <c r="L4642" s="38">
        <v>5689.1111111111104</v>
      </c>
      <c r="M4642" s="40">
        <v>1.02666666666666</v>
      </c>
      <c r="N4642" s="42">
        <v>0.95750000000000002</v>
      </c>
      <c r="O4642" s="45">
        <v>921.36099999999999</v>
      </c>
      <c r="P4642">
        <v>4.4337499999999999</v>
      </c>
      <c r="Q4642">
        <v>40.700426499999999</v>
      </c>
      <c r="R4642" s="47" t="s">
        <v>147</v>
      </c>
    </row>
    <row r="4643" spans="1:18" x14ac:dyDescent="0.3">
      <c r="A4643" s="2" t="s">
        <v>8231</v>
      </c>
      <c r="B4643" s="43" t="s">
        <v>8232</v>
      </c>
      <c r="C4643" s="21">
        <v>9.11502460333333</v>
      </c>
      <c r="D4643" s="23">
        <v>8.6279999999999996E-2</v>
      </c>
      <c r="E4643" s="25">
        <v>1.7492857142857099</v>
      </c>
      <c r="F4643" s="27">
        <v>0.14799999999999999</v>
      </c>
      <c r="I4643">
        <v>0</v>
      </c>
      <c r="J4643" s="34">
        <v>904.8</v>
      </c>
      <c r="L4643" s="38">
        <v>5813.4</v>
      </c>
      <c r="M4643" s="40">
        <v>0.999</v>
      </c>
      <c r="N4643" s="42">
        <v>1.0077777777777699</v>
      </c>
      <c r="O4643" s="45">
        <v>831.68499999999904</v>
      </c>
      <c r="P4643">
        <v>4.4377777777777698</v>
      </c>
      <c r="Q4643">
        <v>41.392665100000002</v>
      </c>
      <c r="R4643" s="47" t="s">
        <v>147</v>
      </c>
    </row>
    <row r="4644" spans="1:18" x14ac:dyDescent="0.3">
      <c r="A4644" s="2" t="s">
        <v>8233</v>
      </c>
      <c r="B4644" s="43" t="s">
        <v>8234</v>
      </c>
      <c r="C4644" s="21">
        <v>3.9324643655555498</v>
      </c>
      <c r="D4644" s="23">
        <v>4.4119999999999999E-2</v>
      </c>
      <c r="E4644" s="25">
        <v>1.6479999999999999</v>
      </c>
      <c r="F4644" s="27">
        <v>0.13400000000000001</v>
      </c>
      <c r="I4644">
        <v>0</v>
      </c>
      <c r="J4644" s="34">
        <v>880.8</v>
      </c>
      <c r="L4644" s="38">
        <v>4753.6000000000004</v>
      </c>
      <c r="M4644" s="40">
        <v>0.71899999999999997</v>
      </c>
      <c r="N4644" s="42">
        <v>0.73888888888888804</v>
      </c>
      <c r="O4644" s="45">
        <v>508.80900000000003</v>
      </c>
      <c r="P4644">
        <v>4.5877777777777702</v>
      </c>
      <c r="Q4644">
        <v>41.542775800000001</v>
      </c>
      <c r="R4644" s="47" t="s">
        <v>147</v>
      </c>
    </row>
    <row r="4645" spans="1:18" x14ac:dyDescent="0.3">
      <c r="A4645" s="2" t="s">
        <v>8235</v>
      </c>
      <c r="B4645" s="43" t="s">
        <v>8236</v>
      </c>
      <c r="C4645" s="21">
        <v>0.92103278624999996</v>
      </c>
      <c r="D4645" s="23">
        <v>1.7579999999999998E-2</v>
      </c>
      <c r="E4645" s="25">
        <v>1.1491428571428499</v>
      </c>
      <c r="F4645" s="27">
        <v>0.1215</v>
      </c>
      <c r="I4645">
        <v>0</v>
      </c>
      <c r="J4645" s="34">
        <v>1895.8</v>
      </c>
      <c r="L4645" s="38">
        <v>5818.2222222222199</v>
      </c>
      <c r="M4645" s="40">
        <v>1.22</v>
      </c>
      <c r="N4645" s="42">
        <v>0.9325</v>
      </c>
      <c r="O4645" s="45">
        <v>1311.23</v>
      </c>
      <c r="P4645">
        <v>4.3099999999999996</v>
      </c>
      <c r="Q4645">
        <v>41.615260300000003</v>
      </c>
      <c r="R4645" s="47" t="s">
        <v>147</v>
      </c>
    </row>
    <row r="4646" spans="1:18" x14ac:dyDescent="0.3">
      <c r="A4646" s="2" t="s">
        <v>8237</v>
      </c>
      <c r="B4646" s="43" t="s">
        <v>8238</v>
      </c>
      <c r="C4646" s="21">
        <v>4.7267403066666596</v>
      </c>
      <c r="D4646" s="23">
        <v>5.3066374999999999E-2</v>
      </c>
      <c r="E4646" s="25">
        <v>1.5564615384615299</v>
      </c>
      <c r="F4646" s="27">
        <v>0.13825000000000001</v>
      </c>
      <c r="G4646" s="29">
        <v>3.8691549999999899</v>
      </c>
      <c r="H4646" s="31">
        <v>1.2146666666666601E-2</v>
      </c>
      <c r="I4646">
        <v>0</v>
      </c>
      <c r="J4646" s="34">
        <v>1044</v>
      </c>
      <c r="L4646" s="38">
        <v>5652.8666666666604</v>
      </c>
      <c r="M4646" s="40">
        <v>0.92</v>
      </c>
      <c r="N4646" s="42">
        <v>0.94533333333333303</v>
      </c>
      <c r="O4646" s="45">
        <v>95.911500000000004</v>
      </c>
      <c r="P4646">
        <v>4.4884615384615296</v>
      </c>
      <c r="Q4646">
        <v>38.672312400000003</v>
      </c>
      <c r="R4646" s="47" t="s">
        <v>147</v>
      </c>
    </row>
    <row r="4647" spans="1:18" x14ac:dyDescent="0.3">
      <c r="A4647" s="2" t="s">
        <v>8239</v>
      </c>
      <c r="B4647" s="43" t="s">
        <v>8238</v>
      </c>
      <c r="C4647" s="21">
        <v>2555</v>
      </c>
      <c r="G4647" s="29">
        <v>1827.7774999999999</v>
      </c>
      <c r="H4647" s="31">
        <v>5.75</v>
      </c>
      <c r="L4647" s="38">
        <v>5662</v>
      </c>
      <c r="M4647" s="40">
        <v>0.92</v>
      </c>
      <c r="N4647" s="42">
        <v>0.95499999999999996</v>
      </c>
      <c r="O4647" s="45">
        <v>95.911500000000004</v>
      </c>
      <c r="P4647">
        <v>4.49</v>
      </c>
      <c r="Q4647">
        <v>38.672312400000003</v>
      </c>
      <c r="R4647" s="47" t="s">
        <v>21</v>
      </c>
    </row>
    <row r="4648" spans="1:18" x14ac:dyDescent="0.3">
      <c r="A4648" s="2" t="s">
        <v>8240</v>
      </c>
      <c r="B4648" s="43" t="s">
        <v>8241</v>
      </c>
      <c r="C4648" s="21">
        <v>71.451818994444395</v>
      </c>
      <c r="D4648" s="23">
        <v>0.3478</v>
      </c>
      <c r="E4648" s="25">
        <v>2.2952857142857099</v>
      </c>
      <c r="F4648" s="27">
        <v>0.1865</v>
      </c>
      <c r="I4648">
        <v>0</v>
      </c>
      <c r="J4648" s="34">
        <v>559.79999999999995</v>
      </c>
      <c r="L4648" s="38">
        <v>6053.8</v>
      </c>
      <c r="M4648" s="40">
        <v>1.4689999999999901</v>
      </c>
      <c r="N4648" s="42">
        <v>1.1000000000000001</v>
      </c>
      <c r="O4648" s="45">
        <v>848.39599999999996</v>
      </c>
      <c r="P4648">
        <v>4.1411111111111101</v>
      </c>
      <c r="Q4648">
        <v>42.247369800000001</v>
      </c>
      <c r="R4648" s="47" t="s">
        <v>147</v>
      </c>
    </row>
    <row r="4649" spans="1:18" x14ac:dyDescent="0.3">
      <c r="A4649" s="2" t="s">
        <v>8242</v>
      </c>
      <c r="B4649" s="43" t="s">
        <v>8243</v>
      </c>
      <c r="C4649" s="21">
        <v>8.0375533433333306</v>
      </c>
      <c r="D4649" s="23">
        <v>7.2720000000000007E-2</v>
      </c>
      <c r="E4649" s="25">
        <v>1.77</v>
      </c>
      <c r="F4649" s="27">
        <v>0.11899999999999999</v>
      </c>
      <c r="I4649">
        <v>0</v>
      </c>
      <c r="J4649" s="34">
        <v>818.6</v>
      </c>
      <c r="L4649" s="38">
        <v>5068.8333333333303</v>
      </c>
      <c r="M4649" s="40">
        <v>0.99333333333333296</v>
      </c>
      <c r="N4649" s="42">
        <v>0.80333333333333301</v>
      </c>
      <c r="P4649">
        <v>4.4016666666666602</v>
      </c>
      <c r="Q4649">
        <v>42.768288499999997</v>
      </c>
      <c r="R4649" s="47" t="s">
        <v>147</v>
      </c>
    </row>
    <row r="4650" spans="1:18" x14ac:dyDescent="0.3">
      <c r="A4650" s="2" t="s">
        <v>8244</v>
      </c>
      <c r="B4650" s="43" t="s">
        <v>8245</v>
      </c>
      <c r="C4650" s="21">
        <v>1.921436285</v>
      </c>
      <c r="D4650" s="23">
        <v>2.792E-2</v>
      </c>
      <c r="E4650" s="25">
        <v>1.49542857142857</v>
      </c>
      <c r="F4650" s="27">
        <v>0.13750000000000001</v>
      </c>
      <c r="I4650">
        <v>0</v>
      </c>
      <c r="J4650" s="34">
        <v>1267.4000000000001</v>
      </c>
      <c r="L4650" s="38">
        <v>5236.6666666666597</v>
      </c>
      <c r="M4650" s="40">
        <v>0.84</v>
      </c>
      <c r="N4650" s="42">
        <v>0.81874999999999998</v>
      </c>
      <c r="O4650" s="45">
        <v>465.611999999999</v>
      </c>
      <c r="P4650">
        <v>4.5012499999999998</v>
      </c>
      <c r="Q4650">
        <v>43.272023300000001</v>
      </c>
      <c r="R4650" s="47" t="s">
        <v>147</v>
      </c>
    </row>
    <row r="4651" spans="1:18" x14ac:dyDescent="0.3">
      <c r="A4651" s="2" t="s">
        <v>8246</v>
      </c>
      <c r="B4651" s="43" t="s">
        <v>8247</v>
      </c>
      <c r="C4651" s="21">
        <v>14.204437114444399</v>
      </c>
      <c r="D4651" s="23">
        <v>0.10516</v>
      </c>
      <c r="E4651" s="25">
        <v>2.1127142857142802</v>
      </c>
      <c r="F4651" s="27">
        <v>0.22749999999999901</v>
      </c>
      <c r="I4651">
        <v>0</v>
      </c>
      <c r="J4651" s="34">
        <v>589.6</v>
      </c>
      <c r="L4651" s="38">
        <v>5318.3</v>
      </c>
      <c r="M4651" s="40">
        <v>0.79100000000000004</v>
      </c>
      <c r="N4651" s="42">
        <v>0.82777777777777695</v>
      </c>
      <c r="O4651" s="45">
        <v>1017.2</v>
      </c>
      <c r="P4651">
        <v>4.5933333333333302</v>
      </c>
      <c r="Q4651">
        <v>43.538543799999999</v>
      </c>
      <c r="R4651" s="47" t="s">
        <v>147</v>
      </c>
    </row>
    <row r="4652" spans="1:18" x14ac:dyDescent="0.3">
      <c r="A4652" s="2" t="s">
        <v>8248</v>
      </c>
      <c r="B4652" s="43" t="s">
        <v>8249</v>
      </c>
      <c r="C4652" s="21">
        <v>55.673784124444403</v>
      </c>
      <c r="D4652" s="23">
        <v>0.2671</v>
      </c>
      <c r="E4652" s="25">
        <v>2.3078571428571402</v>
      </c>
      <c r="F4652" s="27">
        <v>0.186</v>
      </c>
      <c r="I4652">
        <v>0</v>
      </c>
      <c r="J4652" s="34">
        <v>402.8</v>
      </c>
      <c r="L4652" s="38">
        <v>4993.6000000000004</v>
      </c>
      <c r="M4652" s="40">
        <v>0.83199999999999996</v>
      </c>
      <c r="N4652" s="42">
        <v>0.80777777777777704</v>
      </c>
      <c r="O4652" s="45">
        <v>608.73800000000006</v>
      </c>
      <c r="P4652">
        <v>4.5022222222222199</v>
      </c>
      <c r="Q4652">
        <v>43.755262299999998</v>
      </c>
      <c r="R4652" s="47" t="s">
        <v>147</v>
      </c>
    </row>
    <row r="4653" spans="1:18" x14ac:dyDescent="0.3">
      <c r="A4653" s="2" t="s">
        <v>8250</v>
      </c>
      <c r="B4653" s="43" t="s">
        <v>8251</v>
      </c>
      <c r="C4653" s="21">
        <v>4.8808412888888801</v>
      </c>
      <c r="D4653" s="23">
        <v>5.2159999999999998E-2</v>
      </c>
      <c r="E4653" s="25">
        <v>1.5341428571428499</v>
      </c>
      <c r="F4653" s="27">
        <v>0.11649999999999899</v>
      </c>
      <c r="I4653">
        <v>0</v>
      </c>
      <c r="J4653" s="34">
        <v>859.2</v>
      </c>
      <c r="L4653" s="38">
        <v>4863.009</v>
      </c>
      <c r="M4653" s="40">
        <v>0.76600000000000001</v>
      </c>
      <c r="N4653" s="42">
        <v>0.78444444444444394</v>
      </c>
      <c r="O4653" s="45">
        <v>471.78199999999998</v>
      </c>
      <c r="P4653">
        <v>4.5633333333333299</v>
      </c>
      <c r="Q4653">
        <v>46.619201099999998</v>
      </c>
      <c r="R4653" s="47" t="s">
        <v>147</v>
      </c>
    </row>
    <row r="4654" spans="1:18" x14ac:dyDescent="0.3">
      <c r="A4654" s="2" t="s">
        <v>8252</v>
      </c>
      <c r="B4654" s="43" t="s">
        <v>8253</v>
      </c>
      <c r="C4654" s="21">
        <v>10.561379429999899</v>
      </c>
      <c r="D4654" s="23">
        <v>9.3920000000000003E-2</v>
      </c>
      <c r="E4654" s="25">
        <v>1.86666666666666</v>
      </c>
      <c r="F4654" s="27">
        <v>0.129</v>
      </c>
      <c r="I4654">
        <v>0</v>
      </c>
      <c r="J4654" s="34">
        <v>849.4</v>
      </c>
      <c r="L4654" s="38">
        <v>5463.0950000000003</v>
      </c>
      <c r="M4654" s="40">
        <v>1.0833333333333299</v>
      </c>
      <c r="N4654" s="42">
        <v>0.97666666666666602</v>
      </c>
      <c r="O4654" s="45">
        <v>823.399</v>
      </c>
      <c r="P4654">
        <v>4.3683333333333296</v>
      </c>
      <c r="Q4654">
        <v>46.736295300000002</v>
      </c>
      <c r="R4654" s="47" t="s">
        <v>147</v>
      </c>
    </row>
    <row r="4655" spans="1:18" x14ac:dyDescent="0.3">
      <c r="A4655" s="2" t="s">
        <v>8254</v>
      </c>
      <c r="B4655" s="43" t="s">
        <v>8255</v>
      </c>
      <c r="C4655" s="21">
        <v>67.668946707777707</v>
      </c>
      <c r="D4655" s="23">
        <v>0.32340000000000002</v>
      </c>
      <c r="E4655" s="25">
        <v>3.5424285714285699</v>
      </c>
      <c r="F4655" s="27">
        <v>0.34799999999999998</v>
      </c>
      <c r="I4655">
        <v>0</v>
      </c>
      <c r="J4655" s="34">
        <v>496</v>
      </c>
      <c r="L4655" s="38">
        <v>5985.6109999999999</v>
      </c>
      <c r="M4655" s="40">
        <v>1.2289999999999901</v>
      </c>
      <c r="N4655" s="42">
        <v>1.0088888888888801</v>
      </c>
      <c r="O4655" s="45">
        <v>1571.46</v>
      </c>
      <c r="P4655">
        <v>4.2788888888888899</v>
      </c>
      <c r="Q4655">
        <v>46.714616100000001</v>
      </c>
      <c r="R4655" s="47" t="s">
        <v>147</v>
      </c>
    </row>
    <row r="4656" spans="1:18" x14ac:dyDescent="0.3">
      <c r="A4656" s="2" t="s">
        <v>8256</v>
      </c>
      <c r="B4656" s="43" t="s">
        <v>8255</v>
      </c>
      <c r="C4656" s="21">
        <v>153.34593668571401</v>
      </c>
      <c r="D4656" s="23">
        <v>0.55427499999999996</v>
      </c>
      <c r="E4656" s="25">
        <v>2.431</v>
      </c>
      <c r="F4656" s="27">
        <v>0.23399999999999899</v>
      </c>
      <c r="I4656">
        <v>0</v>
      </c>
      <c r="J4656" s="34">
        <v>377</v>
      </c>
      <c r="L4656" s="38">
        <v>6005.9674999999997</v>
      </c>
      <c r="M4656" s="40">
        <v>1.2150000000000001</v>
      </c>
      <c r="N4656" s="42">
        <v>1.00142857142857</v>
      </c>
      <c r="O4656" s="45">
        <v>1571.46</v>
      </c>
      <c r="P4656">
        <v>4.2885714285714203</v>
      </c>
      <c r="Q4656">
        <v>46.714616100000001</v>
      </c>
      <c r="R4656" s="47" t="s">
        <v>147</v>
      </c>
    </row>
    <row r="4657" spans="1:18" x14ac:dyDescent="0.3">
      <c r="A4657" s="2" t="s">
        <v>8257</v>
      </c>
      <c r="B4657" s="43" t="s">
        <v>8258</v>
      </c>
      <c r="C4657" s="21">
        <v>52.630097843333303</v>
      </c>
      <c r="D4657" s="23">
        <v>0.26715999999999901</v>
      </c>
      <c r="E4657" s="25">
        <v>2.41166666666666</v>
      </c>
      <c r="F4657" s="27">
        <v>0.19800000000000001</v>
      </c>
      <c r="I4657">
        <v>0</v>
      </c>
      <c r="J4657" s="34">
        <v>456.8</v>
      </c>
      <c r="L4657" s="38">
        <v>5478.4866666666603</v>
      </c>
      <c r="M4657" s="40">
        <v>0.93833333333333302</v>
      </c>
      <c r="N4657" s="42">
        <v>0.918333333333333</v>
      </c>
      <c r="O4657" s="45">
        <v>1182.05</v>
      </c>
      <c r="P4657">
        <v>4.4783333333333299</v>
      </c>
      <c r="Q4657">
        <v>46.983935199999998</v>
      </c>
      <c r="R4657" s="47" t="s">
        <v>147</v>
      </c>
    </row>
    <row r="4658" spans="1:18" x14ac:dyDescent="0.3">
      <c r="A4658" s="2" t="s">
        <v>8259</v>
      </c>
      <c r="B4658" s="43" t="s">
        <v>8260</v>
      </c>
      <c r="C4658" s="21">
        <v>14.878116671111099</v>
      </c>
      <c r="D4658" s="23">
        <v>0.11566</v>
      </c>
      <c r="E4658" s="25">
        <v>1.96485714285714</v>
      </c>
      <c r="F4658" s="27">
        <v>0.22749999999999901</v>
      </c>
      <c r="I4658">
        <v>0</v>
      </c>
      <c r="J4658" s="34">
        <v>698.6</v>
      </c>
      <c r="L4658" s="38">
        <v>5734.5770000000002</v>
      </c>
      <c r="M4658" s="40">
        <v>1.1759999999999999</v>
      </c>
      <c r="N4658" s="42">
        <v>0.95</v>
      </c>
      <c r="O4658" s="45">
        <v>2093.62</v>
      </c>
      <c r="P4658">
        <v>4.3655555555555496</v>
      </c>
      <c r="Q4658">
        <v>47.026814799999997</v>
      </c>
      <c r="R4658" s="47" t="s">
        <v>147</v>
      </c>
    </row>
    <row r="4659" spans="1:18" x14ac:dyDescent="0.3">
      <c r="A4659" s="2" t="s">
        <v>8261</v>
      </c>
      <c r="B4659" s="43" t="s">
        <v>8262</v>
      </c>
      <c r="C4659" s="21">
        <v>2.5080606175</v>
      </c>
      <c r="D4659" s="23">
        <v>3.2300857142857103E-2</v>
      </c>
      <c r="E4659" s="25">
        <v>2.9180999999999999</v>
      </c>
      <c r="F4659" s="27">
        <v>0.26939999999999997</v>
      </c>
      <c r="G4659" s="29">
        <v>10.918315</v>
      </c>
      <c r="H4659" s="31">
        <v>3.4299999999999997E-2</v>
      </c>
      <c r="I4659">
        <v>0</v>
      </c>
      <c r="J4659" s="34">
        <v>884</v>
      </c>
      <c r="K4659" s="36" t="s">
        <v>459</v>
      </c>
      <c r="L4659" s="38">
        <v>4575.9166666666597</v>
      </c>
      <c r="M4659" s="40">
        <v>0.70333333333333303</v>
      </c>
      <c r="N4659" s="42">
        <v>0.74333333333333296</v>
      </c>
      <c r="O4659" s="45">
        <v>191.904</v>
      </c>
      <c r="P4659">
        <v>4.6129999999999898</v>
      </c>
      <c r="Q4659">
        <v>47.497260599999997</v>
      </c>
      <c r="R4659" s="47" t="s">
        <v>147</v>
      </c>
    </row>
    <row r="4660" spans="1:18" x14ac:dyDescent="0.3">
      <c r="A4660" s="2" t="s">
        <v>8263</v>
      </c>
      <c r="B4660" s="43" t="s">
        <v>8262</v>
      </c>
      <c r="C4660" s="21">
        <v>818.33769800000005</v>
      </c>
      <c r="D4660" s="23">
        <v>1.5968070000000001</v>
      </c>
      <c r="G4660" s="29">
        <v>2974.9555650000002</v>
      </c>
      <c r="H4660" s="31">
        <v>9.3605099999999997</v>
      </c>
      <c r="I4660">
        <v>0.34593099999999999</v>
      </c>
      <c r="L4660" s="38">
        <v>4781</v>
      </c>
      <c r="M4660" s="40">
        <v>0.76</v>
      </c>
      <c r="N4660" s="42">
        <v>0.81</v>
      </c>
      <c r="O4660" s="45">
        <v>191.904</v>
      </c>
      <c r="P4660">
        <v>4.59</v>
      </c>
      <c r="Q4660">
        <v>47.497260599999997</v>
      </c>
      <c r="R4660" s="47" t="s">
        <v>21</v>
      </c>
    </row>
    <row r="4661" spans="1:18" x14ac:dyDescent="0.3">
      <c r="A4661" s="2" t="s">
        <v>8264</v>
      </c>
      <c r="B4661" s="43" t="s">
        <v>8265</v>
      </c>
      <c r="C4661" s="21">
        <v>59.622371348888798</v>
      </c>
      <c r="D4661" s="23">
        <v>0.30571999999999999</v>
      </c>
      <c r="E4661" s="25">
        <v>3.4304285714285698</v>
      </c>
      <c r="F4661" s="27">
        <v>0.29299999999999998</v>
      </c>
      <c r="I4661">
        <v>0</v>
      </c>
      <c r="J4661" s="34">
        <v>484.4</v>
      </c>
      <c r="L4661" s="38">
        <v>5893.1210000000001</v>
      </c>
      <c r="M4661" s="40">
        <v>0.98899999999999999</v>
      </c>
      <c r="N4661" s="42">
        <v>1.02444444444444</v>
      </c>
      <c r="O4661" s="45">
        <v>1260.78</v>
      </c>
      <c r="P4661">
        <v>4.4499999999999904</v>
      </c>
      <c r="Q4661">
        <v>47.275964199999997</v>
      </c>
      <c r="R4661" s="47" t="s">
        <v>147</v>
      </c>
    </row>
    <row r="4662" spans="1:18" x14ac:dyDescent="0.3">
      <c r="A4662" s="2" t="s">
        <v>8266</v>
      </c>
      <c r="B4662" s="43" t="s">
        <v>8267</v>
      </c>
      <c r="C4662" s="21">
        <v>17.424018383333301</v>
      </c>
      <c r="D4662" s="23">
        <v>0.13188</v>
      </c>
      <c r="E4662" s="25">
        <v>3.2932857142857102</v>
      </c>
      <c r="F4662" s="27">
        <v>0.26300000000000001</v>
      </c>
      <c r="I4662">
        <v>0</v>
      </c>
      <c r="J4662" s="34">
        <v>716.2</v>
      </c>
      <c r="L4662" s="38">
        <v>5731.8059999999996</v>
      </c>
      <c r="M4662" s="40">
        <v>0.93700000000000006</v>
      </c>
      <c r="N4662" s="42">
        <v>0.96111111111111103</v>
      </c>
      <c r="O4662" s="45">
        <v>1088.3599999999999</v>
      </c>
      <c r="P4662">
        <v>4.4677777777777701</v>
      </c>
      <c r="Q4662">
        <v>47.2175461</v>
      </c>
      <c r="R4662" s="47" t="s">
        <v>147</v>
      </c>
    </row>
    <row r="4663" spans="1:18" x14ac:dyDescent="0.3">
      <c r="A4663" s="2" t="s">
        <v>8268</v>
      </c>
      <c r="B4663" s="43" t="s">
        <v>8269</v>
      </c>
      <c r="C4663" s="21">
        <v>44.964113009999998</v>
      </c>
      <c r="D4663" s="23">
        <v>0.22406000000000001</v>
      </c>
      <c r="E4663" s="25">
        <v>2.0131428571428498</v>
      </c>
      <c r="F4663" s="27">
        <v>0.187</v>
      </c>
      <c r="I4663">
        <v>0</v>
      </c>
      <c r="J4663" s="34">
        <v>368.4</v>
      </c>
      <c r="L4663" s="38">
        <v>4742.16</v>
      </c>
      <c r="M4663" s="40">
        <v>0.72555555555555495</v>
      </c>
      <c r="N4663" s="42">
        <v>0.75624999999999998</v>
      </c>
      <c r="O4663" s="45">
        <v>216.35400000000001</v>
      </c>
      <c r="P4663">
        <v>4.5975000000000001</v>
      </c>
      <c r="Q4663">
        <v>44.149951799999997</v>
      </c>
      <c r="R4663" s="47" t="s">
        <v>147</v>
      </c>
    </row>
    <row r="4664" spans="1:18" x14ac:dyDescent="0.3">
      <c r="A4664" s="2" t="s">
        <v>8270</v>
      </c>
      <c r="B4664" s="43" t="s">
        <v>8271</v>
      </c>
      <c r="C4664" s="21">
        <v>49.7699775811111</v>
      </c>
      <c r="D4664" s="23">
        <v>0.25744</v>
      </c>
      <c r="E4664" s="25">
        <v>6.2480000000000002</v>
      </c>
      <c r="F4664" s="27">
        <v>0.74649999999999905</v>
      </c>
      <c r="I4664">
        <v>0</v>
      </c>
      <c r="J4664" s="34">
        <v>458</v>
      </c>
      <c r="L4664" s="38">
        <v>5703.9</v>
      </c>
      <c r="M4664" s="40">
        <v>1.1919999999999999</v>
      </c>
      <c r="N4664" s="42">
        <v>0.94222222222222196</v>
      </c>
      <c r="O4664" s="45">
        <v>2300.5300000000002</v>
      </c>
      <c r="P4664">
        <v>4.3566666666666602</v>
      </c>
      <c r="Q4664">
        <v>41.534980900000001</v>
      </c>
      <c r="R4664" s="47" t="s">
        <v>147</v>
      </c>
    </row>
    <row r="4665" spans="1:18" x14ac:dyDescent="0.3">
      <c r="A4665" s="2" t="s">
        <v>8272</v>
      </c>
      <c r="B4665" s="43" t="s">
        <v>8273</v>
      </c>
      <c r="C4665" s="21">
        <v>43.316763735555497</v>
      </c>
      <c r="D4665" s="23">
        <v>0.23055999999999999</v>
      </c>
      <c r="E4665" s="25">
        <v>2.71171428571428</v>
      </c>
      <c r="F4665" s="27">
        <v>0.26700000000000002</v>
      </c>
      <c r="I4665">
        <v>0</v>
      </c>
      <c r="J4665" s="34">
        <v>464.2</v>
      </c>
      <c r="L4665" s="38">
        <v>5578.9589999999998</v>
      </c>
      <c r="M4665" s="40">
        <v>0.89399999999999902</v>
      </c>
      <c r="N4665" s="42">
        <v>0.89666666666666595</v>
      </c>
      <c r="O4665" s="45">
        <v>1349.43</v>
      </c>
      <c r="P4665">
        <v>4.51555555555555</v>
      </c>
      <c r="Q4665">
        <v>42.379790999999997</v>
      </c>
      <c r="R4665" s="47" t="s">
        <v>147</v>
      </c>
    </row>
    <row r="4666" spans="1:18" x14ac:dyDescent="0.3">
      <c r="A4666" s="2" t="s">
        <v>8274</v>
      </c>
      <c r="B4666" s="43" t="s">
        <v>8275</v>
      </c>
      <c r="C4666" s="21">
        <v>31.0032457944444</v>
      </c>
      <c r="D4666" s="23">
        <v>0.20077999999999999</v>
      </c>
      <c r="E4666" s="25">
        <v>2.6834285714285699</v>
      </c>
      <c r="F4666" s="27">
        <v>0.23299999999999901</v>
      </c>
      <c r="I4666">
        <v>0</v>
      </c>
      <c r="J4666" s="34">
        <v>604.79999999999995</v>
      </c>
      <c r="L4666" s="38">
        <v>5935</v>
      </c>
      <c r="M4666" s="40">
        <v>1.0269999999999999</v>
      </c>
      <c r="N4666" s="42">
        <v>1.06666666666666</v>
      </c>
      <c r="O4666" s="45">
        <v>1651.25</v>
      </c>
      <c r="P4666">
        <v>4.4444444444444402</v>
      </c>
      <c r="Q4666">
        <v>42.096030499999998</v>
      </c>
      <c r="R4666" s="47" t="s">
        <v>147</v>
      </c>
    </row>
    <row r="4667" spans="1:18" x14ac:dyDescent="0.3">
      <c r="A4667" s="2" t="s">
        <v>8276</v>
      </c>
      <c r="B4667" s="43" t="s">
        <v>8277</v>
      </c>
      <c r="C4667" s="21">
        <v>11.791613793750001</v>
      </c>
      <c r="D4667" s="23">
        <v>0.100259999999999</v>
      </c>
      <c r="E4667" s="25">
        <v>1.9872857142857101</v>
      </c>
      <c r="F4667" s="27">
        <v>0.192</v>
      </c>
      <c r="I4667">
        <v>0</v>
      </c>
      <c r="J4667" s="34">
        <v>792</v>
      </c>
      <c r="L4667" s="38">
        <v>5823.2222222222199</v>
      </c>
      <c r="M4667" s="40">
        <v>1.01111111111111</v>
      </c>
      <c r="N4667" s="42">
        <v>0.98624999999999996</v>
      </c>
      <c r="O4667" s="45">
        <v>1137.29</v>
      </c>
      <c r="P4667">
        <v>4.4499999999999904</v>
      </c>
      <c r="Q4667">
        <v>44.028671000000003</v>
      </c>
      <c r="R4667" s="47" t="s">
        <v>147</v>
      </c>
    </row>
    <row r="4668" spans="1:18" x14ac:dyDescent="0.3">
      <c r="A4668" s="2" t="s">
        <v>8278</v>
      </c>
      <c r="B4668" s="43" t="s">
        <v>8279</v>
      </c>
      <c r="C4668" s="21">
        <v>26.964470209999899</v>
      </c>
      <c r="D4668" s="23">
        <v>0.17644000000000001</v>
      </c>
      <c r="E4668" s="25">
        <v>2.4147142857142798</v>
      </c>
      <c r="F4668" s="27">
        <v>0.24099999999999999</v>
      </c>
      <c r="I4668">
        <v>0</v>
      </c>
      <c r="J4668" s="34">
        <v>569.4</v>
      </c>
      <c r="L4668" s="38">
        <v>5645.2</v>
      </c>
      <c r="M4668" s="40">
        <v>1.0539999999999901</v>
      </c>
      <c r="N4668" s="42">
        <v>0.97888888888888803</v>
      </c>
      <c r="O4668" s="45">
        <v>1730.78</v>
      </c>
      <c r="P4668">
        <v>4.4188888888888798</v>
      </c>
      <c r="Q4668">
        <v>42.252640800000002</v>
      </c>
      <c r="R4668" s="47" t="s">
        <v>147</v>
      </c>
    </row>
    <row r="4669" spans="1:18" x14ac:dyDescent="0.3">
      <c r="A4669" s="2" t="s">
        <v>8280</v>
      </c>
      <c r="B4669" s="43" t="s">
        <v>8281</v>
      </c>
      <c r="C4669" s="21">
        <v>7.7684797411111104</v>
      </c>
      <c r="D4669" s="23">
        <v>7.4560000000000001E-2</v>
      </c>
      <c r="E4669" s="25">
        <v>1.60985714285714</v>
      </c>
      <c r="F4669" s="27">
        <v>0.14449999999999999</v>
      </c>
      <c r="I4669">
        <v>0</v>
      </c>
      <c r="J4669" s="34">
        <v>889.4</v>
      </c>
      <c r="L4669" s="38">
        <v>5627.3689999999997</v>
      </c>
      <c r="M4669" s="40">
        <v>0.94099999999999995</v>
      </c>
      <c r="N4669" s="42">
        <v>0.938888888888888</v>
      </c>
      <c r="O4669" s="45">
        <v>868.01700000000005</v>
      </c>
      <c r="P4669">
        <v>4.4644444444444398</v>
      </c>
      <c r="Q4669">
        <v>41.5233244</v>
      </c>
      <c r="R4669" s="47" t="s">
        <v>147</v>
      </c>
    </row>
    <row r="4670" spans="1:18" x14ac:dyDescent="0.3">
      <c r="A4670" s="2" t="s">
        <v>8282</v>
      </c>
      <c r="B4670" s="43" t="s">
        <v>8283</v>
      </c>
      <c r="C4670" s="21">
        <v>8.6893032744444394</v>
      </c>
      <c r="D4670" s="23">
        <v>7.7119999999999994E-2</v>
      </c>
      <c r="E4670" s="25">
        <v>2.895</v>
      </c>
      <c r="F4670" s="27">
        <v>0.23899999999999999</v>
      </c>
      <c r="I4670">
        <v>0</v>
      </c>
      <c r="J4670" s="34">
        <v>771.4</v>
      </c>
      <c r="L4670" s="38">
        <v>5178.6540000000005</v>
      </c>
      <c r="M4670" s="40">
        <v>0.83099999999999996</v>
      </c>
      <c r="N4670" s="42">
        <v>0.83111111111111102</v>
      </c>
      <c r="O4670" s="45">
        <v>486.10500000000002</v>
      </c>
      <c r="P4670">
        <v>4.5144444444444396</v>
      </c>
      <c r="Q4670">
        <v>46.453659999999999</v>
      </c>
      <c r="R4670" s="47" t="s">
        <v>147</v>
      </c>
    </row>
    <row r="4671" spans="1:18" x14ac:dyDescent="0.3">
      <c r="A4671" s="2" t="s">
        <v>8284</v>
      </c>
      <c r="B4671" s="43" t="s">
        <v>8283</v>
      </c>
      <c r="C4671" s="21">
        <v>20.99707764375</v>
      </c>
      <c r="D4671" s="23">
        <v>0.13872000000000001</v>
      </c>
      <c r="E4671" s="25">
        <v>3.7324999999999999</v>
      </c>
      <c r="F4671" s="27">
        <v>0.46100000000000002</v>
      </c>
      <c r="I4671">
        <v>0</v>
      </c>
      <c r="J4671" s="34">
        <v>574.6</v>
      </c>
      <c r="L4671" s="38">
        <v>5172.0450000000001</v>
      </c>
      <c r="M4671" s="40">
        <v>0.85375000000000001</v>
      </c>
      <c r="N4671" s="42">
        <v>0.82</v>
      </c>
      <c r="O4671" s="45">
        <v>486.10500000000002</v>
      </c>
      <c r="P4671">
        <v>4.4950000000000001</v>
      </c>
      <c r="Q4671">
        <v>46.453659999999999</v>
      </c>
      <c r="R4671" s="47" t="s">
        <v>147</v>
      </c>
    </row>
    <row r="4672" spans="1:18" x14ac:dyDescent="0.3">
      <c r="A4672" s="2" t="s">
        <v>8285</v>
      </c>
      <c r="B4672" s="43" t="s">
        <v>8286</v>
      </c>
      <c r="C4672" s="21">
        <v>11.5230723863636</v>
      </c>
      <c r="D4672" s="23">
        <v>0.1022965</v>
      </c>
      <c r="E4672" s="25">
        <v>3.1133333333333302</v>
      </c>
      <c r="F4672" s="27">
        <v>0.28375</v>
      </c>
      <c r="G4672" s="29">
        <v>11.610900000000001</v>
      </c>
      <c r="H4672" s="31">
        <v>3.6580000000000001E-2</v>
      </c>
      <c r="I4672">
        <v>0</v>
      </c>
      <c r="J4672" s="34">
        <v>910.4</v>
      </c>
      <c r="L4672" s="38">
        <v>5674.9090909090901</v>
      </c>
      <c r="M4672" s="40">
        <v>1.3945454545454501</v>
      </c>
      <c r="N4672" s="42">
        <v>1.0509090909090899</v>
      </c>
      <c r="O4672" s="45">
        <v>445.65600000000001</v>
      </c>
      <c r="P4672">
        <v>4.173</v>
      </c>
      <c r="Q4672">
        <v>44.397890999999902</v>
      </c>
      <c r="R4672" s="47" t="s">
        <v>147</v>
      </c>
    </row>
    <row r="4673" spans="1:18" x14ac:dyDescent="0.3">
      <c r="A4673" s="2" t="s">
        <v>8287</v>
      </c>
      <c r="B4673" s="43" t="s">
        <v>8288</v>
      </c>
      <c r="C4673" s="21">
        <v>98.718085918888804</v>
      </c>
      <c r="D4673" s="23">
        <v>0.40282000000000001</v>
      </c>
      <c r="E4673" s="25">
        <v>8.3354285714285705</v>
      </c>
      <c r="F4673" s="27">
        <v>1.0015000000000001</v>
      </c>
      <c r="I4673">
        <v>0</v>
      </c>
      <c r="J4673" s="34">
        <v>365.4</v>
      </c>
      <c r="L4673" s="38">
        <v>5819.2</v>
      </c>
      <c r="M4673" s="40">
        <v>1.1080000000000001</v>
      </c>
      <c r="N4673" s="42">
        <v>0.956666666666666</v>
      </c>
      <c r="O4673" s="45">
        <v>2161.6</v>
      </c>
      <c r="P4673">
        <v>4.4000000000000004</v>
      </c>
      <c r="Q4673">
        <v>41.130283400000003</v>
      </c>
      <c r="R4673" s="47" t="s">
        <v>147</v>
      </c>
    </row>
    <row r="4674" spans="1:18" x14ac:dyDescent="0.3">
      <c r="A4674" s="2" t="s">
        <v>8289</v>
      </c>
      <c r="B4674" s="43" t="s">
        <v>8290</v>
      </c>
      <c r="C4674" s="21">
        <v>71.525450894444404</v>
      </c>
      <c r="D4674" s="23">
        <v>0.31365999999999999</v>
      </c>
      <c r="E4674" s="25">
        <v>6.1121428571428504</v>
      </c>
      <c r="F4674" s="27">
        <v>0.47699999999999998</v>
      </c>
      <c r="I4674">
        <v>0</v>
      </c>
      <c r="J4674" s="34">
        <v>350.2</v>
      </c>
      <c r="L4674" s="38">
        <v>4783.8999999999996</v>
      </c>
      <c r="M4674" s="40">
        <v>0.78499999999999903</v>
      </c>
      <c r="N4674" s="42">
        <v>0.78444444444444394</v>
      </c>
      <c r="O4674" s="45">
        <v>382.50900000000001</v>
      </c>
      <c r="P4674">
        <v>4.5311111111111098</v>
      </c>
      <c r="Q4674">
        <v>38.114648799999998</v>
      </c>
      <c r="R4674" s="47" t="s">
        <v>147</v>
      </c>
    </row>
    <row r="4675" spans="1:18" x14ac:dyDescent="0.3">
      <c r="A4675" s="2" t="s">
        <v>8291</v>
      </c>
      <c r="B4675" s="43" t="s">
        <v>8292</v>
      </c>
      <c r="C4675" s="21">
        <v>130.35429367777701</v>
      </c>
      <c r="D4675" s="23">
        <v>0.51463999999999999</v>
      </c>
      <c r="E4675" s="25">
        <v>7.72085714285714</v>
      </c>
      <c r="F4675" s="27">
        <v>0.70950000000000002</v>
      </c>
      <c r="I4675">
        <v>0</v>
      </c>
      <c r="J4675" s="34">
        <v>367</v>
      </c>
      <c r="L4675" s="38">
        <v>5838.3</v>
      </c>
      <c r="M4675" s="40">
        <v>1.0580000000000001</v>
      </c>
      <c r="N4675" s="42">
        <v>1.0377777777777699</v>
      </c>
      <c r="O4675" s="45">
        <v>1304.25</v>
      </c>
      <c r="P4675">
        <v>4.4066666666666601</v>
      </c>
      <c r="Q4675">
        <v>41.993869699999998</v>
      </c>
      <c r="R4675" s="47" t="s">
        <v>147</v>
      </c>
    </row>
    <row r="4676" spans="1:18" x14ac:dyDescent="0.3">
      <c r="A4676" s="2" t="s">
        <v>8293</v>
      </c>
      <c r="B4676" s="43" t="s">
        <v>8294</v>
      </c>
      <c r="C4676" s="21">
        <v>88.4066992922222</v>
      </c>
      <c r="D4676" s="23">
        <v>0.39816000000000001</v>
      </c>
      <c r="E4676" s="25">
        <v>4.3633333333333297</v>
      </c>
      <c r="F4676" s="27">
        <v>0.376</v>
      </c>
      <c r="I4676">
        <v>0</v>
      </c>
      <c r="J4676" s="34">
        <v>401</v>
      </c>
      <c r="L4676" s="38">
        <v>5529.5433333333303</v>
      </c>
      <c r="M4676" s="40">
        <v>1.0166666666666599</v>
      </c>
      <c r="N4676" s="42">
        <v>1.05666666666666</v>
      </c>
      <c r="O4676" s="45">
        <v>258.89299999999997</v>
      </c>
      <c r="P4676">
        <v>4.4483333333333297</v>
      </c>
      <c r="Q4676">
        <v>44.624645100000002</v>
      </c>
      <c r="R4676" s="47" t="s">
        <v>147</v>
      </c>
    </row>
    <row r="4677" spans="1:18" x14ac:dyDescent="0.3">
      <c r="A4677" s="2" t="s">
        <v>8295</v>
      </c>
      <c r="B4677" s="43" t="s">
        <v>8294</v>
      </c>
      <c r="C4677" s="21">
        <v>9.1096948424999997</v>
      </c>
      <c r="D4677" s="23">
        <v>8.7400000000000005E-2</v>
      </c>
      <c r="E4677" s="25">
        <v>1.198</v>
      </c>
      <c r="F4677" s="27">
        <v>0.106</v>
      </c>
      <c r="I4677">
        <v>0</v>
      </c>
      <c r="J4677" s="34">
        <v>852.75</v>
      </c>
      <c r="L4677" s="38">
        <v>5509.6112499999999</v>
      </c>
      <c r="M4677" s="40">
        <v>1.012</v>
      </c>
      <c r="N4677" s="42">
        <v>1.05</v>
      </c>
      <c r="O4677" s="45">
        <v>258.89299999999997</v>
      </c>
      <c r="P4677">
        <v>4.45</v>
      </c>
      <c r="Q4677">
        <v>44.624645100000002</v>
      </c>
      <c r="R4677" s="47" t="s">
        <v>147</v>
      </c>
    </row>
    <row r="4678" spans="1:18" x14ac:dyDescent="0.3">
      <c r="A4678" s="2" t="s">
        <v>8296</v>
      </c>
      <c r="B4678" s="43" t="s">
        <v>8297</v>
      </c>
      <c r="C4678" s="21">
        <v>16.7817630677777</v>
      </c>
      <c r="D4678" s="23">
        <v>0.116019999999999</v>
      </c>
      <c r="E4678" s="25">
        <v>2.2791428571428498</v>
      </c>
      <c r="F4678" s="27">
        <v>0.20150000000000001</v>
      </c>
      <c r="I4678">
        <v>0</v>
      </c>
      <c r="J4678" s="34">
        <v>550.6</v>
      </c>
      <c r="L4678" s="38">
        <v>4951.09</v>
      </c>
      <c r="M4678" s="40">
        <v>0.73</v>
      </c>
      <c r="N4678" s="42">
        <v>0.77</v>
      </c>
      <c r="O4678" s="45">
        <v>215.81399999999999</v>
      </c>
      <c r="P4678">
        <v>4.5944444444444397</v>
      </c>
      <c r="Q4678">
        <v>47.9396001</v>
      </c>
      <c r="R4678" s="47" t="s">
        <v>147</v>
      </c>
    </row>
    <row r="4679" spans="1:18" x14ac:dyDescent="0.3">
      <c r="A4679" s="2" t="s">
        <v>8298</v>
      </c>
      <c r="B4679" s="43" t="s">
        <v>8299</v>
      </c>
      <c r="C4679" s="21">
        <v>14.532425050000001</v>
      </c>
      <c r="D4679" s="23">
        <v>0.10824</v>
      </c>
      <c r="E4679" s="25">
        <v>3.1194285714285699</v>
      </c>
      <c r="F4679" s="27">
        <v>0.25650000000000001</v>
      </c>
      <c r="I4679">
        <v>0</v>
      </c>
      <c r="J4679" s="34">
        <v>663.6</v>
      </c>
      <c r="L4679" s="38">
        <v>5302.1</v>
      </c>
      <c r="M4679" s="40">
        <v>0.81799999999999995</v>
      </c>
      <c r="N4679" s="42">
        <v>0.84</v>
      </c>
      <c r="O4679" s="45">
        <v>550.38300000000004</v>
      </c>
      <c r="P4679">
        <v>4.5244444444444403</v>
      </c>
      <c r="Q4679">
        <v>40.269815700000002</v>
      </c>
      <c r="R4679" s="47" t="s">
        <v>147</v>
      </c>
    </row>
    <row r="4680" spans="1:18" x14ac:dyDescent="0.3">
      <c r="A4680" s="2" t="s">
        <v>8300</v>
      </c>
      <c r="B4680" s="43" t="s">
        <v>8301</v>
      </c>
      <c r="C4680" s="21">
        <v>5.24867208625</v>
      </c>
      <c r="D4680" s="23">
        <v>6.046E-2</v>
      </c>
      <c r="E4680" s="25">
        <v>2.7315714285714199</v>
      </c>
      <c r="F4680" s="27">
        <v>0.25850000000000001</v>
      </c>
      <c r="I4680">
        <v>0</v>
      </c>
      <c r="J4680" s="34">
        <v>1092.4000000000001</v>
      </c>
      <c r="L4680" s="38">
        <v>6009.8711111111097</v>
      </c>
      <c r="M4680" s="40">
        <v>1.0233333333333301</v>
      </c>
      <c r="N4680" s="42">
        <v>1.0774999999999999</v>
      </c>
      <c r="O4680" s="45">
        <v>544.93899999999996</v>
      </c>
      <c r="P4680">
        <v>4.4474999999999998</v>
      </c>
      <c r="Q4680">
        <v>49.061655500000001</v>
      </c>
      <c r="R4680" s="47" t="s">
        <v>147</v>
      </c>
    </row>
    <row r="4681" spans="1:18" x14ac:dyDescent="0.3">
      <c r="A4681" s="2" t="s">
        <v>8302</v>
      </c>
      <c r="B4681" s="43" t="s">
        <v>8303</v>
      </c>
      <c r="C4681" s="21">
        <v>5.9074116133333296</v>
      </c>
      <c r="D4681" s="23">
        <v>5.6320000000000002E-2</v>
      </c>
      <c r="E4681" s="25">
        <v>5.4108571428571404</v>
      </c>
      <c r="F4681" s="27">
        <v>0.52449999999999997</v>
      </c>
      <c r="I4681">
        <v>0</v>
      </c>
      <c r="J4681" s="34">
        <v>771.8</v>
      </c>
      <c r="L4681" s="38">
        <v>4928.7379999999903</v>
      </c>
      <c r="M4681" s="40">
        <v>0.75800000000000001</v>
      </c>
      <c r="N4681" s="42">
        <v>0.72888888888888803</v>
      </c>
      <c r="O4681" s="45">
        <v>824.68799999999896</v>
      </c>
      <c r="P4681">
        <v>4.5522222222222197</v>
      </c>
      <c r="Q4681">
        <v>48.818970999999998</v>
      </c>
      <c r="R4681" s="47" t="s">
        <v>147</v>
      </c>
    </row>
    <row r="4682" spans="1:18" x14ac:dyDescent="0.3">
      <c r="A4682" s="2" t="s">
        <v>8304</v>
      </c>
      <c r="B4682" s="43" t="s">
        <v>8305</v>
      </c>
      <c r="C4682" s="21">
        <v>9.7678647200000004</v>
      </c>
      <c r="D4682" s="23">
        <v>8.5860000000000006E-2</v>
      </c>
      <c r="E4682" s="25">
        <v>2.5154285714285698</v>
      </c>
      <c r="F4682" s="27">
        <v>0.20250000000000001</v>
      </c>
      <c r="I4682">
        <v>0</v>
      </c>
      <c r="J4682" s="34">
        <v>824.4</v>
      </c>
      <c r="L4682" s="38">
        <v>5484.9355555555503</v>
      </c>
      <c r="M4682" s="40">
        <v>0.91222222222222205</v>
      </c>
      <c r="N4682" s="42">
        <v>0.90749999999999997</v>
      </c>
      <c r="O4682" s="45">
        <v>449.77300000000002</v>
      </c>
      <c r="P4682">
        <v>4.46875</v>
      </c>
      <c r="Q4682">
        <v>46.066724700000002</v>
      </c>
      <c r="R4682" s="47" t="s">
        <v>147</v>
      </c>
    </row>
    <row r="4683" spans="1:18" x14ac:dyDescent="0.3">
      <c r="A4683" s="2" t="s">
        <v>8306</v>
      </c>
      <c r="B4683" s="43" t="s">
        <v>8307</v>
      </c>
      <c r="C4683" s="21">
        <v>14.8006684366666</v>
      </c>
      <c r="D4683" s="23">
        <v>0.13850000000000001</v>
      </c>
      <c r="E4683" s="25">
        <v>5.681</v>
      </c>
      <c r="F4683" s="27">
        <v>0.37</v>
      </c>
      <c r="I4683">
        <v>0</v>
      </c>
      <c r="J4683" s="34">
        <v>1204.4000000000001</v>
      </c>
      <c r="L4683" s="38">
        <v>6859.2790000000005</v>
      </c>
      <c r="M4683" s="40">
        <v>2.21</v>
      </c>
      <c r="N4683" s="42">
        <v>1.59</v>
      </c>
      <c r="O4683" s="45">
        <v>807.72900000000004</v>
      </c>
      <c r="P4683">
        <v>4.08</v>
      </c>
      <c r="Q4683">
        <v>40.8113849</v>
      </c>
      <c r="R4683" s="47" t="s">
        <v>147</v>
      </c>
    </row>
    <row r="4684" spans="1:18" x14ac:dyDescent="0.3">
      <c r="A4684" s="2" t="s">
        <v>8308</v>
      </c>
      <c r="B4684" s="43" t="s">
        <v>8309</v>
      </c>
      <c r="C4684" s="21">
        <v>16.238471781999898</v>
      </c>
      <c r="D4684" s="23">
        <v>0.12527316666666599</v>
      </c>
      <c r="E4684" s="25">
        <v>2.4933333333333301</v>
      </c>
      <c r="F4684" s="27">
        <v>0.22775000000000001</v>
      </c>
      <c r="G4684" s="29">
        <v>10.71378</v>
      </c>
      <c r="H4684" s="31">
        <v>3.39E-2</v>
      </c>
      <c r="I4684">
        <v>0</v>
      </c>
      <c r="J4684" s="34">
        <v>694.6</v>
      </c>
      <c r="L4684" s="38">
        <v>5741</v>
      </c>
      <c r="M4684" s="40">
        <v>0.95899999999999996</v>
      </c>
      <c r="N4684" s="42">
        <v>1.004</v>
      </c>
      <c r="O4684" s="45">
        <v>122.881</v>
      </c>
      <c r="P4684">
        <v>4.4744444444444396</v>
      </c>
      <c r="Q4684">
        <v>40.525203900000001</v>
      </c>
      <c r="R4684" s="47" t="s">
        <v>147</v>
      </c>
    </row>
    <row r="4685" spans="1:18" x14ac:dyDescent="0.3">
      <c r="A4685" s="2" t="s">
        <v>8310</v>
      </c>
      <c r="B4685" s="43" t="s">
        <v>8311</v>
      </c>
      <c r="C4685" s="21">
        <v>3.12686243444444</v>
      </c>
      <c r="D4685" s="23">
        <v>4.052E-2</v>
      </c>
      <c r="E4685" s="25">
        <v>3.9437142857142802</v>
      </c>
      <c r="F4685" s="27">
        <v>0.192</v>
      </c>
      <c r="I4685">
        <v>0</v>
      </c>
      <c r="J4685" s="34">
        <v>1289.2</v>
      </c>
      <c r="L4685" s="38">
        <v>4720.393</v>
      </c>
      <c r="M4685" s="40">
        <v>1.1479999999999999</v>
      </c>
      <c r="N4685" s="42">
        <v>0.82888888888888801</v>
      </c>
      <c r="O4685" s="45">
        <v>284.916</v>
      </c>
      <c r="P4685">
        <v>4.2744444444444403</v>
      </c>
      <c r="Q4685">
        <v>46.746553800000001</v>
      </c>
      <c r="R4685" s="47" t="s">
        <v>147</v>
      </c>
    </row>
    <row r="4686" spans="1:18" x14ac:dyDescent="0.3">
      <c r="A4686" s="2" t="s">
        <v>8312</v>
      </c>
      <c r="B4686" s="43" t="s">
        <v>8313</v>
      </c>
      <c r="C4686" s="21">
        <v>16.877274821111101</v>
      </c>
      <c r="D4686" s="23">
        <v>0.12669999999999901</v>
      </c>
      <c r="E4686" s="25">
        <v>2.9502857142857102</v>
      </c>
      <c r="F4686" s="27">
        <v>0.22450000000000001</v>
      </c>
      <c r="I4686">
        <v>0</v>
      </c>
      <c r="J4686" s="34">
        <v>729</v>
      </c>
      <c r="L4686" s="38">
        <v>5636.1</v>
      </c>
      <c r="M4686" s="40">
        <v>0.94</v>
      </c>
      <c r="N4686" s="42">
        <v>0.96555555555555495</v>
      </c>
      <c r="O4686" s="45">
        <v>574.31399999999996</v>
      </c>
      <c r="P4686">
        <v>4.4711111111111101</v>
      </c>
      <c r="Q4686">
        <v>43.631249099999998</v>
      </c>
      <c r="R4686" s="47" t="s">
        <v>147</v>
      </c>
    </row>
    <row r="4687" spans="1:18" x14ac:dyDescent="0.3">
      <c r="A4687" s="2" t="s">
        <v>8314</v>
      </c>
      <c r="B4687" s="43" t="s">
        <v>8315</v>
      </c>
      <c r="C4687" s="21">
        <v>12.057069998888799</v>
      </c>
      <c r="D4687" s="23">
        <v>9.5460000000000003E-2</v>
      </c>
      <c r="E4687" s="25">
        <v>1.7975714285714199</v>
      </c>
      <c r="F4687" s="27">
        <v>0.17299999999999999</v>
      </c>
      <c r="I4687">
        <v>0</v>
      </c>
      <c r="J4687" s="34">
        <v>665.6</v>
      </c>
      <c r="L4687" s="38">
        <v>5433.4430000000002</v>
      </c>
      <c r="M4687" s="40">
        <v>0.78800000000000003</v>
      </c>
      <c r="N4687" s="42">
        <v>0.862222222222222</v>
      </c>
      <c r="O4687" s="45">
        <v>411.48599999999999</v>
      </c>
      <c r="P4687">
        <v>4.5866666666666598</v>
      </c>
      <c r="Q4687">
        <v>46.237502399999997</v>
      </c>
      <c r="R4687" s="47" t="s">
        <v>147</v>
      </c>
    </row>
    <row r="4688" spans="1:18" x14ac:dyDescent="0.3">
      <c r="A4688" s="2" t="s">
        <v>8316</v>
      </c>
      <c r="B4688" s="43" t="s">
        <v>8317</v>
      </c>
      <c r="C4688" s="21">
        <v>9.97683437111111</v>
      </c>
      <c r="D4688" s="23">
        <v>8.4919999999999995E-2</v>
      </c>
      <c r="E4688" s="25">
        <v>2.90071428571428</v>
      </c>
      <c r="F4688" s="27">
        <v>0.23549999999999999</v>
      </c>
      <c r="I4688">
        <v>0</v>
      </c>
      <c r="J4688" s="34">
        <v>803</v>
      </c>
      <c r="L4688" s="38">
        <v>5450.3</v>
      </c>
      <c r="M4688" s="40">
        <v>0.90900000000000003</v>
      </c>
      <c r="N4688" s="42">
        <v>0.86777777777777698</v>
      </c>
      <c r="O4688" s="45">
        <v>771.49400000000003</v>
      </c>
      <c r="P4688">
        <v>4.4566666666666599</v>
      </c>
      <c r="Q4688">
        <v>45.041104900000001</v>
      </c>
      <c r="R4688" s="47" t="s">
        <v>147</v>
      </c>
    </row>
    <row r="4689" spans="1:18" x14ac:dyDescent="0.3">
      <c r="A4689" s="2" t="s">
        <v>8318</v>
      </c>
      <c r="B4689" s="43" t="s">
        <v>8319</v>
      </c>
      <c r="C4689" s="21">
        <v>13.5225256211111</v>
      </c>
      <c r="D4689" s="23">
        <v>0.11126</v>
      </c>
      <c r="E4689" s="25">
        <v>3.2817142857142798</v>
      </c>
      <c r="F4689" s="27">
        <v>0.188</v>
      </c>
      <c r="I4689">
        <v>0</v>
      </c>
      <c r="J4689" s="34">
        <v>878</v>
      </c>
      <c r="L4689" s="38">
        <v>5478.4549999999999</v>
      </c>
      <c r="M4689" s="40">
        <v>1.1279999999999999</v>
      </c>
      <c r="N4689" s="42">
        <v>0.974444444444444</v>
      </c>
      <c r="O4689" s="45">
        <v>454.62599999999998</v>
      </c>
      <c r="P4689">
        <v>4.3433333333333302</v>
      </c>
      <c r="Q4689">
        <v>40.556579200000002</v>
      </c>
      <c r="R4689" s="47" t="s">
        <v>147</v>
      </c>
    </row>
    <row r="4690" spans="1:18" x14ac:dyDescent="0.3">
      <c r="A4690" s="2" t="s">
        <v>8320</v>
      </c>
      <c r="B4690" s="43" t="s">
        <v>8321</v>
      </c>
      <c r="C4690" s="21">
        <v>134.25224259999999</v>
      </c>
      <c r="D4690" s="23">
        <v>0.50466</v>
      </c>
      <c r="E4690" s="25">
        <v>2.8305714285714201</v>
      </c>
      <c r="F4690" s="27">
        <v>0.29149999999999998</v>
      </c>
      <c r="I4690">
        <v>0</v>
      </c>
      <c r="J4690" s="34">
        <v>353.8</v>
      </c>
      <c r="L4690" s="38">
        <v>5958.0870000000004</v>
      </c>
      <c r="M4690" s="40">
        <v>1.0149999999999999</v>
      </c>
      <c r="N4690" s="42">
        <v>1.0188888888888801</v>
      </c>
      <c r="O4690" s="45">
        <v>582.82799999999997</v>
      </c>
      <c r="P4690">
        <v>4.4477777777777696</v>
      </c>
      <c r="Q4690">
        <v>41.891230499999999</v>
      </c>
      <c r="R4690" s="47" t="s">
        <v>147</v>
      </c>
    </row>
    <row r="4691" spans="1:18" x14ac:dyDescent="0.3">
      <c r="A4691" s="2" t="s">
        <v>8322</v>
      </c>
      <c r="B4691" s="43" t="s">
        <v>8323</v>
      </c>
      <c r="C4691" s="21">
        <v>99.7472332555555</v>
      </c>
      <c r="D4691" s="23">
        <v>0.39335999999999999</v>
      </c>
      <c r="E4691" s="25">
        <v>4.3025714285714196</v>
      </c>
      <c r="F4691" s="27">
        <v>0.432</v>
      </c>
      <c r="I4691">
        <v>0</v>
      </c>
      <c r="J4691" s="34">
        <v>397.8</v>
      </c>
      <c r="L4691" s="38">
        <v>5635.6</v>
      </c>
      <c r="M4691" s="40">
        <v>1.16299999999999</v>
      </c>
      <c r="N4691" s="42">
        <v>0.89777777777777701</v>
      </c>
      <c r="O4691" s="45">
        <v>1027.8</v>
      </c>
      <c r="P4691">
        <v>4.2844444444444401</v>
      </c>
      <c r="Q4691">
        <v>50.121836500000001</v>
      </c>
      <c r="R4691" s="47" t="s">
        <v>147</v>
      </c>
    </row>
    <row r="4692" spans="1:18" x14ac:dyDescent="0.3">
      <c r="A4692" s="2" t="s">
        <v>8324</v>
      </c>
      <c r="B4692" s="43" t="s">
        <v>8325</v>
      </c>
      <c r="C4692" s="21">
        <v>13.2271317133333</v>
      </c>
      <c r="D4692" s="23">
        <v>9.6519999999999995E-2</v>
      </c>
      <c r="E4692" s="25">
        <v>2.0950000000000002</v>
      </c>
      <c r="F4692" s="27">
        <v>0.21</v>
      </c>
      <c r="I4692">
        <v>0</v>
      </c>
      <c r="J4692" s="34">
        <v>606</v>
      </c>
      <c r="L4692" s="38">
        <v>5133.5</v>
      </c>
      <c r="M4692" s="40">
        <v>0.71499999999999997</v>
      </c>
      <c r="N4692" s="42">
        <v>0.71499999999999997</v>
      </c>
      <c r="O4692" s="45">
        <v>568.54600000000005</v>
      </c>
      <c r="P4692">
        <v>4.5866666666666598</v>
      </c>
      <c r="Q4692">
        <v>38.405241799999999</v>
      </c>
      <c r="R4692" s="47" t="s">
        <v>147</v>
      </c>
    </row>
    <row r="4693" spans="1:18" x14ac:dyDescent="0.3">
      <c r="A4693" s="2" t="s">
        <v>8326</v>
      </c>
      <c r="B4693" s="43" t="s">
        <v>8325</v>
      </c>
      <c r="C4693" s="21">
        <v>198.710925575</v>
      </c>
      <c r="D4693" s="23">
        <v>0.58232499999999998</v>
      </c>
      <c r="E4693" s="25">
        <v>3.1579999999999999</v>
      </c>
      <c r="F4693" s="27">
        <v>0.32600000000000001</v>
      </c>
      <c r="I4693">
        <v>0</v>
      </c>
      <c r="J4693" s="34">
        <v>241.5</v>
      </c>
      <c r="L4693" s="38">
        <v>5119.6000000000004</v>
      </c>
      <c r="M4693" s="40">
        <v>0.69799999999999995</v>
      </c>
      <c r="N4693" s="42">
        <v>0.70399999999999996</v>
      </c>
      <c r="O4693" s="45">
        <v>568.54600000000005</v>
      </c>
      <c r="P4693">
        <v>4.5999999999999996</v>
      </c>
      <c r="Q4693">
        <v>38.405241799999999</v>
      </c>
      <c r="R4693" s="47" t="s">
        <v>147</v>
      </c>
    </row>
    <row r="4694" spans="1:18" x14ac:dyDescent="0.3">
      <c r="A4694" s="2" t="s">
        <v>8327</v>
      </c>
      <c r="B4694" s="43" t="s">
        <v>3656</v>
      </c>
      <c r="C4694" s="21">
        <v>3.6929842399999901</v>
      </c>
      <c r="D4694" s="23">
        <v>3.9059999999999997E-2</v>
      </c>
      <c r="E4694" s="25">
        <v>1.7529999999999999</v>
      </c>
      <c r="F4694" s="27">
        <v>0.182</v>
      </c>
      <c r="I4694">
        <v>0</v>
      </c>
      <c r="J4694" s="34">
        <v>751.2</v>
      </c>
      <c r="L4694" s="38">
        <v>4441.1000000000004</v>
      </c>
      <c r="M4694" s="40">
        <v>0.63900000000000001</v>
      </c>
      <c r="N4694" s="42">
        <v>0.64111111111111097</v>
      </c>
      <c r="O4694" s="45">
        <v>290.32400000000001</v>
      </c>
      <c r="P4694">
        <v>4.6411111111111101</v>
      </c>
      <c r="Q4694">
        <v>50.112040100000002</v>
      </c>
      <c r="R4694" s="47" t="s">
        <v>147</v>
      </c>
    </row>
    <row r="4695" spans="1:18" x14ac:dyDescent="0.3">
      <c r="A4695" s="2" t="s">
        <v>8328</v>
      </c>
      <c r="B4695" s="43" t="s">
        <v>3656</v>
      </c>
      <c r="C4695" s="21">
        <v>5.7094058737499997</v>
      </c>
      <c r="D4695" s="23">
        <v>5.185E-2</v>
      </c>
      <c r="E4695" s="25">
        <v>1.54416666666666</v>
      </c>
      <c r="F4695" s="27">
        <v>0.156</v>
      </c>
      <c r="I4695">
        <v>0</v>
      </c>
      <c r="J4695" s="34">
        <v>646.25</v>
      </c>
      <c r="L4695" s="38">
        <v>4435.1111111111104</v>
      </c>
      <c r="M4695" s="40">
        <v>0.64333333333333298</v>
      </c>
      <c r="N4695" s="42">
        <v>0.64249999999999996</v>
      </c>
      <c r="O4695" s="45">
        <v>290.32400000000001</v>
      </c>
      <c r="P4695">
        <v>4.6362499999999898</v>
      </c>
      <c r="Q4695">
        <v>50.112040100000002</v>
      </c>
      <c r="R4695" s="47" t="s">
        <v>147</v>
      </c>
    </row>
    <row r="4696" spans="1:18" x14ac:dyDescent="0.3">
      <c r="A4696" s="2" t="s">
        <v>8329</v>
      </c>
      <c r="B4696" s="43" t="s">
        <v>8330</v>
      </c>
      <c r="C4696" s="21">
        <v>34.17318933</v>
      </c>
      <c r="D4696" s="23">
        <v>0.19531999999999999</v>
      </c>
      <c r="E4696" s="25">
        <v>2.2887142857142799</v>
      </c>
      <c r="F4696" s="27">
        <v>0.192</v>
      </c>
      <c r="I4696">
        <v>0</v>
      </c>
      <c r="J4696" s="34">
        <v>504</v>
      </c>
      <c r="L4696" s="38">
        <v>5262.866</v>
      </c>
      <c r="M4696" s="40">
        <v>0.84599999999999898</v>
      </c>
      <c r="N4696" s="42">
        <v>0.86888888888888804</v>
      </c>
      <c r="O4696" s="45">
        <v>390.35399999999998</v>
      </c>
      <c r="P4696">
        <v>4.5144444444444396</v>
      </c>
      <c r="Q4696">
        <v>47.933564199999999</v>
      </c>
      <c r="R4696" s="47" t="s">
        <v>147</v>
      </c>
    </row>
    <row r="4697" spans="1:18" x14ac:dyDescent="0.3">
      <c r="A4697" s="2" t="s">
        <v>8331</v>
      </c>
      <c r="B4697" s="43" t="s">
        <v>8330</v>
      </c>
      <c r="C4697" s="21">
        <v>1.68293505428571</v>
      </c>
      <c r="D4697" s="23">
        <v>2.6374999999999999E-2</v>
      </c>
      <c r="E4697" s="25">
        <v>1.0873333333333299</v>
      </c>
      <c r="F4697" s="27">
        <v>8.8499999999999995E-2</v>
      </c>
      <c r="I4697">
        <v>0</v>
      </c>
      <c r="J4697" s="34">
        <v>1385.5</v>
      </c>
      <c r="L4697" s="38">
        <v>5266.0550000000003</v>
      </c>
      <c r="M4697" s="40">
        <v>0.85499999999999998</v>
      </c>
      <c r="N4697" s="42">
        <v>0.877142857142857</v>
      </c>
      <c r="O4697" s="45">
        <v>390.35399999999998</v>
      </c>
      <c r="P4697">
        <v>4.50571428571428</v>
      </c>
      <c r="Q4697">
        <v>47.933564199999999</v>
      </c>
      <c r="R4697" s="47" t="s">
        <v>147</v>
      </c>
    </row>
    <row r="4698" spans="1:18" x14ac:dyDescent="0.3">
      <c r="A4698" s="2" t="s">
        <v>8332</v>
      </c>
      <c r="B4698" s="43" t="s">
        <v>8333</v>
      </c>
      <c r="C4698" s="21">
        <v>2.5866380272727199</v>
      </c>
      <c r="D4698" s="23">
        <v>3.5719666666666601E-2</v>
      </c>
      <c r="E4698" s="25">
        <v>1.55788888888888</v>
      </c>
      <c r="F4698" s="27">
        <v>0.13700000000000001</v>
      </c>
      <c r="G4698" s="29">
        <v>3.4583899999999899</v>
      </c>
      <c r="H4698" s="31">
        <v>1.0834999999999999E-2</v>
      </c>
      <c r="I4698">
        <v>0</v>
      </c>
      <c r="J4698" s="34">
        <v>1330</v>
      </c>
      <c r="L4698" s="38">
        <v>5803.5454545454504</v>
      </c>
      <c r="M4698" s="40">
        <v>0.96727272727272695</v>
      </c>
      <c r="N4698" s="42">
        <v>0.95636363636363597</v>
      </c>
      <c r="O4698" s="45">
        <v>400.90699999999998</v>
      </c>
      <c r="P4698">
        <v>4.4530000000000003</v>
      </c>
      <c r="Q4698">
        <v>48.673344299999997</v>
      </c>
      <c r="R4698" s="47" t="s">
        <v>147</v>
      </c>
    </row>
    <row r="4699" spans="1:18" x14ac:dyDescent="0.3">
      <c r="A4699" s="2" t="s">
        <v>8334</v>
      </c>
      <c r="B4699" s="43" t="s">
        <v>8333</v>
      </c>
      <c r="C4699" s="21">
        <v>789</v>
      </c>
      <c r="G4699" s="29">
        <v>344</v>
      </c>
      <c r="H4699" s="31">
        <v>1.08</v>
      </c>
      <c r="L4699" s="38">
        <v>5779</v>
      </c>
      <c r="M4699" s="40">
        <v>0.98</v>
      </c>
      <c r="N4699" s="42">
        <v>0.94</v>
      </c>
      <c r="O4699" s="45">
        <v>400.90699999999998</v>
      </c>
      <c r="P4699">
        <v>4.43</v>
      </c>
      <c r="Q4699">
        <v>48.673344299999997</v>
      </c>
      <c r="R4699" s="47" t="s">
        <v>21</v>
      </c>
    </row>
    <row r="4700" spans="1:18" x14ac:dyDescent="0.3">
      <c r="A4700" s="2" t="s">
        <v>8335</v>
      </c>
      <c r="B4700" s="43" t="s">
        <v>8336</v>
      </c>
      <c r="C4700" s="21">
        <v>16.7365584077777</v>
      </c>
      <c r="D4700" s="23">
        <v>0.117066666666666</v>
      </c>
      <c r="E4700" s="25">
        <v>2.7582499999999999</v>
      </c>
      <c r="F4700" s="27">
        <v>0.24133333333333301</v>
      </c>
      <c r="I4700">
        <v>5.6666666666666601E-2</v>
      </c>
      <c r="J4700" s="34">
        <v>493.4</v>
      </c>
      <c r="L4700" s="38">
        <v>4445.6940000000004</v>
      </c>
      <c r="M4700" s="40">
        <v>0.68599999999999905</v>
      </c>
      <c r="N4700" s="42">
        <v>0.67777777777777704</v>
      </c>
      <c r="O4700" s="45">
        <v>331.54500000000002</v>
      </c>
      <c r="P4700">
        <v>4.6012500000000003</v>
      </c>
      <c r="Q4700">
        <v>40.708735099999998</v>
      </c>
      <c r="R4700" s="47" t="s">
        <v>147</v>
      </c>
    </row>
    <row r="4701" spans="1:18" x14ac:dyDescent="0.3">
      <c r="A4701" s="2" t="s">
        <v>8337</v>
      </c>
      <c r="B4701" s="43" t="s">
        <v>8338</v>
      </c>
      <c r="C4701" s="21">
        <v>9.5906968466666598</v>
      </c>
      <c r="D4701" s="23">
        <v>8.3959999999999896E-2</v>
      </c>
      <c r="E4701" s="25">
        <v>3.6581428571428498</v>
      </c>
      <c r="F4701" s="27">
        <v>0.18149999999999999</v>
      </c>
      <c r="I4701">
        <v>0</v>
      </c>
      <c r="J4701" s="34">
        <v>1086.5999999999999</v>
      </c>
      <c r="L4701" s="38">
        <v>5493.41</v>
      </c>
      <c r="M4701" s="40">
        <v>1.2449999999999899</v>
      </c>
      <c r="N4701" s="42">
        <v>0.89777777777777701</v>
      </c>
      <c r="O4701" s="45">
        <v>338.52199999999999</v>
      </c>
      <c r="P4701">
        <v>4.2233333333333301</v>
      </c>
      <c r="Q4701">
        <v>41.182813099999997</v>
      </c>
      <c r="R4701" s="47" t="s">
        <v>147</v>
      </c>
    </row>
    <row r="4702" spans="1:18" x14ac:dyDescent="0.3">
      <c r="A4702" s="2" t="s">
        <v>8339</v>
      </c>
      <c r="B4702" s="43" t="s">
        <v>8340</v>
      </c>
      <c r="C4702" s="21">
        <v>7.0393319137499999</v>
      </c>
      <c r="D4702" s="23">
        <v>7.3260000000000006E-2</v>
      </c>
      <c r="E4702" s="25">
        <v>4.3849999999999998</v>
      </c>
      <c r="F4702" s="27">
        <v>0.40400000000000003</v>
      </c>
      <c r="I4702">
        <v>0</v>
      </c>
      <c r="J4702" s="34">
        <v>1059.8</v>
      </c>
      <c r="L4702" s="38">
        <v>6030.2222222222199</v>
      </c>
      <c r="M4702" s="40">
        <v>1.16333333333333</v>
      </c>
      <c r="N4702" s="42">
        <v>1.0774999999999999</v>
      </c>
      <c r="O4702" s="45">
        <v>1198.03</v>
      </c>
      <c r="P4702">
        <v>4.3425000000000002</v>
      </c>
      <c r="Q4702">
        <v>43.425437100000003</v>
      </c>
      <c r="R4702" s="47" t="s">
        <v>147</v>
      </c>
    </row>
    <row r="4703" spans="1:18" x14ac:dyDescent="0.3">
      <c r="A4703" s="2" t="s">
        <v>8341</v>
      </c>
      <c r="B4703" s="43" t="s">
        <v>8342</v>
      </c>
      <c r="C4703" s="21">
        <v>49.607739564999903</v>
      </c>
      <c r="D4703" s="23">
        <v>0.23982000000000001</v>
      </c>
      <c r="E4703" s="25">
        <v>2.0575714285714199</v>
      </c>
      <c r="F4703" s="27">
        <v>0.19450000000000001</v>
      </c>
      <c r="I4703">
        <v>0</v>
      </c>
      <c r="J4703" s="34">
        <v>408.2</v>
      </c>
      <c r="L4703" s="38">
        <v>5194.2577777777697</v>
      </c>
      <c r="M4703" s="40">
        <v>0.79111111111111099</v>
      </c>
      <c r="N4703" s="42">
        <v>0.79499999999999904</v>
      </c>
      <c r="O4703" s="45">
        <v>328.52</v>
      </c>
      <c r="P4703">
        <v>4.55</v>
      </c>
      <c r="Q4703">
        <v>49.923812599999998</v>
      </c>
      <c r="R4703" s="47" t="s">
        <v>147</v>
      </c>
    </row>
    <row r="4704" spans="1:18" x14ac:dyDescent="0.3">
      <c r="A4704" s="2" t="s">
        <v>8343</v>
      </c>
      <c r="B4704" s="43" t="s">
        <v>8344</v>
      </c>
      <c r="C4704" s="21">
        <v>4.1945011266666601</v>
      </c>
      <c r="D4704" s="23">
        <v>4.0279999999999899E-2</v>
      </c>
      <c r="E4704" s="25">
        <v>1.4821428571428501</v>
      </c>
      <c r="F4704" s="27">
        <v>0.14299999999999999</v>
      </c>
      <c r="I4704">
        <v>0</v>
      </c>
      <c r="J4704" s="34">
        <v>552.79999999999995</v>
      </c>
      <c r="L4704" s="38">
        <v>3650</v>
      </c>
      <c r="M4704" s="40">
        <v>0.502</v>
      </c>
      <c r="N4704" s="42">
        <v>0.50666666666666604</v>
      </c>
      <c r="O4704" s="45">
        <v>134.31100000000001</v>
      </c>
      <c r="P4704">
        <v>4.7522222222222199</v>
      </c>
      <c r="Q4704">
        <v>40.2209547</v>
      </c>
      <c r="R4704" s="47" t="s">
        <v>147</v>
      </c>
    </row>
    <row r="4705" spans="1:18" x14ac:dyDescent="0.3">
      <c r="A4705" s="2" t="s">
        <v>8345</v>
      </c>
      <c r="B4705" s="43" t="s">
        <v>8346</v>
      </c>
      <c r="C4705" s="21">
        <v>1.9703396177777699</v>
      </c>
      <c r="D4705" s="23">
        <v>2.964E-2</v>
      </c>
      <c r="E4705" s="25">
        <v>2.6987142857142801</v>
      </c>
      <c r="F4705" s="27">
        <v>0.15049999999999999</v>
      </c>
      <c r="I4705">
        <v>0</v>
      </c>
      <c r="J4705" s="34">
        <v>1487</v>
      </c>
      <c r="L4705" s="38">
        <v>4834.616</v>
      </c>
      <c r="M4705" s="40">
        <v>1.1359999999999999</v>
      </c>
      <c r="N4705" s="42">
        <v>0.84333333333333305</v>
      </c>
      <c r="O4705" s="45">
        <v>426.08800000000002</v>
      </c>
      <c r="P4705">
        <v>4.2922222222222199</v>
      </c>
      <c r="Q4705">
        <v>38.495241499999999</v>
      </c>
      <c r="R4705" s="47" t="s">
        <v>147</v>
      </c>
    </row>
    <row r="4706" spans="1:18" x14ac:dyDescent="0.3">
      <c r="A4706" s="2" t="s">
        <v>8347</v>
      </c>
      <c r="B4706" s="43" t="s">
        <v>8346</v>
      </c>
      <c r="C4706" s="21">
        <v>5.0582161624999999</v>
      </c>
      <c r="D4706" s="23">
        <v>5.5559999999999998E-2</v>
      </c>
      <c r="E4706" s="25">
        <v>9.2173333333333307</v>
      </c>
      <c r="F4706" s="27">
        <v>0.504</v>
      </c>
      <c r="I4706">
        <v>0</v>
      </c>
      <c r="J4706" s="34">
        <v>1086</v>
      </c>
      <c r="L4706" s="38">
        <v>4843.43</v>
      </c>
      <c r="M4706" s="40">
        <v>1.33375</v>
      </c>
      <c r="N4706" s="42">
        <v>0.87124999999999997</v>
      </c>
      <c r="O4706" s="45">
        <v>426.08800000000002</v>
      </c>
      <c r="P4706">
        <v>4.1875</v>
      </c>
      <c r="Q4706">
        <v>38.495241499999999</v>
      </c>
      <c r="R4706" s="47" t="s">
        <v>147</v>
      </c>
    </row>
    <row r="4707" spans="1:18" x14ac:dyDescent="0.3">
      <c r="A4707" s="2" t="s">
        <v>8348</v>
      </c>
      <c r="B4707" s="43" t="s">
        <v>8349</v>
      </c>
      <c r="C4707" s="21">
        <v>105.956675022222</v>
      </c>
      <c r="D4707" s="23">
        <v>0.41947999999999902</v>
      </c>
      <c r="E4707" s="25">
        <v>3.8234285714285701</v>
      </c>
      <c r="F4707" s="27">
        <v>0.34799999999999998</v>
      </c>
      <c r="I4707">
        <v>0</v>
      </c>
      <c r="J4707" s="34">
        <v>320</v>
      </c>
      <c r="L4707" s="38">
        <v>5195.7</v>
      </c>
      <c r="M4707" s="40">
        <v>0.82699999999999996</v>
      </c>
      <c r="N4707" s="42">
        <v>0.85888888888888804</v>
      </c>
      <c r="O4707" s="45">
        <v>1012.41</v>
      </c>
      <c r="P4707">
        <v>4.5388888888888799</v>
      </c>
      <c r="Q4707">
        <v>46.729685500000002</v>
      </c>
      <c r="R4707" s="47" t="s">
        <v>147</v>
      </c>
    </row>
    <row r="4708" spans="1:18" x14ac:dyDescent="0.3">
      <c r="A4708" s="2" t="s">
        <v>8350</v>
      </c>
      <c r="B4708" s="43" t="s">
        <v>8351</v>
      </c>
      <c r="C4708" s="21">
        <v>26.8532958211111</v>
      </c>
      <c r="D4708" s="23">
        <v>0.16220000000000001</v>
      </c>
      <c r="E4708" s="25">
        <v>2.6171428571428499</v>
      </c>
      <c r="F4708" s="27">
        <v>0.214</v>
      </c>
      <c r="I4708">
        <v>0</v>
      </c>
      <c r="J4708" s="34">
        <v>542.20000000000005</v>
      </c>
      <c r="L4708" s="38">
        <v>5280.8850000000002</v>
      </c>
      <c r="M4708" s="40">
        <v>0.80299999999999905</v>
      </c>
      <c r="N4708" s="42">
        <v>0.83</v>
      </c>
      <c r="O4708" s="45">
        <v>568.75099999999998</v>
      </c>
      <c r="P4708">
        <v>4.5422222222222199</v>
      </c>
      <c r="Q4708">
        <v>42.248073599999998</v>
      </c>
      <c r="R4708" s="47" t="s">
        <v>147</v>
      </c>
    </row>
    <row r="4709" spans="1:18" x14ac:dyDescent="0.3">
      <c r="A4709" s="2" t="s">
        <v>8352</v>
      </c>
      <c r="B4709" s="43" t="s">
        <v>8353</v>
      </c>
      <c r="C4709" s="21">
        <v>49.622441548749997</v>
      </c>
      <c r="D4709" s="23">
        <v>0.27044000000000001</v>
      </c>
      <c r="E4709" s="25">
        <v>2.82833333333333</v>
      </c>
      <c r="F4709" s="27">
        <v>0.26700000000000002</v>
      </c>
      <c r="I4709">
        <v>0</v>
      </c>
      <c r="J4709" s="34">
        <v>541</v>
      </c>
      <c r="L4709" s="38">
        <v>6159.5924999999997</v>
      </c>
      <c r="M4709" s="40">
        <v>1.07125</v>
      </c>
      <c r="N4709" s="42">
        <v>1.06833333333333</v>
      </c>
      <c r="O4709" s="45">
        <v>682.52200000000005</v>
      </c>
      <c r="P4709">
        <v>4.41166666666666</v>
      </c>
      <c r="Q4709">
        <v>43.043358499999997</v>
      </c>
      <c r="R4709" s="47" t="s">
        <v>147</v>
      </c>
    </row>
    <row r="4710" spans="1:18" x14ac:dyDescent="0.3">
      <c r="A4710" s="2" t="s">
        <v>8354</v>
      </c>
      <c r="B4710" s="43" t="s">
        <v>8355</v>
      </c>
      <c r="C4710" s="21">
        <v>8.0880167855555491</v>
      </c>
      <c r="D4710" s="23">
        <v>7.4440000000000006E-2</v>
      </c>
      <c r="E4710" s="25">
        <v>2.6101428571428502</v>
      </c>
      <c r="F4710" s="27">
        <v>0.24099999999999999</v>
      </c>
      <c r="I4710">
        <v>0</v>
      </c>
      <c r="J4710" s="34">
        <v>739.8</v>
      </c>
      <c r="L4710" s="38">
        <v>5218.41</v>
      </c>
      <c r="M4710" s="40">
        <v>0.80700000000000005</v>
      </c>
      <c r="N4710" s="42">
        <v>0.85666666666666602</v>
      </c>
      <c r="O4710" s="45">
        <v>576.50300000000004</v>
      </c>
      <c r="P4710">
        <v>4.5588888888888803</v>
      </c>
      <c r="Q4710">
        <v>46.4081872</v>
      </c>
      <c r="R4710" s="47" t="s">
        <v>147</v>
      </c>
    </row>
    <row r="4711" spans="1:18" x14ac:dyDescent="0.3">
      <c r="A4711" s="2" t="s">
        <v>8356</v>
      </c>
      <c r="B4711" s="43" t="s">
        <v>8357</v>
      </c>
      <c r="C4711" s="21">
        <v>1.5416773872727201</v>
      </c>
      <c r="D4711" s="23">
        <v>2.5954333333333302E-2</v>
      </c>
      <c r="E4711" s="25">
        <v>1.87455555555555</v>
      </c>
      <c r="F4711" s="27">
        <v>0.16849999999999901</v>
      </c>
      <c r="G4711" s="29">
        <v>2.8112149999999998</v>
      </c>
      <c r="H4711" s="31">
        <v>8.7250000000000001E-3</v>
      </c>
      <c r="I4711">
        <v>0</v>
      </c>
      <c r="J4711" s="34">
        <v>1500</v>
      </c>
      <c r="L4711" s="38">
        <v>5546</v>
      </c>
      <c r="M4711" s="40">
        <v>0.97636363636363599</v>
      </c>
      <c r="N4711" s="42">
        <v>0.97818181818181804</v>
      </c>
      <c r="O4711" s="45">
        <v>350.315</v>
      </c>
      <c r="P4711">
        <v>4.4450000000000003</v>
      </c>
      <c r="Q4711">
        <v>37.964567199999998</v>
      </c>
      <c r="R4711" s="47" t="s">
        <v>147</v>
      </c>
    </row>
    <row r="4712" spans="1:18" x14ac:dyDescent="0.3">
      <c r="A4712" s="2" t="s">
        <v>8358</v>
      </c>
      <c r="B4712" s="43" t="s">
        <v>8359</v>
      </c>
      <c r="C4712" s="21">
        <v>11.5510531577777</v>
      </c>
      <c r="D4712" s="23">
        <v>9.8739999999999994E-2</v>
      </c>
      <c r="E4712" s="25">
        <v>2.2544285714285701</v>
      </c>
      <c r="F4712" s="27">
        <v>0.23699999999999999</v>
      </c>
      <c r="I4712">
        <v>0</v>
      </c>
      <c r="J4712" s="34">
        <v>782.6</v>
      </c>
      <c r="L4712" s="38">
        <v>5867.2349999999997</v>
      </c>
      <c r="M4712" s="40">
        <v>1.083</v>
      </c>
      <c r="N4712" s="42">
        <v>0.99444444444444402</v>
      </c>
      <c r="O4712" s="45">
        <v>961.46799999999996</v>
      </c>
      <c r="P4712">
        <v>4.4011111111111099</v>
      </c>
      <c r="Q4712">
        <v>45.060174000000004</v>
      </c>
      <c r="R4712" s="47" t="s">
        <v>147</v>
      </c>
    </row>
    <row r="4713" spans="1:18" x14ac:dyDescent="0.3">
      <c r="A4713" s="2" t="s">
        <v>8360</v>
      </c>
      <c r="B4713" s="43" t="s">
        <v>8361</v>
      </c>
      <c r="C4713" s="21">
        <v>4.4697595133333303</v>
      </c>
      <c r="D4713" s="23">
        <v>5.3600000000000002E-2</v>
      </c>
      <c r="E4713" s="25">
        <v>2.2709999999999999</v>
      </c>
      <c r="F4713" s="27">
        <v>0.20200000000000001</v>
      </c>
      <c r="I4713">
        <v>0</v>
      </c>
      <c r="J4713" s="34">
        <v>1100.8</v>
      </c>
      <c r="L4713" s="38">
        <v>5851.6559999999999</v>
      </c>
      <c r="M4713" s="40">
        <v>0.94099999999999995</v>
      </c>
      <c r="N4713" s="42">
        <v>1.0088888888888801</v>
      </c>
      <c r="O4713" s="45">
        <v>878.08199999999999</v>
      </c>
      <c r="P4713">
        <v>4.4966666666666599</v>
      </c>
      <c r="Q4713">
        <v>47.650114100000003</v>
      </c>
      <c r="R4713" s="47" t="s">
        <v>147</v>
      </c>
    </row>
    <row r="4714" spans="1:18" x14ac:dyDescent="0.3">
      <c r="A4714" s="2" t="s">
        <v>8362</v>
      </c>
      <c r="B4714" s="43" t="s">
        <v>8363</v>
      </c>
      <c r="C4714" s="21">
        <v>15.7738078555555</v>
      </c>
      <c r="D4714" s="23">
        <v>0.12784000000000001</v>
      </c>
      <c r="E4714" s="25">
        <v>2.65842857142857</v>
      </c>
      <c r="F4714" s="27">
        <v>0.2165</v>
      </c>
      <c r="I4714">
        <v>0</v>
      </c>
      <c r="J4714" s="34">
        <v>929.4</v>
      </c>
      <c r="L4714" s="38">
        <v>6294.1180000000004</v>
      </c>
      <c r="M4714" s="40">
        <v>1.4410000000000001</v>
      </c>
      <c r="N4714" s="42">
        <v>1.1922222222222201</v>
      </c>
      <c r="O4714" s="45">
        <v>801.47900000000004</v>
      </c>
      <c r="P4714">
        <v>4.2011111111111097</v>
      </c>
      <c r="Q4714">
        <v>46.590453099999998</v>
      </c>
      <c r="R4714" s="47" t="s">
        <v>147</v>
      </c>
    </row>
    <row r="4715" spans="1:18" x14ac:dyDescent="0.3">
      <c r="A4715" s="2" t="s">
        <v>8364</v>
      </c>
      <c r="B4715" s="43" t="s">
        <v>8365</v>
      </c>
      <c r="C4715" s="21">
        <v>60.085421481111098</v>
      </c>
      <c r="D4715" s="23">
        <v>0.30862000000000001</v>
      </c>
      <c r="E4715" s="25">
        <v>2.4481428571428498</v>
      </c>
      <c r="F4715" s="27">
        <v>0.27</v>
      </c>
      <c r="I4715">
        <v>0</v>
      </c>
      <c r="J4715" s="34">
        <v>491.4</v>
      </c>
      <c r="L4715" s="38">
        <v>6116.3710000000001</v>
      </c>
      <c r="M4715" s="40">
        <v>1.1042857142857101</v>
      </c>
      <c r="N4715" s="42">
        <v>1.0933333333333299</v>
      </c>
      <c r="O4715" s="45">
        <v>714.43700000000001</v>
      </c>
      <c r="P4715">
        <v>4.46</v>
      </c>
      <c r="Q4715">
        <v>45.008074499999999</v>
      </c>
      <c r="R4715" s="47" t="s">
        <v>147</v>
      </c>
    </row>
    <row r="4716" spans="1:18" x14ac:dyDescent="0.3">
      <c r="A4716" s="2" t="s">
        <v>8366</v>
      </c>
      <c r="B4716" s="43" t="s">
        <v>8367</v>
      </c>
      <c r="C4716" s="21">
        <v>43.034098321249999</v>
      </c>
      <c r="D4716" s="23">
        <v>0.23477999999999999</v>
      </c>
      <c r="E4716" s="25">
        <v>2.7614285714285698</v>
      </c>
      <c r="F4716" s="27">
        <v>0.20799999999999999</v>
      </c>
      <c r="I4716">
        <v>0</v>
      </c>
      <c r="J4716" s="34">
        <v>571.20000000000005</v>
      </c>
      <c r="L4716" s="38">
        <v>5611.2755555555505</v>
      </c>
      <c r="M4716" s="40">
        <v>1.1111111111111101</v>
      </c>
      <c r="N4716" s="42">
        <v>0.95</v>
      </c>
      <c r="O4716" s="45">
        <v>460.18799999999999</v>
      </c>
      <c r="P4716">
        <v>4.3224999999999998</v>
      </c>
      <c r="Q4716">
        <v>46.394066100000003</v>
      </c>
      <c r="R4716" s="47" t="s">
        <v>147</v>
      </c>
    </row>
    <row r="4717" spans="1:18" x14ac:dyDescent="0.3">
      <c r="A4717" s="2" t="s">
        <v>8368</v>
      </c>
      <c r="B4717" s="43" t="s">
        <v>8369</v>
      </c>
      <c r="C4717" s="21">
        <v>116.331660644444</v>
      </c>
      <c r="D4717" s="23">
        <v>0.45717999999999998</v>
      </c>
      <c r="E4717" s="25">
        <v>3.5049999999999901</v>
      </c>
      <c r="F4717" s="27">
        <v>0.26600000000000001</v>
      </c>
      <c r="I4717">
        <v>0</v>
      </c>
      <c r="J4717" s="34">
        <v>359.6</v>
      </c>
      <c r="L4717" s="38">
        <v>5556</v>
      </c>
      <c r="M4717" s="40">
        <v>0.89444444444444404</v>
      </c>
      <c r="N4717" s="42">
        <v>0.94111111111111101</v>
      </c>
      <c r="O4717" s="45">
        <v>679.36099999999999</v>
      </c>
      <c r="P4717">
        <v>4.5111111111111102</v>
      </c>
      <c r="Q4717">
        <v>44.049880799999997</v>
      </c>
      <c r="R4717" s="47" t="s">
        <v>147</v>
      </c>
    </row>
    <row r="4718" spans="1:18" x14ac:dyDescent="0.3">
      <c r="A4718" s="2" t="s">
        <v>8370</v>
      </c>
      <c r="B4718" s="43" t="s">
        <v>8371</v>
      </c>
      <c r="C4718" s="21">
        <v>56.4350022077777</v>
      </c>
      <c r="D4718" s="23">
        <v>0.28358</v>
      </c>
      <c r="E4718" s="25">
        <v>2.2264285714285701</v>
      </c>
      <c r="F4718" s="27">
        <v>0.20749999999999999</v>
      </c>
      <c r="I4718">
        <v>0</v>
      </c>
      <c r="J4718" s="34">
        <v>446.8</v>
      </c>
      <c r="L4718" s="38">
        <v>5623.8819999999996</v>
      </c>
      <c r="M4718" s="40">
        <v>0.95499999999999996</v>
      </c>
      <c r="N4718" s="42">
        <v>0.96</v>
      </c>
      <c r="O4718" s="45">
        <v>548.36400000000003</v>
      </c>
      <c r="P4718">
        <v>4.4611111111111104</v>
      </c>
      <c r="Q4718">
        <v>42.896445700000001</v>
      </c>
      <c r="R4718" s="47" t="s">
        <v>147</v>
      </c>
    </row>
    <row r="4719" spans="1:18" x14ac:dyDescent="0.3">
      <c r="A4719" s="2" t="s">
        <v>8372</v>
      </c>
      <c r="B4719" s="43" t="s">
        <v>8373</v>
      </c>
      <c r="C4719" s="21">
        <v>105.303940655555</v>
      </c>
      <c r="D4719" s="23">
        <v>0.43985999999999997</v>
      </c>
      <c r="E4719" s="25">
        <v>3.4652857142857099</v>
      </c>
      <c r="F4719" s="27">
        <v>0.29249999999999998</v>
      </c>
      <c r="I4719">
        <v>0</v>
      </c>
      <c r="J4719" s="34">
        <v>383.4</v>
      </c>
      <c r="L4719" s="38">
        <v>5787</v>
      </c>
      <c r="M4719" s="40">
        <v>0.91500000000000004</v>
      </c>
      <c r="N4719" s="42">
        <v>1.01</v>
      </c>
      <c r="O4719" s="45">
        <v>914.12599999999998</v>
      </c>
      <c r="P4719">
        <v>4.5199999999999996</v>
      </c>
      <c r="Q4719">
        <v>46.1308443</v>
      </c>
      <c r="R4719" s="47" t="s">
        <v>147</v>
      </c>
    </row>
    <row r="4720" spans="1:18" x14ac:dyDescent="0.3">
      <c r="A4720" s="2" t="s">
        <v>8374</v>
      </c>
      <c r="B4720" s="43" t="s">
        <v>8375</v>
      </c>
      <c r="C4720" s="21">
        <v>17.760770220000001</v>
      </c>
      <c r="D4720" s="23">
        <v>0.10969999999999901</v>
      </c>
      <c r="E4720" s="25">
        <v>2.13185714285714</v>
      </c>
      <c r="F4720" s="27">
        <v>0.19850000000000001</v>
      </c>
      <c r="I4720">
        <v>0</v>
      </c>
      <c r="J4720" s="34">
        <v>389.4</v>
      </c>
      <c r="L4720" s="38">
        <v>3950.2222222222199</v>
      </c>
      <c r="M4720" s="40">
        <v>0.57444444444444398</v>
      </c>
      <c r="N4720" s="42">
        <v>0.57125000000000004</v>
      </c>
      <c r="O4720" s="45">
        <v>304.88900000000001</v>
      </c>
      <c r="P4720">
        <v>4.6887499999999998</v>
      </c>
      <c r="Q4720">
        <v>42.237224500000004</v>
      </c>
      <c r="R4720" s="47" t="s">
        <v>147</v>
      </c>
    </row>
    <row r="4721" spans="1:18" x14ac:dyDescent="0.3">
      <c r="A4721" s="2" t="s">
        <v>8376</v>
      </c>
      <c r="B4721" s="43" t="s">
        <v>8377</v>
      </c>
      <c r="C4721" s="21">
        <v>7.9643138588888798</v>
      </c>
      <c r="D4721" s="23">
        <v>7.2919999999999999E-2</v>
      </c>
      <c r="E4721" s="25">
        <v>2.3765714285714199</v>
      </c>
      <c r="F4721" s="27">
        <v>0.1925</v>
      </c>
      <c r="I4721">
        <v>0</v>
      </c>
      <c r="J4721" s="34">
        <v>791.2</v>
      </c>
      <c r="L4721" s="38">
        <v>5099.3999999999996</v>
      </c>
      <c r="M4721" s="40">
        <v>0.84599999999999997</v>
      </c>
      <c r="N4721" s="42">
        <v>0.81666666666666599</v>
      </c>
      <c r="O4721" s="45">
        <v>491.97799999999899</v>
      </c>
      <c r="P4721">
        <v>4.49444444444444</v>
      </c>
      <c r="Q4721">
        <v>47.233467400000002</v>
      </c>
      <c r="R4721" s="47" t="s">
        <v>147</v>
      </c>
    </row>
    <row r="4722" spans="1:18" x14ac:dyDescent="0.3">
      <c r="A4722" s="2" t="s">
        <v>8378</v>
      </c>
      <c r="B4722" s="43" t="s">
        <v>8379</v>
      </c>
      <c r="C4722" s="21">
        <v>4.6035755236363602</v>
      </c>
      <c r="D4722" s="23">
        <v>4.97653333333333E-2</v>
      </c>
      <c r="E4722" s="25">
        <v>1.70366666666666</v>
      </c>
      <c r="F4722" s="27">
        <v>0.14749999999999999</v>
      </c>
      <c r="G4722" s="29">
        <v>4.9812849999999997</v>
      </c>
      <c r="H4722" s="31">
        <v>1.54849999999999E-2</v>
      </c>
      <c r="I4722">
        <v>0</v>
      </c>
      <c r="J4722" s="34">
        <v>816.6</v>
      </c>
      <c r="L4722" s="38">
        <v>4776.6363636363603</v>
      </c>
      <c r="M4722" s="40">
        <v>0.75</v>
      </c>
      <c r="N4722" s="42">
        <v>0.78</v>
      </c>
      <c r="O4722" s="45">
        <v>208.369</v>
      </c>
      <c r="P4722">
        <v>4.577</v>
      </c>
      <c r="Q4722">
        <v>41.3000452</v>
      </c>
      <c r="R4722" s="47" t="s">
        <v>147</v>
      </c>
    </row>
    <row r="4723" spans="1:18" x14ac:dyDescent="0.3">
      <c r="A4723" s="2" t="s">
        <v>8380</v>
      </c>
      <c r="B4723" s="43" t="s">
        <v>8381</v>
      </c>
      <c r="C4723" s="21">
        <v>9.9172296499999995</v>
      </c>
      <c r="D4723" s="23">
        <v>8.9259999999999895E-2</v>
      </c>
      <c r="E4723" s="25">
        <v>2.3833333333333302</v>
      </c>
      <c r="F4723" s="27">
        <v>0.23200000000000001</v>
      </c>
      <c r="I4723">
        <v>0</v>
      </c>
      <c r="J4723" s="34">
        <v>859.6</v>
      </c>
      <c r="L4723" s="38">
        <v>5763.2911111111098</v>
      </c>
      <c r="M4723" s="40">
        <v>1.01444444444444</v>
      </c>
      <c r="N4723" s="42">
        <v>0.97555555555555495</v>
      </c>
      <c r="O4723" s="45">
        <v>802.16300000000001</v>
      </c>
      <c r="P4723">
        <v>4.42</v>
      </c>
      <c r="Q4723">
        <v>46.881319400000002</v>
      </c>
      <c r="R4723" s="47" t="s">
        <v>147</v>
      </c>
    </row>
    <row r="4724" spans="1:18" x14ac:dyDescent="0.3">
      <c r="A4724" s="2" t="s">
        <v>8382</v>
      </c>
      <c r="B4724" s="43" t="s">
        <v>8381</v>
      </c>
      <c r="C4724" s="21">
        <v>0.538353327142857</v>
      </c>
      <c r="D4724" s="23">
        <v>1.2775E-2</v>
      </c>
      <c r="E4724" s="25">
        <v>1.4259999999999999</v>
      </c>
      <c r="F4724" s="27">
        <v>0.13600000000000001</v>
      </c>
      <c r="I4724">
        <v>0</v>
      </c>
      <c r="J4724" s="34">
        <v>2271.25</v>
      </c>
      <c r="L4724" s="38">
        <v>5769.8685714285702</v>
      </c>
      <c r="M4724" s="40">
        <v>1.02</v>
      </c>
      <c r="N4724" s="42">
        <v>0.97142857142857097</v>
      </c>
      <c r="O4724" s="45">
        <v>802.16299999999899</v>
      </c>
      <c r="P4724">
        <v>4.4142857142857101</v>
      </c>
      <c r="Q4724">
        <v>46.881319400000002</v>
      </c>
      <c r="R4724" s="47" t="s">
        <v>147</v>
      </c>
    </row>
    <row r="4725" spans="1:18" x14ac:dyDescent="0.3">
      <c r="A4725" s="2" t="s">
        <v>8383</v>
      </c>
      <c r="B4725" s="43" t="s">
        <v>8384</v>
      </c>
      <c r="C4725" s="21">
        <v>82.533963997499995</v>
      </c>
      <c r="D4725" s="23">
        <v>0.30930000000000002</v>
      </c>
      <c r="E4725" s="25">
        <v>2.47628571428571</v>
      </c>
      <c r="F4725" s="27">
        <v>0.23599999999999999</v>
      </c>
      <c r="I4725">
        <v>0</v>
      </c>
      <c r="J4725" s="34">
        <v>256.8</v>
      </c>
      <c r="L4725" s="38">
        <v>4332.3333333333303</v>
      </c>
      <c r="M4725" s="40">
        <v>0.60333333333333306</v>
      </c>
      <c r="N4725" s="42">
        <v>0.61250000000000004</v>
      </c>
      <c r="O4725" s="45">
        <v>389.56099999999998</v>
      </c>
      <c r="P4725">
        <v>4.6775000000000002</v>
      </c>
      <c r="Q4725">
        <v>49.626486700000001</v>
      </c>
      <c r="R4725" s="47" t="s">
        <v>147</v>
      </c>
    </row>
    <row r="4726" spans="1:18" x14ac:dyDescent="0.3">
      <c r="A4726" s="2" t="s">
        <v>8385</v>
      </c>
      <c r="B4726" s="43" t="s">
        <v>8386</v>
      </c>
      <c r="C4726" s="21">
        <v>20.160343312222199</v>
      </c>
      <c r="D4726" s="23">
        <v>0.14035999999999901</v>
      </c>
      <c r="E4726" s="25">
        <v>2.8919999999999999</v>
      </c>
      <c r="F4726" s="27">
        <v>0.15049999999999999</v>
      </c>
      <c r="I4726">
        <v>0</v>
      </c>
      <c r="J4726" s="34">
        <v>729.6</v>
      </c>
      <c r="L4726" s="38">
        <v>4912.0079999999998</v>
      </c>
      <c r="M4726" s="40">
        <v>1.169</v>
      </c>
      <c r="N4726" s="42">
        <v>0.85222222222222199</v>
      </c>
      <c r="O4726" s="45">
        <v>259.63900000000001</v>
      </c>
      <c r="P4726">
        <v>4.2766666666666602</v>
      </c>
      <c r="Q4726">
        <v>47.641661300000003</v>
      </c>
      <c r="R4726" s="47" t="s">
        <v>147</v>
      </c>
    </row>
    <row r="4727" spans="1:18" x14ac:dyDescent="0.3">
      <c r="A4727" s="2" t="s">
        <v>8387</v>
      </c>
      <c r="B4727" s="43" t="s">
        <v>8388</v>
      </c>
      <c r="C4727" s="21">
        <v>22.0855026844444</v>
      </c>
      <c r="D4727" s="23">
        <v>0.12230000000000001</v>
      </c>
      <c r="E4727" s="25">
        <v>3.1349999999999998</v>
      </c>
      <c r="F4727" s="27">
        <v>0.28749999999999998</v>
      </c>
      <c r="I4727">
        <v>0</v>
      </c>
      <c r="J4727" s="34">
        <v>340.6</v>
      </c>
      <c r="L4727" s="38">
        <v>3744.4</v>
      </c>
      <c r="M4727" s="40">
        <v>0.55899999999999905</v>
      </c>
      <c r="N4727" s="42">
        <v>0.53333333333333299</v>
      </c>
      <c r="O4727" s="45">
        <v>324.423</v>
      </c>
      <c r="P4727">
        <v>4.69888888888888</v>
      </c>
      <c r="Q4727">
        <v>44.394664400000003</v>
      </c>
      <c r="R4727" s="47" t="s">
        <v>147</v>
      </c>
    </row>
    <row r="4728" spans="1:18" x14ac:dyDescent="0.3">
      <c r="A4728" s="2" t="s">
        <v>8389</v>
      </c>
      <c r="B4728" s="43" t="s">
        <v>8390</v>
      </c>
      <c r="C4728" s="21">
        <v>1.15116660222222</v>
      </c>
      <c r="D4728" s="23">
        <v>1.7639999999999999E-2</v>
      </c>
      <c r="E4728" s="25">
        <v>1.4947142857142801</v>
      </c>
      <c r="F4728" s="27">
        <v>0.13450000000000001</v>
      </c>
      <c r="I4728">
        <v>0</v>
      </c>
      <c r="J4728" s="34">
        <v>945.6</v>
      </c>
      <c r="L4728" s="38">
        <v>3908.2</v>
      </c>
      <c r="M4728" s="40">
        <v>0.55800000000000005</v>
      </c>
      <c r="N4728" s="42">
        <v>0.56222222222222196</v>
      </c>
      <c r="O4728" s="45">
        <v>188.15799999999999</v>
      </c>
      <c r="P4728">
        <v>4.6999999999999904</v>
      </c>
      <c r="Q4728">
        <v>47.406917999999997</v>
      </c>
      <c r="R4728" s="47" t="s">
        <v>147</v>
      </c>
    </row>
    <row r="4729" spans="1:18" x14ac:dyDescent="0.3">
      <c r="A4729" s="2" t="s">
        <v>8391</v>
      </c>
      <c r="B4729" s="43" t="s">
        <v>8392</v>
      </c>
      <c r="C4729" s="21">
        <v>28.267286852222199</v>
      </c>
      <c r="D4729" s="23">
        <v>0.16611999999999999</v>
      </c>
      <c r="E4729" s="25">
        <v>2.7284285714285699</v>
      </c>
      <c r="F4729" s="27">
        <v>0.23049999999999901</v>
      </c>
      <c r="I4729">
        <v>0</v>
      </c>
      <c r="J4729" s="34">
        <v>510.6</v>
      </c>
      <c r="L4729" s="38">
        <v>5198</v>
      </c>
      <c r="M4729" s="40">
        <v>0.79400000000000004</v>
      </c>
      <c r="N4729" s="42">
        <v>0.81</v>
      </c>
      <c r="O4729" s="45">
        <v>609.63800000000003</v>
      </c>
      <c r="P4729">
        <v>4.5433333333333303</v>
      </c>
      <c r="Q4729">
        <v>39.130997999999998</v>
      </c>
      <c r="R4729" s="47" t="s">
        <v>147</v>
      </c>
    </row>
    <row r="4730" spans="1:18" x14ac:dyDescent="0.3">
      <c r="A4730" s="2" t="s">
        <v>8393</v>
      </c>
      <c r="B4730" s="43" t="s">
        <v>8394</v>
      </c>
      <c r="C4730" s="21">
        <v>3.7705851855555501</v>
      </c>
      <c r="D4730" s="23">
        <v>4.6799999999999897E-2</v>
      </c>
      <c r="E4730" s="25">
        <v>1.8117142857142801</v>
      </c>
      <c r="F4730" s="27">
        <v>0.191</v>
      </c>
      <c r="I4730">
        <v>0</v>
      </c>
      <c r="J4730" s="34">
        <v>1175.4000000000001</v>
      </c>
      <c r="L4730" s="38">
        <v>5920.3140000000003</v>
      </c>
      <c r="M4730" s="40">
        <v>1.101</v>
      </c>
      <c r="N4730" s="42">
        <v>1.0077777777777699</v>
      </c>
      <c r="O4730" s="45">
        <v>1216.58</v>
      </c>
      <c r="P4730">
        <v>4.3911111111111101</v>
      </c>
      <c r="Q4730">
        <v>41.5335891</v>
      </c>
      <c r="R4730" s="47" t="s">
        <v>147</v>
      </c>
    </row>
    <row r="4731" spans="1:18" x14ac:dyDescent="0.3">
      <c r="A4731" s="2" t="s">
        <v>8395</v>
      </c>
      <c r="B4731" s="43" t="s">
        <v>8396</v>
      </c>
      <c r="C4731" s="21">
        <v>2.7073004244444401</v>
      </c>
      <c r="D4731" s="23">
        <v>3.8859999999999999E-2</v>
      </c>
      <c r="E4731" s="25">
        <v>1.1485714285714199</v>
      </c>
      <c r="F4731" s="27">
        <v>0.11899999999999999</v>
      </c>
      <c r="I4731">
        <v>0</v>
      </c>
      <c r="J4731" s="34">
        <v>1549.8</v>
      </c>
      <c r="L4731" s="38">
        <v>6191.7</v>
      </c>
      <c r="M4731" s="40">
        <v>1.399</v>
      </c>
      <c r="N4731" s="42">
        <v>1.1155555555555501</v>
      </c>
      <c r="O4731" s="45">
        <v>467.56799999999998</v>
      </c>
      <c r="P4731">
        <v>4.2177777777777701</v>
      </c>
      <c r="Q4731">
        <v>49.938895199999997</v>
      </c>
      <c r="R4731" s="47" t="s">
        <v>147</v>
      </c>
    </row>
    <row r="4732" spans="1:18" x14ac:dyDescent="0.3">
      <c r="A4732" s="2" t="s">
        <v>8397</v>
      </c>
      <c r="B4732" s="43" t="s">
        <v>8398</v>
      </c>
      <c r="C4732" s="21">
        <v>5.6537714577777702</v>
      </c>
      <c r="D4732" s="23">
        <v>6.268E-2</v>
      </c>
      <c r="E4732" s="25">
        <v>2.0075714285714201</v>
      </c>
      <c r="F4732" s="27">
        <v>0.20599999999999999</v>
      </c>
      <c r="I4732">
        <v>0</v>
      </c>
      <c r="J4732" s="34">
        <v>1018</v>
      </c>
      <c r="L4732" s="38">
        <v>5943.9</v>
      </c>
      <c r="M4732" s="40">
        <v>1.07</v>
      </c>
      <c r="N4732" s="42">
        <v>1.0422222222222199</v>
      </c>
      <c r="O4732" s="45">
        <v>986.36399999999901</v>
      </c>
      <c r="P4732">
        <v>4.4155555555555503</v>
      </c>
      <c r="Q4732">
        <v>49.2087085</v>
      </c>
      <c r="R4732" s="47" t="s">
        <v>147</v>
      </c>
    </row>
    <row r="4733" spans="1:18" x14ac:dyDescent="0.3">
      <c r="A4733" s="2" t="s">
        <v>8399</v>
      </c>
      <c r="B4733" s="43" t="s">
        <v>8400</v>
      </c>
      <c r="C4733" s="21">
        <v>5.9918482522222201</v>
      </c>
      <c r="D4733" s="23">
        <v>6.7419999999999994E-2</v>
      </c>
      <c r="E4733" s="25">
        <v>2.1045714285714201</v>
      </c>
      <c r="F4733" s="27">
        <v>0.221</v>
      </c>
      <c r="I4733">
        <v>0</v>
      </c>
      <c r="J4733" s="34">
        <v>1226.5999999999999</v>
      </c>
      <c r="L4733" s="38">
        <v>6176.2919999999904</v>
      </c>
      <c r="M4733" s="40">
        <v>1.514</v>
      </c>
      <c r="N4733" s="42">
        <v>1.15777777777777</v>
      </c>
      <c r="O4733" s="45">
        <v>545.06299999999999</v>
      </c>
      <c r="P4733">
        <v>4.1666666666666599</v>
      </c>
      <c r="Q4733">
        <v>46.198467899999997</v>
      </c>
      <c r="R4733" s="47" t="s">
        <v>147</v>
      </c>
    </row>
    <row r="4734" spans="1:18" x14ac:dyDescent="0.3">
      <c r="A4734" s="18" t="s">
        <v>8401</v>
      </c>
      <c r="B4734" s="43" t="s">
        <v>8402</v>
      </c>
      <c r="C4734" s="21">
        <v>1.4015135999999999</v>
      </c>
      <c r="D4734" s="23">
        <v>2.0910000000000002E-2</v>
      </c>
      <c r="E4734" s="25">
        <v>1.39</v>
      </c>
      <c r="F4734" s="27">
        <v>0.124</v>
      </c>
      <c r="G4734" s="29">
        <v>4.5999999999999996</v>
      </c>
      <c r="H4734" s="31">
        <v>1.447E-2</v>
      </c>
      <c r="I4734">
        <v>0.21</v>
      </c>
      <c r="J4734" s="34">
        <v>965</v>
      </c>
      <c r="K4734" s="36" t="s">
        <v>589</v>
      </c>
      <c r="L4734" s="38">
        <v>3800</v>
      </c>
      <c r="M4734" s="40">
        <v>0.6</v>
      </c>
      <c r="N4734" s="42">
        <v>0.62</v>
      </c>
      <c r="O4734" s="45">
        <v>25.1496</v>
      </c>
      <c r="P4734">
        <v>4.04</v>
      </c>
      <c r="Q4734">
        <v>-60.0657292</v>
      </c>
      <c r="R4734" s="47" t="s">
        <v>147</v>
      </c>
    </row>
    <row r="4735" spans="1:18" x14ac:dyDescent="0.3">
      <c r="A4735" s="18" t="s">
        <v>8403</v>
      </c>
      <c r="B4735" s="43" t="s">
        <v>8404</v>
      </c>
      <c r="C4735" s="21">
        <v>8.7810000000000006</v>
      </c>
      <c r="D4735" s="23">
        <v>4.8000000000000001E-2</v>
      </c>
      <c r="G4735" s="29">
        <v>4.67</v>
      </c>
      <c r="H4735" s="31">
        <v>1.469E-2</v>
      </c>
      <c r="J4735" s="34">
        <v>330</v>
      </c>
      <c r="L4735" s="38">
        <v>3129</v>
      </c>
      <c r="M4735" s="40">
        <v>0.27</v>
      </c>
      <c r="N4735" s="42">
        <v>0.21</v>
      </c>
      <c r="O4735" s="45">
        <v>10.2295</v>
      </c>
      <c r="P4735">
        <v>4.97</v>
      </c>
      <c r="Q4735">
        <v>-41.295292600000003</v>
      </c>
      <c r="R4735" s="47" t="s">
        <v>21</v>
      </c>
    </row>
    <row r="4736" spans="1:18" x14ac:dyDescent="0.3">
      <c r="A4736" s="18" t="s">
        <v>8405</v>
      </c>
      <c r="B4736" s="43" t="s">
        <v>8406</v>
      </c>
      <c r="C4736" s="21">
        <v>2.2531172499999998</v>
      </c>
      <c r="D4736" s="23">
        <v>2.2676666666666598E-2</v>
      </c>
      <c r="E4736" s="25">
        <v>0.81666666666666599</v>
      </c>
      <c r="F4736" s="27">
        <v>7.2666666666666602E-2</v>
      </c>
      <c r="G4736" s="29">
        <v>0.70499999999999996</v>
      </c>
      <c r="H4736" s="31">
        <v>2.2200000000000002E-3</v>
      </c>
      <c r="I4736">
        <v>0.1065</v>
      </c>
      <c r="J4736" s="34">
        <v>618.5</v>
      </c>
      <c r="K4736" s="36" t="s">
        <v>224</v>
      </c>
      <c r="L4736" s="38">
        <v>3390.25</v>
      </c>
      <c r="M4736" s="40">
        <v>0.3075</v>
      </c>
      <c r="N4736" s="42">
        <v>0.3</v>
      </c>
      <c r="O4736" s="45">
        <v>10.619400000000001</v>
      </c>
      <c r="P4736">
        <v>4.9000000000000004</v>
      </c>
      <c r="Q4736">
        <v>-68.314465799999994</v>
      </c>
      <c r="R4736" s="47" t="s">
        <v>147</v>
      </c>
    </row>
    <row r="4737" spans="1:18" x14ac:dyDescent="0.3">
      <c r="A4737" s="18" t="s">
        <v>8407</v>
      </c>
      <c r="B4737" s="43" t="s">
        <v>8406</v>
      </c>
      <c r="C4737" s="21">
        <v>3.69060896</v>
      </c>
      <c r="D4737" s="23">
        <v>3.15E-2</v>
      </c>
      <c r="E4737" s="25">
        <v>1.35625</v>
      </c>
      <c r="F4737" s="27">
        <v>0.121</v>
      </c>
      <c r="G4737" s="29">
        <v>2.3533333333333299</v>
      </c>
      <c r="H4737" s="31">
        <v>7.3999999999999899E-3</v>
      </c>
      <c r="I4737">
        <v>7.3200000000000001E-2</v>
      </c>
      <c r="J4737" s="34">
        <v>535</v>
      </c>
      <c r="K4737" s="36" t="s">
        <v>224</v>
      </c>
      <c r="L4737" s="38">
        <v>3394.6</v>
      </c>
      <c r="M4737" s="40">
        <v>0.308</v>
      </c>
      <c r="N4737" s="42">
        <v>0.30199999999999999</v>
      </c>
      <c r="O4737" s="45">
        <v>10.619400000000001</v>
      </c>
      <c r="P4737">
        <v>4.9133333333333304</v>
      </c>
      <c r="Q4737">
        <v>-68.314465799999994</v>
      </c>
      <c r="R4737" s="47" t="s">
        <v>147</v>
      </c>
    </row>
    <row r="4738" spans="1:18" x14ac:dyDescent="0.3">
      <c r="A4738" s="18" t="s">
        <v>8408</v>
      </c>
      <c r="B4738" s="43" t="s">
        <v>8406</v>
      </c>
      <c r="C4738" s="21">
        <v>7.4508500999999896</v>
      </c>
      <c r="D4738" s="23">
        <v>5.04E-2</v>
      </c>
      <c r="E4738" s="25">
        <v>1.5602499999999999</v>
      </c>
      <c r="F4738" s="27">
        <v>0.13925000000000001</v>
      </c>
      <c r="G4738" s="29">
        <v>2.1866666666666599</v>
      </c>
      <c r="H4738" s="31">
        <v>6.8799999999999998E-3</v>
      </c>
      <c r="I4738">
        <v>8.7599999999999997E-2</v>
      </c>
      <c r="J4738" s="34">
        <v>412.5</v>
      </c>
      <c r="K4738" s="36" t="s">
        <v>224</v>
      </c>
      <c r="L4738" s="38">
        <v>3394.6</v>
      </c>
      <c r="M4738" s="40">
        <v>0.308</v>
      </c>
      <c r="N4738" s="42">
        <v>0.30199999999999999</v>
      </c>
      <c r="O4738" s="45">
        <v>10.619400000000001</v>
      </c>
      <c r="P4738">
        <v>4.9133333333333304</v>
      </c>
      <c r="Q4738">
        <v>-68.314465799999994</v>
      </c>
      <c r="R4738" s="47" t="s">
        <v>147</v>
      </c>
    </row>
    <row r="4739" spans="1:18" x14ac:dyDescent="0.3">
      <c r="A4739" s="18" t="s">
        <v>8409</v>
      </c>
      <c r="B4739" s="43" t="s">
        <v>8406</v>
      </c>
      <c r="C4739" s="21">
        <v>12.795999999999999</v>
      </c>
      <c r="D4739" s="23">
        <v>7.17E-2</v>
      </c>
      <c r="G4739" s="29">
        <v>3.06</v>
      </c>
      <c r="H4739" s="31">
        <v>9.6299999999999997E-3</v>
      </c>
      <c r="I4739">
        <v>0.128</v>
      </c>
      <c r="J4739" s="34">
        <v>342</v>
      </c>
      <c r="K4739" s="36" t="s">
        <v>224</v>
      </c>
      <c r="L4739" s="38">
        <v>3415</v>
      </c>
      <c r="M4739" s="40">
        <v>0.3</v>
      </c>
      <c r="N4739" s="42">
        <v>0.27</v>
      </c>
      <c r="O4739" s="45">
        <v>10.619400000000001</v>
      </c>
      <c r="P4739">
        <v>4.8600000000000003</v>
      </c>
      <c r="Q4739">
        <v>-68.314465799999994</v>
      </c>
      <c r="R4739" s="47" t="s">
        <v>21</v>
      </c>
    </row>
    <row r="4740" spans="1:18" x14ac:dyDescent="0.3">
      <c r="A4740" s="18" t="s">
        <v>8410</v>
      </c>
      <c r="B4740" s="43" t="s">
        <v>8411</v>
      </c>
      <c r="C4740" s="21">
        <v>24.737091800000002</v>
      </c>
      <c r="D4740" s="23">
        <v>9.2850000000000002E-2</v>
      </c>
      <c r="E4740" s="25">
        <v>1.6305000000000001</v>
      </c>
      <c r="F4740" s="27">
        <v>0.14549999999999999</v>
      </c>
      <c r="G4740" s="29">
        <v>6.4024999999999999</v>
      </c>
      <c r="H4740" s="31">
        <v>2.0142500000000001E-2</v>
      </c>
      <c r="I4740">
        <v>0.12225</v>
      </c>
      <c r="J4740" s="34">
        <v>267.5</v>
      </c>
      <c r="K4740" s="36" t="s">
        <v>435</v>
      </c>
      <c r="L4740" s="38">
        <v>3112.4</v>
      </c>
      <c r="M4740" s="40">
        <v>0.20399999999999999</v>
      </c>
      <c r="N4740" s="42">
        <v>0.16999999999999901</v>
      </c>
      <c r="O4740" s="45">
        <v>14.986099999999899</v>
      </c>
      <c r="P4740">
        <v>5.04</v>
      </c>
      <c r="Q4740">
        <v>-15.274108500000001</v>
      </c>
      <c r="R4740" s="47" t="s">
        <v>147</v>
      </c>
    </row>
    <row r="4741" spans="1:18" x14ac:dyDescent="0.3">
      <c r="A4741" s="18" t="s">
        <v>8412</v>
      </c>
      <c r="B4741" s="43" t="s">
        <v>8411</v>
      </c>
      <c r="C4741" s="21">
        <v>3.7779309749999999</v>
      </c>
      <c r="D4741" s="23">
        <v>2.7029999999999998E-2</v>
      </c>
      <c r="E4741" s="25">
        <v>1.2409999999999899</v>
      </c>
      <c r="F4741" s="27">
        <v>0.11033333333333301</v>
      </c>
      <c r="G4741" s="29">
        <v>1.82666666666666</v>
      </c>
      <c r="H4741" s="31">
        <v>5.7466666666666603E-3</v>
      </c>
      <c r="I4741">
        <v>0.21133333333333301</v>
      </c>
      <c r="J4741" s="34">
        <v>523</v>
      </c>
      <c r="K4741" s="36" t="s">
        <v>435</v>
      </c>
      <c r="L4741" s="38">
        <v>3129</v>
      </c>
      <c r="M4741" s="40">
        <v>0.21249999999999999</v>
      </c>
      <c r="N4741" s="42">
        <v>0.1825</v>
      </c>
      <c r="O4741" s="45">
        <v>14.9861</v>
      </c>
      <c r="P4741">
        <v>5.04</v>
      </c>
      <c r="Q4741">
        <v>-15.274108500000001</v>
      </c>
      <c r="R4741" s="47" t="s">
        <v>147</v>
      </c>
    </row>
    <row r="4742" spans="1:18" x14ac:dyDescent="0.3">
      <c r="A4742" s="18" t="s">
        <v>8413</v>
      </c>
      <c r="B4742" s="43" t="s">
        <v>8414</v>
      </c>
      <c r="C4742" s="21">
        <v>1.9495378000000001</v>
      </c>
      <c r="D4742" s="23">
        <v>1.848E-2</v>
      </c>
      <c r="E4742" s="25">
        <v>1.242</v>
      </c>
      <c r="F4742" s="27">
        <v>0.111</v>
      </c>
      <c r="G4742" s="29">
        <v>2.33</v>
      </c>
      <c r="H4742" s="31">
        <v>7.3299999999999997E-3</v>
      </c>
      <c r="J4742" s="34">
        <v>595</v>
      </c>
      <c r="K4742" s="36" t="s">
        <v>8415</v>
      </c>
      <c r="L4742" s="38">
        <v>3381</v>
      </c>
      <c r="M4742" s="40">
        <v>0.25</v>
      </c>
      <c r="N4742" s="42">
        <v>0.24</v>
      </c>
      <c r="O4742" s="45">
        <v>18.227599999999999</v>
      </c>
      <c r="P4742">
        <v>4.87</v>
      </c>
      <c r="Q4742">
        <v>76.551404500000004</v>
      </c>
      <c r="R4742" s="47" t="s">
        <v>147</v>
      </c>
    </row>
    <row r="4743" spans="1:18" x14ac:dyDescent="0.3">
      <c r="A4743" s="18" t="s">
        <v>8416</v>
      </c>
      <c r="B4743" s="43" t="s">
        <v>8417</v>
      </c>
      <c r="C4743" s="21">
        <v>0.86023234999999998</v>
      </c>
      <c r="D4743" s="23">
        <v>1.2449999999999999E-2</v>
      </c>
      <c r="E4743" s="25">
        <v>0.6905</v>
      </c>
      <c r="F4743" s="27">
        <v>6.1499999999999999E-2</v>
      </c>
      <c r="G4743" s="29">
        <v>0.35</v>
      </c>
      <c r="H4743" s="31">
        <v>1.1000000000000001E-3</v>
      </c>
      <c r="I4743">
        <v>0.14149999999999999</v>
      </c>
      <c r="K4743" s="36" t="s">
        <v>550</v>
      </c>
      <c r="L4743" s="38">
        <v>3490</v>
      </c>
      <c r="M4743" s="40">
        <v>0.33</v>
      </c>
      <c r="N4743" s="42">
        <v>0.34</v>
      </c>
      <c r="O4743" s="45">
        <v>19.8782</v>
      </c>
      <c r="Q4743">
        <v>-39.7908744</v>
      </c>
      <c r="R4743" s="47" t="s">
        <v>147</v>
      </c>
    </row>
    <row r="4744" spans="1:18" x14ac:dyDescent="0.3">
      <c r="A4744" s="18" t="s">
        <v>8418</v>
      </c>
      <c r="B4744" s="43" t="s">
        <v>8417</v>
      </c>
      <c r="C4744" s="21">
        <v>3.6942655000000002</v>
      </c>
      <c r="D4744" s="23">
        <v>3.2899999999999999E-2</v>
      </c>
      <c r="E4744" s="25">
        <v>0.96150000000000002</v>
      </c>
      <c r="F4744" s="27">
        <v>8.5999999999999993E-2</v>
      </c>
      <c r="G4744" s="29">
        <v>1.4</v>
      </c>
      <c r="H4744" s="31">
        <v>4.4000000000000003E-3</v>
      </c>
      <c r="I4744">
        <v>0.1295</v>
      </c>
      <c r="K4744" s="36" t="s">
        <v>550</v>
      </c>
      <c r="L4744" s="38">
        <v>3490</v>
      </c>
      <c r="M4744" s="40">
        <v>0.33</v>
      </c>
      <c r="N4744" s="42">
        <v>0.34</v>
      </c>
      <c r="O4744" s="45">
        <v>19.8782</v>
      </c>
      <c r="Q4744">
        <v>-39.7908744</v>
      </c>
      <c r="R4744" s="47" t="s">
        <v>147</v>
      </c>
    </row>
    <row r="4745" spans="1:18" x14ac:dyDescent="0.3">
      <c r="A4745" s="18" t="s">
        <v>8419</v>
      </c>
      <c r="B4745" s="43" t="s">
        <v>8417</v>
      </c>
      <c r="C4745" s="21">
        <v>4.9652228999999997</v>
      </c>
      <c r="D4745" s="23">
        <v>0.04</v>
      </c>
      <c r="E4745" s="25">
        <v>0.98099999999999998</v>
      </c>
      <c r="F4745" s="27">
        <v>8.7999999999999995E-2</v>
      </c>
      <c r="I4745">
        <v>3.5999999999999997E-2</v>
      </c>
      <c r="K4745" s="36" t="s">
        <v>550</v>
      </c>
      <c r="L4745" s="38">
        <v>3490</v>
      </c>
      <c r="M4745" s="40">
        <v>0.33</v>
      </c>
      <c r="N4745" s="42">
        <v>0.34</v>
      </c>
      <c r="O4745" s="45">
        <v>19.8782</v>
      </c>
      <c r="Q4745">
        <v>-39.7908744</v>
      </c>
      <c r="R4745" s="47" t="s">
        <v>147</v>
      </c>
    </row>
    <row r="4746" spans="1:18" x14ac:dyDescent="0.3">
      <c r="A4746" s="18" t="s">
        <v>8420</v>
      </c>
      <c r="B4746" s="43" t="s">
        <v>8421</v>
      </c>
      <c r="C4746" s="21">
        <v>3.8143182333333301</v>
      </c>
      <c r="D4746" s="23">
        <v>4.0399999999999998E-2</v>
      </c>
      <c r="E4746" s="25">
        <v>1.0880000000000001</v>
      </c>
      <c r="F4746" s="27">
        <v>9.7000000000000003E-2</v>
      </c>
      <c r="G4746" s="29">
        <v>5.14</v>
      </c>
      <c r="H4746" s="31">
        <v>1.617E-2</v>
      </c>
      <c r="I4746">
        <v>0</v>
      </c>
      <c r="J4746" s="34">
        <v>617</v>
      </c>
      <c r="K4746" s="36" t="s">
        <v>146</v>
      </c>
      <c r="L4746" s="38">
        <v>3643</v>
      </c>
      <c r="M4746" s="40">
        <v>0.5</v>
      </c>
      <c r="N4746" s="42">
        <v>0.5</v>
      </c>
      <c r="O4746" s="45">
        <v>29.842400000000001</v>
      </c>
      <c r="P4746">
        <v>4.7699999999999996</v>
      </c>
      <c r="Q4746">
        <v>-55.311537600000001</v>
      </c>
      <c r="R4746" s="47" t="s">
        <v>147</v>
      </c>
    </row>
    <row r="4747" spans="1:18" x14ac:dyDescent="0.3">
      <c r="A4747" s="18" t="s">
        <v>8422</v>
      </c>
      <c r="B4747" s="43" t="s">
        <v>8423</v>
      </c>
      <c r="C4747" s="21">
        <v>3.7177799999999999</v>
      </c>
      <c r="D4747" s="23">
        <v>2.2620000000000001E-2</v>
      </c>
      <c r="G4747" s="29">
        <v>13.15</v>
      </c>
      <c r="H4747" s="31">
        <v>4.1369999999999997E-2</v>
      </c>
      <c r="I4747">
        <v>7.5999999999999998E-2</v>
      </c>
      <c r="K4747" s="36" t="s">
        <v>8424</v>
      </c>
      <c r="L4747" s="38">
        <v>2861</v>
      </c>
      <c r="M4747" s="40">
        <v>0.14000000000000001</v>
      </c>
      <c r="N4747" s="42">
        <v>0.11</v>
      </c>
      <c r="O4747" s="45">
        <v>15.7606</v>
      </c>
      <c r="Q4747">
        <v>40.906822099999999</v>
      </c>
      <c r="R4747" s="47" t="s">
        <v>21</v>
      </c>
    </row>
    <row r="4748" spans="1:18" x14ac:dyDescent="0.3">
      <c r="A4748" s="18" t="s">
        <v>8425</v>
      </c>
      <c r="B4748" s="43" t="s">
        <v>8426</v>
      </c>
      <c r="C4748" s="21">
        <v>0.46292945666666602</v>
      </c>
      <c r="D4748" s="23">
        <v>6.2199999999999998E-3</v>
      </c>
      <c r="E4748" s="25">
        <v>1.3029999999999999</v>
      </c>
      <c r="F4748" s="27">
        <v>0.11600000000000001</v>
      </c>
      <c r="J4748" s="34">
        <v>805</v>
      </c>
      <c r="K4748" s="36" t="s">
        <v>8427</v>
      </c>
      <c r="L4748" s="38">
        <v>3036</v>
      </c>
      <c r="M4748" s="40">
        <v>0.19</v>
      </c>
      <c r="N4748" s="42">
        <v>0.15</v>
      </c>
      <c r="O4748" s="45">
        <v>14.884600000000001</v>
      </c>
      <c r="P4748">
        <v>5.0599999999999996</v>
      </c>
      <c r="Q4748">
        <v>-69.172108100000003</v>
      </c>
      <c r="R4748" s="47" t="s">
        <v>147</v>
      </c>
    </row>
    <row r="4749" spans="1:18" x14ac:dyDescent="0.3">
      <c r="A4749" s="18" t="s">
        <v>8428</v>
      </c>
      <c r="B4749" s="43" t="s">
        <v>8429</v>
      </c>
      <c r="C4749" s="21">
        <v>2.0290944999999998</v>
      </c>
      <c r="D4749" s="23">
        <v>2.0369999999999999E-2</v>
      </c>
      <c r="E4749" s="25">
        <v>0.98299999999999998</v>
      </c>
      <c r="F4749" s="27">
        <v>8.7499999999999994E-2</v>
      </c>
      <c r="I4749">
        <v>0</v>
      </c>
      <c r="J4749" s="34">
        <v>586.5</v>
      </c>
      <c r="K4749" s="36" t="s">
        <v>58</v>
      </c>
      <c r="L4749" s="38">
        <v>3294.5</v>
      </c>
      <c r="M4749" s="40">
        <v>0.28499999999999998</v>
      </c>
      <c r="N4749" s="42">
        <v>0.26500000000000001</v>
      </c>
      <c r="O4749" s="45">
        <v>12.481400000000001</v>
      </c>
      <c r="P4749">
        <v>4.9800000000000004</v>
      </c>
      <c r="Q4749">
        <v>-82.559788299999994</v>
      </c>
      <c r="R4749" s="47" t="s">
        <v>147</v>
      </c>
    </row>
    <row r="4750" spans="1:18" x14ac:dyDescent="0.3">
      <c r="A4750" s="18" t="s">
        <v>8430</v>
      </c>
      <c r="B4750" s="43" t="s">
        <v>8431</v>
      </c>
      <c r="C4750" s="21">
        <v>4.0520351666666601</v>
      </c>
      <c r="D4750" s="23">
        <v>4.1700000000000001E-2</v>
      </c>
      <c r="E4750" s="25">
        <v>4.7</v>
      </c>
      <c r="F4750" s="27">
        <v>0.41899999999999998</v>
      </c>
      <c r="G4750" s="29">
        <v>30.8</v>
      </c>
      <c r="H4750" s="31">
        <v>9.6909999999999996E-2</v>
      </c>
      <c r="I4750">
        <v>0.04</v>
      </c>
      <c r="J4750" s="34">
        <v>700</v>
      </c>
      <c r="K4750" s="36" t="s">
        <v>1333</v>
      </c>
      <c r="L4750" s="38">
        <v>3950</v>
      </c>
      <c r="M4750" s="40">
        <v>0.57999999999999996</v>
      </c>
      <c r="N4750" s="42">
        <v>0.59</v>
      </c>
      <c r="O4750" s="45">
        <v>52.616</v>
      </c>
      <c r="P4750">
        <v>4.6399999999999997</v>
      </c>
      <c r="Q4750">
        <v>-12.0848643</v>
      </c>
      <c r="R4750" s="47" t="s">
        <v>147</v>
      </c>
    </row>
    <row r="4751" spans="1:18" x14ac:dyDescent="0.3">
      <c r="A4751" s="18" t="s">
        <v>8432</v>
      </c>
      <c r="B4751" s="43" t="s">
        <v>8433</v>
      </c>
      <c r="C4751" s="21">
        <v>0.94800154999999997</v>
      </c>
      <c r="D4751" s="23">
        <v>9.7350000000000006E-3</v>
      </c>
      <c r="E4751" s="25">
        <v>1.1659999999999999</v>
      </c>
      <c r="F4751" s="27">
        <v>0.104</v>
      </c>
      <c r="I4751">
        <v>0</v>
      </c>
      <c r="J4751" s="34">
        <v>607</v>
      </c>
      <c r="K4751" s="36" t="s">
        <v>8434</v>
      </c>
      <c r="L4751" s="38">
        <v>2960</v>
      </c>
      <c r="M4751" s="40">
        <v>0.17499999999999999</v>
      </c>
      <c r="N4751" s="42">
        <v>0.14000000000000001</v>
      </c>
      <c r="O4751" s="45">
        <v>26.492699999999999</v>
      </c>
      <c r="P4751">
        <v>5.12</v>
      </c>
      <c r="Q4751">
        <v>-16.406444499999999</v>
      </c>
      <c r="R4751" s="47" t="s">
        <v>147</v>
      </c>
    </row>
    <row r="4752" spans="1:18" x14ac:dyDescent="0.3">
      <c r="A4752" s="18" t="s">
        <v>8435</v>
      </c>
      <c r="B4752" s="43" t="s">
        <v>8433</v>
      </c>
      <c r="C4752" s="21">
        <v>4.9899259000000002</v>
      </c>
      <c r="D4752" s="23">
        <v>2.9500999999999999E-2</v>
      </c>
      <c r="E4752" s="25">
        <v>2.3740000000000001</v>
      </c>
      <c r="F4752" s="27">
        <v>0.21199999999999999</v>
      </c>
      <c r="G4752" s="29">
        <v>7.1</v>
      </c>
      <c r="H4752" s="31">
        <v>2.2339999999999999E-2</v>
      </c>
      <c r="I4752" s="1">
        <v>4.0000000000000003E-5</v>
      </c>
      <c r="J4752" s="34">
        <v>347</v>
      </c>
      <c r="K4752" s="36" t="s">
        <v>8436</v>
      </c>
      <c r="L4752" s="38">
        <v>2960</v>
      </c>
      <c r="M4752" s="40">
        <v>0.17333333333333301</v>
      </c>
      <c r="N4752" s="42">
        <v>0.14000000000000001</v>
      </c>
      <c r="O4752" s="45">
        <v>26.492699999999999</v>
      </c>
      <c r="P4752">
        <v>5.12</v>
      </c>
      <c r="Q4752">
        <v>-16.406444499999999</v>
      </c>
      <c r="R4752" s="47" t="s">
        <v>147</v>
      </c>
    </row>
    <row r="4753" spans="1:18" x14ac:dyDescent="0.3">
      <c r="A4753" s="18" t="s">
        <v>8437</v>
      </c>
      <c r="B4753" s="43" t="s">
        <v>8433</v>
      </c>
      <c r="C4753" s="21">
        <v>2.7534360000000002</v>
      </c>
      <c r="D4753" s="23">
        <v>1.992E-2</v>
      </c>
      <c r="E4753" s="25">
        <v>1.032</v>
      </c>
      <c r="F4753" s="27">
        <v>9.1999999999999998E-2</v>
      </c>
      <c r="G4753" s="29">
        <v>0.9</v>
      </c>
      <c r="H4753" s="31">
        <v>2.8300000000000001E-3</v>
      </c>
      <c r="I4753">
        <v>1.5E-3</v>
      </c>
      <c r="J4753" s="34">
        <v>396</v>
      </c>
      <c r="K4753" s="36" t="s">
        <v>8434</v>
      </c>
      <c r="L4753" s="38">
        <v>2960</v>
      </c>
      <c r="M4753" s="40">
        <v>0.18</v>
      </c>
      <c r="N4753" s="42">
        <v>0.14000000000000001</v>
      </c>
      <c r="O4753" s="45">
        <v>26.492699999999999</v>
      </c>
      <c r="P4753">
        <v>5.12</v>
      </c>
      <c r="Q4753">
        <v>-16.406444499999999</v>
      </c>
      <c r="R4753" s="47" t="s">
        <v>147</v>
      </c>
    </row>
    <row r="4754" spans="1:18" x14ac:dyDescent="0.3">
      <c r="A4754" s="18" t="s">
        <v>8438</v>
      </c>
      <c r="B4754" s="43" t="s">
        <v>8439</v>
      </c>
      <c r="C4754" s="21">
        <v>2.7299025000000001</v>
      </c>
      <c r="D4754" s="23">
        <v>1.8749999999999999E-2</v>
      </c>
      <c r="E4754" s="25">
        <v>1.32</v>
      </c>
      <c r="F4754" s="27">
        <v>0.11799999999999999</v>
      </c>
      <c r="G4754" s="29">
        <v>13.2</v>
      </c>
      <c r="H4754" s="31">
        <v>4.1529999999999997E-2</v>
      </c>
      <c r="J4754" s="34">
        <v>396</v>
      </c>
      <c r="K4754" s="36" t="s">
        <v>64</v>
      </c>
      <c r="L4754" s="38">
        <v>2850</v>
      </c>
      <c r="M4754" s="40">
        <v>0.16</v>
      </c>
      <c r="N4754" s="42">
        <v>0.12</v>
      </c>
      <c r="O4754" s="45">
        <v>32.4298</v>
      </c>
      <c r="P4754">
        <v>5.13</v>
      </c>
      <c r="Q4754">
        <v>-28.3157909</v>
      </c>
      <c r="R4754" s="47" t="s">
        <v>147</v>
      </c>
    </row>
    <row r="4755" spans="1:18" x14ac:dyDescent="0.3">
      <c r="A4755" s="18" t="s">
        <v>8440</v>
      </c>
      <c r="B4755" s="43" t="s">
        <v>8439</v>
      </c>
      <c r="C4755" s="21">
        <v>8.4574630000000006</v>
      </c>
      <c r="D4755" s="23">
        <v>3.984E-2</v>
      </c>
      <c r="E4755" s="25">
        <v>1.367</v>
      </c>
      <c r="F4755" s="27">
        <v>0.122</v>
      </c>
      <c r="G4755" s="29">
        <v>25.3</v>
      </c>
      <c r="H4755" s="31">
        <v>7.9600000000000004E-2</v>
      </c>
      <c r="J4755" s="34">
        <v>272</v>
      </c>
      <c r="K4755" s="36" t="s">
        <v>64</v>
      </c>
      <c r="L4755" s="38">
        <v>2850</v>
      </c>
      <c r="M4755" s="40">
        <v>0.16</v>
      </c>
      <c r="N4755" s="42">
        <v>0.12</v>
      </c>
      <c r="O4755" s="45">
        <v>32.4298</v>
      </c>
      <c r="P4755">
        <v>5.13</v>
      </c>
      <c r="Q4755">
        <v>-28.3157909</v>
      </c>
      <c r="R4755" s="47" t="s">
        <v>147</v>
      </c>
    </row>
    <row r="4756" spans="1:18" x14ac:dyDescent="0.3">
      <c r="A4756" s="18" t="s">
        <v>8441</v>
      </c>
      <c r="B4756" s="43" t="s">
        <v>8442</v>
      </c>
      <c r="C4756" s="21">
        <v>14.4399</v>
      </c>
      <c r="D4756" s="23">
        <v>8.7599999999999997E-2</v>
      </c>
      <c r="G4756" s="29">
        <v>13.3</v>
      </c>
      <c r="H4756" s="31">
        <v>4.1849999999999998E-2</v>
      </c>
      <c r="I4756">
        <v>0.183</v>
      </c>
      <c r="K4756" s="36" t="s">
        <v>482</v>
      </c>
      <c r="L4756" s="38">
        <v>3475</v>
      </c>
      <c r="M4756" s="40">
        <v>0.43</v>
      </c>
      <c r="N4756" s="42">
        <v>0.43</v>
      </c>
      <c r="O4756" s="45">
        <v>17.6297</v>
      </c>
      <c r="P4756">
        <v>4.95</v>
      </c>
      <c r="Q4756">
        <v>2.5807711000000002</v>
      </c>
      <c r="R4756" s="47" t="s">
        <v>21</v>
      </c>
    </row>
    <row r="4757" spans="1:18" x14ac:dyDescent="0.3">
      <c r="A4757" s="18" t="s">
        <v>8443</v>
      </c>
      <c r="B4757" s="43" t="s">
        <v>8444</v>
      </c>
      <c r="C4757" s="21">
        <v>5.3587806750000002</v>
      </c>
      <c r="D4757" s="23">
        <v>3.2733333333333302E-2</v>
      </c>
      <c r="E4757" s="25">
        <v>1.28833333333333</v>
      </c>
      <c r="F4757" s="27">
        <v>0.114666666666666</v>
      </c>
      <c r="G4757" s="29">
        <v>2.5350000000000001</v>
      </c>
      <c r="H4757" s="31">
        <v>7.9749999999999995E-3</v>
      </c>
      <c r="I4757">
        <v>0.163333333333333</v>
      </c>
      <c r="J4757" s="34">
        <v>470.666666666666</v>
      </c>
      <c r="K4757" s="36" t="s">
        <v>3391</v>
      </c>
      <c r="L4757" s="38">
        <v>3338.5</v>
      </c>
      <c r="M4757" s="40">
        <v>0.27500000000000002</v>
      </c>
      <c r="N4757" s="42">
        <v>0.26</v>
      </c>
      <c r="O4757" s="45">
        <v>6.8692900000000003</v>
      </c>
      <c r="P4757">
        <v>4.97</v>
      </c>
      <c r="Q4757">
        <v>-16.594495599999998</v>
      </c>
      <c r="R4757" s="47" t="s">
        <v>147</v>
      </c>
    </row>
    <row r="4758" spans="1:18" x14ac:dyDescent="0.3">
      <c r="A4758" s="18" t="s">
        <v>8445</v>
      </c>
      <c r="B4758" s="43" t="s">
        <v>8444</v>
      </c>
      <c r="C4758" s="21">
        <v>3.1239034999999999</v>
      </c>
      <c r="D4758" s="23">
        <v>2.6610000000000002E-2</v>
      </c>
      <c r="E4758" s="25">
        <v>1.147</v>
      </c>
      <c r="F4758" s="27">
        <v>0.10199999999999999</v>
      </c>
      <c r="G4758" s="29">
        <v>1.54</v>
      </c>
      <c r="H4758" s="31">
        <v>4.8500000000000001E-3</v>
      </c>
      <c r="I4758">
        <v>0.223</v>
      </c>
      <c r="J4758" s="34">
        <v>508</v>
      </c>
      <c r="L4758" s="38">
        <v>3340</v>
      </c>
      <c r="M4758" s="40">
        <v>0.27</v>
      </c>
      <c r="N4758" s="42">
        <v>0.26</v>
      </c>
      <c r="O4758" s="45">
        <v>6.8692900000000003</v>
      </c>
      <c r="Q4758">
        <v>-16.594495599999998</v>
      </c>
      <c r="R4758" s="47" t="s">
        <v>147</v>
      </c>
    </row>
    <row r="4759" spans="1:18" x14ac:dyDescent="0.3">
      <c r="A4759" s="18" t="s">
        <v>8446</v>
      </c>
      <c r="B4759" s="43" t="s">
        <v>8447</v>
      </c>
      <c r="C4759" s="21">
        <v>0.76839578500000005</v>
      </c>
      <c r="D4759" s="23">
        <v>1.20299999999999E-2</v>
      </c>
      <c r="E4759" s="25">
        <v>1.33175</v>
      </c>
      <c r="F4759" s="27">
        <v>0.11874999999999999</v>
      </c>
      <c r="G4759" s="29">
        <v>2.4725000000000001</v>
      </c>
      <c r="H4759" s="31">
        <v>7.7774999999999997E-3</v>
      </c>
      <c r="I4759">
        <v>2.4E-2</v>
      </c>
      <c r="J4759" s="34">
        <v>931.66666666666595</v>
      </c>
      <c r="K4759" s="36" t="s">
        <v>58</v>
      </c>
      <c r="L4759" s="38">
        <v>3352.25</v>
      </c>
      <c r="M4759" s="40">
        <v>0.3775</v>
      </c>
      <c r="N4759" s="42">
        <v>0.38500000000000001</v>
      </c>
      <c r="O4759" s="45">
        <v>21.981400000000001</v>
      </c>
      <c r="P4759">
        <v>4.8424999999999896</v>
      </c>
      <c r="Q4759">
        <v>-11.717801</v>
      </c>
      <c r="R4759" s="47" t="s">
        <v>147</v>
      </c>
    </row>
    <row r="4760" spans="1:18" x14ac:dyDescent="0.3">
      <c r="A4760" s="18" t="s">
        <v>8448</v>
      </c>
      <c r="B4760" s="43" t="s">
        <v>8447</v>
      </c>
      <c r="C4760" s="21">
        <v>12.252143799999899</v>
      </c>
      <c r="D4760" s="23">
        <v>7.621E-2</v>
      </c>
      <c r="E4760" s="25">
        <v>2.36</v>
      </c>
      <c r="F4760" s="27">
        <v>0.21049999999999999</v>
      </c>
      <c r="G4760" s="29">
        <v>7.4874999999999998</v>
      </c>
      <c r="H4760" s="31">
        <v>2.35599999999999E-2</v>
      </c>
      <c r="I4760">
        <v>5.7250000000000002E-2</v>
      </c>
      <c r="J4760" s="34">
        <v>369.666666666666</v>
      </c>
      <c r="K4760" s="36" t="s">
        <v>58</v>
      </c>
      <c r="L4760" s="38">
        <v>3348</v>
      </c>
      <c r="M4760" s="40">
        <v>0.376</v>
      </c>
      <c r="N4760" s="42">
        <v>0.38800000000000001</v>
      </c>
      <c r="O4760" s="45">
        <v>21.981400000000001</v>
      </c>
      <c r="P4760">
        <v>4.8540000000000001</v>
      </c>
      <c r="Q4760">
        <v>-11.717801</v>
      </c>
      <c r="R4760" s="47" t="s">
        <v>147</v>
      </c>
    </row>
    <row r="4761" spans="1:18" x14ac:dyDescent="0.3">
      <c r="A4761" s="18" t="s">
        <v>8449</v>
      </c>
      <c r="B4761" s="43" t="s">
        <v>8450</v>
      </c>
      <c r="C4761" s="21">
        <v>0.79206011666666598</v>
      </c>
      <c r="D4761" s="23">
        <v>1.6789999999999999E-2</v>
      </c>
      <c r="E4761" s="25">
        <v>4.72</v>
      </c>
      <c r="F4761" s="27">
        <v>0.42099999999999999</v>
      </c>
      <c r="G4761" s="29">
        <v>29.32</v>
      </c>
      <c r="H4761" s="31">
        <v>9.2249999999999999E-2</v>
      </c>
      <c r="I4761">
        <v>2.9000000000000001E-2</v>
      </c>
      <c r="J4761" s="34">
        <v>1978</v>
      </c>
      <c r="K4761" s="36" t="s">
        <v>2094</v>
      </c>
      <c r="L4761" s="38">
        <v>5455.3333333333303</v>
      </c>
      <c r="M4761" s="40">
        <v>0.94999999999999896</v>
      </c>
      <c r="N4761" s="42">
        <v>0.85333333333333306</v>
      </c>
      <c r="O4761" s="45">
        <v>80.437299999999993</v>
      </c>
      <c r="P4761">
        <v>4.3899999999999997</v>
      </c>
      <c r="Q4761">
        <v>-37.628223699999999</v>
      </c>
      <c r="R4761" s="47" t="s">
        <v>147</v>
      </c>
    </row>
    <row r="4762" spans="1:18" x14ac:dyDescent="0.3">
      <c r="A4762" s="18" t="s">
        <v>8451</v>
      </c>
      <c r="B4762" s="43" t="s">
        <v>8452</v>
      </c>
      <c r="D4762" s="23">
        <v>14.7</v>
      </c>
      <c r="L4762" s="38">
        <v>4194</v>
      </c>
      <c r="M4762" s="40">
        <v>1.61</v>
      </c>
      <c r="O4762" s="45">
        <v>158.15199999999999</v>
      </c>
      <c r="Q4762">
        <v>22.350866199999999</v>
      </c>
      <c r="R4762" s="47" t="s">
        <v>43</v>
      </c>
    </row>
    <row r="4763" spans="1:18" x14ac:dyDescent="0.3">
      <c r="A4763" s="18" t="s">
        <v>8453</v>
      </c>
      <c r="B4763" s="43" t="s">
        <v>8452</v>
      </c>
      <c r="D4763" s="23">
        <v>18.600000000000001</v>
      </c>
      <c r="L4763" s="38">
        <v>4194</v>
      </c>
      <c r="M4763" s="40">
        <v>1.61</v>
      </c>
      <c r="O4763" s="45">
        <v>158.15199999999999</v>
      </c>
      <c r="Q4763">
        <v>22.350866199999999</v>
      </c>
      <c r="R4763" s="47" t="s">
        <v>43</v>
      </c>
    </row>
    <row r="4764" spans="1:18" x14ac:dyDescent="0.3">
      <c r="A4764" s="18" t="s">
        <v>8454</v>
      </c>
      <c r="B4764" s="43" t="s">
        <v>8455</v>
      </c>
      <c r="C4764" s="21">
        <v>9849</v>
      </c>
      <c r="D4764" s="23">
        <v>3.53</v>
      </c>
      <c r="G4764" s="29">
        <v>9105.7838649999994</v>
      </c>
      <c r="H4764" s="31">
        <v>28.65</v>
      </c>
      <c r="I4764">
        <v>0.34699999999999998</v>
      </c>
      <c r="N4764" s="42">
        <v>0.03</v>
      </c>
      <c r="Q4764">
        <v>-53.319371500000003</v>
      </c>
      <c r="R4764" s="47" t="s">
        <v>43</v>
      </c>
    </row>
    <row r="4765" spans="1:18" x14ac:dyDescent="0.3">
      <c r="A4765" s="18" t="s">
        <v>8456</v>
      </c>
      <c r="B4765" s="43" t="s">
        <v>8457</v>
      </c>
      <c r="C4765" s="21">
        <v>3.91405</v>
      </c>
      <c r="D4765" s="23">
        <v>4.6399999999999997E-2</v>
      </c>
      <c r="E4765" s="25">
        <v>9.9760000000000009</v>
      </c>
      <c r="F4765" s="27">
        <v>0.89</v>
      </c>
      <c r="G4765" s="29">
        <v>257.43099999999998</v>
      </c>
      <c r="H4765" s="31">
        <v>0.81</v>
      </c>
      <c r="I4765">
        <v>0</v>
      </c>
      <c r="L4765" s="38">
        <v>5000</v>
      </c>
      <c r="M4765" s="40">
        <v>0.82</v>
      </c>
      <c r="N4765" s="42">
        <v>0.87</v>
      </c>
      <c r="O4765" s="45">
        <v>773.40899999999999</v>
      </c>
      <c r="Q4765">
        <v>-42.979946099999999</v>
      </c>
      <c r="R4765" s="47" t="s">
        <v>147</v>
      </c>
    </row>
    <row r="4766" spans="1:18" x14ac:dyDescent="0.3">
      <c r="A4766" s="18" t="s">
        <v>8458</v>
      </c>
      <c r="B4766" s="43" t="s">
        <v>8459</v>
      </c>
      <c r="C4766" s="21">
        <v>0.13293503000000001</v>
      </c>
      <c r="D4766" s="23">
        <v>4.908E-3</v>
      </c>
      <c r="G4766" s="29">
        <v>785.03616999999997</v>
      </c>
      <c r="H4766" s="31">
        <v>2.4700000000000002</v>
      </c>
      <c r="N4766" s="42">
        <v>1.4</v>
      </c>
      <c r="Q4766">
        <v>-30.1069833</v>
      </c>
      <c r="R4766" s="47" t="s">
        <v>8460</v>
      </c>
    </row>
    <row r="4767" spans="1:18" x14ac:dyDescent="0.3">
      <c r="A4767" s="18" t="s">
        <v>8461</v>
      </c>
      <c r="B4767" s="43" t="s">
        <v>8462</v>
      </c>
      <c r="C4767" s="21">
        <v>2.1487769050000001</v>
      </c>
      <c r="D4767" s="23">
        <v>4.1675999999999998E-2</v>
      </c>
      <c r="E4767" s="25">
        <v>17.357500000000002</v>
      </c>
      <c r="F4767" s="27">
        <v>1.5485</v>
      </c>
      <c r="G4767" s="29">
        <v>1175.971</v>
      </c>
      <c r="H4767" s="31">
        <v>3.7</v>
      </c>
      <c r="I4767">
        <v>1.7000000000000001E-4</v>
      </c>
      <c r="J4767" s="34">
        <v>2582</v>
      </c>
      <c r="K4767" s="36" t="s">
        <v>8463</v>
      </c>
      <c r="L4767" s="38">
        <v>7522</v>
      </c>
      <c r="M4767" s="40">
        <v>2.09</v>
      </c>
      <c r="N4767" s="42">
        <v>1.81</v>
      </c>
      <c r="O4767" s="45">
        <v>182.273</v>
      </c>
      <c r="P4767">
        <v>4</v>
      </c>
      <c r="Q4767">
        <v>10.7388967</v>
      </c>
      <c r="R4767" s="47" t="s">
        <v>147</v>
      </c>
    </row>
    <row r="4768" spans="1:18" x14ac:dyDescent="0.3">
      <c r="A4768" s="18" t="s">
        <v>8464</v>
      </c>
      <c r="B4768" s="43" t="s">
        <v>8465</v>
      </c>
      <c r="C4768" s="21">
        <v>2.8240700333333302</v>
      </c>
      <c r="D4768" s="23">
        <v>4.7E-2</v>
      </c>
      <c r="E4768" s="25">
        <v>17.149999999999999</v>
      </c>
      <c r="F4768" s="27">
        <v>1.53</v>
      </c>
      <c r="G4768" s="29">
        <v>985.27300000000002</v>
      </c>
      <c r="H4768" s="31">
        <v>3.1</v>
      </c>
      <c r="I4768">
        <v>0</v>
      </c>
      <c r="J4768" s="34">
        <v>2100</v>
      </c>
      <c r="K4768" s="36" t="s">
        <v>8466</v>
      </c>
      <c r="L4768" s="38">
        <v>7800</v>
      </c>
      <c r="M4768" s="40">
        <v>1.92</v>
      </c>
      <c r="N4768" s="42">
        <v>1.75</v>
      </c>
      <c r="O4768" s="45">
        <v>170.696</v>
      </c>
      <c r="P4768">
        <v>4.0999999999999996</v>
      </c>
      <c r="Q4768">
        <v>-66.113925300000005</v>
      </c>
      <c r="R4768" s="47" t="s">
        <v>147</v>
      </c>
    </row>
    <row r="4769" spans="1:18" x14ac:dyDescent="0.3">
      <c r="A4769" s="18" t="s">
        <v>8467</v>
      </c>
      <c r="B4769" s="43" t="s">
        <v>8468</v>
      </c>
      <c r="D4769" s="23">
        <v>0.62</v>
      </c>
      <c r="G4769" s="29">
        <v>3.3</v>
      </c>
      <c r="H4769" s="31">
        <v>0.01</v>
      </c>
      <c r="N4769" s="42">
        <v>0.06</v>
      </c>
      <c r="O4769" s="45">
        <v>1000</v>
      </c>
      <c r="Q4769">
        <v>-27.150075000000001</v>
      </c>
      <c r="R4769" s="47" t="s">
        <v>2797</v>
      </c>
    </row>
    <row r="4770" spans="1:18" x14ac:dyDescent="0.3">
      <c r="A4770" s="18" t="s">
        <v>8469</v>
      </c>
      <c r="B4770" s="43" t="s">
        <v>8470</v>
      </c>
      <c r="D4770" s="23">
        <v>3.4775</v>
      </c>
      <c r="G4770" s="29">
        <v>400.15414500000003</v>
      </c>
      <c r="H4770" s="31">
        <v>1.2649999999999999</v>
      </c>
      <c r="J4770" s="34">
        <v>68.5</v>
      </c>
      <c r="N4770" s="42">
        <v>0.495</v>
      </c>
      <c r="O4770" s="45">
        <v>6345</v>
      </c>
      <c r="Q4770">
        <v>-29.224152799999999</v>
      </c>
      <c r="R4770" s="47" t="s">
        <v>2797</v>
      </c>
    </row>
    <row r="4771" spans="1:18" x14ac:dyDescent="0.3">
      <c r="A4771" s="18" t="s">
        <v>8471</v>
      </c>
      <c r="B4771" s="43" t="s">
        <v>8472</v>
      </c>
      <c r="D4771" s="23">
        <v>1.175</v>
      </c>
      <c r="G4771" s="29">
        <v>48.7</v>
      </c>
      <c r="H4771" s="31">
        <v>0.15179999999999999</v>
      </c>
      <c r="N4771" s="42">
        <v>0.44</v>
      </c>
      <c r="O4771" s="45">
        <v>6850</v>
      </c>
      <c r="Q4771">
        <v>-34.778052799999998</v>
      </c>
      <c r="R4771" s="47" t="s">
        <v>2797</v>
      </c>
    </row>
    <row r="4772" spans="1:18" x14ac:dyDescent="0.3">
      <c r="A4772" s="18" t="s">
        <v>8473</v>
      </c>
      <c r="B4772" s="43" t="s">
        <v>8474</v>
      </c>
      <c r="D4772" s="23">
        <v>2.7</v>
      </c>
      <c r="G4772" s="29">
        <v>1300</v>
      </c>
      <c r="H4772" s="31">
        <v>4.0999999999999996</v>
      </c>
      <c r="K4772" s="36" t="s">
        <v>707</v>
      </c>
      <c r="N4772" s="42">
        <v>0.56000000000000005</v>
      </c>
      <c r="O4772" s="45">
        <v>3300</v>
      </c>
      <c r="Q4772">
        <v>-30.196930600000002</v>
      </c>
      <c r="R4772" s="47" t="s">
        <v>2797</v>
      </c>
    </row>
    <row r="4773" spans="1:18" x14ac:dyDescent="0.3">
      <c r="A4773" s="18" t="s">
        <v>8475</v>
      </c>
      <c r="B4773" s="43" t="s">
        <v>8476</v>
      </c>
      <c r="C4773" s="21">
        <v>2800</v>
      </c>
      <c r="D4773" s="23">
        <v>3.2</v>
      </c>
      <c r="G4773" s="29">
        <v>10.4</v>
      </c>
      <c r="H4773" s="31">
        <v>3.27E-2</v>
      </c>
      <c r="N4773" s="42">
        <v>0.56000000000000005</v>
      </c>
      <c r="O4773" s="45">
        <v>3040</v>
      </c>
      <c r="Q4773">
        <v>-35.005411100000003</v>
      </c>
      <c r="R4773" s="47" t="s">
        <v>2797</v>
      </c>
    </row>
    <row r="4774" spans="1:18" x14ac:dyDescent="0.3">
      <c r="A4774" s="18" t="s">
        <v>8477</v>
      </c>
      <c r="B4774" s="43" t="s">
        <v>8478</v>
      </c>
      <c r="D4774" s="23">
        <v>2.0149999999999899</v>
      </c>
      <c r="G4774" s="29">
        <v>58.65</v>
      </c>
      <c r="H4774" s="31">
        <v>0.20599999999999999</v>
      </c>
      <c r="N4774" s="42">
        <v>0.45</v>
      </c>
      <c r="O4774" s="45">
        <v>6575</v>
      </c>
      <c r="Q4774">
        <v>-26.8196917</v>
      </c>
      <c r="R4774" s="47" t="s">
        <v>2797</v>
      </c>
    </row>
    <row r="4775" spans="1:18" x14ac:dyDescent="0.3">
      <c r="A4775" s="18" t="s">
        <v>8479</v>
      </c>
      <c r="B4775" s="43" t="s">
        <v>8480</v>
      </c>
      <c r="C4775" s="21">
        <v>1980</v>
      </c>
      <c r="D4775" s="23">
        <v>1.8</v>
      </c>
      <c r="G4775" s="29">
        <v>830</v>
      </c>
      <c r="H4775" s="31">
        <v>2.6</v>
      </c>
      <c r="N4775" s="42">
        <v>0.19</v>
      </c>
      <c r="O4775" s="45">
        <v>5690</v>
      </c>
      <c r="Q4775">
        <v>-33.990333300000003</v>
      </c>
      <c r="R4775" s="47" t="s">
        <v>2797</v>
      </c>
    </row>
    <row r="4776" spans="1:18" x14ac:dyDescent="0.3">
      <c r="A4776" s="18" t="s">
        <v>8481</v>
      </c>
      <c r="B4776" s="43" t="s">
        <v>8482</v>
      </c>
      <c r="D4776" s="23">
        <v>1.21</v>
      </c>
      <c r="G4776" s="29">
        <v>3500</v>
      </c>
      <c r="H4776" s="31">
        <v>11</v>
      </c>
      <c r="N4776" s="42">
        <v>0.16</v>
      </c>
      <c r="O4776" s="45">
        <v>2800</v>
      </c>
      <c r="Q4776">
        <v>-26.5229319</v>
      </c>
      <c r="R4776" s="47" t="s">
        <v>2797</v>
      </c>
    </row>
    <row r="4777" spans="1:18" x14ac:dyDescent="0.3">
      <c r="A4777" s="18" t="s">
        <v>8483</v>
      </c>
      <c r="B4777" s="43" t="s">
        <v>8484</v>
      </c>
      <c r="D4777" s="23">
        <v>2.42</v>
      </c>
      <c r="G4777" s="29">
        <v>170</v>
      </c>
      <c r="H4777" s="31">
        <v>0.54</v>
      </c>
      <c r="N4777" s="42">
        <v>0.57999999999999996</v>
      </c>
      <c r="O4777" s="45">
        <v>3500</v>
      </c>
      <c r="Q4777">
        <v>-25.344638799999998</v>
      </c>
      <c r="R4777" s="47" t="s">
        <v>2797</v>
      </c>
    </row>
    <row r="4778" spans="1:18" x14ac:dyDescent="0.3">
      <c r="A4778" s="18" t="s">
        <v>8485</v>
      </c>
      <c r="B4778" s="43" t="s">
        <v>8486</v>
      </c>
      <c r="D4778" s="23">
        <v>1.9766666666666599</v>
      </c>
      <c r="G4778" s="29">
        <v>44.466666666666598</v>
      </c>
      <c r="H4778" s="31">
        <v>0.139916666666666</v>
      </c>
      <c r="N4778" s="42">
        <v>0.28999999999999998</v>
      </c>
      <c r="O4778" s="45">
        <v>2216.6666666666601</v>
      </c>
      <c r="Q4778">
        <v>-30.715174999999999</v>
      </c>
      <c r="R4778" s="47" t="s">
        <v>2797</v>
      </c>
    </row>
    <row r="4779" spans="1:18" x14ac:dyDescent="0.3">
      <c r="A4779" s="18" t="s">
        <v>8487</v>
      </c>
      <c r="B4779" s="43" t="s">
        <v>8488</v>
      </c>
      <c r="D4779" s="23">
        <v>1.7849999999999999</v>
      </c>
      <c r="G4779" s="29">
        <v>79.5</v>
      </c>
      <c r="H4779" s="31">
        <v>0.25</v>
      </c>
      <c r="N4779" s="42">
        <v>0.16999999999999901</v>
      </c>
      <c r="O4779" s="45">
        <v>6800</v>
      </c>
      <c r="Q4779">
        <v>-27.293233300000001</v>
      </c>
      <c r="R4779" s="47" t="s">
        <v>2797</v>
      </c>
    </row>
    <row r="4780" spans="1:18" x14ac:dyDescent="0.3">
      <c r="A4780" s="18" t="s">
        <v>8489</v>
      </c>
      <c r="B4780" s="43" t="s">
        <v>8490</v>
      </c>
      <c r="D4780" s="23">
        <v>2</v>
      </c>
      <c r="G4780" s="29">
        <v>480</v>
      </c>
      <c r="H4780" s="31">
        <v>1.5</v>
      </c>
      <c r="L4780" s="38">
        <v>5950</v>
      </c>
      <c r="N4780" s="42">
        <v>0.67</v>
      </c>
      <c r="O4780" s="45">
        <v>2300</v>
      </c>
      <c r="Q4780">
        <v>-31.454477300000001</v>
      </c>
      <c r="R4780" s="47" t="s">
        <v>2797</v>
      </c>
    </row>
    <row r="4781" spans="1:18" x14ac:dyDescent="0.3">
      <c r="A4781" s="18" t="s">
        <v>8491</v>
      </c>
      <c r="B4781" s="43" t="s">
        <v>8492</v>
      </c>
      <c r="D4781" s="23">
        <v>4.1399999999999997</v>
      </c>
      <c r="G4781" s="29">
        <v>30</v>
      </c>
      <c r="H4781" s="31">
        <v>0.09</v>
      </c>
      <c r="N4781" s="42">
        <v>0.75</v>
      </c>
      <c r="O4781" s="45">
        <v>7380</v>
      </c>
      <c r="Q4781">
        <v>-29.2134167</v>
      </c>
      <c r="R4781" s="47" t="s">
        <v>2797</v>
      </c>
    </row>
    <row r="4782" spans="1:18" x14ac:dyDescent="0.3">
      <c r="A4782" s="18" t="s">
        <v>8493</v>
      </c>
      <c r="B4782" s="43" t="s">
        <v>8494</v>
      </c>
      <c r="D4782" s="23">
        <v>0.54</v>
      </c>
      <c r="G4782" s="29">
        <v>8.7349999999999994</v>
      </c>
      <c r="H4782" s="31">
        <v>2.725E-2</v>
      </c>
      <c r="N4782" s="42">
        <v>5.5E-2</v>
      </c>
      <c r="O4782" s="45">
        <v>3880</v>
      </c>
      <c r="Q4782">
        <v>-31.2452583</v>
      </c>
      <c r="R4782" s="47" t="s">
        <v>2797</v>
      </c>
    </row>
    <row r="4783" spans="1:18" x14ac:dyDescent="0.3">
      <c r="A4783" s="18" t="s">
        <v>8495</v>
      </c>
      <c r="B4783" s="43" t="s">
        <v>8496</v>
      </c>
      <c r="D4783" s="23">
        <v>0.96799999999999997</v>
      </c>
      <c r="G4783" s="29">
        <v>18.399999999999999</v>
      </c>
      <c r="H4783" s="31">
        <v>5.8000000000000003E-2</v>
      </c>
      <c r="N4783" s="42">
        <v>0.152</v>
      </c>
      <c r="O4783" s="45">
        <v>6460</v>
      </c>
      <c r="Q4783">
        <v>-29.170665700000001</v>
      </c>
      <c r="R4783" s="47" t="s">
        <v>2797</v>
      </c>
    </row>
    <row r="4784" spans="1:18" x14ac:dyDescent="0.3">
      <c r="A4784" s="18" t="s">
        <v>8497</v>
      </c>
      <c r="B4784" s="43" t="s">
        <v>8498</v>
      </c>
      <c r="C4784" s="21">
        <v>1775</v>
      </c>
      <c r="D4784" s="23">
        <v>1.98</v>
      </c>
      <c r="G4784" s="29">
        <v>908</v>
      </c>
      <c r="H4784" s="31">
        <v>2.88</v>
      </c>
      <c r="N4784" s="42">
        <v>0.51600000000000001</v>
      </c>
      <c r="O4784" s="45">
        <v>7264</v>
      </c>
      <c r="Q4784">
        <v>-28.476847200000002</v>
      </c>
      <c r="R4784" s="47" t="s">
        <v>2797</v>
      </c>
    </row>
    <row r="4785" spans="1:18" x14ac:dyDescent="0.3">
      <c r="A4785" s="18" t="s">
        <v>8499</v>
      </c>
      <c r="B4785" s="43" t="s">
        <v>8500</v>
      </c>
      <c r="D4785" s="23">
        <v>4.3</v>
      </c>
      <c r="G4785" s="29">
        <v>3690</v>
      </c>
      <c r="H4785" s="31">
        <v>11.6</v>
      </c>
      <c r="N4785" s="42">
        <v>0.39</v>
      </c>
      <c r="O4785" s="45">
        <v>7560</v>
      </c>
      <c r="Q4785">
        <v>-27.2209444</v>
      </c>
      <c r="R4785" s="47" t="s">
        <v>2797</v>
      </c>
    </row>
    <row r="4786" spans="1:18" x14ac:dyDescent="0.3">
      <c r="A4786" s="18" t="s">
        <v>8501</v>
      </c>
      <c r="B4786" s="43" t="s">
        <v>8502</v>
      </c>
      <c r="D4786" s="23">
        <v>10.199999999999999</v>
      </c>
      <c r="G4786" s="29">
        <v>2700</v>
      </c>
      <c r="H4786" s="31">
        <v>8.4</v>
      </c>
      <c r="N4786" s="42">
        <v>0.49</v>
      </c>
      <c r="O4786" s="45">
        <v>5300</v>
      </c>
      <c r="Q4786">
        <v>-29.108778000000001</v>
      </c>
      <c r="R4786" s="47" t="s">
        <v>2797</v>
      </c>
    </row>
    <row r="4787" spans="1:18" x14ac:dyDescent="0.3">
      <c r="A4787" s="18" t="s">
        <v>8503</v>
      </c>
      <c r="B4787" s="43" t="s">
        <v>8504</v>
      </c>
      <c r="D4787" s="23">
        <v>0.9</v>
      </c>
      <c r="G4787" s="29">
        <v>6.7</v>
      </c>
      <c r="H4787" s="31">
        <v>2.1100000000000001E-2</v>
      </c>
      <c r="N4787" s="42">
        <v>0.1</v>
      </c>
      <c r="O4787" s="45">
        <v>7210</v>
      </c>
      <c r="Q4787">
        <v>-32.0400925</v>
      </c>
      <c r="R4787" s="47" t="s">
        <v>2797</v>
      </c>
    </row>
    <row r="4788" spans="1:18" x14ac:dyDescent="0.3">
      <c r="A4788" s="18" t="s">
        <v>8505</v>
      </c>
      <c r="B4788" s="43" t="s">
        <v>8506</v>
      </c>
      <c r="D4788" s="23">
        <v>3.03</v>
      </c>
      <c r="G4788" s="29">
        <v>871</v>
      </c>
      <c r="H4788" s="31">
        <v>2.74</v>
      </c>
      <c r="N4788" s="42">
        <v>0.82499999999999996</v>
      </c>
      <c r="O4788" s="45">
        <v>6610</v>
      </c>
      <c r="Q4788">
        <v>-29.544722199999999</v>
      </c>
      <c r="R4788" s="47" t="s">
        <v>2797</v>
      </c>
    </row>
    <row r="4789" spans="1:18" x14ac:dyDescent="0.3">
      <c r="A4789" s="18" t="s">
        <v>8507</v>
      </c>
      <c r="B4789" s="43" t="s">
        <v>8508</v>
      </c>
      <c r="D4789" s="23">
        <v>2.4033333333333302</v>
      </c>
      <c r="G4789" s="29">
        <v>10.761666666666599</v>
      </c>
      <c r="H4789" s="31">
        <v>3.3874999999999898E-2</v>
      </c>
      <c r="N4789" s="42">
        <v>9.3333333333333296E-2</v>
      </c>
      <c r="O4789" s="45">
        <v>2088.3333333333298</v>
      </c>
      <c r="Q4789">
        <v>-29.731582599999999</v>
      </c>
      <c r="R4789" s="47" t="s">
        <v>2797</v>
      </c>
    </row>
    <row r="4790" spans="1:18" x14ac:dyDescent="0.3">
      <c r="A4790" s="18" t="s">
        <v>8509</v>
      </c>
      <c r="B4790" s="43" t="s">
        <v>8510</v>
      </c>
      <c r="D4790" s="23">
        <v>0.99249999999999905</v>
      </c>
      <c r="G4790" s="29">
        <v>2876.85</v>
      </c>
      <c r="H4790" s="31">
        <v>9.0530000000000008</v>
      </c>
      <c r="N4790" s="42">
        <v>0.04</v>
      </c>
      <c r="O4790" s="45">
        <v>6700</v>
      </c>
      <c r="Q4790">
        <v>-28.170278499999998</v>
      </c>
      <c r="R4790" s="47" t="s">
        <v>2797</v>
      </c>
    </row>
    <row r="4791" spans="1:18" x14ac:dyDescent="0.3">
      <c r="A4791" s="18" t="s">
        <v>8511</v>
      </c>
      <c r="B4791" s="43" t="s">
        <v>8512</v>
      </c>
      <c r="D4791" s="23">
        <v>1.46</v>
      </c>
      <c r="G4791" s="29">
        <v>1347.5</v>
      </c>
      <c r="H4791" s="31">
        <v>4.25</v>
      </c>
      <c r="N4791" s="42">
        <v>0.4375</v>
      </c>
      <c r="O4791" s="45">
        <v>6825</v>
      </c>
      <c r="Q4791">
        <v>-27.7142868</v>
      </c>
      <c r="R4791" s="47" t="s">
        <v>2797</v>
      </c>
    </row>
    <row r="4792" spans="1:18" x14ac:dyDescent="0.3">
      <c r="A4792" s="18" t="s">
        <v>8513</v>
      </c>
      <c r="B4792" s="43" t="s">
        <v>8514</v>
      </c>
      <c r="D4792" s="23">
        <v>1.02</v>
      </c>
      <c r="G4792" s="29">
        <v>205</v>
      </c>
      <c r="H4792" s="31">
        <v>0.63500000000000001</v>
      </c>
      <c r="N4792" s="42">
        <v>0.15</v>
      </c>
      <c r="O4792" s="45">
        <v>6800</v>
      </c>
      <c r="Q4792">
        <v>-29.750463499999999</v>
      </c>
      <c r="R4792" s="47" t="s">
        <v>2797</v>
      </c>
    </row>
    <row r="4793" spans="1:18" x14ac:dyDescent="0.3">
      <c r="A4793" s="18" t="s">
        <v>8515</v>
      </c>
      <c r="B4793" s="43" t="s">
        <v>8516</v>
      </c>
      <c r="G4793" s="29">
        <v>6912.7678525000001</v>
      </c>
      <c r="H4793" s="31">
        <v>21.75</v>
      </c>
      <c r="N4793" s="42">
        <v>0.76666666666666605</v>
      </c>
      <c r="O4793" s="45">
        <v>2675</v>
      </c>
      <c r="Q4793">
        <v>-29.989730600000001</v>
      </c>
      <c r="R4793" s="47" t="s">
        <v>2797</v>
      </c>
    </row>
    <row r="4794" spans="1:18" x14ac:dyDescent="0.3">
      <c r="A4794" s="18" t="s">
        <v>8517</v>
      </c>
      <c r="B4794" s="43" t="s">
        <v>8518</v>
      </c>
      <c r="D4794" s="23">
        <v>1.1399999999999999</v>
      </c>
      <c r="G4794" s="29">
        <v>18.149999999999999</v>
      </c>
      <c r="H4794" s="31">
        <v>5.7104999999999899E-2</v>
      </c>
      <c r="N4794" s="42">
        <v>0.38</v>
      </c>
      <c r="O4794" s="45">
        <v>8100</v>
      </c>
      <c r="Q4794">
        <v>-29.807566699999999</v>
      </c>
      <c r="R4794" s="47" t="s">
        <v>2797</v>
      </c>
    </row>
    <row r="4795" spans="1:18" x14ac:dyDescent="0.3">
      <c r="A4795" s="18" t="s">
        <v>8519</v>
      </c>
      <c r="B4795" s="43" t="s">
        <v>8520</v>
      </c>
      <c r="D4795" s="23">
        <v>2.81</v>
      </c>
      <c r="G4795" s="29">
        <v>57.5</v>
      </c>
      <c r="H4795" s="31">
        <v>0.18091499999999999</v>
      </c>
      <c r="N4795" s="42">
        <v>0.54500000000000004</v>
      </c>
      <c r="O4795" s="45">
        <v>7650</v>
      </c>
      <c r="Q4795">
        <v>-32.589311100000003</v>
      </c>
      <c r="R4795" s="47" t="s">
        <v>2797</v>
      </c>
    </row>
    <row r="4796" spans="1:18" x14ac:dyDescent="0.3">
      <c r="A4796" s="18" t="s">
        <v>8521</v>
      </c>
      <c r="B4796" s="43" t="s">
        <v>8522</v>
      </c>
      <c r="D4796" s="23">
        <v>1.54</v>
      </c>
      <c r="G4796" s="29">
        <v>4.83</v>
      </c>
      <c r="H4796" s="31">
        <v>1.52E-2</v>
      </c>
      <c r="N4796" s="42">
        <v>0.18</v>
      </c>
      <c r="O4796" s="45">
        <v>2000</v>
      </c>
      <c r="Q4796">
        <v>-28.306061100000001</v>
      </c>
      <c r="R4796" s="47" t="s">
        <v>2797</v>
      </c>
    </row>
    <row r="4797" spans="1:18" x14ac:dyDescent="0.3">
      <c r="A4797" s="18" t="s">
        <v>8523</v>
      </c>
      <c r="B4797" s="43" t="s">
        <v>8524</v>
      </c>
      <c r="D4797" s="23">
        <v>8.3000000000000007</v>
      </c>
      <c r="G4797" s="29">
        <v>1200</v>
      </c>
      <c r="H4797" s="31">
        <v>3.7</v>
      </c>
      <c r="N4797" s="42">
        <v>0.75</v>
      </c>
      <c r="O4797" s="45">
        <v>5100</v>
      </c>
      <c r="Q4797">
        <v>-29.793972199999999</v>
      </c>
      <c r="R4797" s="47" t="s">
        <v>2797</v>
      </c>
    </row>
    <row r="4798" spans="1:18" x14ac:dyDescent="0.3">
      <c r="A4798" s="18" t="s">
        <v>8525</v>
      </c>
      <c r="B4798" s="43" t="s">
        <v>8526</v>
      </c>
      <c r="D4798" s="23">
        <v>0.59666666666666601</v>
      </c>
      <c r="G4798" s="29">
        <v>183.333333333333</v>
      </c>
      <c r="H4798" s="31">
        <v>0.58333333333333304</v>
      </c>
      <c r="N4798" s="42">
        <v>5.5E-2</v>
      </c>
      <c r="O4798" s="45">
        <v>6935</v>
      </c>
      <c r="Q4798">
        <v>-29.7365639</v>
      </c>
      <c r="R4798" s="47" t="s">
        <v>2797</v>
      </c>
    </row>
    <row r="4799" spans="1:18" x14ac:dyDescent="0.3">
      <c r="A4799" s="18" t="s">
        <v>8527</v>
      </c>
      <c r="B4799" s="43" t="s">
        <v>8528</v>
      </c>
      <c r="D4799" s="23">
        <v>100</v>
      </c>
      <c r="J4799" s="34">
        <v>500</v>
      </c>
      <c r="K4799" s="36" t="s">
        <v>8529</v>
      </c>
      <c r="N4799" s="42">
        <v>1.5</v>
      </c>
      <c r="O4799" s="45">
        <v>159.53700000000001</v>
      </c>
      <c r="Q4799">
        <v>25.3324076</v>
      </c>
      <c r="R4799" s="47" t="s">
        <v>43</v>
      </c>
    </row>
    <row r="4800" spans="1:18" x14ac:dyDescent="0.3">
      <c r="A4800" s="18" t="s">
        <v>8530</v>
      </c>
      <c r="B4800" s="43" t="s">
        <v>8531</v>
      </c>
      <c r="C4800" s="21">
        <v>760</v>
      </c>
      <c r="D4800" s="23">
        <v>1.613</v>
      </c>
      <c r="G4800" s="29">
        <v>7532.5709999999999</v>
      </c>
      <c r="H4800" s="31">
        <v>23.7</v>
      </c>
      <c r="Q4800">
        <v>-29.945583299999999</v>
      </c>
      <c r="R4800" s="47" t="s">
        <v>79</v>
      </c>
    </row>
    <row r="4801" spans="1:18" x14ac:dyDescent="0.3">
      <c r="A4801" s="18" t="s">
        <v>8532</v>
      </c>
      <c r="B4801" s="43" t="s">
        <v>8533</v>
      </c>
      <c r="C4801" s="21">
        <v>77.48</v>
      </c>
      <c r="D4801" s="23">
        <v>0.38400000000000001</v>
      </c>
      <c r="G4801" s="29">
        <v>572.09113000000002</v>
      </c>
      <c r="H4801" s="31">
        <v>1.8</v>
      </c>
      <c r="I4801">
        <v>0</v>
      </c>
      <c r="J4801" s="34">
        <v>683</v>
      </c>
      <c r="K4801" s="36" t="s">
        <v>8534</v>
      </c>
      <c r="L4801" s="38">
        <v>6000</v>
      </c>
      <c r="M4801" s="40">
        <v>2.13</v>
      </c>
      <c r="N4801" s="42">
        <v>1.26</v>
      </c>
      <c r="O4801" s="45">
        <v>852.79300000000001</v>
      </c>
      <c r="P4801">
        <v>4.01</v>
      </c>
      <c r="Q4801">
        <v>11.689962599999999</v>
      </c>
      <c r="R4801" s="47" t="s">
        <v>21</v>
      </c>
    </row>
    <row r="4802" spans="1:18" x14ac:dyDescent="0.3">
      <c r="A4802" s="18" t="s">
        <v>8535</v>
      </c>
      <c r="B4802" s="43" t="s">
        <v>8536</v>
      </c>
      <c r="C4802" s="21">
        <v>121.45699999999999</v>
      </c>
      <c r="D4802" s="23">
        <v>0.53</v>
      </c>
      <c r="G4802" s="29">
        <v>1038.2385999999999</v>
      </c>
      <c r="H4802" s="31">
        <v>3.2666666666666599</v>
      </c>
      <c r="I4802">
        <v>0.34999999999999898</v>
      </c>
      <c r="K4802" s="36" t="s">
        <v>36</v>
      </c>
      <c r="L4802" s="38">
        <v>4284</v>
      </c>
      <c r="M4802" s="40">
        <v>30.695</v>
      </c>
      <c r="N4802" s="42">
        <v>3.92</v>
      </c>
      <c r="O4802" s="45">
        <v>817.19200000000001</v>
      </c>
      <c r="P4802">
        <v>2.2000000000000002</v>
      </c>
      <c r="Q4802">
        <v>11.692484500000001</v>
      </c>
      <c r="R4802" s="47" t="s">
        <v>21</v>
      </c>
    </row>
    <row r="4803" spans="1:18" x14ac:dyDescent="0.3">
      <c r="A4803" s="18" t="s">
        <v>8537</v>
      </c>
      <c r="B4803" s="43" t="s">
        <v>8538</v>
      </c>
      <c r="C4803" s="21">
        <v>511.21</v>
      </c>
      <c r="G4803" s="29">
        <v>692.86940000000004</v>
      </c>
      <c r="H4803" s="31">
        <v>2.1800000000000002</v>
      </c>
      <c r="I4803">
        <v>0.16</v>
      </c>
      <c r="K4803" s="36" t="s">
        <v>24</v>
      </c>
      <c r="L4803" s="38">
        <v>4200</v>
      </c>
      <c r="N4803" s="42">
        <v>1.37</v>
      </c>
      <c r="O4803" s="45">
        <v>821.91800000000001</v>
      </c>
      <c r="P4803">
        <v>1.8</v>
      </c>
      <c r="Q4803">
        <v>11.7562959</v>
      </c>
      <c r="R4803" s="47" t="s">
        <v>21</v>
      </c>
    </row>
    <row r="4804" spans="1:18" x14ac:dyDescent="0.3">
      <c r="A4804" s="18" t="s">
        <v>8539</v>
      </c>
      <c r="B4804" s="43" t="s">
        <v>8540</v>
      </c>
      <c r="C4804" s="21">
        <v>6.9589999999999996</v>
      </c>
      <c r="G4804" s="29">
        <v>104.883166666666</v>
      </c>
      <c r="H4804" s="31">
        <v>0.33</v>
      </c>
      <c r="I4804">
        <v>0.28333333333333299</v>
      </c>
      <c r="K4804" s="36" t="s">
        <v>116</v>
      </c>
      <c r="L4804" s="38">
        <v>5780</v>
      </c>
      <c r="M4804" s="40">
        <v>0.99</v>
      </c>
      <c r="N4804" s="42">
        <v>1.01</v>
      </c>
      <c r="O4804" s="45">
        <v>872.92</v>
      </c>
      <c r="P4804">
        <v>4.4400000000000004</v>
      </c>
      <c r="Q4804">
        <v>11.814653699999999</v>
      </c>
      <c r="R4804" s="47" t="s">
        <v>21</v>
      </c>
    </row>
    <row r="4805" spans="1:18" x14ac:dyDescent="0.3">
      <c r="A4805" s="18" t="s">
        <v>8541</v>
      </c>
      <c r="B4805" s="43" t="s">
        <v>8542</v>
      </c>
      <c r="C4805" s="21">
        <v>5.1180000000000003</v>
      </c>
      <c r="G4805" s="29">
        <v>127.131333333333</v>
      </c>
      <c r="H4805" s="31">
        <v>0.4</v>
      </c>
      <c r="I4805">
        <v>0.31333333333333302</v>
      </c>
      <c r="K4805" s="36" t="s">
        <v>116</v>
      </c>
      <c r="L4805" s="38">
        <v>5725</v>
      </c>
      <c r="M4805" s="40">
        <v>0.89</v>
      </c>
      <c r="N4805" s="42">
        <v>0.96</v>
      </c>
      <c r="O4805" s="45">
        <v>914.221</v>
      </c>
      <c r="P4805">
        <v>4.57</v>
      </c>
      <c r="Q4805">
        <v>11.8865128</v>
      </c>
      <c r="R4805" s="47" t="s">
        <v>21</v>
      </c>
    </row>
    <row r="4806" spans="1:18" x14ac:dyDescent="0.3">
      <c r="A4806" s="18" t="s">
        <v>8543</v>
      </c>
      <c r="B4806" s="43" t="s">
        <v>8544</v>
      </c>
      <c r="C4806" s="21">
        <v>4.0869999999999997</v>
      </c>
      <c r="G4806" s="29">
        <v>139.84519999999901</v>
      </c>
      <c r="H4806" s="31">
        <v>0.44</v>
      </c>
      <c r="I4806">
        <v>0.155</v>
      </c>
      <c r="K4806" s="36" t="s">
        <v>240</v>
      </c>
      <c r="L4806" s="38">
        <v>6165</v>
      </c>
      <c r="N4806" s="42">
        <v>1.1399999999999999</v>
      </c>
      <c r="O4806" s="45">
        <v>830.822</v>
      </c>
      <c r="P4806">
        <v>4.3</v>
      </c>
      <c r="Q4806">
        <v>11.6710271</v>
      </c>
      <c r="R4806" s="47" t="s">
        <v>21</v>
      </c>
    </row>
    <row r="4807" spans="1:18" x14ac:dyDescent="0.3">
      <c r="A4807" s="18" t="s">
        <v>8545</v>
      </c>
      <c r="B4807" s="43" t="s">
        <v>8546</v>
      </c>
      <c r="C4807" s="21">
        <v>2.64730323333333</v>
      </c>
      <c r="D4807" s="23">
        <v>3.2599999999999997E-2</v>
      </c>
      <c r="E4807" s="25">
        <v>14.907999999999999</v>
      </c>
      <c r="F4807" s="27">
        <v>1.33</v>
      </c>
      <c r="G4807" s="29">
        <v>258.07796000000002</v>
      </c>
      <c r="H4807" s="31">
        <v>0.81200000000000006</v>
      </c>
      <c r="I4807">
        <v>1.6E-2</v>
      </c>
      <c r="J4807" s="34">
        <v>790</v>
      </c>
      <c r="K4807" s="36" t="s">
        <v>318</v>
      </c>
      <c r="L4807" s="38">
        <v>3916</v>
      </c>
      <c r="M4807" s="40">
        <v>0.56999999999999995</v>
      </c>
      <c r="N4807" s="42">
        <v>0.62</v>
      </c>
      <c r="O4807" s="45">
        <v>218.12100000000001</v>
      </c>
      <c r="P4807">
        <v>4.71</v>
      </c>
      <c r="Q4807">
        <v>-36.630981200000001</v>
      </c>
      <c r="R4807" s="47" t="s">
        <v>147</v>
      </c>
    </row>
    <row r="4808" spans="1:18" x14ac:dyDescent="0.3">
      <c r="A4808" s="18" t="s">
        <v>8547</v>
      </c>
      <c r="B4808" s="43" t="s">
        <v>8548</v>
      </c>
      <c r="C4808" s="21">
        <v>0.76689439999999998</v>
      </c>
      <c r="D4808" s="23">
        <v>1.43E-2</v>
      </c>
      <c r="E4808" s="25">
        <v>13.507</v>
      </c>
      <c r="F4808" s="27">
        <v>1.2050000000000001</v>
      </c>
      <c r="G4808" s="29">
        <v>687.14846</v>
      </c>
      <c r="H4808" s="31">
        <v>2.1619999999999999</v>
      </c>
      <c r="I4808">
        <v>0</v>
      </c>
      <c r="J4808" s="34">
        <v>1332</v>
      </c>
      <c r="K4808" s="36" t="s">
        <v>205</v>
      </c>
      <c r="L4808" s="38">
        <v>4600</v>
      </c>
      <c r="M4808" s="40">
        <v>0.7</v>
      </c>
      <c r="N4808" s="42">
        <v>0.7</v>
      </c>
      <c r="P4808">
        <v>4.59</v>
      </c>
      <c r="Q4808">
        <v>-25.594896299999998</v>
      </c>
      <c r="R4808" s="47" t="s">
        <v>147</v>
      </c>
    </row>
    <row r="4809" spans="1:18" x14ac:dyDescent="0.3">
      <c r="A4809" s="18" t="s">
        <v>8549</v>
      </c>
      <c r="B4809" s="43" t="s">
        <v>8550</v>
      </c>
      <c r="C4809" s="21">
        <v>35.455657000000002</v>
      </c>
      <c r="D4809" s="23">
        <v>0.20100000000000001</v>
      </c>
      <c r="E4809" s="25">
        <v>9.1579999999999995</v>
      </c>
      <c r="F4809" s="27">
        <v>0.81699999999999995</v>
      </c>
      <c r="G4809" s="29">
        <v>109.33351999999999</v>
      </c>
      <c r="H4809" s="31">
        <v>0.34399999999999997</v>
      </c>
      <c r="I4809">
        <v>0.13</v>
      </c>
      <c r="J4809" s="34">
        <v>435</v>
      </c>
      <c r="K4809" s="36" t="s">
        <v>707</v>
      </c>
      <c r="L4809" s="38">
        <v>5050</v>
      </c>
      <c r="M4809" s="40">
        <v>0.83</v>
      </c>
      <c r="N4809" s="42">
        <v>0.86</v>
      </c>
      <c r="O4809" s="45">
        <v>190.422</v>
      </c>
      <c r="P4809">
        <v>4.5</v>
      </c>
      <c r="Q4809">
        <v>-14.419149300000001</v>
      </c>
      <c r="R4809" s="47" t="s">
        <v>147</v>
      </c>
    </row>
    <row r="4810" spans="1:18" x14ac:dyDescent="0.3">
      <c r="A4810" s="18" t="s">
        <v>8551</v>
      </c>
      <c r="B4810" s="43" t="s">
        <v>8552</v>
      </c>
      <c r="C4810" s="21">
        <v>7.5330029999999999</v>
      </c>
      <c r="D4810" s="23">
        <v>7.5700000000000003E-2</v>
      </c>
      <c r="E4810" s="25">
        <v>11.747</v>
      </c>
      <c r="F4810" s="27">
        <v>1.048</v>
      </c>
      <c r="G4810" s="29">
        <v>66.108639999999994</v>
      </c>
      <c r="H4810" s="31">
        <v>0.20799999999999999</v>
      </c>
      <c r="I4810">
        <v>0</v>
      </c>
      <c r="J4810" s="34">
        <v>1257</v>
      </c>
      <c r="K4810" s="36" t="s">
        <v>168</v>
      </c>
      <c r="L4810" s="38">
        <v>5690</v>
      </c>
      <c r="M4810" s="40">
        <v>1.59</v>
      </c>
      <c r="N4810" s="42">
        <v>1.02</v>
      </c>
      <c r="O4810" s="45">
        <v>446.44200000000001</v>
      </c>
      <c r="P4810">
        <v>4.04</v>
      </c>
      <c r="Q4810">
        <v>-35.640563</v>
      </c>
      <c r="R4810" s="47" t="s">
        <v>147</v>
      </c>
    </row>
    <row r="4811" spans="1:18" x14ac:dyDescent="0.3">
      <c r="A4811" s="18" t="s">
        <v>8553</v>
      </c>
      <c r="B4811" s="43" t="s">
        <v>8554</v>
      </c>
      <c r="C4811" s="21">
        <v>4.119027</v>
      </c>
      <c r="D4811" s="23">
        <v>5.4899999999999997E-2</v>
      </c>
      <c r="E4811" s="25">
        <v>12.801</v>
      </c>
      <c r="F4811" s="27">
        <v>1.1419999999999999</v>
      </c>
      <c r="G4811" s="29">
        <v>1538.2972</v>
      </c>
      <c r="H4811" s="31">
        <v>4.84</v>
      </c>
      <c r="I4811">
        <v>8.5999999999999993E-2</v>
      </c>
      <c r="J4811" s="34">
        <v>1605</v>
      </c>
      <c r="L4811" s="38">
        <v>5819</v>
      </c>
      <c r="M4811" s="40">
        <v>1.79</v>
      </c>
      <c r="N4811" s="42">
        <v>1.3</v>
      </c>
      <c r="O4811" s="45">
        <v>647.59500000000003</v>
      </c>
      <c r="P4811">
        <v>4.04</v>
      </c>
      <c r="Q4811">
        <v>-38.139715799999998</v>
      </c>
      <c r="R4811" s="47" t="s">
        <v>147</v>
      </c>
    </row>
    <row r="4812" spans="1:18" x14ac:dyDescent="0.3">
      <c r="A4812" s="18" t="s">
        <v>8555</v>
      </c>
      <c r="B4812" s="43" t="s">
        <v>8556</v>
      </c>
      <c r="C4812" s="21">
        <v>3.5357173</v>
      </c>
      <c r="D4812" s="23">
        <v>4.0300000000000002E-2</v>
      </c>
      <c r="E4812" s="25">
        <v>4.9770000000000003</v>
      </c>
      <c r="F4812" s="27">
        <v>0.44400000000000001</v>
      </c>
      <c r="G4812" s="29">
        <v>29.240359999999999</v>
      </c>
      <c r="H4812" s="31">
        <v>9.1999999999999998E-2</v>
      </c>
      <c r="I4812">
        <v>0</v>
      </c>
      <c r="J4812" s="34">
        <v>1143</v>
      </c>
      <c r="K4812" s="36" t="s">
        <v>231</v>
      </c>
      <c r="L4812" s="38">
        <v>5187</v>
      </c>
      <c r="M4812" s="40">
        <v>0.84</v>
      </c>
      <c r="N4812" s="42">
        <v>0.9</v>
      </c>
      <c r="O4812" s="45">
        <v>322.14800000000002</v>
      </c>
      <c r="P4812">
        <v>4.2</v>
      </c>
      <c r="Q4812">
        <v>-38.3774193</v>
      </c>
      <c r="R4812" s="47" t="s">
        <v>147</v>
      </c>
    </row>
    <row r="4813" spans="1:18" x14ac:dyDescent="0.3">
      <c r="A4813" s="18" t="s">
        <v>8557</v>
      </c>
      <c r="B4813" s="43" t="s">
        <v>8558</v>
      </c>
      <c r="C4813" s="21">
        <v>3.27623</v>
      </c>
      <c r="D4813" s="23">
        <v>4.41E-2</v>
      </c>
      <c r="E4813" s="25">
        <v>12.33</v>
      </c>
      <c r="F4813" s="27">
        <v>1.1000000000000001</v>
      </c>
      <c r="G4813" s="29">
        <v>238.68913000000001</v>
      </c>
      <c r="H4813" s="31">
        <v>0.751</v>
      </c>
      <c r="I4813">
        <v>0</v>
      </c>
      <c r="J4813" s="34">
        <v>1146</v>
      </c>
      <c r="K4813" s="36" t="s">
        <v>336</v>
      </c>
      <c r="L4813" s="38">
        <v>5600</v>
      </c>
      <c r="M4813" s="40">
        <v>0.95</v>
      </c>
      <c r="N4813" s="42">
        <v>0.99</v>
      </c>
      <c r="O4813" s="45">
        <v>786.48500000000001</v>
      </c>
      <c r="P4813">
        <v>4.4000000000000004</v>
      </c>
      <c r="Q4813">
        <v>-32.800348399999997</v>
      </c>
      <c r="R4813" s="47" t="s">
        <v>147</v>
      </c>
    </row>
    <row r="4814" spans="1:18" x14ac:dyDescent="0.3">
      <c r="A4814" s="18" t="s">
        <v>8559</v>
      </c>
      <c r="B4814" s="43" t="s">
        <v>8560</v>
      </c>
      <c r="C4814" s="21">
        <v>4.8453200000000001</v>
      </c>
      <c r="D4814" s="23">
        <v>5.2299999999999999E-2</v>
      </c>
      <c r="E4814" s="25">
        <v>14.571999999999999</v>
      </c>
      <c r="F4814" s="27">
        <v>1.3</v>
      </c>
      <c r="G4814" s="29">
        <v>211.99154999999999</v>
      </c>
      <c r="H4814" s="31">
        <v>0.66700000000000004</v>
      </c>
      <c r="I4814">
        <v>0</v>
      </c>
      <c r="J4814" s="34">
        <v>1177</v>
      </c>
      <c r="K4814" s="36" t="s">
        <v>2094</v>
      </c>
      <c r="L4814" s="38">
        <v>5550</v>
      </c>
      <c r="M4814" s="40">
        <v>1.21</v>
      </c>
      <c r="N4814" s="42">
        <v>1</v>
      </c>
      <c r="O4814" s="45">
        <v>898.16800000000001</v>
      </c>
      <c r="P4814">
        <v>4.3499999999999996</v>
      </c>
      <c r="Q4814">
        <v>-30.804640500000001</v>
      </c>
      <c r="R4814" s="47" t="s">
        <v>147</v>
      </c>
    </row>
    <row r="4815" spans="1:18" x14ac:dyDescent="0.3">
      <c r="A4815" s="18" t="s">
        <v>8561</v>
      </c>
      <c r="B4815" s="43" t="s">
        <v>8562</v>
      </c>
      <c r="C4815" s="21">
        <v>3.2425299999999999</v>
      </c>
      <c r="D4815" s="23">
        <v>3.9100000000000003E-2</v>
      </c>
      <c r="E4815" s="25">
        <v>13.898999999999999</v>
      </c>
      <c r="F4815" s="27">
        <v>1.24</v>
      </c>
      <c r="G4815" s="29">
        <v>242.82089999999999</v>
      </c>
      <c r="H4815" s="31">
        <v>0.76400000000000001</v>
      </c>
      <c r="I4815">
        <v>0</v>
      </c>
      <c r="J4815" s="34">
        <v>1457</v>
      </c>
      <c r="K4815" s="36" t="s">
        <v>1081</v>
      </c>
      <c r="L4815" s="38">
        <v>5650</v>
      </c>
      <c r="M4815" s="40">
        <v>1.34</v>
      </c>
      <c r="N4815" s="42">
        <v>1.02</v>
      </c>
      <c r="O4815" s="45">
        <v>1040.28</v>
      </c>
      <c r="P4815">
        <v>4</v>
      </c>
      <c r="Q4815">
        <v>-34.226212799999999</v>
      </c>
      <c r="R4815" s="47" t="s">
        <v>147</v>
      </c>
    </row>
    <row r="4816" spans="1:18" x14ac:dyDescent="0.3">
      <c r="A4816" s="18" t="s">
        <v>8563</v>
      </c>
      <c r="B4816" s="43" t="s">
        <v>8564</v>
      </c>
      <c r="C4816" s="21">
        <v>3.05125</v>
      </c>
      <c r="D4816" s="23">
        <v>4.48E-2</v>
      </c>
      <c r="E4816" s="25">
        <v>13.563000000000001</v>
      </c>
      <c r="F4816" s="27">
        <v>1.21</v>
      </c>
      <c r="G4816" s="29">
        <v>129.99181999999999</v>
      </c>
      <c r="H4816" s="31">
        <v>0.40899999999999997</v>
      </c>
      <c r="I4816">
        <v>0</v>
      </c>
      <c r="J4816" s="34">
        <v>1381</v>
      </c>
      <c r="K4816" s="36" t="s">
        <v>116</v>
      </c>
      <c r="L4816" s="38">
        <v>5610</v>
      </c>
      <c r="M4816" s="40">
        <v>1.39</v>
      </c>
      <c r="N4816" s="42">
        <v>1</v>
      </c>
      <c r="O4816" s="45">
        <v>1096.19</v>
      </c>
      <c r="P4816">
        <v>4.16</v>
      </c>
      <c r="Q4816">
        <v>-35.5486091</v>
      </c>
      <c r="R4816" s="47" t="s">
        <v>147</v>
      </c>
    </row>
    <row r="4817" spans="1:18" x14ac:dyDescent="0.3">
      <c r="A4817" s="18" t="s">
        <v>8565</v>
      </c>
      <c r="B4817" s="43" t="s">
        <v>8566</v>
      </c>
      <c r="C4817" s="21">
        <v>4.5111366000000004</v>
      </c>
      <c r="D4817" s="23">
        <v>6.3E-2</v>
      </c>
      <c r="E4817" s="25">
        <v>17.878</v>
      </c>
      <c r="F4817" s="27">
        <v>1.595</v>
      </c>
      <c r="G4817" s="29">
        <v>235.1942</v>
      </c>
      <c r="H4817" s="31">
        <v>0.74</v>
      </c>
      <c r="I4817">
        <v>0</v>
      </c>
      <c r="J4817" s="34">
        <v>1468</v>
      </c>
      <c r="K4817" s="36" t="s">
        <v>326</v>
      </c>
      <c r="L4817" s="38">
        <v>6478</v>
      </c>
      <c r="M4817" s="40">
        <v>1.7</v>
      </c>
      <c r="N4817" s="42">
        <v>1.64</v>
      </c>
      <c r="O4817" s="45">
        <v>356.39100000000002</v>
      </c>
      <c r="P4817">
        <v>4.2</v>
      </c>
      <c r="Q4817">
        <v>-31.2020698</v>
      </c>
      <c r="R4817" s="47" t="s">
        <v>147</v>
      </c>
    </row>
    <row r="4818" spans="1:18" x14ac:dyDescent="0.3">
      <c r="A4818" s="18" t="s">
        <v>8567</v>
      </c>
      <c r="B4818" s="43" t="s">
        <v>8568</v>
      </c>
      <c r="C4818" s="21">
        <v>54.189149999999998</v>
      </c>
      <c r="D4818" s="23">
        <v>0.313</v>
      </c>
      <c r="E4818" s="25">
        <v>11.994</v>
      </c>
      <c r="F4818" s="27">
        <v>1.07</v>
      </c>
      <c r="G4818" s="29">
        <v>947.12864999999999</v>
      </c>
      <c r="H4818" s="31">
        <v>2.98</v>
      </c>
      <c r="I4818">
        <v>0.432</v>
      </c>
      <c r="J4818" s="34">
        <v>688</v>
      </c>
      <c r="K4818" s="36" t="s">
        <v>1302</v>
      </c>
      <c r="L4818" s="38">
        <v>5980</v>
      </c>
      <c r="M4818" s="40">
        <v>1.78</v>
      </c>
      <c r="N4818" s="42">
        <v>1.47</v>
      </c>
      <c r="O4818" s="45">
        <v>382.89800000000002</v>
      </c>
      <c r="P4818">
        <v>3.8</v>
      </c>
      <c r="Q4818">
        <v>-21.933647199999999</v>
      </c>
      <c r="R4818" s="47" t="s">
        <v>147</v>
      </c>
    </row>
    <row r="4819" spans="1:18" x14ac:dyDescent="0.3">
      <c r="A4819" s="18" t="s">
        <v>8569</v>
      </c>
      <c r="B4819" s="43" t="s">
        <v>8570</v>
      </c>
      <c r="C4819" s="21">
        <v>1.5433897000000001</v>
      </c>
      <c r="D4819" s="23">
        <v>2.3599999999999999E-2</v>
      </c>
      <c r="E4819" s="25">
        <v>14.907999999999999</v>
      </c>
      <c r="F4819" s="27">
        <v>1.33</v>
      </c>
      <c r="G4819" s="29">
        <v>750.07503999999994</v>
      </c>
      <c r="H4819" s="31">
        <v>2.36</v>
      </c>
      <c r="I4819">
        <v>0</v>
      </c>
      <c r="J4819" s="34">
        <v>1357</v>
      </c>
      <c r="K4819" s="36" t="s">
        <v>194</v>
      </c>
      <c r="L4819" s="38">
        <v>4660</v>
      </c>
      <c r="M4819" s="40">
        <v>0.86</v>
      </c>
      <c r="N4819" s="42">
        <v>0.72</v>
      </c>
      <c r="O4819" s="45">
        <v>592.89099999999996</v>
      </c>
      <c r="P4819">
        <v>4.63</v>
      </c>
      <c r="Q4819">
        <v>-35.427841200000003</v>
      </c>
      <c r="R4819" s="47" t="s">
        <v>147</v>
      </c>
    </row>
    <row r="4820" spans="1:18" x14ac:dyDescent="0.3">
      <c r="A4820" s="18" t="s">
        <v>8571</v>
      </c>
      <c r="B4820" s="43" t="s">
        <v>8572</v>
      </c>
      <c r="C4820" s="21">
        <v>4.0764326000000004</v>
      </c>
      <c r="D4820" s="23">
        <v>5.04E-2</v>
      </c>
      <c r="E4820" s="25">
        <v>14.202</v>
      </c>
      <c r="F4820" s="27">
        <v>1.2669999999999999</v>
      </c>
      <c r="G4820" s="29">
        <v>194.82881</v>
      </c>
      <c r="H4820" s="31">
        <v>0.61299999999999999</v>
      </c>
      <c r="I4820">
        <v>0</v>
      </c>
      <c r="J4820" s="34">
        <v>1327</v>
      </c>
      <c r="K4820" s="36" t="s">
        <v>240</v>
      </c>
      <c r="L4820" s="38">
        <v>6057</v>
      </c>
      <c r="M4820" s="40">
        <v>1.24</v>
      </c>
      <c r="N4820" s="42">
        <v>1.01</v>
      </c>
      <c r="O4820" s="45">
        <v>1074.95</v>
      </c>
      <c r="P4820">
        <v>4.04</v>
      </c>
      <c r="Q4820">
        <v>-40.044529900000001</v>
      </c>
      <c r="R4820" s="47" t="s">
        <v>147</v>
      </c>
    </row>
    <row r="4821" spans="1:18" x14ac:dyDescent="0.3">
      <c r="A4821" s="18" t="s">
        <v>8573</v>
      </c>
      <c r="B4821" s="43" t="s">
        <v>8574</v>
      </c>
      <c r="C4821" s="21">
        <v>3.4678795999999998</v>
      </c>
      <c r="D4821" s="23">
        <v>4.7899999999999998E-2</v>
      </c>
      <c r="E4821" s="25">
        <v>13.608000000000001</v>
      </c>
      <c r="F4821" s="27">
        <v>1.214</v>
      </c>
      <c r="G4821" s="29">
        <v>165.27077</v>
      </c>
      <c r="H4821" s="31">
        <v>0.52</v>
      </c>
      <c r="I4821">
        <v>0</v>
      </c>
      <c r="J4821" s="34">
        <v>1499</v>
      </c>
      <c r="K4821" s="36" t="s">
        <v>288</v>
      </c>
      <c r="L4821" s="38">
        <v>5820</v>
      </c>
      <c r="M4821" s="40">
        <v>1.64</v>
      </c>
      <c r="N4821" s="42">
        <v>1.26</v>
      </c>
      <c r="O4821" s="45">
        <v>683.06200000000001</v>
      </c>
      <c r="P4821">
        <v>4.09</v>
      </c>
      <c r="Q4821">
        <v>-37.9101328</v>
      </c>
      <c r="R4821" s="47" t="s">
        <v>147</v>
      </c>
    </row>
    <row r="4822" spans="1:18" x14ac:dyDescent="0.3">
      <c r="A4822" s="18" t="s">
        <v>8575</v>
      </c>
      <c r="B4822" s="43" t="s">
        <v>8576</v>
      </c>
      <c r="C4822" s="21">
        <v>2.8230930000000001</v>
      </c>
      <c r="D4822" s="23">
        <v>3.8800000000000001E-2</v>
      </c>
      <c r="E4822" s="25">
        <v>11.467000000000001</v>
      </c>
      <c r="F4822" s="27">
        <v>1.0229999999999999</v>
      </c>
      <c r="G4822" s="29">
        <v>203.09235000000001</v>
      </c>
      <c r="H4822" s="31">
        <v>0.63900000000000001</v>
      </c>
      <c r="I4822">
        <v>0</v>
      </c>
      <c r="J4822" s="34">
        <v>1101</v>
      </c>
      <c r="K4822" s="36" t="s">
        <v>30</v>
      </c>
      <c r="L4822" s="38">
        <v>5321</v>
      </c>
      <c r="M4822" s="40">
        <v>0.86</v>
      </c>
      <c r="N4822" s="42">
        <v>0.91</v>
      </c>
      <c r="O4822" s="45">
        <v>521.23299999999995</v>
      </c>
      <c r="P4822">
        <v>4.4800000000000004</v>
      </c>
      <c r="Q4822">
        <v>-39.032356800000002</v>
      </c>
      <c r="R4822" s="47" t="s">
        <v>147</v>
      </c>
    </row>
    <row r="4823" spans="1:18" x14ac:dyDescent="0.3">
      <c r="A4823" s="18" t="s">
        <v>8577</v>
      </c>
      <c r="B4823" s="43" t="s">
        <v>8578</v>
      </c>
      <c r="C4823" s="21">
        <v>1.6753728000000001</v>
      </c>
      <c r="D4823" s="23">
        <v>2.3E-2</v>
      </c>
      <c r="E4823" s="25">
        <v>16.588999999999999</v>
      </c>
      <c r="F4823" s="27">
        <v>1.48</v>
      </c>
      <c r="G4823" s="29">
        <v>756.43539999999996</v>
      </c>
      <c r="H4823" s="31">
        <v>2.38</v>
      </c>
      <c r="K4823" s="36" t="s">
        <v>336</v>
      </c>
      <c r="L4823" s="38">
        <v>5600</v>
      </c>
      <c r="M4823" s="40">
        <v>0.93</v>
      </c>
      <c r="N4823" s="42">
        <v>1.02</v>
      </c>
      <c r="O4823" s="45">
        <v>743.97199999999998</v>
      </c>
      <c r="Q4823">
        <v>-35.706364000000001</v>
      </c>
      <c r="R4823" s="47" t="s">
        <v>147</v>
      </c>
    </row>
    <row r="4824" spans="1:18" x14ac:dyDescent="0.3">
      <c r="A4824" s="18" t="s">
        <v>8579</v>
      </c>
      <c r="B4824" s="43" t="s">
        <v>8580</v>
      </c>
      <c r="C4824" s="21">
        <v>98.298379999999995</v>
      </c>
      <c r="D4824" s="23">
        <v>0.40799999999999997</v>
      </c>
      <c r="E4824" s="25">
        <v>10.401999999999999</v>
      </c>
      <c r="F4824" s="27">
        <v>0.92800000000000005</v>
      </c>
      <c r="G4824" s="29">
        <v>305.11527000000001</v>
      </c>
      <c r="H4824" s="31">
        <v>0.96</v>
      </c>
      <c r="I4824">
        <v>0.29399999999999998</v>
      </c>
      <c r="J4824" s="34">
        <v>500</v>
      </c>
      <c r="L4824" s="38">
        <v>5455</v>
      </c>
      <c r="M4824" s="40">
        <v>0.91</v>
      </c>
      <c r="N4824" s="42">
        <v>0.94</v>
      </c>
      <c r="O4824" s="45">
        <v>238.37700000000001</v>
      </c>
      <c r="P4824">
        <v>4.3</v>
      </c>
      <c r="Q4824">
        <v>-24.605480100000001</v>
      </c>
      <c r="R4824" s="47" t="s">
        <v>147</v>
      </c>
    </row>
    <row r="4825" spans="1:18" x14ac:dyDescent="0.3">
      <c r="A4825" s="18" t="s">
        <v>8581</v>
      </c>
      <c r="B4825" s="43" t="s">
        <v>8582</v>
      </c>
      <c r="C4825" s="21">
        <v>1.3373506500000001</v>
      </c>
      <c r="D4825" s="23">
        <v>1.9E-2</v>
      </c>
      <c r="E4825" s="25">
        <v>3.18</v>
      </c>
      <c r="F4825" s="27">
        <v>0.28399999999999997</v>
      </c>
      <c r="G4825" s="29">
        <v>20.6</v>
      </c>
      <c r="H4825" s="31">
        <v>6.4810000000000006E-2</v>
      </c>
      <c r="I4825">
        <v>0</v>
      </c>
      <c r="J4825" s="34">
        <v>1650</v>
      </c>
      <c r="L4825" s="38">
        <v>5143</v>
      </c>
      <c r="M4825" s="40">
        <v>0.84</v>
      </c>
      <c r="N4825" s="42">
        <v>0.75</v>
      </c>
      <c r="O4825" s="45">
        <v>280.55500000000001</v>
      </c>
      <c r="P4825">
        <v>4.5</v>
      </c>
      <c r="Q4825">
        <v>-30.811799199999999</v>
      </c>
      <c r="R4825" s="47" t="s">
        <v>147</v>
      </c>
    </row>
    <row r="4826" spans="1:18" x14ac:dyDescent="0.3">
      <c r="A4826" s="18" t="s">
        <v>8583</v>
      </c>
      <c r="B4826" s="43" t="s">
        <v>8584</v>
      </c>
      <c r="C4826" s="21">
        <v>3.3569865999999999</v>
      </c>
      <c r="D4826" s="23">
        <v>3.8199999999999998E-2</v>
      </c>
      <c r="E4826" s="25">
        <v>12.733000000000001</v>
      </c>
      <c r="F4826" s="27">
        <v>1.1359999999999999</v>
      </c>
      <c r="G4826" s="29">
        <v>72.783069999999995</v>
      </c>
      <c r="H4826" s="31">
        <v>0.22900000000000001</v>
      </c>
      <c r="I4826">
        <v>0</v>
      </c>
      <c r="J4826" s="34">
        <v>952</v>
      </c>
      <c r="K4826" s="36" t="s">
        <v>140</v>
      </c>
      <c r="L4826" s="38">
        <v>4987</v>
      </c>
      <c r="M4826" s="40">
        <v>0.74</v>
      </c>
      <c r="N4826" s="42">
        <v>0.66</v>
      </c>
      <c r="O4826" s="45">
        <v>306.779</v>
      </c>
      <c r="P4826">
        <v>4.5199999999999996</v>
      </c>
      <c r="Q4826">
        <v>5.6053734999999998</v>
      </c>
      <c r="R4826" s="47" t="s">
        <v>147</v>
      </c>
    </row>
    <row r="4827" spans="1:18" x14ac:dyDescent="0.3">
      <c r="A4827" s="18" t="s">
        <v>8585</v>
      </c>
      <c r="B4827" s="43" t="s">
        <v>8586</v>
      </c>
      <c r="C4827" s="21">
        <v>0.88205875</v>
      </c>
      <c r="D4827" s="23">
        <v>1.677E-2</v>
      </c>
      <c r="E4827" s="25">
        <v>14.863</v>
      </c>
      <c r="F4827" s="27">
        <v>1.3260000000000001</v>
      </c>
      <c r="G4827" s="29">
        <v>425.57436999999999</v>
      </c>
      <c r="H4827" s="31">
        <v>1.339</v>
      </c>
      <c r="I4827">
        <v>0</v>
      </c>
      <c r="J4827" s="34">
        <v>1284</v>
      </c>
      <c r="L4827" s="38">
        <v>4730</v>
      </c>
      <c r="M4827" s="40">
        <v>0.75</v>
      </c>
      <c r="N4827" s="42">
        <v>0.77</v>
      </c>
      <c r="O4827" s="45">
        <v>308.262</v>
      </c>
      <c r="P4827">
        <v>4.7</v>
      </c>
      <c r="Q4827">
        <v>-30.399461200000001</v>
      </c>
      <c r="R4827" s="47" t="s">
        <v>147</v>
      </c>
    </row>
    <row r="4828" spans="1:18" x14ac:dyDescent="0.3">
      <c r="A4828" s="18" t="s">
        <v>8587</v>
      </c>
      <c r="B4828" s="43" t="s">
        <v>8588</v>
      </c>
      <c r="C4828" s="21">
        <v>2.4996999999999998</v>
      </c>
      <c r="D4828" s="23">
        <v>3.5000000000000003E-2</v>
      </c>
      <c r="E4828" s="25">
        <v>12.218</v>
      </c>
      <c r="F4828" s="27">
        <v>1.0900000000000001</v>
      </c>
      <c r="G4828" s="29">
        <v>295.58190000000002</v>
      </c>
      <c r="H4828" s="31">
        <v>0.93</v>
      </c>
      <c r="I4828">
        <v>0.01</v>
      </c>
      <c r="J4828" s="34">
        <v>1345</v>
      </c>
      <c r="K4828" s="36" t="s">
        <v>30</v>
      </c>
      <c r="L4828" s="38">
        <v>5241</v>
      </c>
      <c r="M4828" s="40">
        <v>0.98</v>
      </c>
      <c r="N4828" s="42">
        <v>0.89</v>
      </c>
      <c r="O4828" s="45">
        <v>428.976</v>
      </c>
      <c r="P4828">
        <v>4.41</v>
      </c>
      <c r="Q4828">
        <v>-14.0684399</v>
      </c>
      <c r="R4828" s="47" t="s">
        <v>147</v>
      </c>
    </row>
    <row r="4829" spans="1:18" x14ac:dyDescent="0.3">
      <c r="A4829" s="18" t="s">
        <v>8589</v>
      </c>
      <c r="B4829" s="43" t="s">
        <v>8590</v>
      </c>
      <c r="C4829" s="21">
        <v>4.4352710000000002</v>
      </c>
      <c r="D4829" s="23">
        <v>5.8000000000000003E-2</v>
      </c>
      <c r="E4829" s="25">
        <v>11.994</v>
      </c>
      <c r="F4829" s="27">
        <v>1.07</v>
      </c>
      <c r="G4829" s="29">
        <v>921.70699999999999</v>
      </c>
      <c r="H4829" s="31">
        <v>2.9</v>
      </c>
      <c r="I4829">
        <v>0.06</v>
      </c>
      <c r="J4829" s="34">
        <v>1448</v>
      </c>
      <c r="K4829" s="36" t="s">
        <v>143</v>
      </c>
      <c r="L4829" s="38">
        <v>6330</v>
      </c>
      <c r="M4829" s="40">
        <v>1.38</v>
      </c>
      <c r="N4829" s="42">
        <v>1.34</v>
      </c>
      <c r="O4829" s="45">
        <v>609.12800000000004</v>
      </c>
      <c r="P4829">
        <v>4.37</v>
      </c>
      <c r="Q4829">
        <v>-19.3476477</v>
      </c>
      <c r="R4829" s="47" t="s">
        <v>147</v>
      </c>
    </row>
    <row r="4830" spans="1:18" x14ac:dyDescent="0.3">
      <c r="A4830" s="18" t="s">
        <v>8591</v>
      </c>
      <c r="B4830" s="43" t="s">
        <v>8592</v>
      </c>
      <c r="C4830" s="21">
        <v>5616.7749999999996</v>
      </c>
      <c r="D4830" s="23">
        <v>5.3650000000000002</v>
      </c>
      <c r="G4830" s="29">
        <v>2262.855</v>
      </c>
      <c r="H4830" s="31">
        <v>7.12</v>
      </c>
      <c r="I4830">
        <v>0.08</v>
      </c>
      <c r="K4830" s="36" t="s">
        <v>8593</v>
      </c>
      <c r="L4830" s="38">
        <v>57000</v>
      </c>
      <c r="N4830" s="42">
        <v>0.54</v>
      </c>
      <c r="O4830" s="45">
        <v>515.81799999999998</v>
      </c>
      <c r="Q4830">
        <v>12.912087100000001</v>
      </c>
      <c r="R4830" s="47" t="s">
        <v>79</v>
      </c>
    </row>
    <row r="4831" spans="1:18" x14ac:dyDescent="0.3">
      <c r="A4831" s="18" t="s">
        <v>8594</v>
      </c>
      <c r="B4831" s="43" t="s">
        <v>8592</v>
      </c>
      <c r="C4831" s="21">
        <v>2856.75</v>
      </c>
      <c r="D4831" s="23">
        <v>3.41</v>
      </c>
      <c r="G4831" s="29">
        <v>727.81099999999901</v>
      </c>
      <c r="H4831" s="31">
        <v>2.29</v>
      </c>
      <c r="I4831">
        <v>0.19</v>
      </c>
      <c r="K4831" s="36" t="s">
        <v>8593</v>
      </c>
      <c r="L4831" s="38">
        <v>57000</v>
      </c>
      <c r="N4831" s="42">
        <v>0.54</v>
      </c>
      <c r="O4831" s="45">
        <v>515.81799999999998</v>
      </c>
      <c r="Q4831">
        <v>12.912087100000001</v>
      </c>
      <c r="R4831" s="47" t="s">
        <v>79</v>
      </c>
    </row>
    <row r="4832" spans="1:18" x14ac:dyDescent="0.3">
      <c r="A4832" s="18" t="s">
        <v>8595</v>
      </c>
      <c r="B4832" s="43" t="s">
        <v>8596</v>
      </c>
      <c r="C4832" s="21">
        <v>3225</v>
      </c>
      <c r="D4832" s="23">
        <v>3.12</v>
      </c>
      <c r="G4832" s="29">
        <v>4497.2945</v>
      </c>
      <c r="H4832" s="31">
        <v>14.15</v>
      </c>
      <c r="I4832">
        <v>0.12</v>
      </c>
      <c r="L4832" s="38">
        <v>40000</v>
      </c>
      <c r="M4832" s="40">
        <v>0.19</v>
      </c>
      <c r="N4832" s="42">
        <v>0.42</v>
      </c>
      <c r="O4832" s="45">
        <v>820.87699999999995</v>
      </c>
      <c r="Q4832">
        <v>4.6323714999999996</v>
      </c>
      <c r="R4832" s="47" t="s">
        <v>79</v>
      </c>
    </row>
    <row r="4833" spans="1:18" x14ac:dyDescent="0.3">
      <c r="A4833" s="18" t="s">
        <v>8597</v>
      </c>
      <c r="B4833" s="43" t="s">
        <v>8598</v>
      </c>
      <c r="C4833" s="21">
        <v>3015.2333333333299</v>
      </c>
      <c r="D4833" s="23">
        <v>3.3</v>
      </c>
      <c r="G4833" s="29">
        <v>819.97860000000003</v>
      </c>
      <c r="H4833" s="31">
        <v>2.58</v>
      </c>
      <c r="I4833">
        <v>0.29499999999999998</v>
      </c>
      <c r="L4833" s="38">
        <v>32780</v>
      </c>
      <c r="M4833" s="40">
        <v>0.15</v>
      </c>
      <c r="N4833" s="42">
        <v>0.46</v>
      </c>
      <c r="O4833" s="45">
        <v>544.024</v>
      </c>
      <c r="P4833">
        <v>5.7399999999999904</v>
      </c>
      <c r="Q4833">
        <v>-2.0303873000000001</v>
      </c>
      <c r="R4833" s="47" t="s">
        <v>79</v>
      </c>
    </row>
    <row r="4834" spans="1:18" x14ac:dyDescent="0.3">
      <c r="A4834" s="18" t="s">
        <v>8599</v>
      </c>
      <c r="B4834" s="43" t="s">
        <v>8598</v>
      </c>
      <c r="C4834" s="21">
        <v>8799</v>
      </c>
      <c r="G4834" s="29">
        <v>1760.7782</v>
      </c>
      <c r="H4834" s="31">
        <v>5.54</v>
      </c>
      <c r="I4834">
        <v>0.15</v>
      </c>
      <c r="L4834" s="38">
        <v>32780</v>
      </c>
      <c r="M4834" s="40">
        <v>0.15</v>
      </c>
      <c r="N4834" s="42">
        <v>0.46</v>
      </c>
      <c r="O4834" s="45">
        <v>544.024</v>
      </c>
      <c r="P4834">
        <v>5.74</v>
      </c>
      <c r="Q4834">
        <v>-2.0303873000000001</v>
      </c>
      <c r="R4834" s="47" t="s">
        <v>79</v>
      </c>
    </row>
    <row r="4835" spans="1:18" x14ac:dyDescent="0.3">
      <c r="A4835" s="18" t="s">
        <v>8600</v>
      </c>
      <c r="B4835" s="43" t="s">
        <v>8601</v>
      </c>
      <c r="D4835" s="23">
        <v>3.65</v>
      </c>
      <c r="G4835" s="29">
        <v>655</v>
      </c>
      <c r="H4835" s="31">
        <v>2.0499999999999998</v>
      </c>
      <c r="K4835" s="36" t="s">
        <v>858</v>
      </c>
      <c r="N4835" s="42">
        <v>0.495</v>
      </c>
      <c r="O4835" s="45">
        <v>5500</v>
      </c>
      <c r="Q4835">
        <v>-28.895</v>
      </c>
      <c r="R4835" s="47" t="s">
        <v>2797</v>
      </c>
    </row>
    <row r="4836" spans="1:18" x14ac:dyDescent="0.3">
      <c r="A4836" s="18" t="s">
        <v>8602</v>
      </c>
      <c r="B4836" s="43" t="s">
        <v>8603</v>
      </c>
      <c r="D4836" s="23">
        <v>2.85</v>
      </c>
      <c r="G4836" s="29">
        <v>978.55227000000002</v>
      </c>
      <c r="H4836" s="31">
        <v>3.0666666666666602</v>
      </c>
      <c r="J4836" s="34">
        <v>63</v>
      </c>
      <c r="N4836" s="42">
        <v>0.40333333333333299</v>
      </c>
      <c r="O4836" s="45">
        <v>3200</v>
      </c>
      <c r="Q4836">
        <v>-34.6731944</v>
      </c>
      <c r="R4836" s="47" t="s">
        <v>2797</v>
      </c>
    </row>
    <row r="4837" spans="1:18" x14ac:dyDescent="0.3">
      <c r="A4837" s="18" t="s">
        <v>8604</v>
      </c>
      <c r="B4837" s="43" t="s">
        <v>8605</v>
      </c>
      <c r="D4837" s="23">
        <v>3.19999999999999</v>
      </c>
      <c r="G4837" s="29">
        <v>13.4333333333333</v>
      </c>
      <c r="H4837" s="31">
        <v>4.2299999999999997E-2</v>
      </c>
      <c r="K4837" s="36" t="s">
        <v>1845</v>
      </c>
      <c r="N4837" s="42">
        <v>0.61</v>
      </c>
      <c r="O4837" s="45">
        <v>3600</v>
      </c>
      <c r="Q4837">
        <v>-30.732638900000001</v>
      </c>
      <c r="R4837" s="47" t="s">
        <v>2797</v>
      </c>
    </row>
    <row r="4838" spans="1:18" x14ac:dyDescent="0.3">
      <c r="A4838" s="18" t="s">
        <v>8606</v>
      </c>
      <c r="B4838" s="43" t="s">
        <v>8607</v>
      </c>
      <c r="C4838" s="21">
        <v>3285</v>
      </c>
      <c r="D4838" s="23">
        <v>2.6</v>
      </c>
      <c r="G4838" s="29">
        <v>5.5</v>
      </c>
      <c r="H4838" s="31">
        <v>1.7000000000000001E-2</v>
      </c>
      <c r="J4838" s="34">
        <v>50</v>
      </c>
      <c r="N4838" s="42">
        <v>0.22</v>
      </c>
      <c r="O4838" s="45">
        <v>6600</v>
      </c>
      <c r="Q4838">
        <v>-30.3773056</v>
      </c>
      <c r="R4838" s="47" t="s">
        <v>2797</v>
      </c>
    </row>
    <row r="4839" spans="1:18" x14ac:dyDescent="0.3">
      <c r="A4839" s="18" t="s">
        <v>8608</v>
      </c>
      <c r="B4839" s="43" t="s">
        <v>8609</v>
      </c>
      <c r="C4839" s="21">
        <v>1788.5</v>
      </c>
      <c r="D4839" s="23">
        <v>2.2999999999999998</v>
      </c>
      <c r="G4839" s="29">
        <v>230.5</v>
      </c>
      <c r="H4839" s="31">
        <v>0.71849999999999903</v>
      </c>
      <c r="J4839" s="34">
        <v>82</v>
      </c>
      <c r="N4839" s="42">
        <v>0.505</v>
      </c>
      <c r="O4839" s="45">
        <v>1500</v>
      </c>
      <c r="Q4839">
        <v>-30.087777800000001</v>
      </c>
      <c r="R4839" s="47" t="s">
        <v>2797</v>
      </c>
    </row>
    <row r="4840" spans="1:18" x14ac:dyDescent="0.3">
      <c r="A4840" s="18" t="s">
        <v>8610</v>
      </c>
      <c r="B4840" s="43" t="s">
        <v>8609</v>
      </c>
      <c r="C4840" s="21">
        <v>4927.5</v>
      </c>
      <c r="D4840" s="23">
        <v>4.55</v>
      </c>
      <c r="G4840" s="29">
        <v>86</v>
      </c>
      <c r="H4840" s="31">
        <v>0.27</v>
      </c>
      <c r="I4840">
        <v>0.15</v>
      </c>
      <c r="J4840" s="34">
        <v>59</v>
      </c>
      <c r="N4840" s="42">
        <v>0.505</v>
      </c>
      <c r="O4840" s="45">
        <v>1500</v>
      </c>
      <c r="Q4840">
        <v>-30.087777800000001</v>
      </c>
      <c r="R4840" s="47" t="s">
        <v>2797</v>
      </c>
    </row>
    <row r="4841" spans="1:18" x14ac:dyDescent="0.3">
      <c r="A4841" s="18" t="s">
        <v>8611</v>
      </c>
      <c r="B4841" s="43" t="s">
        <v>8612</v>
      </c>
      <c r="D4841" s="23">
        <v>2.17</v>
      </c>
      <c r="G4841" s="29">
        <v>144</v>
      </c>
      <c r="H4841" s="31">
        <v>0.45306999999999997</v>
      </c>
      <c r="N4841" s="42">
        <v>0.35</v>
      </c>
      <c r="O4841" s="45">
        <v>4000</v>
      </c>
      <c r="Q4841">
        <v>-29.136666699999999</v>
      </c>
      <c r="R4841" s="47" t="s">
        <v>2797</v>
      </c>
    </row>
    <row r="4842" spans="1:18" x14ac:dyDescent="0.3">
      <c r="A4842" s="18" t="s">
        <v>8613</v>
      </c>
      <c r="B4842" s="43" t="s">
        <v>8614</v>
      </c>
      <c r="C4842" s="21">
        <v>2557</v>
      </c>
      <c r="D4842" s="23">
        <v>2.59</v>
      </c>
      <c r="G4842" s="29">
        <v>80</v>
      </c>
      <c r="H4842" s="31">
        <v>0.25170999999999999</v>
      </c>
      <c r="K4842" s="36" t="s">
        <v>2496</v>
      </c>
      <c r="N4842" s="42">
        <v>0.41</v>
      </c>
      <c r="O4842" s="45">
        <v>2760</v>
      </c>
      <c r="Q4842">
        <v>-26.4219437</v>
      </c>
      <c r="R4842" s="47" t="s">
        <v>2797</v>
      </c>
    </row>
    <row r="4843" spans="1:18" x14ac:dyDescent="0.3">
      <c r="A4843" s="18" t="s">
        <v>8615</v>
      </c>
      <c r="B4843" s="43" t="s">
        <v>8616</v>
      </c>
      <c r="D4843" s="23">
        <v>2.8</v>
      </c>
      <c r="G4843" s="29">
        <v>20</v>
      </c>
      <c r="H4843" s="31">
        <v>0.06</v>
      </c>
      <c r="N4843" s="42">
        <v>0.64</v>
      </c>
      <c r="O4843" s="45">
        <v>5900</v>
      </c>
      <c r="Q4843">
        <v>-32.237416699999997</v>
      </c>
      <c r="R4843" s="47" t="s">
        <v>2797</v>
      </c>
    </row>
    <row r="4844" spans="1:18" x14ac:dyDescent="0.3">
      <c r="A4844" s="18" t="s">
        <v>8617</v>
      </c>
      <c r="B4844" s="43" t="s">
        <v>8618</v>
      </c>
      <c r="D4844" s="23">
        <v>15</v>
      </c>
      <c r="G4844" s="29">
        <v>57</v>
      </c>
      <c r="H4844" s="31">
        <v>0.18</v>
      </c>
      <c r="N4844" s="42">
        <v>0.71</v>
      </c>
      <c r="O4844" s="45">
        <v>8100</v>
      </c>
      <c r="Q4844">
        <v>-34.6731944</v>
      </c>
      <c r="R4844" s="47" t="s">
        <v>2797</v>
      </c>
    </row>
    <row r="4845" spans="1:18" x14ac:dyDescent="0.3">
      <c r="A4845" s="18" t="s">
        <v>8619</v>
      </c>
      <c r="B4845" s="43" t="s">
        <v>8620</v>
      </c>
      <c r="D4845" s="23">
        <v>1.7</v>
      </c>
      <c r="G4845" s="29">
        <v>1500</v>
      </c>
      <c r="H4845" s="31">
        <v>4.5999999999999996</v>
      </c>
      <c r="N4845" s="42">
        <v>0.37</v>
      </c>
      <c r="O4845" s="45">
        <v>6800</v>
      </c>
      <c r="Q4845">
        <v>-30.759472200000001</v>
      </c>
      <c r="R4845" s="47" t="s">
        <v>2797</v>
      </c>
    </row>
    <row r="4846" spans="1:18" x14ac:dyDescent="0.3">
      <c r="A4846" s="18" t="s">
        <v>8621</v>
      </c>
      <c r="B4846" s="43" t="s">
        <v>8622</v>
      </c>
      <c r="D4846" s="23">
        <v>4.25</v>
      </c>
      <c r="G4846" s="29">
        <v>1104.25</v>
      </c>
      <c r="H4846" s="31">
        <v>3.4175</v>
      </c>
      <c r="N4846" s="42">
        <v>0.41799999999999998</v>
      </c>
      <c r="O4846" s="45">
        <v>6020</v>
      </c>
      <c r="Q4846">
        <v>-28.233861900000001</v>
      </c>
      <c r="R4846" s="47" t="s">
        <v>2797</v>
      </c>
    </row>
    <row r="4847" spans="1:18" x14ac:dyDescent="0.3">
      <c r="A4847" s="18" t="s">
        <v>8623</v>
      </c>
      <c r="B4847" s="43" t="s">
        <v>8624</v>
      </c>
      <c r="D4847" s="23">
        <v>2.11</v>
      </c>
      <c r="G4847" s="29">
        <v>155</v>
      </c>
      <c r="H4847" s="31">
        <v>0.49</v>
      </c>
      <c r="K4847" s="36" t="s">
        <v>2496</v>
      </c>
      <c r="N4847" s="42">
        <v>0.26</v>
      </c>
      <c r="O4847" s="45">
        <v>2640</v>
      </c>
      <c r="Q4847">
        <v>-27.136138899999999</v>
      </c>
      <c r="R4847" s="47" t="s">
        <v>2797</v>
      </c>
    </row>
    <row r="4848" spans="1:18" x14ac:dyDescent="0.3">
      <c r="A4848" s="18" t="s">
        <v>8625</v>
      </c>
      <c r="B4848" s="43" t="s">
        <v>8626</v>
      </c>
      <c r="D4848" s="23">
        <v>1.7</v>
      </c>
      <c r="G4848" s="29">
        <v>230</v>
      </c>
      <c r="H4848" s="31">
        <v>0.72</v>
      </c>
      <c r="N4848" s="42">
        <v>0.17499999999999999</v>
      </c>
      <c r="O4848" s="45">
        <v>3935</v>
      </c>
      <c r="Q4848">
        <v>-27.394527799999999</v>
      </c>
      <c r="R4848" s="47" t="s">
        <v>2797</v>
      </c>
    </row>
    <row r="4849" spans="1:18" x14ac:dyDescent="0.3">
      <c r="A4849" s="18" t="s">
        <v>8627</v>
      </c>
      <c r="B4849" s="43" t="s">
        <v>8628</v>
      </c>
      <c r="D4849" s="23">
        <v>3.91</v>
      </c>
      <c r="G4849" s="29">
        <v>40.549999999999997</v>
      </c>
      <c r="H4849" s="31">
        <v>0.1275</v>
      </c>
      <c r="K4849" s="36" t="s">
        <v>116</v>
      </c>
      <c r="N4849" s="42">
        <v>0.94</v>
      </c>
      <c r="O4849" s="45">
        <v>4049.5</v>
      </c>
      <c r="Q4849">
        <v>-27.142749999999999</v>
      </c>
      <c r="R4849" s="47" t="s">
        <v>2797</v>
      </c>
    </row>
    <row r="4850" spans="1:18" x14ac:dyDescent="0.3">
      <c r="A4850" s="18" t="s">
        <v>8629</v>
      </c>
      <c r="B4850" s="43" t="s">
        <v>8628</v>
      </c>
      <c r="D4850" s="23">
        <v>4.7149999999999999</v>
      </c>
      <c r="G4850" s="29">
        <v>245</v>
      </c>
      <c r="H4850" s="31">
        <v>0.77</v>
      </c>
      <c r="K4850" s="36" t="s">
        <v>116</v>
      </c>
      <c r="N4850" s="42">
        <v>0.94</v>
      </c>
      <c r="O4850" s="45">
        <v>4049.5</v>
      </c>
      <c r="Q4850">
        <v>-27.142749999999999</v>
      </c>
      <c r="R4850" s="47" t="s">
        <v>2797</v>
      </c>
    </row>
    <row r="4851" spans="1:18" x14ac:dyDescent="0.3">
      <c r="A4851" s="18" t="s">
        <v>8630</v>
      </c>
      <c r="B4851" s="43" t="s">
        <v>8631</v>
      </c>
      <c r="D4851" s="23">
        <v>0.87333333333333296</v>
      </c>
      <c r="G4851" s="29">
        <v>589</v>
      </c>
      <c r="H4851" s="31">
        <v>1.8533333333333299</v>
      </c>
      <c r="N4851" s="42">
        <v>0.02</v>
      </c>
      <c r="O4851" s="45">
        <v>1760</v>
      </c>
      <c r="Q4851">
        <v>-24.260999999999999</v>
      </c>
      <c r="R4851" s="47" t="s">
        <v>2797</v>
      </c>
    </row>
    <row r="4852" spans="1:18" x14ac:dyDescent="0.3">
      <c r="A4852" s="18" t="s">
        <v>8632</v>
      </c>
      <c r="B4852" s="43" t="s">
        <v>8633</v>
      </c>
      <c r="D4852" s="23">
        <v>3.4833333333333298</v>
      </c>
      <c r="G4852" s="29">
        <v>966</v>
      </c>
      <c r="H4852" s="31">
        <v>3.0433333333333299</v>
      </c>
      <c r="N4852" s="42">
        <v>0.50333333333333297</v>
      </c>
      <c r="O4852" s="45">
        <v>4556.6666666666597</v>
      </c>
      <c r="Q4852">
        <v>-30.471166700000001</v>
      </c>
      <c r="R4852" s="47" t="s">
        <v>2797</v>
      </c>
    </row>
    <row r="4853" spans="1:18" x14ac:dyDescent="0.3">
      <c r="A4853" s="18" t="s">
        <v>8634</v>
      </c>
      <c r="B4853" s="43" t="s">
        <v>8635</v>
      </c>
      <c r="D4853" s="23">
        <v>2.52</v>
      </c>
      <c r="G4853" s="29">
        <v>121.5</v>
      </c>
      <c r="H4853" s="31">
        <v>0.39</v>
      </c>
      <c r="N4853" s="42">
        <v>0.34</v>
      </c>
      <c r="O4853" s="45">
        <v>1300</v>
      </c>
      <c r="Q4853">
        <v>-27.712</v>
      </c>
      <c r="R4853" s="47" t="s">
        <v>2797</v>
      </c>
    </row>
    <row r="4854" spans="1:18" x14ac:dyDescent="0.3">
      <c r="A4854" s="18" t="s">
        <v>8636</v>
      </c>
      <c r="B4854" s="43" t="s">
        <v>8637</v>
      </c>
      <c r="D4854" s="23">
        <v>1.6</v>
      </c>
      <c r="G4854" s="29">
        <v>150</v>
      </c>
      <c r="H4854" s="31">
        <v>0.47</v>
      </c>
      <c r="K4854" s="36" t="s">
        <v>52</v>
      </c>
      <c r="N4854" s="42">
        <v>0.28999999999999998</v>
      </c>
      <c r="O4854" s="45">
        <v>6700</v>
      </c>
      <c r="Q4854">
        <v>-29.818527799999998</v>
      </c>
      <c r="R4854" s="47" t="s">
        <v>2797</v>
      </c>
    </row>
    <row r="4855" spans="1:18" x14ac:dyDescent="0.3">
      <c r="A4855" s="18" t="s">
        <v>8638</v>
      </c>
      <c r="B4855" s="43" t="s">
        <v>8639</v>
      </c>
      <c r="D4855" s="23">
        <v>4.43</v>
      </c>
      <c r="G4855" s="29">
        <v>53.1</v>
      </c>
      <c r="H4855" s="31">
        <v>0.16700000000000001</v>
      </c>
      <c r="N4855" s="42">
        <v>0.4</v>
      </c>
      <c r="O4855" s="45">
        <v>6320</v>
      </c>
      <c r="Q4855">
        <v>-25.711611099999999</v>
      </c>
      <c r="R4855" s="47" t="s">
        <v>2797</v>
      </c>
    </row>
    <row r="4856" spans="1:18" x14ac:dyDescent="0.3">
      <c r="A4856" s="18" t="s">
        <v>8640</v>
      </c>
      <c r="B4856" s="43" t="s">
        <v>8641</v>
      </c>
      <c r="D4856" s="23">
        <v>2.5750000000000002</v>
      </c>
      <c r="G4856" s="29">
        <v>30.8333333333333</v>
      </c>
      <c r="H4856" s="31">
        <v>9.6583333333333299E-2</v>
      </c>
      <c r="K4856" s="36" t="s">
        <v>52</v>
      </c>
      <c r="N4856" s="42">
        <v>0.48666666666666603</v>
      </c>
      <c r="O4856" s="45">
        <v>3258.3333333333298</v>
      </c>
      <c r="Q4856">
        <v>-29.731582599999999</v>
      </c>
      <c r="R4856" s="47" t="s">
        <v>2797</v>
      </c>
    </row>
    <row r="4857" spans="1:18" x14ac:dyDescent="0.3">
      <c r="A4857" s="18" t="s">
        <v>8642</v>
      </c>
      <c r="B4857" s="43" t="s">
        <v>8643</v>
      </c>
      <c r="D4857" s="23">
        <v>0.79500000000000004</v>
      </c>
      <c r="G4857" s="29">
        <v>4250</v>
      </c>
      <c r="H4857" s="31">
        <v>13.5</v>
      </c>
      <c r="N4857" s="42">
        <v>9.5000000000000001E-2</v>
      </c>
      <c r="O4857" s="45">
        <v>3095</v>
      </c>
      <c r="Q4857">
        <v>-31.6905833</v>
      </c>
      <c r="R4857" s="47" t="s">
        <v>2797</v>
      </c>
    </row>
    <row r="4858" spans="1:18" x14ac:dyDescent="0.3">
      <c r="A4858" s="18" t="s">
        <v>8644</v>
      </c>
      <c r="B4858" s="43" t="s">
        <v>8645</v>
      </c>
      <c r="D4858" s="23">
        <v>3.6</v>
      </c>
      <c r="G4858" s="29">
        <v>92</v>
      </c>
      <c r="H4858" s="31">
        <v>0.28999999999999998</v>
      </c>
      <c r="N4858" s="42">
        <v>0.54</v>
      </c>
      <c r="O4858" s="45">
        <v>3900</v>
      </c>
      <c r="Q4858">
        <v>-28.421028100000001</v>
      </c>
      <c r="R4858" s="47" t="s">
        <v>2797</v>
      </c>
    </row>
    <row r="4859" spans="1:18" x14ac:dyDescent="0.3">
      <c r="A4859" s="18" t="s">
        <v>8646</v>
      </c>
      <c r="B4859" s="43" t="s">
        <v>8647</v>
      </c>
      <c r="D4859" s="23">
        <v>0.79249999999999998</v>
      </c>
      <c r="G4859" s="29">
        <v>1.98999999999999</v>
      </c>
      <c r="H4859" s="31">
        <v>6.2599999999999999E-3</v>
      </c>
      <c r="N4859" s="42">
        <v>0.13</v>
      </c>
      <c r="O4859" s="45">
        <v>1036</v>
      </c>
      <c r="Q4859">
        <v>-29.846111100000002</v>
      </c>
      <c r="R4859" s="47" t="s">
        <v>2797</v>
      </c>
    </row>
    <row r="4860" spans="1:18" x14ac:dyDescent="0.3">
      <c r="A4860" s="18" t="s">
        <v>8648</v>
      </c>
      <c r="B4860" s="43" t="s">
        <v>8649</v>
      </c>
      <c r="D4860" s="23">
        <v>9.1850000000000005</v>
      </c>
      <c r="G4860" s="29">
        <v>3085</v>
      </c>
      <c r="H4860" s="31">
        <v>9.7149999999999999</v>
      </c>
      <c r="N4860" s="42">
        <v>0.28499999999999998</v>
      </c>
      <c r="O4860" s="45">
        <v>3185</v>
      </c>
      <c r="Q4860">
        <v>-29.2538333</v>
      </c>
      <c r="R4860" s="47" t="s">
        <v>2797</v>
      </c>
    </row>
    <row r="4861" spans="1:18" x14ac:dyDescent="0.3">
      <c r="A4861" s="18" t="s">
        <v>8650</v>
      </c>
      <c r="B4861" s="43" t="s">
        <v>8651</v>
      </c>
      <c r="D4861" s="23">
        <v>2.6</v>
      </c>
      <c r="G4861" s="29">
        <v>200</v>
      </c>
      <c r="H4861" s="31">
        <v>0.64</v>
      </c>
      <c r="N4861" s="42">
        <v>0.46</v>
      </c>
      <c r="O4861" s="45">
        <v>6300</v>
      </c>
      <c r="Q4861">
        <v>-30.292694099999999</v>
      </c>
      <c r="R4861" s="47" t="s">
        <v>2797</v>
      </c>
    </row>
    <row r="4862" spans="1:18" x14ac:dyDescent="0.3">
      <c r="A4862" s="18" t="s">
        <v>8652</v>
      </c>
      <c r="B4862" s="43" t="s">
        <v>8653</v>
      </c>
      <c r="D4862" s="23">
        <v>1.8</v>
      </c>
      <c r="G4862" s="29">
        <v>860</v>
      </c>
      <c r="H4862" s="31">
        <v>2.7</v>
      </c>
      <c r="N4862" s="42">
        <v>0.33</v>
      </c>
      <c r="O4862" s="45">
        <v>6900</v>
      </c>
      <c r="Q4862">
        <v>-28.895271300000001</v>
      </c>
      <c r="R4862" s="47" t="s">
        <v>2797</v>
      </c>
    </row>
    <row r="4863" spans="1:18" x14ac:dyDescent="0.3">
      <c r="A4863" s="18" t="s">
        <v>8654</v>
      </c>
      <c r="B4863" s="43" t="s">
        <v>8655</v>
      </c>
      <c r="D4863" s="23">
        <v>3.26</v>
      </c>
      <c r="G4863" s="29">
        <v>180.79423</v>
      </c>
      <c r="H4863" s="31">
        <v>0.56999999999999995</v>
      </c>
      <c r="N4863" s="42">
        <v>0.79</v>
      </c>
      <c r="O4863" s="45">
        <v>3832.5</v>
      </c>
      <c r="Q4863">
        <v>-28.396249999999998</v>
      </c>
      <c r="R4863" s="47" t="s">
        <v>2797</v>
      </c>
    </row>
    <row r="4864" spans="1:18" x14ac:dyDescent="0.3">
      <c r="A4864" s="18" t="s">
        <v>8656</v>
      </c>
      <c r="B4864" s="43" t="s">
        <v>8657</v>
      </c>
      <c r="D4864" s="23">
        <v>3.49</v>
      </c>
      <c r="G4864" s="29">
        <v>181.16219000000001</v>
      </c>
      <c r="H4864" s="31">
        <v>0.56999999999999995</v>
      </c>
      <c r="K4864" s="36" t="s">
        <v>2496</v>
      </c>
      <c r="N4864" s="42">
        <v>0.52</v>
      </c>
      <c r="O4864" s="45">
        <v>7730</v>
      </c>
      <c r="Q4864">
        <v>-33.935044400000002</v>
      </c>
      <c r="R4864" s="47" t="s">
        <v>2797</v>
      </c>
    </row>
    <row r="4865" spans="1:18" x14ac:dyDescent="0.3">
      <c r="A4865" s="18" t="s">
        <v>8658</v>
      </c>
      <c r="B4865" s="43" t="s">
        <v>8659</v>
      </c>
      <c r="D4865" s="23">
        <v>3.83</v>
      </c>
      <c r="G4865" s="29">
        <v>1112.3695</v>
      </c>
      <c r="H4865" s="31">
        <v>3.5</v>
      </c>
      <c r="N4865" s="42">
        <v>0.69333333333333302</v>
      </c>
      <c r="O4865" s="45">
        <v>2520</v>
      </c>
      <c r="Q4865">
        <v>-30.548389149999998</v>
      </c>
      <c r="R4865" s="47" t="s">
        <v>2797</v>
      </c>
    </row>
    <row r="4866" spans="1:18" x14ac:dyDescent="0.3">
      <c r="A4866" s="18" t="s">
        <v>8660</v>
      </c>
      <c r="B4866" s="43" t="s">
        <v>8661</v>
      </c>
      <c r="D4866" s="23">
        <v>1.5</v>
      </c>
      <c r="G4866" s="29">
        <v>55.15</v>
      </c>
      <c r="H4866" s="31">
        <v>0.17349999999999999</v>
      </c>
      <c r="N4866" s="42">
        <v>0.39500000000000002</v>
      </c>
      <c r="O4866" s="45">
        <v>6390</v>
      </c>
      <c r="Q4866">
        <v>-31.4690552</v>
      </c>
      <c r="R4866" s="47" t="s">
        <v>2797</v>
      </c>
    </row>
    <row r="4867" spans="1:18" x14ac:dyDescent="0.3">
      <c r="A4867" s="18" t="s">
        <v>8662</v>
      </c>
      <c r="B4867" s="43" t="s">
        <v>8661</v>
      </c>
      <c r="D4867" s="23">
        <v>2.2000000000000002</v>
      </c>
      <c r="G4867" s="29">
        <v>83.5</v>
      </c>
      <c r="H4867" s="31">
        <v>0.26250000000000001</v>
      </c>
      <c r="N4867" s="42">
        <v>0.39500000000000002</v>
      </c>
      <c r="O4867" s="45">
        <v>6390</v>
      </c>
      <c r="Q4867">
        <v>-31.4690552</v>
      </c>
      <c r="R4867" s="47" t="s">
        <v>2797</v>
      </c>
    </row>
    <row r="4868" spans="1:18" x14ac:dyDescent="0.3">
      <c r="A4868" s="18" t="s">
        <v>8663</v>
      </c>
      <c r="B4868" s="43" t="s">
        <v>8664</v>
      </c>
      <c r="D4868" s="23">
        <v>1.75</v>
      </c>
      <c r="G4868" s="29">
        <v>180</v>
      </c>
      <c r="H4868" s="31">
        <v>0.56000000000000005</v>
      </c>
      <c r="N4868" s="42">
        <v>0.51</v>
      </c>
      <c r="O4868" s="45">
        <v>6860</v>
      </c>
      <c r="Q4868">
        <v>-28.9631577</v>
      </c>
      <c r="R4868" s="47" t="s">
        <v>2797</v>
      </c>
    </row>
    <row r="4869" spans="1:18" x14ac:dyDescent="0.3">
      <c r="A4869" s="18" t="s">
        <v>8665</v>
      </c>
      <c r="B4869" s="43" t="s">
        <v>8666</v>
      </c>
      <c r="D4869" s="23">
        <v>0.73</v>
      </c>
      <c r="G4869" s="29">
        <v>230</v>
      </c>
      <c r="H4869" s="31">
        <v>0.72</v>
      </c>
      <c r="N4869" s="42">
        <v>0.1</v>
      </c>
      <c r="O4869" s="45">
        <v>8200</v>
      </c>
      <c r="Q4869">
        <v>-28.031694399999999</v>
      </c>
      <c r="R4869" s="47" t="s">
        <v>2797</v>
      </c>
    </row>
    <row r="4870" spans="1:18" x14ac:dyDescent="0.3">
      <c r="A4870" s="18" t="s">
        <v>8667</v>
      </c>
      <c r="B4870" s="43" t="s">
        <v>8668</v>
      </c>
      <c r="D4870" s="23">
        <v>1.4</v>
      </c>
      <c r="G4870" s="29">
        <v>1150</v>
      </c>
      <c r="H4870" s="31">
        <v>3.65</v>
      </c>
      <c r="N4870" s="42">
        <v>0.315</v>
      </c>
      <c r="O4870" s="45">
        <v>900</v>
      </c>
      <c r="Q4870">
        <v>-28.6608889</v>
      </c>
      <c r="R4870" s="47" t="s">
        <v>2797</v>
      </c>
    </row>
    <row r="4871" spans="1:18" x14ac:dyDescent="0.3">
      <c r="A4871" s="18" t="s">
        <v>8669</v>
      </c>
      <c r="B4871" s="43" t="s">
        <v>8670</v>
      </c>
      <c r="D4871" s="23">
        <v>2.4</v>
      </c>
      <c r="G4871" s="29">
        <v>21</v>
      </c>
      <c r="H4871" s="31">
        <v>6.6000000000000003E-2</v>
      </c>
      <c r="N4871" s="42">
        <v>0.38</v>
      </c>
      <c r="O4871" s="45">
        <v>2900</v>
      </c>
      <c r="Q4871">
        <v>-29.047111099999999</v>
      </c>
      <c r="R4871" s="47" t="s">
        <v>2797</v>
      </c>
    </row>
    <row r="4872" spans="1:18" x14ac:dyDescent="0.3">
      <c r="A4872" s="18" t="s">
        <v>8671</v>
      </c>
      <c r="B4872" s="43" t="s">
        <v>8672</v>
      </c>
      <c r="D4872" s="23">
        <v>2.0699999999999998</v>
      </c>
      <c r="G4872" s="29">
        <v>807</v>
      </c>
      <c r="H4872" s="31">
        <v>2.54</v>
      </c>
      <c r="N4872" s="42">
        <v>0.34</v>
      </c>
      <c r="O4872" s="45">
        <v>4230</v>
      </c>
      <c r="Q4872">
        <v>-32.633027800000001</v>
      </c>
      <c r="R4872" s="47" t="s">
        <v>2797</v>
      </c>
    </row>
    <row r="4873" spans="1:18" x14ac:dyDescent="0.3">
      <c r="A4873" s="18" t="s">
        <v>8673</v>
      </c>
      <c r="B4873" s="43" t="s">
        <v>8674</v>
      </c>
      <c r="D4873" s="23">
        <v>2.62</v>
      </c>
      <c r="G4873" s="29">
        <v>17.899999999999999</v>
      </c>
      <c r="H4873" s="31">
        <v>5.6300000000000003E-2</v>
      </c>
      <c r="N4873" s="42">
        <v>0.55000000000000004</v>
      </c>
      <c r="O4873" s="45">
        <v>6700</v>
      </c>
      <c r="Q4873">
        <v>-28.5519167</v>
      </c>
      <c r="R4873" s="47" t="s">
        <v>2797</v>
      </c>
    </row>
    <row r="4874" spans="1:18" x14ac:dyDescent="0.3">
      <c r="A4874" s="18" t="s">
        <v>8675</v>
      </c>
      <c r="B4874" s="43" t="s">
        <v>8676</v>
      </c>
      <c r="D4874" s="23">
        <v>0.72666666666666602</v>
      </c>
      <c r="G4874" s="29">
        <v>350.849999999999</v>
      </c>
      <c r="H4874" s="31">
        <v>1.1038333333333299</v>
      </c>
      <c r="N4874" s="42">
        <v>7.4999999999999997E-2</v>
      </c>
      <c r="O4874" s="45">
        <v>6935</v>
      </c>
      <c r="Q4874">
        <v>-28.862749999999899</v>
      </c>
      <c r="R4874" s="47" t="s">
        <v>2797</v>
      </c>
    </row>
    <row r="4875" spans="1:18" x14ac:dyDescent="0.3">
      <c r="A4875" s="18" t="s">
        <v>8677</v>
      </c>
      <c r="B4875" s="43" t="s">
        <v>8678</v>
      </c>
      <c r="D4875" s="23">
        <v>5.4</v>
      </c>
      <c r="G4875" s="29">
        <v>1300</v>
      </c>
      <c r="H4875" s="31">
        <v>4.0999999999999996</v>
      </c>
      <c r="N4875" s="42">
        <v>0.13</v>
      </c>
      <c r="O4875" s="45">
        <v>6500</v>
      </c>
      <c r="Q4875">
        <v>-31.818611099999998</v>
      </c>
      <c r="R4875" s="47" t="s">
        <v>2797</v>
      </c>
    </row>
    <row r="4876" spans="1:18" x14ac:dyDescent="0.3">
      <c r="A4876" s="18" t="s">
        <v>8679</v>
      </c>
      <c r="B4876" s="43" t="s">
        <v>8680</v>
      </c>
      <c r="D4876" s="23">
        <v>3.9933333333333301</v>
      </c>
      <c r="G4876" s="29">
        <v>967.33333333333303</v>
      </c>
      <c r="H4876" s="31">
        <v>3.0449999999999999</v>
      </c>
      <c r="N4876" s="42">
        <v>0.711666666666666</v>
      </c>
      <c r="O4876" s="45">
        <v>3356.6666666666601</v>
      </c>
      <c r="Q4876">
        <v>-28.116167099999998</v>
      </c>
      <c r="R4876" s="47" t="s">
        <v>2797</v>
      </c>
    </row>
    <row r="4877" spans="1:18" x14ac:dyDescent="0.3">
      <c r="A4877" s="18" t="s">
        <v>8681</v>
      </c>
      <c r="B4877" s="43" t="s">
        <v>8682</v>
      </c>
      <c r="D4877" s="23">
        <v>1.6966666666666601</v>
      </c>
      <c r="G4877" s="29">
        <v>140</v>
      </c>
      <c r="H4877" s="31">
        <v>0.43</v>
      </c>
      <c r="N4877" s="42">
        <v>0.29666666666666602</v>
      </c>
      <c r="O4877" s="45">
        <v>3730</v>
      </c>
      <c r="Q4877">
        <v>-27.012638899999999</v>
      </c>
      <c r="R4877" s="47" t="s">
        <v>2797</v>
      </c>
    </row>
    <row r="4878" spans="1:18" x14ac:dyDescent="0.3">
      <c r="A4878" s="18" t="s">
        <v>8683</v>
      </c>
      <c r="B4878" s="43" t="s">
        <v>8684</v>
      </c>
      <c r="D4878" s="23">
        <v>2.0924999999999998</v>
      </c>
      <c r="G4878" s="29">
        <v>223.27445749999899</v>
      </c>
      <c r="H4878" s="31">
        <v>0.70250000000000001</v>
      </c>
      <c r="N4878" s="42">
        <v>0.45</v>
      </c>
      <c r="O4878" s="45">
        <v>7975</v>
      </c>
      <c r="Q4878">
        <v>-32.713472199999998</v>
      </c>
      <c r="R4878" s="47" t="s">
        <v>2797</v>
      </c>
    </row>
    <row r="4879" spans="1:18" x14ac:dyDescent="0.3">
      <c r="A4879" s="18" t="s">
        <v>8685</v>
      </c>
      <c r="B4879" s="43" t="s">
        <v>8686</v>
      </c>
      <c r="C4879" s="21">
        <v>1165</v>
      </c>
      <c r="D4879" s="23">
        <v>2.105</v>
      </c>
      <c r="G4879" s="29">
        <v>4253</v>
      </c>
      <c r="H4879" s="31">
        <v>13.38</v>
      </c>
      <c r="I4879">
        <v>0.42</v>
      </c>
      <c r="N4879" s="42">
        <v>0.88500000000000001</v>
      </c>
      <c r="O4879" s="45">
        <v>6755</v>
      </c>
      <c r="Q4879">
        <v>-27.613555900000001</v>
      </c>
      <c r="R4879" s="47" t="s">
        <v>2797</v>
      </c>
    </row>
    <row r="4880" spans="1:18" x14ac:dyDescent="0.3">
      <c r="A4880" s="18" t="s">
        <v>8687</v>
      </c>
      <c r="B4880" s="43" t="s">
        <v>8688</v>
      </c>
      <c r="D4880" s="23">
        <v>1.341</v>
      </c>
      <c r="G4880" s="29">
        <v>2.1639999999999899</v>
      </c>
      <c r="H4880" s="31">
        <v>6.7999999999999996E-3</v>
      </c>
      <c r="N4880" s="42">
        <v>0.13800000000000001</v>
      </c>
      <c r="O4880" s="45">
        <v>4568</v>
      </c>
      <c r="Q4880">
        <v>-30.207250599999998</v>
      </c>
      <c r="R4880" s="47" t="s">
        <v>2797</v>
      </c>
    </row>
    <row r="4881" spans="1:18" x14ac:dyDescent="0.3">
      <c r="A4881" s="18" t="s">
        <v>8689</v>
      </c>
      <c r="B4881" s="43" t="s">
        <v>8690</v>
      </c>
      <c r="D4881" s="23">
        <v>7.45</v>
      </c>
      <c r="G4881" s="29">
        <v>915</v>
      </c>
      <c r="H4881" s="31">
        <v>2.8849999999999998</v>
      </c>
      <c r="N4881" s="42">
        <v>0.39</v>
      </c>
      <c r="Q4881">
        <v>-33.759777800000002</v>
      </c>
      <c r="R4881" s="47" t="s">
        <v>2797</v>
      </c>
    </row>
    <row r="4882" spans="1:18" x14ac:dyDescent="0.3">
      <c r="A4882" s="18" t="s">
        <v>8691</v>
      </c>
      <c r="B4882" s="43" t="s">
        <v>8692</v>
      </c>
      <c r="D4882" s="23">
        <v>3.7759999999999998</v>
      </c>
      <c r="G4882" s="29">
        <v>6.6</v>
      </c>
      <c r="H4882" s="31">
        <v>2.07666666666666E-2</v>
      </c>
      <c r="N4882" s="42">
        <v>0.38666666666666599</v>
      </c>
      <c r="O4882" s="45">
        <v>4840</v>
      </c>
      <c r="Q4882">
        <v>-29.271360399999999</v>
      </c>
      <c r="R4882" s="47" t="s">
        <v>2797</v>
      </c>
    </row>
    <row r="4883" spans="1:18" x14ac:dyDescent="0.3">
      <c r="A4883" s="18" t="s">
        <v>8693</v>
      </c>
      <c r="B4883" s="43" t="s">
        <v>8694</v>
      </c>
      <c r="D4883" s="23">
        <v>2.4994999999999998</v>
      </c>
      <c r="G4883" s="29">
        <v>93.55</v>
      </c>
      <c r="H4883" s="31">
        <v>0.29499999999999998</v>
      </c>
      <c r="N4883" s="42">
        <v>0.26500000000000001</v>
      </c>
      <c r="O4883" s="45">
        <v>5862.5</v>
      </c>
      <c r="Q4883">
        <v>-31.951723099999999</v>
      </c>
      <c r="R4883" s="47" t="s">
        <v>2797</v>
      </c>
    </row>
    <row r="4884" spans="1:18" x14ac:dyDescent="0.3">
      <c r="A4884" s="18" t="s">
        <v>8695</v>
      </c>
      <c r="B4884" s="43" t="s">
        <v>8696</v>
      </c>
      <c r="D4884" s="23">
        <v>3.5</v>
      </c>
      <c r="G4884" s="29">
        <v>130</v>
      </c>
      <c r="H4884" s="31">
        <v>0.41</v>
      </c>
      <c r="N4884" s="42">
        <v>0.56000000000000005</v>
      </c>
      <c r="O4884" s="45">
        <v>5200</v>
      </c>
      <c r="Q4884">
        <v>-29.863138899999999</v>
      </c>
      <c r="R4884" s="47" t="s">
        <v>2797</v>
      </c>
    </row>
    <row r="4885" spans="1:18" x14ac:dyDescent="0.3">
      <c r="A4885" s="18" t="s">
        <v>8697</v>
      </c>
      <c r="B4885" s="43" t="s">
        <v>8698</v>
      </c>
      <c r="D4885" s="23">
        <v>1.8</v>
      </c>
      <c r="G4885" s="29">
        <v>9</v>
      </c>
      <c r="H4885" s="31">
        <v>2.8000000000000001E-2</v>
      </c>
      <c r="N4885" s="42">
        <v>0.2</v>
      </c>
      <c r="O4885" s="45">
        <v>5800</v>
      </c>
      <c r="Q4885">
        <v>-30.5283604</v>
      </c>
      <c r="R4885" s="47" t="s">
        <v>2797</v>
      </c>
    </row>
    <row r="4886" spans="1:18" x14ac:dyDescent="0.3">
      <c r="A4886" s="18" t="s">
        <v>8699</v>
      </c>
      <c r="B4886" s="43" t="s">
        <v>8700</v>
      </c>
      <c r="D4886" s="23">
        <v>4.0599999999999996</v>
      </c>
      <c r="G4886" s="29">
        <v>160</v>
      </c>
      <c r="H4886" s="31">
        <v>0.51</v>
      </c>
      <c r="N4886" s="42">
        <v>0.7</v>
      </c>
      <c r="O4886" s="45">
        <v>3950</v>
      </c>
      <c r="Q4886">
        <v>-30.9465556</v>
      </c>
      <c r="R4886" s="47" t="s">
        <v>2797</v>
      </c>
    </row>
    <row r="4887" spans="1:18" x14ac:dyDescent="0.3">
      <c r="A4887" s="18" t="s">
        <v>8701</v>
      </c>
      <c r="B4887" s="43" t="s">
        <v>8702</v>
      </c>
      <c r="D4887" s="23">
        <v>1.1399999999999999</v>
      </c>
      <c r="G4887" s="29">
        <v>514.88202000000001</v>
      </c>
      <c r="H4887" s="31">
        <v>1.62</v>
      </c>
      <c r="N4887" s="42">
        <v>0.32</v>
      </c>
      <c r="O4887" s="45">
        <v>6630</v>
      </c>
      <c r="Q4887">
        <v>-29.461500000000001</v>
      </c>
      <c r="R4887" s="47" t="s">
        <v>2797</v>
      </c>
    </row>
    <row r="4888" spans="1:18" x14ac:dyDescent="0.3">
      <c r="A4888" s="18" t="s">
        <v>8703</v>
      </c>
      <c r="B4888" s="43" t="s">
        <v>8704</v>
      </c>
      <c r="D4888" s="23">
        <v>3.92</v>
      </c>
      <c r="G4888" s="29">
        <v>1760</v>
      </c>
      <c r="H4888" s="31">
        <v>5.53</v>
      </c>
      <c r="N4888" s="42">
        <v>0.55000000000000004</v>
      </c>
      <c r="O4888" s="45">
        <v>5670</v>
      </c>
      <c r="Q4888">
        <v>-27.144222200000002</v>
      </c>
      <c r="R4888" s="47" t="s">
        <v>2797</v>
      </c>
    </row>
    <row r="4889" spans="1:18" x14ac:dyDescent="0.3">
      <c r="A4889" s="18" t="s">
        <v>8705</v>
      </c>
      <c r="B4889" s="43" t="s">
        <v>8706</v>
      </c>
      <c r="D4889" s="23">
        <v>2.73</v>
      </c>
      <c r="G4889" s="29">
        <v>959.84178999999995</v>
      </c>
      <c r="H4889" s="31">
        <v>3.02</v>
      </c>
      <c r="N4889" s="42">
        <v>0.45</v>
      </c>
      <c r="O4889" s="45">
        <v>7250</v>
      </c>
      <c r="Q4889">
        <v>-29.585861099999999</v>
      </c>
      <c r="R4889" s="47" t="s">
        <v>2797</v>
      </c>
    </row>
    <row r="4890" spans="1:18" x14ac:dyDescent="0.3">
      <c r="A4890" s="18" t="s">
        <v>8707</v>
      </c>
      <c r="B4890" s="43" t="s">
        <v>8708</v>
      </c>
      <c r="D4890" s="23">
        <v>1.02</v>
      </c>
      <c r="G4890" s="29">
        <v>510</v>
      </c>
      <c r="H4890" s="31">
        <v>1.605</v>
      </c>
      <c r="N4890" s="42">
        <v>0.21</v>
      </c>
      <c r="Q4890">
        <v>-24.522666900000001</v>
      </c>
      <c r="R4890" s="47" t="s">
        <v>2797</v>
      </c>
    </row>
    <row r="4891" spans="1:18" x14ac:dyDescent="0.3">
      <c r="A4891" s="18" t="s">
        <v>8709</v>
      </c>
      <c r="B4891" s="43" t="s">
        <v>8710</v>
      </c>
      <c r="D4891" s="23">
        <v>2.5299999999999998</v>
      </c>
      <c r="G4891" s="29">
        <v>1207.7479499999999</v>
      </c>
      <c r="H4891" s="31">
        <v>3.8</v>
      </c>
      <c r="N4891" s="42">
        <v>0.46</v>
      </c>
      <c r="O4891" s="45">
        <v>6030</v>
      </c>
      <c r="Q4891">
        <v>-28.3288306</v>
      </c>
      <c r="R4891" s="47" t="s">
        <v>2797</v>
      </c>
    </row>
    <row r="4892" spans="1:18" x14ac:dyDescent="0.3">
      <c r="A4892" s="18" t="s">
        <v>8711</v>
      </c>
      <c r="B4892" s="43" t="s">
        <v>8712</v>
      </c>
      <c r="D4892" s="23">
        <v>1.72</v>
      </c>
      <c r="G4892" s="29">
        <v>1833.8699099999999</v>
      </c>
      <c r="H4892" s="31">
        <v>5.77</v>
      </c>
      <c r="N4892" s="42">
        <v>0.626</v>
      </c>
      <c r="O4892" s="45">
        <v>7698</v>
      </c>
      <c r="Q4892">
        <v>-29.497969399999999</v>
      </c>
      <c r="R4892" s="47" t="s">
        <v>2797</v>
      </c>
    </row>
    <row r="4893" spans="1:18" x14ac:dyDescent="0.3">
      <c r="A4893" s="18" t="s">
        <v>8713</v>
      </c>
      <c r="B4893" s="43" t="s">
        <v>8714</v>
      </c>
      <c r="D4893" s="23">
        <v>3.86</v>
      </c>
      <c r="G4893" s="29">
        <v>3817.25</v>
      </c>
      <c r="H4893" s="31">
        <v>12.01</v>
      </c>
      <c r="N4893" s="42">
        <v>0.82</v>
      </c>
      <c r="O4893" s="45">
        <v>3967.5</v>
      </c>
      <c r="Q4893">
        <v>-30.311416699999999</v>
      </c>
      <c r="R4893" s="47" t="s">
        <v>2797</v>
      </c>
    </row>
    <row r="4894" spans="1:18" x14ac:dyDescent="0.3">
      <c r="A4894" s="18" t="s">
        <v>8715</v>
      </c>
      <c r="B4894" s="43" t="s">
        <v>8716</v>
      </c>
      <c r="D4894" s="23">
        <v>1.18</v>
      </c>
      <c r="G4894" s="29">
        <v>4.4649999999999999</v>
      </c>
      <c r="H4894" s="31">
        <v>1.397E-2</v>
      </c>
      <c r="N4894" s="42">
        <v>0.23</v>
      </c>
      <c r="O4894" s="45">
        <v>860</v>
      </c>
      <c r="Q4894">
        <v>-30.245709099999999</v>
      </c>
      <c r="R4894" s="47" t="s">
        <v>2797</v>
      </c>
    </row>
    <row r="4895" spans="1:18" x14ac:dyDescent="0.3">
      <c r="A4895" s="18" t="s">
        <v>8717</v>
      </c>
      <c r="B4895" s="43" t="s">
        <v>8718</v>
      </c>
      <c r="D4895" s="23">
        <v>0.59</v>
      </c>
      <c r="G4895" s="29">
        <v>240</v>
      </c>
      <c r="H4895" s="31">
        <v>0.75</v>
      </c>
      <c r="N4895" s="42">
        <v>0.04</v>
      </c>
      <c r="O4895" s="45">
        <v>7490</v>
      </c>
      <c r="Q4895">
        <v>-28.461971299999998</v>
      </c>
      <c r="R4895" s="47" t="s">
        <v>2797</v>
      </c>
    </row>
    <row r="4896" spans="1:18" x14ac:dyDescent="0.3">
      <c r="A4896" s="18" t="s">
        <v>8719</v>
      </c>
      <c r="B4896" s="43" t="s">
        <v>8720</v>
      </c>
      <c r="D4896" s="23">
        <v>2.4750000000000001</v>
      </c>
      <c r="G4896" s="29">
        <v>14.62011</v>
      </c>
      <c r="H4896" s="31">
        <v>4.5999999999999999E-2</v>
      </c>
      <c r="N4896" s="42">
        <v>0.45</v>
      </c>
      <c r="O4896" s="45">
        <v>7290</v>
      </c>
      <c r="Q4896">
        <v>-29.284830599999999</v>
      </c>
      <c r="R4896" s="47" t="s">
        <v>2797</v>
      </c>
    </row>
    <row r="4897" spans="1:18" x14ac:dyDescent="0.3">
      <c r="A4897" s="18" t="s">
        <v>8721</v>
      </c>
      <c r="B4897" s="43" t="s">
        <v>8722</v>
      </c>
      <c r="D4897" s="23">
        <v>2.0614285714285701</v>
      </c>
      <c r="G4897" s="29">
        <v>4.4842857142857104</v>
      </c>
      <c r="H4897" s="31">
        <v>1.4108571428571399E-2</v>
      </c>
      <c r="N4897" s="42">
        <v>0.40285714285714203</v>
      </c>
      <c r="O4897" s="45">
        <v>5361.4285714285697</v>
      </c>
      <c r="Q4897">
        <v>-24.272269399999999</v>
      </c>
      <c r="R4897" s="47" t="s">
        <v>2797</v>
      </c>
    </row>
    <row r="4898" spans="1:18" x14ac:dyDescent="0.3">
      <c r="A4898" s="18" t="s">
        <v>8723</v>
      </c>
      <c r="B4898" s="43" t="s">
        <v>8724</v>
      </c>
      <c r="D4898" s="23">
        <v>2.89333333333333</v>
      </c>
      <c r="G4898" s="29">
        <v>40.36421</v>
      </c>
      <c r="H4898" s="31">
        <v>0.127</v>
      </c>
      <c r="N4898" s="42">
        <v>0.67333333333333301</v>
      </c>
      <c r="O4898" s="45">
        <v>6606.6666666666597</v>
      </c>
      <c r="Q4898">
        <v>-29.709111100000001</v>
      </c>
      <c r="R4898" s="47" t="s">
        <v>2797</v>
      </c>
    </row>
    <row r="4899" spans="1:18" x14ac:dyDescent="0.3">
      <c r="A4899" s="18" t="s">
        <v>8725</v>
      </c>
      <c r="B4899" s="43" t="s">
        <v>8726</v>
      </c>
      <c r="D4899" s="23">
        <v>1.8</v>
      </c>
      <c r="G4899" s="29">
        <v>6.4</v>
      </c>
      <c r="H4899" s="31">
        <v>2.0140000000000002E-2</v>
      </c>
      <c r="N4899" s="42">
        <v>0.1</v>
      </c>
      <c r="O4899" s="45">
        <v>7700</v>
      </c>
      <c r="Q4899">
        <v>-28.7392778</v>
      </c>
      <c r="R4899" s="47" t="s">
        <v>2797</v>
      </c>
    </row>
    <row r="4900" spans="1:18" x14ac:dyDescent="0.3">
      <c r="A4900" s="18" t="s">
        <v>8727</v>
      </c>
      <c r="B4900" s="43" t="s">
        <v>8728</v>
      </c>
      <c r="D4900" s="23">
        <v>3</v>
      </c>
      <c r="G4900" s="29">
        <v>16.3</v>
      </c>
      <c r="H4900" s="31">
        <v>5.1290000000000002E-2</v>
      </c>
      <c r="N4900" s="42">
        <v>0.63</v>
      </c>
      <c r="O4900" s="45">
        <v>5600</v>
      </c>
      <c r="Q4900">
        <v>-31.924055599999999</v>
      </c>
      <c r="R4900" s="47" t="s">
        <v>2797</v>
      </c>
    </row>
    <row r="4901" spans="1:18" x14ac:dyDescent="0.3">
      <c r="A4901" s="18" t="s">
        <v>8729</v>
      </c>
      <c r="B4901" s="43" t="s">
        <v>8730</v>
      </c>
      <c r="D4901" s="23">
        <v>2.2000000000000002</v>
      </c>
      <c r="G4901" s="29">
        <v>20.100000000000001</v>
      </c>
      <c r="H4901" s="31">
        <v>6.3240000000000005E-2</v>
      </c>
      <c r="N4901" s="42">
        <v>0.47</v>
      </c>
      <c r="O4901" s="45">
        <v>7000</v>
      </c>
      <c r="Q4901">
        <v>-31.262388900000001</v>
      </c>
      <c r="R4901" s="47" t="s">
        <v>2797</v>
      </c>
    </row>
    <row r="4902" spans="1:18" x14ac:dyDescent="0.3">
      <c r="A4902" s="18" t="s">
        <v>8731</v>
      </c>
      <c r="B4902" s="43" t="s">
        <v>8732</v>
      </c>
      <c r="D4902" s="23">
        <v>1.0834999999999999</v>
      </c>
      <c r="G4902" s="29">
        <v>6.391</v>
      </c>
      <c r="H4902" s="31">
        <v>2.0109999999999999E-2</v>
      </c>
      <c r="N4902" s="42">
        <v>0.2</v>
      </c>
      <c r="O4902" s="45">
        <v>788.5</v>
      </c>
      <c r="Q4902">
        <v>-28.99775</v>
      </c>
      <c r="R4902" s="47" t="s">
        <v>2797</v>
      </c>
    </row>
    <row r="4903" spans="1:18" x14ac:dyDescent="0.3">
      <c r="A4903" s="18" t="s">
        <v>8733</v>
      </c>
      <c r="B4903" s="43" t="s">
        <v>8734</v>
      </c>
      <c r="D4903" s="23">
        <v>2.72</v>
      </c>
      <c r="G4903" s="29">
        <v>101.70509</v>
      </c>
      <c r="H4903" s="31">
        <v>0.32</v>
      </c>
      <c r="N4903" s="42">
        <v>0.25</v>
      </c>
      <c r="O4903" s="45">
        <v>7060</v>
      </c>
      <c r="Q4903">
        <v>-27.9871111</v>
      </c>
      <c r="R4903" s="47" t="s">
        <v>2797</v>
      </c>
    </row>
    <row r="4904" spans="1:18" x14ac:dyDescent="0.3">
      <c r="A4904" s="18" t="s">
        <v>8735</v>
      </c>
      <c r="B4904" s="43" t="s">
        <v>8736</v>
      </c>
      <c r="D4904" s="23">
        <v>1.92</v>
      </c>
      <c r="G4904" s="29">
        <v>7.7774999999999999</v>
      </c>
      <c r="H4904" s="31">
        <v>2.4469999999999999E-2</v>
      </c>
      <c r="N4904" s="42">
        <v>0.20250000000000001</v>
      </c>
      <c r="O4904" s="45">
        <v>5840</v>
      </c>
      <c r="Q4904">
        <v>-29.199083300000002</v>
      </c>
      <c r="R4904" s="47" t="s">
        <v>2797</v>
      </c>
    </row>
    <row r="4905" spans="1:18" x14ac:dyDescent="0.3">
      <c r="A4905" s="18" t="s">
        <v>8737</v>
      </c>
      <c r="B4905" s="43" t="s">
        <v>8738</v>
      </c>
      <c r="D4905" s="23">
        <v>0.67500000000000004</v>
      </c>
      <c r="G4905" s="29">
        <v>3.96</v>
      </c>
      <c r="H4905" s="31">
        <v>1.2500000000000001E-2</v>
      </c>
      <c r="N4905" s="42">
        <v>0.12</v>
      </c>
      <c r="O4905" s="45">
        <v>7580</v>
      </c>
      <c r="Q4905">
        <v>-32.016530600000003</v>
      </c>
      <c r="R4905" s="47" t="s">
        <v>2797</v>
      </c>
    </row>
    <row r="4906" spans="1:18" x14ac:dyDescent="0.3">
      <c r="A4906" s="18" t="s">
        <v>8739</v>
      </c>
      <c r="B4906" s="43" t="s">
        <v>8740</v>
      </c>
      <c r="C4906" s="21">
        <v>4310</v>
      </c>
      <c r="D4906" s="23">
        <v>3.3</v>
      </c>
      <c r="G4906" s="29">
        <v>1000</v>
      </c>
      <c r="H4906" s="31">
        <v>3.2166666666666601</v>
      </c>
      <c r="I4906">
        <v>0</v>
      </c>
      <c r="K4906" s="36" t="s">
        <v>851</v>
      </c>
      <c r="L4906" s="38">
        <v>5912</v>
      </c>
      <c r="N4906" s="42">
        <v>0.76666666666666605</v>
      </c>
      <c r="O4906" s="45">
        <v>4866.6666666666597</v>
      </c>
      <c r="P4906">
        <v>4.5</v>
      </c>
      <c r="Q4906">
        <v>-29.8358056</v>
      </c>
      <c r="R4906" s="47" t="s">
        <v>2797</v>
      </c>
    </row>
    <row r="4907" spans="1:18" x14ac:dyDescent="0.3">
      <c r="A4907" s="18" t="s">
        <v>8741</v>
      </c>
      <c r="B4907" s="43" t="s">
        <v>8742</v>
      </c>
      <c r="D4907" s="23">
        <v>1.29666666666666</v>
      </c>
      <c r="G4907" s="29">
        <v>240.84330333333301</v>
      </c>
      <c r="H4907" s="31">
        <v>0.757777777777777</v>
      </c>
      <c r="N4907" s="42">
        <v>0.27444444444444399</v>
      </c>
      <c r="O4907" s="45">
        <v>5957.7777777777701</v>
      </c>
      <c r="Q4907">
        <v>-25.485722200000001</v>
      </c>
      <c r="R4907" s="47" t="s">
        <v>2797</v>
      </c>
    </row>
    <row r="4908" spans="1:18" x14ac:dyDescent="0.3">
      <c r="A4908" s="18" t="s">
        <v>8743</v>
      </c>
      <c r="B4908" s="43" t="s">
        <v>8744</v>
      </c>
      <c r="D4908" s="23">
        <v>1.75</v>
      </c>
      <c r="G4908" s="29">
        <v>282.86727999999999</v>
      </c>
      <c r="H4908" s="31">
        <v>0.89</v>
      </c>
      <c r="N4908" s="42">
        <v>0.72</v>
      </c>
      <c r="O4908" s="45">
        <v>6620</v>
      </c>
      <c r="Q4908">
        <v>-29.0218056</v>
      </c>
      <c r="R4908" s="47" t="s">
        <v>2797</v>
      </c>
    </row>
    <row r="4909" spans="1:18" x14ac:dyDescent="0.3">
      <c r="A4909" s="18" t="s">
        <v>8745</v>
      </c>
      <c r="B4909" s="43" t="s">
        <v>8746</v>
      </c>
      <c r="D4909" s="23">
        <v>3.59</v>
      </c>
      <c r="G4909" s="29">
        <v>425.89006999999998</v>
      </c>
      <c r="H4909" s="31">
        <v>1.34</v>
      </c>
      <c r="N4909" s="42">
        <v>0.54</v>
      </c>
      <c r="O4909" s="45">
        <v>6500</v>
      </c>
      <c r="Q4909">
        <v>-32.309249999999999</v>
      </c>
      <c r="R4909" s="47" t="s">
        <v>2797</v>
      </c>
    </row>
    <row r="4910" spans="1:18" x14ac:dyDescent="0.3">
      <c r="A4910" s="18" t="s">
        <v>8747</v>
      </c>
      <c r="B4910" s="43" t="s">
        <v>8748</v>
      </c>
      <c r="D4910" s="23">
        <v>2</v>
      </c>
      <c r="G4910" s="29">
        <v>6.4</v>
      </c>
      <c r="H4910" s="31">
        <v>2.0140000000000002E-2</v>
      </c>
      <c r="N4910" s="42">
        <v>0.47</v>
      </c>
      <c r="O4910" s="45">
        <v>6500</v>
      </c>
      <c r="Q4910">
        <v>-30.604805599999999</v>
      </c>
      <c r="R4910" s="47" t="s">
        <v>2797</v>
      </c>
    </row>
    <row r="4911" spans="1:18" x14ac:dyDescent="0.3">
      <c r="A4911" s="18" t="s">
        <v>8749</v>
      </c>
      <c r="B4911" s="43" t="s">
        <v>8750</v>
      </c>
      <c r="D4911" s="23">
        <v>1.3</v>
      </c>
      <c r="G4911" s="29">
        <v>570</v>
      </c>
      <c r="H4911" s="31">
        <v>1.8</v>
      </c>
      <c r="N4911" s="42">
        <v>0.18</v>
      </c>
      <c r="O4911" s="45">
        <v>7100</v>
      </c>
      <c r="Q4911">
        <v>-29.0828889</v>
      </c>
      <c r="R4911" s="47" t="s">
        <v>2797</v>
      </c>
    </row>
    <row r="4912" spans="1:18" x14ac:dyDescent="0.3">
      <c r="A4912" s="18" t="s">
        <v>8751</v>
      </c>
      <c r="B4912" s="43" t="s">
        <v>8750</v>
      </c>
      <c r="D4912" s="23">
        <v>0.8</v>
      </c>
      <c r="G4912" s="29">
        <v>890</v>
      </c>
      <c r="H4912" s="31">
        <v>2.8</v>
      </c>
      <c r="N4912" s="42">
        <v>0.18</v>
      </c>
      <c r="O4912" s="45">
        <v>7100</v>
      </c>
      <c r="Q4912">
        <v>-29.0828889</v>
      </c>
      <c r="R4912" s="47" t="s">
        <v>2797</v>
      </c>
    </row>
    <row r="4913" spans="1:18" x14ac:dyDescent="0.3">
      <c r="A4913" s="18" t="s">
        <v>8752</v>
      </c>
      <c r="B4913" s="43" t="s">
        <v>8753</v>
      </c>
      <c r="D4913" s="23">
        <v>3.7666666666666599</v>
      </c>
      <c r="G4913" s="29">
        <v>283.92671000000001</v>
      </c>
      <c r="H4913" s="31">
        <v>0.89333333333333298</v>
      </c>
      <c r="N4913" s="42">
        <v>0.48</v>
      </c>
      <c r="O4913" s="45">
        <v>5740</v>
      </c>
      <c r="Q4913">
        <v>-32.375277799999999</v>
      </c>
      <c r="R4913" s="47" t="s">
        <v>2797</v>
      </c>
    </row>
    <row r="4914" spans="1:18" x14ac:dyDescent="0.3">
      <c r="A4914" s="18" t="s">
        <v>8754</v>
      </c>
      <c r="B4914" s="43" t="s">
        <v>8755</v>
      </c>
      <c r="D4914" s="23">
        <v>3.4</v>
      </c>
      <c r="G4914" s="29">
        <v>16.844903333333299</v>
      </c>
      <c r="H4914" s="31">
        <v>5.2999999999999999E-2</v>
      </c>
      <c r="N4914" s="42">
        <v>0.69</v>
      </c>
      <c r="O4914" s="45">
        <v>5696.6666666666597</v>
      </c>
      <c r="Q4914">
        <v>-31.724719400000001</v>
      </c>
      <c r="R4914" s="47" t="s">
        <v>2797</v>
      </c>
    </row>
    <row r="4915" spans="1:18" x14ac:dyDescent="0.3">
      <c r="A4915" s="18" t="s">
        <v>8756</v>
      </c>
      <c r="B4915" s="43" t="s">
        <v>8757</v>
      </c>
      <c r="D4915" s="23">
        <v>1.3399999999999901</v>
      </c>
      <c r="G4915" s="29">
        <v>5.25</v>
      </c>
      <c r="H4915" s="31">
        <v>1.652E-2</v>
      </c>
      <c r="N4915" s="42">
        <v>0.22999999999999901</v>
      </c>
      <c r="O4915" s="45">
        <v>6425</v>
      </c>
      <c r="Q4915">
        <v>-27.835083300000001</v>
      </c>
      <c r="R4915" s="47" t="s">
        <v>2797</v>
      </c>
    </row>
    <row r="4916" spans="1:18" x14ac:dyDescent="0.3">
      <c r="A4916" s="18" t="s">
        <v>8758</v>
      </c>
      <c r="B4916" s="43" t="s">
        <v>8759</v>
      </c>
      <c r="D4916" s="23">
        <v>1.4259999999999999</v>
      </c>
      <c r="G4916" s="29">
        <v>62.294367999999999</v>
      </c>
      <c r="H4916" s="31">
        <v>0.19600000000000001</v>
      </c>
      <c r="N4916" s="42">
        <v>0.152</v>
      </c>
      <c r="O4916" s="45">
        <v>1708</v>
      </c>
      <c r="Q4916">
        <v>-28.194083299999999</v>
      </c>
      <c r="R4916" s="47" t="s">
        <v>2797</v>
      </c>
    </row>
    <row r="4917" spans="1:18" x14ac:dyDescent="0.3">
      <c r="A4917" s="18" t="s">
        <v>8760</v>
      </c>
      <c r="B4917" s="43" t="s">
        <v>8761</v>
      </c>
      <c r="D4917" s="23">
        <v>4.6233333333333304</v>
      </c>
      <c r="G4917" s="29">
        <v>223.333333333333</v>
      </c>
      <c r="H4917" s="31">
        <v>0.7</v>
      </c>
      <c r="N4917" s="42">
        <v>1.1399999999999999</v>
      </c>
      <c r="O4917" s="45">
        <v>2570</v>
      </c>
      <c r="Q4917">
        <v>-27.617944399999999</v>
      </c>
      <c r="R4917" s="47" t="s">
        <v>2797</v>
      </c>
    </row>
    <row r="4918" spans="1:18" x14ac:dyDescent="0.3">
      <c r="A4918" s="18" t="s">
        <v>8762</v>
      </c>
      <c r="B4918" s="43" t="s">
        <v>8763</v>
      </c>
      <c r="D4918" s="23">
        <v>2.42</v>
      </c>
      <c r="G4918" s="29">
        <v>306.17469999999997</v>
      </c>
      <c r="H4918" s="31">
        <v>0.96333333333333304</v>
      </c>
      <c r="N4918" s="42">
        <v>0.28000000000000003</v>
      </c>
      <c r="O4918" s="45">
        <v>5370</v>
      </c>
      <c r="Q4918">
        <v>-29.168361099999998</v>
      </c>
      <c r="R4918" s="47" t="s">
        <v>2797</v>
      </c>
    </row>
    <row r="4919" spans="1:18" x14ac:dyDescent="0.3">
      <c r="A4919" s="18" t="s">
        <v>8764</v>
      </c>
      <c r="B4919" s="43" t="s">
        <v>8765</v>
      </c>
      <c r="D4919" s="23">
        <v>3.3</v>
      </c>
      <c r="G4919" s="29">
        <v>240</v>
      </c>
      <c r="H4919" s="31">
        <v>0.77</v>
      </c>
      <c r="N4919" s="42">
        <v>0.43</v>
      </c>
      <c r="O4919" s="45">
        <v>6220</v>
      </c>
      <c r="Q4919">
        <v>-26.1378889</v>
      </c>
      <c r="R4919" s="47" t="s">
        <v>2797</v>
      </c>
    </row>
    <row r="4920" spans="1:18" x14ac:dyDescent="0.3">
      <c r="A4920" s="18" t="s">
        <v>8766</v>
      </c>
      <c r="B4920" s="43" t="s">
        <v>8767</v>
      </c>
      <c r="D4920" s="23">
        <v>1.36</v>
      </c>
      <c r="G4920" s="29">
        <v>308.29354999999998</v>
      </c>
      <c r="H4920" s="31">
        <v>0.97</v>
      </c>
      <c r="N4920" s="42">
        <v>0.09</v>
      </c>
      <c r="O4920" s="45">
        <v>7880</v>
      </c>
      <c r="Q4920">
        <v>-31.817</v>
      </c>
      <c r="R4920" s="47" t="s">
        <v>2797</v>
      </c>
    </row>
    <row r="4921" spans="1:18" x14ac:dyDescent="0.3">
      <c r="A4921" s="18" t="s">
        <v>8768</v>
      </c>
      <c r="B4921" s="43" t="s">
        <v>8769</v>
      </c>
      <c r="D4921" s="23">
        <v>2.8</v>
      </c>
      <c r="G4921" s="29">
        <v>1400</v>
      </c>
      <c r="H4921" s="31">
        <v>4.4000000000000004</v>
      </c>
      <c r="N4921" s="42">
        <v>0.42</v>
      </c>
      <c r="O4921" s="45">
        <v>7600</v>
      </c>
      <c r="Q4921">
        <v>-28.528638900000001</v>
      </c>
      <c r="R4921" s="47" t="s">
        <v>2797</v>
      </c>
    </row>
    <row r="4922" spans="1:18" x14ac:dyDescent="0.3">
      <c r="A4922" s="18" t="s">
        <v>8770</v>
      </c>
      <c r="B4922" s="43" t="s">
        <v>8771</v>
      </c>
      <c r="D4922" s="23">
        <v>3.15939999999999</v>
      </c>
      <c r="G4922" s="29">
        <v>2251.305738</v>
      </c>
      <c r="H4922" s="31">
        <v>7.0834000000000001</v>
      </c>
      <c r="N4922" s="42">
        <v>0.88800000000000001</v>
      </c>
      <c r="O4922" s="45">
        <v>6476</v>
      </c>
      <c r="Q4922">
        <v>-34.701749999999997</v>
      </c>
      <c r="R4922" s="47" t="s">
        <v>2797</v>
      </c>
    </row>
    <row r="4923" spans="1:18" x14ac:dyDescent="0.3">
      <c r="A4923" s="18" t="s">
        <v>8772</v>
      </c>
      <c r="B4923" s="43" t="s">
        <v>8773</v>
      </c>
      <c r="D4923" s="23">
        <v>2.8</v>
      </c>
      <c r="G4923" s="29">
        <v>1976.8926899999999</v>
      </c>
      <c r="H4923" s="31">
        <v>6.22</v>
      </c>
      <c r="N4923" s="42">
        <v>0.59</v>
      </c>
      <c r="O4923" s="45">
        <v>5830</v>
      </c>
      <c r="Q4923">
        <v>-23.584311100000001</v>
      </c>
      <c r="R4923" s="47" t="s">
        <v>2797</v>
      </c>
    </row>
    <row r="4924" spans="1:18" x14ac:dyDescent="0.3">
      <c r="A4924" s="18" t="s">
        <v>8774</v>
      </c>
      <c r="B4924" s="43" t="s">
        <v>8775</v>
      </c>
      <c r="D4924" s="23">
        <v>1.23</v>
      </c>
      <c r="G4924" s="29">
        <v>162.09249</v>
      </c>
      <c r="H4924" s="31">
        <v>0.51</v>
      </c>
      <c r="N4924" s="42">
        <v>0.27</v>
      </c>
      <c r="O4924" s="45">
        <v>6980</v>
      </c>
      <c r="Q4924">
        <v>-26.145988899999999</v>
      </c>
      <c r="R4924" s="47" t="s">
        <v>2797</v>
      </c>
    </row>
    <row r="4925" spans="1:18" x14ac:dyDescent="0.3">
      <c r="A4925" s="18" t="s">
        <v>8776</v>
      </c>
      <c r="B4925" s="43" t="s">
        <v>8777</v>
      </c>
      <c r="D4925" s="23">
        <v>2.6549999999999998</v>
      </c>
      <c r="G4925" s="29">
        <v>1048.8337449999999</v>
      </c>
      <c r="H4925" s="31">
        <v>3.3</v>
      </c>
      <c r="N4925" s="42">
        <v>0.435</v>
      </c>
      <c r="O4925" s="45">
        <v>5775</v>
      </c>
      <c r="Q4925">
        <v>-24.810361100000001</v>
      </c>
      <c r="R4925" s="47" t="s">
        <v>2797</v>
      </c>
    </row>
    <row r="4926" spans="1:18" x14ac:dyDescent="0.3">
      <c r="A4926" s="18" t="s">
        <v>8778</v>
      </c>
      <c r="B4926" s="43" t="s">
        <v>8779</v>
      </c>
      <c r="D4926" s="23">
        <v>3.29</v>
      </c>
      <c r="G4926" s="29">
        <v>1055.1903150000001</v>
      </c>
      <c r="H4926" s="31">
        <v>3.32</v>
      </c>
      <c r="K4926" s="36" t="s">
        <v>168</v>
      </c>
      <c r="N4926" s="42">
        <v>0.92</v>
      </c>
      <c r="O4926" s="45">
        <v>4400</v>
      </c>
      <c r="Q4926">
        <v>-24.447277799999998</v>
      </c>
      <c r="R4926" s="47" t="s">
        <v>2797</v>
      </c>
    </row>
    <row r="4927" spans="1:18" x14ac:dyDescent="0.3">
      <c r="A4927" s="18" t="s">
        <v>8780</v>
      </c>
      <c r="B4927" s="43" t="s">
        <v>8779</v>
      </c>
      <c r="D4927" s="23">
        <v>4.0449999999999999</v>
      </c>
      <c r="G4927" s="29">
        <v>3235.4931849999998</v>
      </c>
      <c r="H4927" s="31">
        <v>10.18</v>
      </c>
      <c r="K4927" s="36" t="s">
        <v>168</v>
      </c>
      <c r="N4927" s="42">
        <v>0.92</v>
      </c>
      <c r="O4927" s="45">
        <v>4400</v>
      </c>
      <c r="Q4927">
        <v>-24.447277799999998</v>
      </c>
      <c r="R4927" s="47" t="s">
        <v>2797</v>
      </c>
    </row>
    <row r="4928" spans="1:18" x14ac:dyDescent="0.3">
      <c r="A4928" s="18" t="s">
        <v>8781</v>
      </c>
      <c r="B4928" s="43" t="s">
        <v>8782</v>
      </c>
      <c r="D4928" s="23">
        <v>6.99</v>
      </c>
      <c r="G4928" s="29">
        <v>1061.5468800000001</v>
      </c>
      <c r="H4928" s="31">
        <v>3.34</v>
      </c>
      <c r="N4928" s="42">
        <v>0.66</v>
      </c>
      <c r="O4928" s="45">
        <v>5630</v>
      </c>
      <c r="Q4928">
        <v>-27.772880600000001</v>
      </c>
      <c r="R4928" s="47" t="s">
        <v>2797</v>
      </c>
    </row>
    <row r="4929" spans="1:18" x14ac:dyDescent="0.3">
      <c r="A4929" s="18" t="s">
        <v>8783</v>
      </c>
      <c r="B4929" s="43" t="s">
        <v>8784</v>
      </c>
      <c r="D4929" s="23">
        <v>2.65</v>
      </c>
      <c r="G4929" s="29">
        <v>4513.16338</v>
      </c>
      <c r="H4929" s="31">
        <v>14.2</v>
      </c>
      <c r="N4929" s="42">
        <v>0.8</v>
      </c>
      <c r="O4929" s="45">
        <v>3630</v>
      </c>
      <c r="Q4929">
        <v>-29.611000000000001</v>
      </c>
      <c r="R4929" s="47" t="s">
        <v>2797</v>
      </c>
    </row>
    <row r="4930" spans="1:18" x14ac:dyDescent="0.3">
      <c r="A4930" s="18" t="s">
        <v>8785</v>
      </c>
      <c r="B4930" s="43" t="s">
        <v>8786</v>
      </c>
      <c r="D4930" s="23">
        <v>1.6675</v>
      </c>
      <c r="G4930" s="29">
        <v>2.0750000000000002</v>
      </c>
      <c r="H4930" s="31">
        <v>6.5275000000000003E-3</v>
      </c>
      <c r="N4930" s="42">
        <v>0.45750000000000002</v>
      </c>
      <c r="O4930" s="45">
        <v>830</v>
      </c>
      <c r="Q4930">
        <v>-25.774666700000001</v>
      </c>
      <c r="R4930" s="47" t="s">
        <v>2797</v>
      </c>
    </row>
    <row r="4931" spans="1:18" x14ac:dyDescent="0.3">
      <c r="A4931" s="18" t="s">
        <v>8787</v>
      </c>
      <c r="B4931" s="43" t="s">
        <v>8788</v>
      </c>
      <c r="D4931" s="23">
        <v>3.4</v>
      </c>
      <c r="G4931" s="29">
        <v>2.48</v>
      </c>
      <c r="H4931" s="31">
        <v>7.8033333333333297E-3</v>
      </c>
      <c r="N4931" s="42">
        <v>0.61</v>
      </c>
      <c r="O4931" s="45">
        <v>6766.6666666666597</v>
      </c>
      <c r="Q4931">
        <v>-27.3415833</v>
      </c>
      <c r="R4931" s="47" t="s">
        <v>2797</v>
      </c>
    </row>
    <row r="4932" spans="1:18" x14ac:dyDescent="0.3">
      <c r="A4932" s="18" t="s">
        <v>8789</v>
      </c>
      <c r="B4932" s="43" t="s">
        <v>8790</v>
      </c>
      <c r="D4932" s="23">
        <v>5.19</v>
      </c>
      <c r="G4932" s="29">
        <v>555.24622999999997</v>
      </c>
      <c r="H4932" s="31">
        <v>1.7470000000000001</v>
      </c>
      <c r="N4932" s="42">
        <v>0.55000000000000004</v>
      </c>
      <c r="O4932" s="45">
        <v>6070</v>
      </c>
      <c r="Q4932">
        <v>-27.975444400000001</v>
      </c>
      <c r="R4932" s="47" t="s">
        <v>2797</v>
      </c>
    </row>
    <row r="4933" spans="1:18" x14ac:dyDescent="0.3">
      <c r="A4933" s="18" t="s">
        <v>8791</v>
      </c>
      <c r="B4933" s="43" t="s">
        <v>8792</v>
      </c>
      <c r="D4933" s="23">
        <v>3.15</v>
      </c>
      <c r="G4933" s="29">
        <v>1048.8337449999999</v>
      </c>
      <c r="H4933" s="31">
        <v>3.3</v>
      </c>
      <c r="N4933" s="42">
        <v>0.57750000000000001</v>
      </c>
      <c r="O4933" s="45">
        <v>5675</v>
      </c>
      <c r="Q4933">
        <v>-27.0335556</v>
      </c>
      <c r="R4933" s="47" t="s">
        <v>2797</v>
      </c>
    </row>
    <row r="4934" spans="1:18" x14ac:dyDescent="0.3">
      <c r="A4934" s="18" t="s">
        <v>8793</v>
      </c>
      <c r="B4934" s="43" t="s">
        <v>8794</v>
      </c>
      <c r="D4934" s="23">
        <v>2.7</v>
      </c>
      <c r="G4934" s="29">
        <v>37.1</v>
      </c>
      <c r="H4934" s="31">
        <v>0.11673</v>
      </c>
      <c r="N4934" s="42">
        <v>0.68</v>
      </c>
      <c r="O4934" s="45">
        <v>5600</v>
      </c>
      <c r="Q4934">
        <v>-28.6311389</v>
      </c>
      <c r="R4934" s="47" t="s">
        <v>2797</v>
      </c>
    </row>
    <row r="4935" spans="1:18" x14ac:dyDescent="0.3">
      <c r="A4935" s="18" t="s">
        <v>8795</v>
      </c>
      <c r="B4935" s="43" t="s">
        <v>8796</v>
      </c>
      <c r="C4935" s="21">
        <v>3.1013125714285699</v>
      </c>
      <c r="D4935" s="23">
        <v>4.342E-2</v>
      </c>
      <c r="E4935" s="25">
        <v>14.564124999999899</v>
      </c>
      <c r="F4935" s="27">
        <v>1.2993749999999999</v>
      </c>
      <c r="G4935" s="29">
        <v>222.47977142857101</v>
      </c>
      <c r="H4935" s="31">
        <v>0.7</v>
      </c>
      <c r="I4935">
        <v>0.27333333333333298</v>
      </c>
      <c r="J4935" s="34">
        <v>1702</v>
      </c>
      <c r="L4935" s="38">
        <v>5972.5</v>
      </c>
      <c r="M4935" s="40">
        <v>1.18</v>
      </c>
      <c r="N4935" s="42">
        <v>1.13375</v>
      </c>
      <c r="O4935" s="45">
        <v>1344.97</v>
      </c>
      <c r="P4935">
        <v>4.444</v>
      </c>
      <c r="Q4935">
        <v>-29.876475800000001</v>
      </c>
      <c r="R4935" s="47" t="s">
        <v>147</v>
      </c>
    </row>
    <row r="4936" spans="1:18" x14ac:dyDescent="0.3">
      <c r="A4936" s="18" t="s">
        <v>8797</v>
      </c>
      <c r="B4936" s="43" t="s">
        <v>8798</v>
      </c>
      <c r="C4936" s="21">
        <v>4.0147823200000001</v>
      </c>
      <c r="D4936" s="23">
        <v>4.69071428571428E-2</v>
      </c>
      <c r="E4936" s="25">
        <v>11.403</v>
      </c>
      <c r="F4936" s="27">
        <v>1.0173000000000001</v>
      </c>
      <c r="G4936" s="29">
        <v>179.5730125</v>
      </c>
      <c r="H4936" s="31">
        <v>0.56499999999999995</v>
      </c>
      <c r="I4936">
        <v>0.27</v>
      </c>
      <c r="J4936" s="34">
        <v>1026.5</v>
      </c>
      <c r="K4936" s="36" t="s">
        <v>140</v>
      </c>
      <c r="L4936" s="38">
        <v>4985.25</v>
      </c>
      <c r="M4936" s="40">
        <v>0.85499999999999998</v>
      </c>
      <c r="N4936" s="42">
        <v>0.82</v>
      </c>
      <c r="O4936" s="45">
        <v>1068.33</v>
      </c>
      <c r="P4936">
        <v>4.51</v>
      </c>
      <c r="Q4936">
        <v>-61.405697600000003</v>
      </c>
      <c r="R4936" s="47" t="s">
        <v>147</v>
      </c>
    </row>
    <row r="4937" spans="1:18" x14ac:dyDescent="0.3">
      <c r="A4937" s="18" t="s">
        <v>8799</v>
      </c>
      <c r="B4937" s="43" t="s">
        <v>8800</v>
      </c>
      <c r="C4937" s="21">
        <v>1.4324776636363601</v>
      </c>
      <c r="D4937" s="23">
        <v>2.2844285714285699E-2</v>
      </c>
      <c r="E4937" s="25">
        <v>12.241714285714201</v>
      </c>
      <c r="F4937" s="27">
        <v>1.09214285714285</v>
      </c>
      <c r="G4937" s="29">
        <v>401.37148571428497</v>
      </c>
      <c r="H4937" s="31">
        <v>1.26285714285714</v>
      </c>
      <c r="I4937">
        <v>4.9999999999999899E-2</v>
      </c>
      <c r="J4937" s="34">
        <v>1348.5</v>
      </c>
      <c r="L4937" s="38">
        <v>4740.2</v>
      </c>
      <c r="M4937" s="40">
        <v>0.78333333333333299</v>
      </c>
      <c r="N4937" s="42">
        <v>0.76555555555555499</v>
      </c>
      <c r="O4937" s="45">
        <v>566.45899999999995</v>
      </c>
      <c r="P4937">
        <v>4.4437499999999996</v>
      </c>
      <c r="Q4937">
        <v>-61.446859099999898</v>
      </c>
      <c r="R4937" s="47" t="s">
        <v>147</v>
      </c>
    </row>
    <row r="4938" spans="1:18" x14ac:dyDescent="0.3">
      <c r="A4938" s="18" t="s">
        <v>8801</v>
      </c>
      <c r="B4938" s="43" t="s">
        <v>8802</v>
      </c>
      <c r="C4938" s="21">
        <v>1.6898345171428499</v>
      </c>
      <c r="D4938" s="23">
        <v>3.0372E-2</v>
      </c>
      <c r="E4938" s="25">
        <v>13.8335714285714</v>
      </c>
      <c r="F4938" s="27">
        <v>1.2341428571428501</v>
      </c>
      <c r="G4938" s="29">
        <v>434.05705714285699</v>
      </c>
      <c r="H4938" s="31">
        <v>1.3657142857142801</v>
      </c>
      <c r="I4938">
        <v>0.6</v>
      </c>
      <c r="J4938" s="34">
        <v>2007</v>
      </c>
      <c r="L4938" s="38">
        <v>6267.4285714285697</v>
      </c>
      <c r="M4938" s="40">
        <v>1.3614285714285701</v>
      </c>
      <c r="N4938" s="42">
        <v>1.3057142857142801</v>
      </c>
      <c r="O4938" s="45">
        <v>2012.62</v>
      </c>
      <c r="P4938">
        <v>4.452</v>
      </c>
      <c r="Q4938">
        <v>-61.957247600000002</v>
      </c>
      <c r="R4938" s="47" t="s">
        <v>147</v>
      </c>
    </row>
    <row r="4939" spans="1:18" x14ac:dyDescent="0.3">
      <c r="A4939" s="18" t="s">
        <v>8803</v>
      </c>
      <c r="B4939" s="43" t="s">
        <v>8804</v>
      </c>
      <c r="C4939" s="21">
        <v>3.9790999999999999</v>
      </c>
      <c r="D4939" s="23">
        <v>5.1699999999999899E-2</v>
      </c>
      <c r="E4939" s="25">
        <v>15.206666666666599</v>
      </c>
      <c r="F4939" s="27">
        <v>1.35666666666666</v>
      </c>
      <c r="G4939" s="29">
        <v>332.65763333333302</v>
      </c>
      <c r="H4939" s="31">
        <v>1.04666666666666</v>
      </c>
      <c r="I4939">
        <v>0.13500000000000001</v>
      </c>
      <c r="J4939" s="34">
        <v>1550</v>
      </c>
      <c r="L4939" s="38">
        <v>5924</v>
      </c>
      <c r="M4939" s="40">
        <v>1.4</v>
      </c>
      <c r="N4939" s="42">
        <v>1.17333333333333</v>
      </c>
      <c r="O4939" s="45">
        <v>2501.75</v>
      </c>
      <c r="P4939">
        <v>4.1399999999999997</v>
      </c>
      <c r="Q4939">
        <v>-61.095262400000003</v>
      </c>
      <c r="R4939" s="47" t="s">
        <v>147</v>
      </c>
    </row>
    <row r="4940" spans="1:18" x14ac:dyDescent="0.3">
      <c r="A4940" s="18" t="s">
        <v>8805</v>
      </c>
      <c r="B4940" s="43" t="s">
        <v>8806</v>
      </c>
      <c r="C4940" s="21">
        <v>3.6772399999999998</v>
      </c>
      <c r="D4940" s="23">
        <v>5.1036666666666598E-2</v>
      </c>
      <c r="E4940" s="25">
        <v>14.512</v>
      </c>
      <c r="F4940" s="27">
        <v>1.29466666666666</v>
      </c>
      <c r="G4940" s="29">
        <v>260.615966666666</v>
      </c>
      <c r="H4940" s="31">
        <v>0.82</v>
      </c>
      <c r="I4940">
        <v>0.28999999999999998</v>
      </c>
      <c r="J4940" s="34">
        <v>1686</v>
      </c>
      <c r="L4940" s="38">
        <v>6325</v>
      </c>
      <c r="M4940" s="40">
        <v>1.58666666666666</v>
      </c>
      <c r="N4940" s="42">
        <v>1.31666666666666</v>
      </c>
      <c r="O4940" s="45">
        <v>1515.26</v>
      </c>
      <c r="P4940">
        <v>4.17</v>
      </c>
      <c r="Q4940">
        <v>-62.455535300000001</v>
      </c>
      <c r="R4940" s="47" t="s">
        <v>147</v>
      </c>
    </row>
    <row r="4941" spans="1:18" x14ac:dyDescent="0.3">
      <c r="A4941" s="18" t="s">
        <v>8807</v>
      </c>
      <c r="B4941" s="43" t="s">
        <v>8808</v>
      </c>
      <c r="C4941" s="21">
        <v>1.2119111044444399</v>
      </c>
      <c r="D4941" s="23">
        <v>2.2998333333333301E-2</v>
      </c>
      <c r="E4941" s="25">
        <v>15.1123333333333</v>
      </c>
      <c r="F4941" s="27">
        <v>1.34822222222222</v>
      </c>
      <c r="G4941" s="29">
        <v>473.20995555555498</v>
      </c>
      <c r="H4941" s="31">
        <v>1.48888888888888</v>
      </c>
      <c r="I4941">
        <v>0.16750000000000001</v>
      </c>
      <c r="J4941" s="34">
        <v>2278</v>
      </c>
      <c r="K4941" s="36" t="s">
        <v>143</v>
      </c>
      <c r="L4941" s="38">
        <v>6055.75</v>
      </c>
      <c r="M4941" s="40">
        <v>1.30125</v>
      </c>
      <c r="N4941" s="42">
        <v>1.18875</v>
      </c>
      <c r="O4941" s="45">
        <v>2164.25</v>
      </c>
      <c r="P4941">
        <v>4.2080000000000002</v>
      </c>
      <c r="Q4941">
        <v>-29.539229970000001</v>
      </c>
      <c r="R4941" s="47" t="s">
        <v>147</v>
      </c>
    </row>
    <row r="4942" spans="1:18" x14ac:dyDescent="0.3">
      <c r="A4942" s="18" t="s">
        <v>8809</v>
      </c>
      <c r="B4942" s="43" t="s">
        <v>8810</v>
      </c>
      <c r="C4942" s="21">
        <v>2.4855335566666601</v>
      </c>
      <c r="D4942" s="23">
        <v>3.7223333333333303E-2</v>
      </c>
      <c r="E4942" s="25">
        <v>18.146999999999998</v>
      </c>
      <c r="F4942" s="27">
        <v>1.619</v>
      </c>
      <c r="G4942" s="29">
        <v>1402.66973333333</v>
      </c>
      <c r="H4942" s="31">
        <v>4.4133333333333304</v>
      </c>
      <c r="J4942" s="34">
        <v>2036.5</v>
      </c>
      <c r="L4942" s="38">
        <v>6933</v>
      </c>
      <c r="M4942" s="40">
        <v>1.51</v>
      </c>
      <c r="N4942" s="42">
        <v>1.4566666666666599</v>
      </c>
      <c r="O4942" s="45">
        <v>1627.63</v>
      </c>
      <c r="P4942">
        <v>4.24</v>
      </c>
      <c r="Q4942">
        <v>-61.146249599999997</v>
      </c>
      <c r="R4942" s="47" t="s">
        <v>147</v>
      </c>
    </row>
    <row r="4943" spans="1:18" x14ac:dyDescent="0.3">
      <c r="A4943" s="18" t="s">
        <v>8811</v>
      </c>
      <c r="B4943" s="43" t="s">
        <v>8812</v>
      </c>
      <c r="C4943" s="21">
        <v>7300000</v>
      </c>
      <c r="D4943" s="23">
        <v>249.5</v>
      </c>
      <c r="G4943" s="29">
        <v>5614.98710999999</v>
      </c>
      <c r="H4943" s="31">
        <v>17.6666666666666</v>
      </c>
      <c r="J4943" s="34">
        <v>2291.5</v>
      </c>
      <c r="K4943" s="36" t="s">
        <v>8813</v>
      </c>
      <c r="L4943" s="38">
        <v>2375</v>
      </c>
      <c r="N4943" s="42">
        <v>3.5000000000000003E-2</v>
      </c>
      <c r="P4943">
        <v>4.25</v>
      </c>
      <c r="Q4943">
        <v>-24.087221899999999</v>
      </c>
      <c r="R4943" s="47" t="s">
        <v>43</v>
      </c>
    </row>
    <row r="4944" spans="1:18" x14ac:dyDescent="0.3">
      <c r="A4944" s="18" t="s">
        <v>8814</v>
      </c>
      <c r="B4944" s="43" t="s">
        <v>8815</v>
      </c>
      <c r="C4944" s="21">
        <v>43500</v>
      </c>
      <c r="D4944" s="23">
        <v>21.2</v>
      </c>
      <c r="E4944" s="25">
        <v>22.53</v>
      </c>
      <c r="F4944" s="27">
        <v>2.0099999999999998</v>
      </c>
      <c r="G4944" s="29">
        <v>1748.0650000000001</v>
      </c>
      <c r="H4944" s="31">
        <v>5.5</v>
      </c>
      <c r="I4944">
        <v>0.11</v>
      </c>
      <c r="J4944" s="34">
        <v>1202</v>
      </c>
      <c r="K4944" s="36" t="s">
        <v>672</v>
      </c>
      <c r="L4944" s="38">
        <v>3972</v>
      </c>
      <c r="M4944" s="40">
        <v>1.26</v>
      </c>
      <c r="N4944" s="42">
        <v>0.76</v>
      </c>
      <c r="O4944" s="45">
        <v>113.06399999999999</v>
      </c>
      <c r="Q4944">
        <v>-41.3980405</v>
      </c>
      <c r="R4944" s="47" t="s">
        <v>43</v>
      </c>
    </row>
    <row r="4945" spans="1:18" x14ac:dyDescent="0.3">
      <c r="A4945" s="18" t="s">
        <v>8816</v>
      </c>
      <c r="B4945" s="43" t="s">
        <v>8815</v>
      </c>
      <c r="D4945" s="23">
        <v>34.25</v>
      </c>
      <c r="E4945" s="25">
        <v>22.866</v>
      </c>
      <c r="F4945" s="27">
        <v>2.04</v>
      </c>
      <c r="G4945" s="29">
        <v>1984.7669249999999</v>
      </c>
      <c r="H4945" s="31">
        <v>6.244745</v>
      </c>
      <c r="I4945">
        <v>0.11</v>
      </c>
      <c r="J4945" s="34">
        <v>995</v>
      </c>
      <c r="L4945" s="38">
        <v>3972</v>
      </c>
      <c r="O4945" s="45">
        <v>113.06399999999999</v>
      </c>
      <c r="Q4945">
        <v>-41.3980405</v>
      </c>
      <c r="R4945" s="47" t="s">
        <v>43</v>
      </c>
    </row>
    <row r="4946" spans="1:18" x14ac:dyDescent="0.3">
      <c r="A4946" s="18" t="s">
        <v>8817</v>
      </c>
      <c r="B4946" s="43" t="s">
        <v>8818</v>
      </c>
      <c r="C4946" s="21">
        <v>138.31700000000001</v>
      </c>
      <c r="D4946" s="23">
        <v>0.65200000000000002</v>
      </c>
      <c r="E4946" s="25">
        <v>6.18</v>
      </c>
      <c r="F4946" s="27">
        <v>0.55100000000000005</v>
      </c>
      <c r="G4946" s="29">
        <v>169</v>
      </c>
      <c r="H4946" s="31">
        <v>0.53100000000000003</v>
      </c>
      <c r="I4946">
        <v>7.0199999999999999E-2</v>
      </c>
      <c r="J4946" s="34">
        <v>481</v>
      </c>
      <c r="K4946" s="36" t="s">
        <v>699</v>
      </c>
      <c r="L4946" s="38">
        <v>6407</v>
      </c>
      <c r="M4946" s="40">
        <v>1.73</v>
      </c>
      <c r="N4946" s="42">
        <v>1.53</v>
      </c>
      <c r="O4946" s="45">
        <v>1033.1600000000001</v>
      </c>
      <c r="P4946">
        <v>4.1399999999999997</v>
      </c>
      <c r="Q4946">
        <v>39.955086299999998</v>
      </c>
      <c r="R4946" s="47" t="s">
        <v>147</v>
      </c>
    </row>
    <row r="4947" spans="1:18" x14ac:dyDescent="0.3">
      <c r="A4947" s="18" t="s">
        <v>8819</v>
      </c>
      <c r="B4947" s="43" t="s">
        <v>8820</v>
      </c>
      <c r="C4947" s="21">
        <v>282.52541560833299</v>
      </c>
      <c r="D4947" s="23">
        <v>0.83886666666666598</v>
      </c>
      <c r="E4947" s="25">
        <v>10.1148888888888</v>
      </c>
      <c r="F4947" s="27">
        <v>0.86259999999999903</v>
      </c>
      <c r="G4947" s="29">
        <v>12756.742490000001</v>
      </c>
      <c r="H4947" s="31">
        <v>40.137</v>
      </c>
      <c r="I4947">
        <v>0.10416666666666601</v>
      </c>
      <c r="J4947" s="34">
        <v>293</v>
      </c>
      <c r="L4947" s="38">
        <v>5806.5384615384601</v>
      </c>
      <c r="M4947" s="40">
        <v>0.98692307692307601</v>
      </c>
      <c r="N4947" s="42">
        <v>1.00416666666666</v>
      </c>
      <c r="O4947" s="45">
        <v>343.863</v>
      </c>
      <c r="P4947">
        <v>4.4572727272727199</v>
      </c>
      <c r="Q4947">
        <v>51.962682999999998</v>
      </c>
      <c r="R4947" s="47" t="s">
        <v>147</v>
      </c>
    </row>
    <row r="4948" spans="1:18" x14ac:dyDescent="0.3">
      <c r="A4948" s="18" t="s">
        <v>8821</v>
      </c>
      <c r="B4948" s="43" t="s">
        <v>8822</v>
      </c>
      <c r="C4948" s="21">
        <v>3.1606296</v>
      </c>
      <c r="D4948" s="23">
        <v>3.7339999999999998E-2</v>
      </c>
      <c r="E4948" s="25">
        <v>10.548</v>
      </c>
      <c r="F4948" s="27">
        <v>0.94099999999999995</v>
      </c>
      <c r="G4948" s="29">
        <v>734.16</v>
      </c>
      <c r="H4948" s="31">
        <v>2.31</v>
      </c>
      <c r="K4948" s="36" t="s">
        <v>205</v>
      </c>
      <c r="L4948" s="38">
        <v>4400</v>
      </c>
      <c r="M4948" s="40">
        <v>0.59</v>
      </c>
      <c r="N4948" s="42">
        <v>0.69</v>
      </c>
      <c r="O4948" s="45">
        <v>747.95899999999995</v>
      </c>
      <c r="P4948">
        <v>4.63</v>
      </c>
      <c r="Q4948">
        <v>-66.581163900000007</v>
      </c>
      <c r="R4948" s="47" t="s">
        <v>147</v>
      </c>
    </row>
    <row r="4949" spans="1:18" x14ac:dyDescent="0.3">
      <c r="A4949" s="18" t="s">
        <v>8823</v>
      </c>
      <c r="B4949" s="43" t="s">
        <v>8824</v>
      </c>
      <c r="C4949" s="21">
        <v>10140</v>
      </c>
      <c r="D4949" s="23">
        <v>10.26</v>
      </c>
      <c r="G4949" s="29">
        <v>1.97</v>
      </c>
      <c r="H4949" s="31">
        <v>6.1999999999999998E-3</v>
      </c>
      <c r="I4949">
        <v>0.23599999999999999</v>
      </c>
      <c r="N4949" s="42">
        <v>1.44</v>
      </c>
      <c r="Q4949">
        <v>54.579163600000001</v>
      </c>
      <c r="R4949" s="47" t="s">
        <v>8460</v>
      </c>
    </row>
    <row r="4950" spans="1:18" x14ac:dyDescent="0.3">
      <c r="A4950" s="18" t="s">
        <v>8825</v>
      </c>
      <c r="B4950" s="43" t="s">
        <v>8826</v>
      </c>
      <c r="C4950" s="21">
        <v>25.300999999999998</v>
      </c>
      <c r="D4950" s="23">
        <v>0.19</v>
      </c>
      <c r="G4950" s="29">
        <v>1.7500000000000002E-2</v>
      </c>
      <c r="H4950" s="32">
        <v>5.5000000000000002E-5</v>
      </c>
      <c r="I4950">
        <v>0</v>
      </c>
      <c r="N4950" s="42">
        <v>1.4</v>
      </c>
      <c r="O4950" s="45">
        <v>600</v>
      </c>
      <c r="Q4950">
        <v>12.6823534</v>
      </c>
      <c r="R4950" s="47" t="s">
        <v>8460</v>
      </c>
    </row>
    <row r="4951" spans="1:18" x14ac:dyDescent="0.3">
      <c r="A4951" s="18" t="s">
        <v>8827</v>
      </c>
      <c r="B4951" s="43" t="s">
        <v>8826</v>
      </c>
      <c r="C4951" s="21">
        <v>66.546966666666606</v>
      </c>
      <c r="D4951" s="23">
        <v>0.36</v>
      </c>
      <c r="G4951" s="29">
        <v>3.69999999999999</v>
      </c>
      <c r="H4951" s="31">
        <v>1.1643333333333301E-2</v>
      </c>
      <c r="I4951">
        <v>1.9599999999999999E-2</v>
      </c>
      <c r="N4951" s="42">
        <v>1.4</v>
      </c>
      <c r="O4951" s="45">
        <v>600</v>
      </c>
      <c r="Q4951">
        <v>12.6823534</v>
      </c>
      <c r="R4951" s="47" t="s">
        <v>8460</v>
      </c>
    </row>
    <row r="4952" spans="1:18" x14ac:dyDescent="0.3">
      <c r="A4952" s="18" t="s">
        <v>8828</v>
      </c>
      <c r="B4952" s="43" t="s">
        <v>8826</v>
      </c>
      <c r="C4952" s="21">
        <v>98.222800000000007</v>
      </c>
      <c r="D4952" s="23">
        <v>0.46666666666666601</v>
      </c>
      <c r="G4952" s="29">
        <v>3.1666666666666599</v>
      </c>
      <c r="H4952" s="31">
        <v>9.9633333333333293E-3</v>
      </c>
      <c r="I4952">
        <v>2.3199999999999998E-2</v>
      </c>
      <c r="N4952" s="42">
        <v>1.4</v>
      </c>
      <c r="O4952" s="45">
        <v>600</v>
      </c>
      <c r="Q4952">
        <v>12.6823534</v>
      </c>
      <c r="R4952" s="47" t="s">
        <v>8460</v>
      </c>
    </row>
    <row r="4953" spans="1:18" x14ac:dyDescent="0.3">
      <c r="A4953" s="18" t="s">
        <v>8829</v>
      </c>
      <c r="B4953" s="43" t="s">
        <v>8830</v>
      </c>
      <c r="D4953" s="23">
        <v>23</v>
      </c>
      <c r="G4953" s="29">
        <v>794.57500000000005</v>
      </c>
      <c r="H4953" s="31">
        <v>2.5</v>
      </c>
      <c r="N4953" s="42">
        <v>1.35</v>
      </c>
      <c r="Q4953">
        <v>-26.531594399999999</v>
      </c>
      <c r="R4953" s="47" t="s">
        <v>8460</v>
      </c>
    </row>
    <row r="4954" spans="1:18" x14ac:dyDescent="0.3">
      <c r="A4954" s="18" t="s">
        <v>8831</v>
      </c>
      <c r="B4954" s="43" t="s">
        <v>8832</v>
      </c>
      <c r="C4954" s="21">
        <v>9.0706289999999995E-2</v>
      </c>
      <c r="D4954" s="23">
        <v>4.4000000000000003E-3</v>
      </c>
      <c r="G4954" s="29">
        <v>382.8</v>
      </c>
      <c r="H4954" s="31">
        <v>1.2</v>
      </c>
      <c r="I4954">
        <v>0.06</v>
      </c>
      <c r="L4954" s="38">
        <v>4500</v>
      </c>
      <c r="N4954" s="42">
        <v>1.4</v>
      </c>
      <c r="O4954" s="45">
        <v>1200</v>
      </c>
      <c r="Q4954">
        <v>-14.633599999999999</v>
      </c>
      <c r="R4954" s="47" t="s">
        <v>8460</v>
      </c>
    </row>
    <row r="4955" spans="1:18" x14ac:dyDescent="0.3">
      <c r="A4955" s="18" t="s">
        <v>8833</v>
      </c>
      <c r="B4955" s="43" t="s">
        <v>8834</v>
      </c>
      <c r="C4955" s="21">
        <v>0.32296399999999997</v>
      </c>
      <c r="D4955" s="23">
        <v>1.0200000000000001E-2</v>
      </c>
      <c r="G4955" s="29">
        <v>252.64306999999999</v>
      </c>
      <c r="H4955" s="31">
        <v>0.79490000000000005</v>
      </c>
      <c r="I4955">
        <v>1.6999999999999999E-3</v>
      </c>
      <c r="N4955" s="42">
        <v>1.4</v>
      </c>
      <c r="O4955" s="45">
        <v>230</v>
      </c>
      <c r="Q4955">
        <v>-26.849533099999999</v>
      </c>
      <c r="R4955" s="47" t="s">
        <v>8460</v>
      </c>
    </row>
    <row r="4956" spans="1:18" x14ac:dyDescent="0.3">
      <c r="A4956" s="18" t="s">
        <v>8835</v>
      </c>
      <c r="B4956" s="43" t="s">
        <v>8836</v>
      </c>
      <c r="C4956" s="21">
        <v>44000</v>
      </c>
      <c r="D4956" s="23">
        <v>27</v>
      </c>
      <c r="G4956" s="29">
        <v>8581.3669900000004</v>
      </c>
      <c r="H4956" s="31">
        <v>27</v>
      </c>
      <c r="I4956">
        <v>0.52</v>
      </c>
      <c r="K4956" s="36" t="s">
        <v>8837</v>
      </c>
      <c r="N4956" s="42">
        <v>1.36</v>
      </c>
      <c r="O4956" s="45">
        <v>47.064799999999998</v>
      </c>
      <c r="Q4956">
        <v>-50.180895200000002</v>
      </c>
      <c r="R4956" s="47" t="s">
        <v>43</v>
      </c>
    </row>
    <row r="4957" spans="1:18" x14ac:dyDescent="0.3">
      <c r="A4957" s="18" t="s">
        <v>8838</v>
      </c>
      <c r="B4957" s="43" t="s">
        <v>8839</v>
      </c>
      <c r="C4957" s="21">
        <v>4.4264000000000001</v>
      </c>
      <c r="D4957" s="23">
        <v>0.06</v>
      </c>
      <c r="G4957" s="29">
        <v>171.62819999999999</v>
      </c>
      <c r="H4957" s="31">
        <v>0.54</v>
      </c>
      <c r="I4957">
        <v>0</v>
      </c>
      <c r="L4957" s="38">
        <v>6174</v>
      </c>
      <c r="M4957" s="40">
        <v>1.1599999999999999</v>
      </c>
      <c r="N4957" s="42">
        <v>1.2349999999999901</v>
      </c>
      <c r="O4957" s="45">
        <v>180.64</v>
      </c>
      <c r="P4957">
        <v>4.41</v>
      </c>
      <c r="Q4957">
        <v>20.226816400000001</v>
      </c>
      <c r="R4957" s="47" t="s">
        <v>21</v>
      </c>
    </row>
    <row r="4958" spans="1:18" x14ac:dyDescent="0.3">
      <c r="A4958" s="18" t="s">
        <v>8840</v>
      </c>
      <c r="B4958" s="43" t="s">
        <v>8841</v>
      </c>
      <c r="C4958" s="21">
        <v>2.1456</v>
      </c>
      <c r="D4958" s="23">
        <v>3.1759999999999997E-2</v>
      </c>
      <c r="G4958" s="29">
        <v>591.79945999999995</v>
      </c>
      <c r="H4958" s="31">
        <v>1.8620000000000001</v>
      </c>
      <c r="I4958">
        <v>5.4999999999999997E-3</v>
      </c>
      <c r="L4958" s="38">
        <v>5313</v>
      </c>
      <c r="M4958" s="40">
        <v>0.85</v>
      </c>
      <c r="N4958" s="42">
        <v>0.94499999999999995</v>
      </c>
      <c r="O4958" s="45">
        <v>182.714</v>
      </c>
      <c r="P4958">
        <v>4.51</v>
      </c>
      <c r="Q4958">
        <v>19.276956999999999</v>
      </c>
      <c r="R4958" s="47" t="s">
        <v>21</v>
      </c>
    </row>
    <row r="4959" spans="1:18" x14ac:dyDescent="0.3">
      <c r="A4959" s="18" t="s">
        <v>8842</v>
      </c>
      <c r="B4959" s="43" t="s">
        <v>8841</v>
      </c>
      <c r="C4959" s="21">
        <v>4850</v>
      </c>
      <c r="D4959" s="23">
        <v>5.5</v>
      </c>
      <c r="G4959" s="29">
        <v>2475.8957</v>
      </c>
      <c r="H4959" s="31">
        <v>7.79</v>
      </c>
      <c r="I4959">
        <v>0.71</v>
      </c>
      <c r="L4959" s="38">
        <v>5300</v>
      </c>
      <c r="M4959" s="40">
        <v>0.83</v>
      </c>
      <c r="N4959" s="42">
        <v>0.94</v>
      </c>
      <c r="O4959" s="45">
        <v>182.714</v>
      </c>
      <c r="P4959">
        <v>4.51</v>
      </c>
      <c r="Q4959">
        <v>19.276956999999999</v>
      </c>
      <c r="R4959" s="47" t="s">
        <v>21</v>
      </c>
    </row>
    <row r="4960" spans="1:18" x14ac:dyDescent="0.3">
      <c r="A4960" s="18" t="s">
        <v>8843</v>
      </c>
      <c r="B4960" s="43" t="s">
        <v>8844</v>
      </c>
      <c r="C4960" s="21">
        <v>11.185824999999999</v>
      </c>
      <c r="D4960" s="23">
        <v>4.8353333333333297E-2</v>
      </c>
      <c r="G4960" s="29">
        <v>1.11333333333333</v>
      </c>
      <c r="H4960" s="31">
        <v>3.5066666666666601E-3</v>
      </c>
      <c r="I4960">
        <v>0.112499999999999</v>
      </c>
      <c r="J4960" s="34">
        <v>225</v>
      </c>
      <c r="K4960" s="36" t="s">
        <v>427</v>
      </c>
      <c r="L4960" s="38">
        <v>2975</v>
      </c>
      <c r="M4960" s="40">
        <v>0.14333333333333301</v>
      </c>
      <c r="N4960" s="42">
        <v>0.12</v>
      </c>
      <c r="O4960" s="45">
        <v>1.3011900000000001</v>
      </c>
      <c r="Q4960">
        <v>-62.676182099999998</v>
      </c>
      <c r="R4960" s="47" t="s">
        <v>21</v>
      </c>
    </row>
    <row r="4961" spans="1:18" x14ac:dyDescent="0.3">
      <c r="A4961" s="18" t="s">
        <v>8845</v>
      </c>
      <c r="B4961" s="43" t="s">
        <v>8846</v>
      </c>
      <c r="C4961" s="21">
        <v>1.42002532642857</v>
      </c>
      <c r="D4961" s="23">
        <v>2.3307142857142801E-2</v>
      </c>
      <c r="E4961" s="25">
        <v>13.010571428571399</v>
      </c>
      <c r="F4961" s="27">
        <v>1.16071428571428</v>
      </c>
      <c r="G4961" s="29">
        <v>402.74113166666598</v>
      </c>
      <c r="H4961" s="31">
        <v>1.2671666666666599</v>
      </c>
      <c r="I4961">
        <v>3.0000000000000001E-3</v>
      </c>
      <c r="J4961" s="34">
        <v>1398.3333333333301</v>
      </c>
      <c r="L4961" s="38">
        <v>4914.9166666666597</v>
      </c>
      <c r="M4961" s="40">
        <v>0.80083333333333295</v>
      </c>
      <c r="N4961" s="42">
        <v>0.83636363636363598</v>
      </c>
      <c r="O4961" s="45">
        <v>185.61500000000001</v>
      </c>
      <c r="P4961">
        <v>4.5542857142857098</v>
      </c>
      <c r="Q4961">
        <v>65.162331300000005</v>
      </c>
      <c r="R4961" s="47" t="s">
        <v>147</v>
      </c>
    </row>
    <row r="4962" spans="1:18" x14ac:dyDescent="0.3">
      <c r="A4962" s="18" t="s">
        <v>8847</v>
      </c>
      <c r="B4962" s="43" t="s">
        <v>8848</v>
      </c>
      <c r="C4962" s="21">
        <v>1.6453233</v>
      </c>
      <c r="D4962" s="23">
        <v>2.86E-2</v>
      </c>
      <c r="E4962" s="25">
        <v>17.295000000000002</v>
      </c>
      <c r="F4962" s="27">
        <v>1.5429999999999999</v>
      </c>
      <c r="G4962" s="29">
        <v>233.92287999999999</v>
      </c>
      <c r="H4962" s="31">
        <v>0.73599999999999999</v>
      </c>
      <c r="I4962">
        <v>0</v>
      </c>
      <c r="J4962" s="34">
        <v>1955</v>
      </c>
      <c r="K4962" s="36" t="s">
        <v>1255</v>
      </c>
      <c r="L4962" s="38">
        <v>6124</v>
      </c>
      <c r="M4962" s="40">
        <v>1.25</v>
      </c>
      <c r="N4962" s="42">
        <v>1.1599999999999999</v>
      </c>
      <c r="O4962" s="45">
        <v>559.06799999999998</v>
      </c>
      <c r="P4962">
        <v>4.3</v>
      </c>
      <c r="Q4962">
        <v>69.570837299999994</v>
      </c>
      <c r="R4962" s="47" t="s">
        <v>147</v>
      </c>
    </row>
    <row r="4963" spans="1:18" x14ac:dyDescent="0.3">
      <c r="A4963" s="18" t="s">
        <v>8849</v>
      </c>
      <c r="B4963" s="43" t="s">
        <v>8850</v>
      </c>
      <c r="C4963" s="21">
        <v>1.3371074430769201</v>
      </c>
      <c r="D4963" s="23">
        <v>2.1502E-2</v>
      </c>
      <c r="E4963" s="25">
        <v>12.810428571428499</v>
      </c>
      <c r="F4963" s="27">
        <v>1.1434285714285699</v>
      </c>
      <c r="G4963" s="29">
        <v>795.64237600000001</v>
      </c>
      <c r="H4963" s="31">
        <v>2.5034000000000001</v>
      </c>
      <c r="I4963">
        <v>2.1999999999999902E-3</v>
      </c>
      <c r="J4963" s="34">
        <v>1307</v>
      </c>
      <c r="L4963" s="38">
        <v>4603.6666666666597</v>
      </c>
      <c r="M4963" s="40">
        <v>0.72181818181818103</v>
      </c>
      <c r="N4963" s="42">
        <v>0.73</v>
      </c>
      <c r="O4963" s="45">
        <v>181.374</v>
      </c>
      <c r="P4963">
        <v>4.5671428571428496</v>
      </c>
      <c r="Q4963">
        <v>-6.8040713999999998</v>
      </c>
      <c r="R4963" s="47" t="s">
        <v>147</v>
      </c>
    </row>
    <row r="4964" spans="1:18" x14ac:dyDescent="0.3">
      <c r="A4964" s="18" t="s">
        <v>8851</v>
      </c>
      <c r="B4964" s="43" t="s">
        <v>8852</v>
      </c>
      <c r="C4964" s="21">
        <v>2.5079028475</v>
      </c>
      <c r="D4964" s="23">
        <v>3.7830000000000003E-2</v>
      </c>
      <c r="E4964" s="25">
        <v>12.285</v>
      </c>
      <c r="F4964" s="27">
        <v>1.0960000000000001</v>
      </c>
      <c r="G4964" s="29">
        <v>1369.8472999999999</v>
      </c>
      <c r="H4964" s="31">
        <v>4.3099999999999996</v>
      </c>
      <c r="I4964">
        <v>0</v>
      </c>
      <c r="J4964" s="34">
        <v>1681</v>
      </c>
      <c r="K4964" s="36" t="s">
        <v>95</v>
      </c>
      <c r="L4964" s="38">
        <v>6073.7966666666598</v>
      </c>
      <c r="M4964" s="40">
        <v>1.42333333333333</v>
      </c>
      <c r="N4964" s="42">
        <v>1.16333333333333</v>
      </c>
      <c r="O4964" s="45">
        <v>735.601</v>
      </c>
      <c r="P4964">
        <v>4.2066666666666599</v>
      </c>
      <c r="Q4964">
        <v>36.212956200000001</v>
      </c>
      <c r="R4964" s="47" t="s">
        <v>147</v>
      </c>
    </row>
    <row r="4965" spans="1:18" x14ac:dyDescent="0.3">
      <c r="A4965" s="18" t="s">
        <v>8853</v>
      </c>
      <c r="B4965" s="43" t="s">
        <v>8854</v>
      </c>
      <c r="C4965" s="21">
        <v>1.805364346</v>
      </c>
      <c r="D4965" s="23">
        <v>2.8029999999999999E-2</v>
      </c>
      <c r="E4965" s="25">
        <v>12.722</v>
      </c>
      <c r="F4965" s="27">
        <v>1.135</v>
      </c>
      <c r="G4965" s="29">
        <v>1938.7629999999999</v>
      </c>
      <c r="H4965" s="31">
        <v>6.1</v>
      </c>
      <c r="I4965">
        <v>0</v>
      </c>
      <c r="J4965" s="34">
        <v>1385</v>
      </c>
      <c r="K4965" s="36" t="s">
        <v>231</v>
      </c>
      <c r="L4965" s="38">
        <v>5183.75</v>
      </c>
      <c r="M4965" s="40">
        <v>0.84250000000000003</v>
      </c>
      <c r="N4965" s="42">
        <v>0.88749999999999996</v>
      </c>
      <c r="O4965" s="45">
        <v>329.036</v>
      </c>
      <c r="P4965">
        <v>4.5324999999999998</v>
      </c>
      <c r="Q4965">
        <v>44.027596500000001</v>
      </c>
      <c r="R4965" s="47" t="s">
        <v>147</v>
      </c>
    </row>
    <row r="4966" spans="1:18" x14ac:dyDescent="0.3">
      <c r="A4966" s="18" t="s">
        <v>8855</v>
      </c>
      <c r="B4966" s="43" t="s">
        <v>8856</v>
      </c>
      <c r="C4966" s="21">
        <v>2.8792879739999999</v>
      </c>
      <c r="D4966" s="23">
        <v>4.1270000000000001E-2</v>
      </c>
      <c r="E4966" s="25">
        <v>12.407999999999999</v>
      </c>
      <c r="F4966" s="27">
        <v>1.107</v>
      </c>
      <c r="G4966" s="29">
        <v>1373.0255999999999</v>
      </c>
      <c r="H4966" s="31">
        <v>4.32</v>
      </c>
      <c r="I4966">
        <v>0</v>
      </c>
      <c r="J4966" s="34">
        <v>1415</v>
      </c>
      <c r="K4966" s="36" t="s">
        <v>245</v>
      </c>
      <c r="L4966" s="38">
        <v>5706</v>
      </c>
      <c r="M4966" s="40">
        <v>1.0874999999999999</v>
      </c>
      <c r="N4966" s="42">
        <v>1.095</v>
      </c>
      <c r="O4966" s="45">
        <v>367.65800000000002</v>
      </c>
      <c r="P4966">
        <v>4.4074999999999998</v>
      </c>
      <c r="Q4966">
        <v>42.061345099999997</v>
      </c>
      <c r="R4966" s="47" t="s">
        <v>147</v>
      </c>
    </row>
    <row r="4967" spans="1:18" x14ac:dyDescent="0.3">
      <c r="A4967" s="18" t="s">
        <v>8857</v>
      </c>
      <c r="B4967" s="43" t="s">
        <v>8858</v>
      </c>
      <c r="C4967" s="21">
        <v>3.506195</v>
      </c>
      <c r="D4967" s="23">
        <v>4.2299999999999997E-2</v>
      </c>
      <c r="E4967" s="25">
        <v>11.904</v>
      </c>
      <c r="F4967" s="27">
        <v>1.0620000000000001</v>
      </c>
      <c r="G4967" s="29">
        <v>212.31044</v>
      </c>
      <c r="H4967" s="31">
        <v>0.66800000000000004</v>
      </c>
      <c r="I4967">
        <v>0</v>
      </c>
      <c r="J4967" s="34">
        <v>1006</v>
      </c>
      <c r="K4967" s="36" t="s">
        <v>140</v>
      </c>
      <c r="L4967" s="38">
        <v>5052</v>
      </c>
      <c r="M4967" s="40">
        <v>0.72</v>
      </c>
      <c r="N4967" s="42">
        <v>0.82</v>
      </c>
      <c r="O4967" s="45">
        <v>100.848</v>
      </c>
      <c r="P4967">
        <v>4.6399999999999997</v>
      </c>
      <c r="Q4967">
        <v>22.152613599999999</v>
      </c>
      <c r="R4967" s="47" t="s">
        <v>147</v>
      </c>
    </row>
    <row r="4968" spans="1:18" x14ac:dyDescent="0.3">
      <c r="A4968" s="18" t="s">
        <v>8859</v>
      </c>
      <c r="B4968" s="43" t="s">
        <v>8860</v>
      </c>
      <c r="C4968" s="21">
        <v>2.0320461066666602</v>
      </c>
      <c r="D4968" s="23">
        <v>3.5200000000000002E-2</v>
      </c>
      <c r="E4968" s="25">
        <v>19.055</v>
      </c>
      <c r="F4968" s="27">
        <v>1.7</v>
      </c>
      <c r="G4968" s="29">
        <v>597.5204</v>
      </c>
      <c r="H4968" s="31">
        <v>1.88</v>
      </c>
      <c r="I4968">
        <v>0</v>
      </c>
      <c r="J4968" s="34">
        <v>2053</v>
      </c>
      <c r="K4968" s="36" t="s">
        <v>3417</v>
      </c>
      <c r="L4968" s="38">
        <v>6387</v>
      </c>
      <c r="M4968" s="40">
        <v>1.56</v>
      </c>
      <c r="N4968" s="42">
        <v>1.41</v>
      </c>
      <c r="O4968" s="45">
        <v>705.98099999999999</v>
      </c>
      <c r="P4968">
        <v>4.2</v>
      </c>
      <c r="Q4968">
        <v>37.021824199999998</v>
      </c>
      <c r="R4968" s="47" t="s">
        <v>147</v>
      </c>
    </row>
    <row r="4969" spans="1:18" x14ac:dyDescent="0.3">
      <c r="A4969" s="18" t="s">
        <v>8861</v>
      </c>
      <c r="B4969" s="43" t="s">
        <v>8862</v>
      </c>
      <c r="C4969" s="21">
        <v>3.7147213250000002</v>
      </c>
      <c r="D4969" s="23">
        <v>4.7399999999999998E-2</v>
      </c>
      <c r="E4969" s="25">
        <v>14.404</v>
      </c>
      <c r="F4969" s="27">
        <v>1.2849999999999999</v>
      </c>
      <c r="G4969" s="29">
        <v>117.91493</v>
      </c>
      <c r="H4969" s="31">
        <v>0.371</v>
      </c>
      <c r="I4969">
        <v>0</v>
      </c>
      <c r="J4969" s="34">
        <v>1457</v>
      </c>
      <c r="K4969" s="36" t="s">
        <v>95</v>
      </c>
      <c r="L4969" s="38">
        <v>5753</v>
      </c>
      <c r="M4969" s="40">
        <v>1.3133333333333299</v>
      </c>
      <c r="N4969" s="42">
        <v>1.0333333333333301</v>
      </c>
      <c r="O4969" s="45">
        <v>281.49799999999999</v>
      </c>
      <c r="P4969">
        <v>4.21</v>
      </c>
      <c r="Q4969">
        <v>70.527083500000003</v>
      </c>
      <c r="R4969" s="47" t="s">
        <v>147</v>
      </c>
    </row>
    <row r="4970" spans="1:18" x14ac:dyDescent="0.3">
      <c r="A4970" s="18" t="s">
        <v>8863</v>
      </c>
      <c r="B4970" s="43" t="s">
        <v>8864</v>
      </c>
      <c r="C4970" s="21">
        <v>1.54076048666666</v>
      </c>
      <c r="D4970" s="23">
        <v>2.3400000000000001E-2</v>
      </c>
      <c r="E4970" s="25">
        <v>11.31</v>
      </c>
      <c r="F4970" s="27">
        <v>1.0089999999999999</v>
      </c>
      <c r="G4970" s="29">
        <v>378.21769999999998</v>
      </c>
      <c r="H4970" s="31">
        <v>1.19</v>
      </c>
      <c r="I4970">
        <v>0</v>
      </c>
      <c r="J4970" s="34">
        <v>1134</v>
      </c>
      <c r="K4970" s="36" t="s">
        <v>205</v>
      </c>
      <c r="L4970" s="38">
        <v>4309</v>
      </c>
      <c r="M4970" s="40">
        <v>0.7</v>
      </c>
      <c r="N4970" s="42">
        <v>0.72</v>
      </c>
      <c r="O4970" s="45">
        <v>213.77099999999999</v>
      </c>
      <c r="P4970">
        <v>4.6100000000000003</v>
      </c>
      <c r="Q4970">
        <v>60.964119399999902</v>
      </c>
      <c r="R4970" s="47" t="s">
        <v>147</v>
      </c>
    </row>
    <row r="4971" spans="1:18" x14ac:dyDescent="0.3">
      <c r="A4971" s="18" t="s">
        <v>8865</v>
      </c>
      <c r="B4971" s="43" t="s">
        <v>8866</v>
      </c>
      <c r="D4971" s="23">
        <v>212</v>
      </c>
      <c r="G4971" s="29">
        <v>5085</v>
      </c>
      <c r="H4971" s="31">
        <v>16</v>
      </c>
      <c r="I4971">
        <v>0.83</v>
      </c>
      <c r="K4971" s="36" t="s">
        <v>497</v>
      </c>
      <c r="L4971" s="38">
        <v>3698.5</v>
      </c>
      <c r="M4971" s="40">
        <v>1.07</v>
      </c>
      <c r="N4971" s="42">
        <v>0.67500000000000004</v>
      </c>
      <c r="O4971" s="45">
        <v>136.65</v>
      </c>
      <c r="P4971">
        <v>4.07</v>
      </c>
      <c r="Q4971">
        <v>-25.446694999999998</v>
      </c>
      <c r="R4971" s="47" t="s">
        <v>43</v>
      </c>
    </row>
    <row r="4972" spans="1:18" x14ac:dyDescent="0.3">
      <c r="A4972" s="18" t="s">
        <v>8867</v>
      </c>
      <c r="B4972" s="43" t="s">
        <v>8868</v>
      </c>
      <c r="D4972" s="23">
        <v>149</v>
      </c>
      <c r="G4972" s="29">
        <v>3098.55</v>
      </c>
      <c r="H4972" s="31">
        <v>9.75</v>
      </c>
      <c r="I4972">
        <v>0.57999999999999996</v>
      </c>
      <c r="J4972" s="34">
        <v>2087.5</v>
      </c>
      <c r="K4972" s="36" t="s">
        <v>497</v>
      </c>
      <c r="L4972" s="38">
        <v>3433</v>
      </c>
      <c r="M4972" s="40">
        <v>1.34</v>
      </c>
      <c r="N4972" s="42">
        <v>1</v>
      </c>
      <c r="O4972" s="45">
        <v>143.59</v>
      </c>
      <c r="Q4972">
        <v>-24.545576999999899</v>
      </c>
      <c r="R4972" s="47" t="s">
        <v>43</v>
      </c>
    </row>
    <row r="4973" spans="1:18" x14ac:dyDescent="0.3">
      <c r="A4973" s="18" t="s">
        <v>8869</v>
      </c>
      <c r="B4973" s="43" t="s">
        <v>8870</v>
      </c>
      <c r="C4973" s="21">
        <v>4343.5</v>
      </c>
      <c r="D4973" s="23">
        <v>5.3</v>
      </c>
      <c r="G4973" s="29">
        <v>1334.886</v>
      </c>
      <c r="H4973" s="31">
        <v>4.2</v>
      </c>
      <c r="I4973">
        <v>0</v>
      </c>
      <c r="K4973" s="36" t="s">
        <v>2496</v>
      </c>
      <c r="N4973" s="42">
        <v>0.44</v>
      </c>
      <c r="O4973" s="45">
        <v>21.191600000000001</v>
      </c>
      <c r="Q4973">
        <v>-48.654260100000002</v>
      </c>
      <c r="R4973" s="47" t="s">
        <v>79</v>
      </c>
    </row>
    <row r="4974" spans="1:18" x14ac:dyDescent="0.3">
      <c r="A4974" s="18" t="s">
        <v>8871</v>
      </c>
      <c r="B4974" s="43" t="s">
        <v>8872</v>
      </c>
      <c r="C4974" s="21">
        <v>9.8658000000000001</v>
      </c>
      <c r="D4974" s="23">
        <v>4.9599999999999998E-2</v>
      </c>
      <c r="G4974" s="29">
        <v>1.4</v>
      </c>
      <c r="H4974" s="31">
        <v>4.4000000000000003E-3</v>
      </c>
      <c r="I4974">
        <v>0.11600000000000001</v>
      </c>
      <c r="J4974" s="34">
        <v>301</v>
      </c>
      <c r="K4974" s="36" t="s">
        <v>517</v>
      </c>
      <c r="L4974" s="38">
        <v>3192</v>
      </c>
      <c r="M4974" s="40">
        <v>0.2</v>
      </c>
      <c r="N4974" s="42">
        <v>0.17</v>
      </c>
      <c r="O4974" s="45">
        <v>3.3745400000000001</v>
      </c>
      <c r="Q4974">
        <v>0.79928980000000005</v>
      </c>
      <c r="R4974" s="47" t="s">
        <v>21</v>
      </c>
    </row>
    <row r="4975" spans="1:18" x14ac:dyDescent="0.3">
      <c r="A4975" s="18" t="s">
        <v>8873</v>
      </c>
      <c r="B4975" s="43" t="s">
        <v>8874</v>
      </c>
      <c r="D4975" s="23">
        <v>1100</v>
      </c>
      <c r="E4975" s="25">
        <v>14.010999999999999</v>
      </c>
      <c r="F4975" s="27">
        <v>1.25</v>
      </c>
      <c r="G4975" s="29">
        <v>1906.98</v>
      </c>
      <c r="H4975" s="31">
        <v>6</v>
      </c>
      <c r="O4975" s="45">
        <v>11.509399999999999</v>
      </c>
      <c r="Q4975">
        <v>12.375599599999999</v>
      </c>
      <c r="R4975" s="47" t="s">
        <v>43</v>
      </c>
    </row>
    <row r="4976" spans="1:18" x14ac:dyDescent="0.3">
      <c r="A4976" s="18" t="s">
        <v>8875</v>
      </c>
      <c r="B4976" s="43" t="s">
        <v>8876</v>
      </c>
      <c r="C4976" s="21">
        <v>10.77</v>
      </c>
      <c r="D4976" s="23">
        <v>5.3659999999999999E-2</v>
      </c>
      <c r="G4976" s="29">
        <v>4</v>
      </c>
      <c r="H4976" s="31">
        <v>1.259E-2</v>
      </c>
      <c r="I4976">
        <v>0.33</v>
      </c>
      <c r="K4976" s="36" t="s">
        <v>435</v>
      </c>
      <c r="L4976" s="38">
        <v>3071</v>
      </c>
      <c r="M4976" s="40">
        <v>0.21</v>
      </c>
      <c r="N4976" s="42">
        <v>0.18</v>
      </c>
      <c r="O4976" s="45">
        <v>11.2103</v>
      </c>
      <c r="P4976">
        <v>5.04</v>
      </c>
      <c r="Q4976">
        <v>17.4605347</v>
      </c>
      <c r="R4976" s="47" t="s">
        <v>21</v>
      </c>
    </row>
    <row r="4977" spans="1:18" x14ac:dyDescent="0.3">
      <c r="A4977" s="18" t="s">
        <v>8877</v>
      </c>
      <c r="B4977" s="43" t="s">
        <v>8878</v>
      </c>
      <c r="G4977" s="29">
        <v>4131.62</v>
      </c>
      <c r="H4977" s="31">
        <v>13</v>
      </c>
      <c r="Q4977">
        <v>-24.694668700000001</v>
      </c>
      <c r="R4977" s="47" t="s">
        <v>43</v>
      </c>
    </row>
    <row r="4978" spans="1:18" x14ac:dyDescent="0.3">
      <c r="A4978" s="18" t="s">
        <v>8879</v>
      </c>
      <c r="B4978" s="43" t="s">
        <v>8880</v>
      </c>
      <c r="C4978" s="21">
        <v>1.796</v>
      </c>
      <c r="D4978" s="23">
        <v>0.03</v>
      </c>
      <c r="E4978" s="25">
        <v>12.666</v>
      </c>
      <c r="F4978" s="27">
        <v>1.1299999999999999</v>
      </c>
      <c r="G4978" s="29">
        <v>3082.82</v>
      </c>
      <c r="H4978" s="31">
        <v>9.6999999999999993</v>
      </c>
      <c r="M4978" s="40">
        <v>1.45</v>
      </c>
      <c r="N4978" s="42">
        <v>1.1000000000000001</v>
      </c>
      <c r="Q4978">
        <v>-29.198194399999998</v>
      </c>
      <c r="R4978" s="47" t="s">
        <v>147</v>
      </c>
    </row>
    <row r="4979" spans="1:18" x14ac:dyDescent="0.3">
      <c r="A4979" s="18" t="s">
        <v>8881</v>
      </c>
      <c r="B4979" s="43" t="s">
        <v>8882</v>
      </c>
      <c r="C4979" s="21">
        <v>4.2</v>
      </c>
      <c r="D4979" s="23">
        <v>5.5E-2</v>
      </c>
      <c r="E4979" s="25">
        <v>9.0790000000000006</v>
      </c>
      <c r="F4979" s="27">
        <v>0.81</v>
      </c>
      <c r="G4979" s="29">
        <v>1207.7</v>
      </c>
      <c r="H4979" s="31">
        <v>3.8</v>
      </c>
      <c r="M4979" s="40">
        <v>1.18</v>
      </c>
      <c r="N4979" s="42">
        <v>1.24</v>
      </c>
      <c r="Q4979">
        <v>-29.1890556</v>
      </c>
      <c r="R4979" s="47" t="s">
        <v>147</v>
      </c>
    </row>
    <row r="4980" spans="1:18" x14ac:dyDescent="0.3">
      <c r="A4980" s="18" t="s">
        <v>8883</v>
      </c>
      <c r="B4980" s="43" t="s">
        <v>8884</v>
      </c>
      <c r="C4980" s="21">
        <v>10.79</v>
      </c>
      <c r="D4980" s="23">
        <v>9.6799999999999997E-2</v>
      </c>
      <c r="G4980" s="29">
        <v>527.59780000000001</v>
      </c>
      <c r="H4980" s="31">
        <v>1.66</v>
      </c>
      <c r="L4980" s="38">
        <v>4620</v>
      </c>
      <c r="M4980" s="40">
        <v>1.17</v>
      </c>
      <c r="N4980" s="42">
        <v>1.04</v>
      </c>
      <c r="O4980" s="45">
        <v>121.402</v>
      </c>
      <c r="P4980">
        <v>4.5</v>
      </c>
      <c r="Q4980">
        <v>17.387882600000001</v>
      </c>
      <c r="R4980" s="47" t="s">
        <v>21</v>
      </c>
    </row>
    <row r="4981" spans="1:18" x14ac:dyDescent="0.3">
      <c r="A4981" s="18" t="s">
        <v>8885</v>
      </c>
      <c r="B4981" s="43" t="s">
        <v>8886</v>
      </c>
      <c r="D4981" s="23">
        <v>0.67999999999999905</v>
      </c>
      <c r="G4981" s="29">
        <v>14.35</v>
      </c>
      <c r="H4981" s="31">
        <v>4.5177500000000002E-2</v>
      </c>
      <c r="N4981" s="42">
        <v>0.39500000000000002</v>
      </c>
      <c r="O4981" s="45">
        <v>423.5</v>
      </c>
      <c r="Q4981">
        <v>24.798865225</v>
      </c>
      <c r="R4981" s="47" t="s">
        <v>2797</v>
      </c>
    </row>
    <row r="4982" spans="1:18" x14ac:dyDescent="0.3">
      <c r="A4982" s="18" t="s">
        <v>8887</v>
      </c>
      <c r="B4982" s="43" t="s">
        <v>8888</v>
      </c>
      <c r="C4982" s="21">
        <v>23.623999999999999</v>
      </c>
      <c r="D4982" s="23">
        <v>0.16300000000000001</v>
      </c>
      <c r="E4982" s="25">
        <v>7.23</v>
      </c>
      <c r="F4982" s="27">
        <v>0.64500000000000002</v>
      </c>
      <c r="G4982" s="29">
        <v>147.15455</v>
      </c>
      <c r="H4982" s="31">
        <v>0.46300000000000002</v>
      </c>
      <c r="I4982">
        <v>0.105</v>
      </c>
      <c r="J4982" s="34">
        <v>703</v>
      </c>
      <c r="K4982" s="36" t="s">
        <v>275</v>
      </c>
      <c r="L4982" s="38">
        <v>5844</v>
      </c>
      <c r="M4982" s="40">
        <v>1.02</v>
      </c>
      <c r="N4982" s="42">
        <v>1.03</v>
      </c>
      <c r="O4982" s="45">
        <v>189.875</v>
      </c>
      <c r="P4982">
        <v>4.4400000000000004</v>
      </c>
      <c r="Q4982">
        <v>33.291453199999999</v>
      </c>
      <c r="R4982" s="47" t="s">
        <v>147</v>
      </c>
    </row>
    <row r="4983" spans="1:18" x14ac:dyDescent="0.3">
      <c r="A4983" s="18" t="s">
        <v>8889</v>
      </c>
      <c r="B4983" s="43" t="s">
        <v>8888</v>
      </c>
      <c r="C4983" s="21">
        <v>1010</v>
      </c>
      <c r="D4983" s="23">
        <v>2</v>
      </c>
      <c r="G4983" s="29">
        <v>1554.18091</v>
      </c>
      <c r="H4983" s="31">
        <v>4.8899999999999997</v>
      </c>
      <c r="I4983">
        <v>0.56599999999999995</v>
      </c>
      <c r="J4983" s="34">
        <v>200</v>
      </c>
      <c r="K4983" s="36" t="s">
        <v>275</v>
      </c>
      <c r="L4983" s="38">
        <v>5844</v>
      </c>
      <c r="M4983" s="40">
        <v>1.02</v>
      </c>
      <c r="N4983" s="42">
        <v>1.03</v>
      </c>
      <c r="O4983" s="45">
        <v>189.875</v>
      </c>
      <c r="P4983">
        <v>4.4400000000000004</v>
      </c>
      <c r="Q4983">
        <v>33.291453199999999</v>
      </c>
      <c r="R4983" s="47" t="s">
        <v>21</v>
      </c>
    </row>
    <row r="4984" spans="1:18" x14ac:dyDescent="0.3">
      <c r="A4984" s="18" t="s">
        <v>8890</v>
      </c>
      <c r="B4984" s="43" t="s">
        <v>8891</v>
      </c>
      <c r="C4984" s="21">
        <v>196.08816666666601</v>
      </c>
      <c r="D4984" s="23">
        <v>0.88962333333333299</v>
      </c>
      <c r="E4984" s="25">
        <v>11.234999999999999</v>
      </c>
      <c r="F4984" s="27">
        <v>1.00233333333333</v>
      </c>
      <c r="G4984" s="29">
        <v>883.26666666666597</v>
      </c>
      <c r="H4984" s="31">
        <v>2.7790683333333299</v>
      </c>
      <c r="I4984">
        <v>6.0083333333333301E-2</v>
      </c>
      <c r="K4984" s="36" t="s">
        <v>269</v>
      </c>
      <c r="L4984" s="38">
        <v>6050</v>
      </c>
      <c r="M4984" s="40">
        <v>1.38</v>
      </c>
      <c r="N4984" s="42">
        <v>1.24</v>
      </c>
      <c r="O4984" s="45">
        <v>250.95599999999999</v>
      </c>
      <c r="P4984">
        <v>4.25</v>
      </c>
      <c r="Q4984">
        <v>31.553979299999899</v>
      </c>
      <c r="R4984" s="47" t="s">
        <v>147</v>
      </c>
    </row>
    <row r="4985" spans="1:18" x14ac:dyDescent="0.3">
      <c r="A4985" s="18" t="s">
        <v>8892</v>
      </c>
      <c r="B4985" s="43" t="s">
        <v>8893</v>
      </c>
      <c r="C4985" s="21">
        <v>15.168865</v>
      </c>
      <c r="D4985" s="23">
        <v>0.1207</v>
      </c>
      <c r="E4985" s="25">
        <v>12.52</v>
      </c>
      <c r="F4985" s="27">
        <v>1.117</v>
      </c>
      <c r="G4985" s="29">
        <v>617.22586000000001</v>
      </c>
      <c r="H4985" s="31">
        <v>1.9419999999999999</v>
      </c>
      <c r="I4985">
        <v>0.57499999999999996</v>
      </c>
      <c r="J4985" s="34">
        <v>974</v>
      </c>
      <c r="K4985" s="36" t="s">
        <v>721</v>
      </c>
      <c r="L4985" s="38">
        <v>5788</v>
      </c>
      <c r="M4985" s="40">
        <v>1.0900000000000001</v>
      </c>
      <c r="N4985" s="42">
        <v>1.03</v>
      </c>
      <c r="O4985" s="45">
        <v>306.06299999999999</v>
      </c>
      <c r="P4985">
        <v>4.38</v>
      </c>
      <c r="Q4985">
        <v>-60.739909599999997</v>
      </c>
      <c r="R4985" s="47" t="s">
        <v>147</v>
      </c>
    </row>
    <row r="4986" spans="1:18" x14ac:dyDescent="0.3">
      <c r="A4986" s="18" t="s">
        <v>8894</v>
      </c>
      <c r="B4986" s="43" t="s">
        <v>8895</v>
      </c>
      <c r="C4986" s="21">
        <v>3.6600305</v>
      </c>
      <c r="D4986" s="23">
        <v>5.0999999999999997E-2</v>
      </c>
      <c r="E4986" s="25">
        <v>16.701000000000001</v>
      </c>
      <c r="F4986" s="27">
        <v>1.49</v>
      </c>
      <c r="G4986" s="29">
        <v>212.94503</v>
      </c>
      <c r="H4986" s="31">
        <v>0.67</v>
      </c>
      <c r="I4986">
        <v>0.03</v>
      </c>
      <c r="J4986" s="34">
        <v>1762</v>
      </c>
      <c r="M4986" s="40">
        <v>1.82</v>
      </c>
      <c r="N4986" s="42">
        <v>1.32</v>
      </c>
      <c r="O4986" s="45">
        <v>505.70299999999997</v>
      </c>
      <c r="Q4986">
        <v>72.710312799999997</v>
      </c>
      <c r="R4986" s="47" t="s">
        <v>147</v>
      </c>
    </row>
    <row r="4987" spans="1:18" x14ac:dyDescent="0.3">
      <c r="A4987" s="18" t="s">
        <v>8896</v>
      </c>
      <c r="B4987" s="43" t="s">
        <v>8897</v>
      </c>
      <c r="C4987" s="21">
        <v>76.8</v>
      </c>
      <c r="D4987" s="23">
        <v>0.36899999999999999</v>
      </c>
      <c r="E4987" s="25">
        <v>11.209</v>
      </c>
      <c r="F4987" s="27">
        <v>1</v>
      </c>
      <c r="G4987" s="29">
        <v>1951.46642</v>
      </c>
      <c r="H4987" s="31">
        <v>6.14</v>
      </c>
      <c r="I4987">
        <v>0.44800000000000001</v>
      </c>
      <c r="L4987" s="38">
        <v>5951</v>
      </c>
      <c r="M4987" s="40">
        <v>1.06</v>
      </c>
      <c r="N4987" s="42">
        <v>1.1299999999999999</v>
      </c>
      <c r="O4987" s="45">
        <v>285.584</v>
      </c>
      <c r="P4987">
        <v>4.4400000000000004</v>
      </c>
      <c r="Q4987">
        <v>-15.0262251</v>
      </c>
      <c r="R4987" s="47" t="s">
        <v>147</v>
      </c>
    </row>
    <row r="4988" spans="1:18" x14ac:dyDescent="0.3">
      <c r="A4988" s="18" t="s">
        <v>8898</v>
      </c>
      <c r="B4988" s="43" t="s">
        <v>8897</v>
      </c>
      <c r="C4988" s="21">
        <v>155.30000000000001</v>
      </c>
      <c r="D4988" s="23">
        <v>0.59099999999999997</v>
      </c>
      <c r="G4988" s="29">
        <v>2548.9838199999999</v>
      </c>
      <c r="H4988" s="31">
        <v>8.02</v>
      </c>
      <c r="I4988">
        <v>0.254</v>
      </c>
      <c r="L4988" s="38">
        <v>5951</v>
      </c>
      <c r="M4988" s="40">
        <v>1.06</v>
      </c>
      <c r="N4988" s="42">
        <v>1.1299999999999999</v>
      </c>
      <c r="O4988" s="45">
        <v>285.584</v>
      </c>
      <c r="P4988">
        <v>4.4400000000000004</v>
      </c>
      <c r="Q4988">
        <v>-15.0262251</v>
      </c>
      <c r="R4988" s="47" t="s">
        <v>147</v>
      </c>
    </row>
    <row r="4989" spans="1:18" x14ac:dyDescent="0.3">
      <c r="A4989" s="18" t="s">
        <v>8899</v>
      </c>
      <c r="B4989" s="43" t="s">
        <v>8900</v>
      </c>
      <c r="C4989" s="21">
        <v>9.1397030000000008</v>
      </c>
      <c r="D4989" s="23">
        <v>9.103E-2</v>
      </c>
      <c r="E4989" s="25">
        <v>2.87</v>
      </c>
      <c r="F4989" s="27">
        <v>0.25600000000000001</v>
      </c>
      <c r="G4989" s="29">
        <v>16.899999999999999</v>
      </c>
      <c r="H4989" s="31">
        <v>5.3170000000000002E-2</v>
      </c>
      <c r="I4989">
        <v>0.18</v>
      </c>
      <c r="J4989" s="34">
        <v>1135</v>
      </c>
      <c r="L4989" s="38">
        <v>6146</v>
      </c>
      <c r="M4989" s="40">
        <v>1.26</v>
      </c>
      <c r="N4989" s="42">
        <v>1.2</v>
      </c>
      <c r="O4989" s="45">
        <v>129.804</v>
      </c>
      <c r="P4989">
        <v>4.3</v>
      </c>
      <c r="Q4989">
        <v>-75.646560600000001</v>
      </c>
      <c r="R4989" s="47" t="s">
        <v>147</v>
      </c>
    </row>
    <row r="4990" spans="1:18" x14ac:dyDescent="0.3">
      <c r="A4990" s="18" t="s">
        <v>8901</v>
      </c>
      <c r="B4990" s="43" t="s">
        <v>8900</v>
      </c>
      <c r="C4990" s="21">
        <v>35.805999999999997</v>
      </c>
      <c r="D4990" s="23">
        <v>0.2263</v>
      </c>
      <c r="G4990" s="29">
        <v>34.299999999999997</v>
      </c>
      <c r="H4990" s="31">
        <v>0.10792</v>
      </c>
      <c r="I4990">
        <v>0.23699999999999999</v>
      </c>
      <c r="J4990" s="34">
        <v>719</v>
      </c>
      <c r="L4990" s="38">
        <v>6146</v>
      </c>
      <c r="M4990" s="40">
        <v>1.26</v>
      </c>
      <c r="N4990" s="42">
        <v>1.2</v>
      </c>
      <c r="O4990" s="45">
        <v>129.804</v>
      </c>
      <c r="P4990">
        <v>4.3</v>
      </c>
      <c r="Q4990">
        <v>-75.646560600000001</v>
      </c>
      <c r="R4990" s="47" t="s">
        <v>21</v>
      </c>
    </row>
    <row r="4991" spans="1:18" x14ac:dyDescent="0.3">
      <c r="A4991" s="18" t="s">
        <v>8902</v>
      </c>
      <c r="B4991" s="43" t="s">
        <v>8903</v>
      </c>
      <c r="C4991" s="21">
        <v>4.1129600000000002</v>
      </c>
      <c r="D4991" s="23">
        <v>5.1999999999999998E-2</v>
      </c>
      <c r="E4991" s="25">
        <v>2.2650000000000001</v>
      </c>
      <c r="F4991" s="27">
        <v>0.20200000000000001</v>
      </c>
      <c r="G4991" s="29">
        <v>10.15</v>
      </c>
      <c r="H4991" s="31">
        <v>3.1940000000000003E-2</v>
      </c>
      <c r="I4991">
        <v>0.17699999999999999</v>
      </c>
      <c r="J4991" s="34">
        <v>1077</v>
      </c>
      <c r="K4991" s="36" t="s">
        <v>248</v>
      </c>
      <c r="L4991" s="38">
        <v>5328</v>
      </c>
      <c r="M4991" s="40">
        <v>0.84</v>
      </c>
      <c r="N4991" s="42">
        <v>0.94</v>
      </c>
      <c r="O4991" s="45">
        <v>82.173299999999998</v>
      </c>
      <c r="P4991">
        <v>4.55</v>
      </c>
      <c r="Q4991">
        <v>-78.023682800000003</v>
      </c>
      <c r="R4991" s="47" t="s">
        <v>147</v>
      </c>
    </row>
    <row r="4992" spans="1:18" x14ac:dyDescent="0.3">
      <c r="A4992" s="18" t="s">
        <v>8904</v>
      </c>
      <c r="B4992" s="43" t="s">
        <v>8903</v>
      </c>
      <c r="C4992" s="21">
        <v>7.9720000000000004</v>
      </c>
      <c r="D4992" s="23">
        <v>0.08</v>
      </c>
      <c r="G4992" s="29">
        <v>9.7799999999999994</v>
      </c>
      <c r="H4992" s="31">
        <v>3.0769999999999999E-2</v>
      </c>
      <c r="I4992">
        <v>0.14000000000000001</v>
      </c>
      <c r="J4992" s="34">
        <v>859</v>
      </c>
      <c r="K4992" s="36" t="s">
        <v>248</v>
      </c>
      <c r="L4992" s="38">
        <v>5328</v>
      </c>
      <c r="M4992" s="40">
        <v>0.84</v>
      </c>
      <c r="N4992" s="42">
        <v>0.94</v>
      </c>
      <c r="O4992" s="45">
        <v>82.173299999999998</v>
      </c>
      <c r="P4992">
        <v>4.55</v>
      </c>
      <c r="Q4992">
        <v>-78.023682800000003</v>
      </c>
      <c r="R4992" s="47" t="s">
        <v>21</v>
      </c>
    </row>
    <row r="4993" spans="1:18" x14ac:dyDescent="0.3">
      <c r="A4993" s="18" t="s">
        <v>8905</v>
      </c>
      <c r="B4993" s="43" t="s">
        <v>8906</v>
      </c>
      <c r="C4993" s="21">
        <v>6.4438680000000002</v>
      </c>
      <c r="D4993" s="23">
        <v>6.1519999999999998E-2</v>
      </c>
      <c r="E4993" s="25">
        <v>2.5870000000000002</v>
      </c>
      <c r="F4993" s="27">
        <v>0.23100000000000001</v>
      </c>
      <c r="G4993" s="29">
        <v>13.5</v>
      </c>
      <c r="H4993" s="31">
        <v>4.2479999999999997E-2</v>
      </c>
      <c r="I4993">
        <v>4.7E-2</v>
      </c>
      <c r="J4993" s="34">
        <v>784</v>
      </c>
      <c r="L4993" s="38">
        <v>4734</v>
      </c>
      <c r="M4993" s="40">
        <v>0.73</v>
      </c>
      <c r="N4993" s="42">
        <v>0.75</v>
      </c>
      <c r="O4993" s="45">
        <v>68.072599999999994</v>
      </c>
      <c r="P4993">
        <v>4.5999999999999996</v>
      </c>
      <c r="Q4993">
        <v>-47.562030499999999</v>
      </c>
      <c r="R4993" s="47" t="s">
        <v>147</v>
      </c>
    </row>
    <row r="4994" spans="1:18" x14ac:dyDescent="0.3">
      <c r="A4994" s="18" t="s">
        <v>8907</v>
      </c>
      <c r="B4994" s="43" t="s">
        <v>8906</v>
      </c>
      <c r="C4994" s="21">
        <v>12.226573999999999</v>
      </c>
      <c r="D4994" s="23">
        <v>9.4289999999999999E-2</v>
      </c>
      <c r="E4994" s="25">
        <v>2.6509999999999998</v>
      </c>
      <c r="F4994" s="27">
        <v>0.23699999999999999</v>
      </c>
      <c r="G4994" s="29">
        <v>2.5</v>
      </c>
      <c r="H4994" s="31">
        <v>7.8700000000000003E-3</v>
      </c>
      <c r="I4994">
        <v>8.7999999999999995E-2</v>
      </c>
      <c r="J4994" s="34">
        <v>634</v>
      </c>
      <c r="L4994" s="38">
        <v>4734</v>
      </c>
      <c r="M4994" s="40">
        <v>0.73</v>
      </c>
      <c r="N4994" s="42">
        <v>0.75</v>
      </c>
      <c r="O4994" s="45">
        <v>68.072599999999994</v>
      </c>
      <c r="P4994">
        <v>4.5999999999999996</v>
      </c>
      <c r="Q4994">
        <v>-47.562030499999999</v>
      </c>
      <c r="R4994" s="47" t="s">
        <v>147</v>
      </c>
    </row>
    <row r="4995" spans="1:18" x14ac:dyDescent="0.3">
      <c r="A4995" s="18" t="s">
        <v>8908</v>
      </c>
      <c r="B4995" s="43" t="s">
        <v>8909</v>
      </c>
      <c r="C4995" s="21">
        <v>0.60473279999999996</v>
      </c>
      <c r="D4995" s="23">
        <v>1.1695000000000001E-2</v>
      </c>
      <c r="E4995" s="25">
        <v>1.7555000000000001</v>
      </c>
      <c r="F4995" s="27">
        <v>0.1565</v>
      </c>
      <c r="G4995" s="29">
        <v>9.9499999999999993</v>
      </c>
      <c r="H4995" s="31">
        <v>3.1309999999999998E-2</v>
      </c>
      <c r="I4995">
        <v>0</v>
      </c>
      <c r="J4995" s="34">
        <v>1329.5</v>
      </c>
      <c r="K4995" s="36" t="s">
        <v>8910</v>
      </c>
      <c r="L4995" s="38">
        <v>3898</v>
      </c>
      <c r="M4995" s="40">
        <v>0.57999999999999996</v>
      </c>
      <c r="N4995" s="42">
        <v>0.6</v>
      </c>
      <c r="O4995" s="45">
        <v>61.459200000000003</v>
      </c>
      <c r="P4995">
        <v>4.6900000000000004</v>
      </c>
      <c r="Q4995">
        <v>-65.4496994</v>
      </c>
      <c r="R4995" s="47" t="s">
        <v>147</v>
      </c>
    </row>
    <row r="4996" spans="1:18" x14ac:dyDescent="0.3">
      <c r="A4996" s="18" t="s">
        <v>8911</v>
      </c>
      <c r="B4996" s="43" t="s">
        <v>8912</v>
      </c>
      <c r="C4996" s="21">
        <v>4.0782387</v>
      </c>
      <c r="D4996" s="23">
        <v>5.6099999999999997E-2</v>
      </c>
      <c r="E4996" s="25">
        <v>14.571999999999999</v>
      </c>
      <c r="F4996" s="27">
        <v>1.3</v>
      </c>
      <c r="G4996" s="29">
        <v>1064.72516</v>
      </c>
      <c r="H4996" s="31">
        <v>3.35</v>
      </c>
      <c r="I4996">
        <v>2.5000000000000001E-2</v>
      </c>
      <c r="J4996" s="34">
        <v>1728</v>
      </c>
      <c r="K4996" s="36" t="s">
        <v>86</v>
      </c>
      <c r="L4996" s="38">
        <v>6311</v>
      </c>
      <c r="M4996" s="40">
        <v>1.81</v>
      </c>
      <c r="N4996" s="42">
        <v>1.35</v>
      </c>
      <c r="O4996" s="45">
        <v>281.31400000000002</v>
      </c>
      <c r="P4996">
        <v>4.05</v>
      </c>
      <c r="Q4996">
        <v>-82.218869299999994</v>
      </c>
      <c r="R4996" s="47" t="s">
        <v>147</v>
      </c>
    </row>
    <row r="4997" spans="1:18" x14ac:dyDescent="0.3">
      <c r="A4997" s="18" t="s">
        <v>8913</v>
      </c>
      <c r="B4997" s="43" t="s">
        <v>8914</v>
      </c>
      <c r="C4997" s="21">
        <v>4.0726626666666599</v>
      </c>
      <c r="D4997" s="23">
        <v>4.4255000000000003E-2</v>
      </c>
      <c r="E4997" s="25">
        <v>3.605</v>
      </c>
      <c r="F4997" s="27">
        <v>0.32200000000000001</v>
      </c>
      <c r="G4997" s="29">
        <v>19.28</v>
      </c>
      <c r="H4997" s="31">
        <v>6.0659999999999999E-2</v>
      </c>
      <c r="I4997">
        <v>0.16469999999999901</v>
      </c>
      <c r="J4997" s="34">
        <v>721</v>
      </c>
      <c r="K4997" s="36" t="s">
        <v>672</v>
      </c>
      <c r="L4997" s="38">
        <v>4283.3333333333303</v>
      </c>
      <c r="M4997" s="40">
        <v>0.69</v>
      </c>
      <c r="N4997" s="42">
        <v>0.69</v>
      </c>
      <c r="O4997" s="45">
        <v>58.260899999999999</v>
      </c>
      <c r="P4997">
        <v>4.6066666666666602</v>
      </c>
      <c r="Q4997">
        <v>-41.437639900000001</v>
      </c>
      <c r="R4997" s="47" t="s">
        <v>147</v>
      </c>
    </row>
    <row r="4998" spans="1:18" x14ac:dyDescent="0.3">
      <c r="A4998" s="18" t="s">
        <v>8915</v>
      </c>
      <c r="B4998" s="43" t="s">
        <v>8914</v>
      </c>
      <c r="C4998" s="21">
        <v>8.3501537999999993</v>
      </c>
      <c r="D4998" s="23">
        <v>7.1444999999999995E-2</v>
      </c>
      <c r="E4998" s="25">
        <v>15.067</v>
      </c>
      <c r="F4998" s="27">
        <v>1.3439999999999901</v>
      </c>
      <c r="G4998" s="29">
        <v>317.628209999999</v>
      </c>
      <c r="H4998" s="31">
        <v>0.99936999999999998</v>
      </c>
      <c r="I4998">
        <v>4.6566666666666597E-2</v>
      </c>
      <c r="J4998" s="34">
        <v>567.5</v>
      </c>
      <c r="K4998" s="36" t="s">
        <v>672</v>
      </c>
      <c r="L4998" s="38">
        <v>4283.3333333333303</v>
      </c>
      <c r="M4998" s="40">
        <v>0.69</v>
      </c>
      <c r="N4998" s="42">
        <v>0.69</v>
      </c>
      <c r="O4998" s="45">
        <v>58.260899999999999</v>
      </c>
      <c r="P4998">
        <v>4.6066666666666602</v>
      </c>
      <c r="Q4998">
        <v>-41.437639900000001</v>
      </c>
      <c r="R4998" s="47" t="s">
        <v>147</v>
      </c>
    </row>
    <row r="4999" spans="1:18" x14ac:dyDescent="0.3">
      <c r="A4999" s="18" t="s">
        <v>8916</v>
      </c>
      <c r="B4999" s="43" t="s">
        <v>8917</v>
      </c>
      <c r="C4999" s="21">
        <v>8.02773</v>
      </c>
      <c r="D4999" s="23">
        <v>8.2000000000000003E-2</v>
      </c>
      <c r="E4999" s="25">
        <v>9.02</v>
      </c>
      <c r="F4999" s="27">
        <v>0.80500000000000005</v>
      </c>
      <c r="G4999" s="29">
        <v>51.42</v>
      </c>
      <c r="H4999" s="31">
        <v>0.16200000000000001</v>
      </c>
      <c r="I4999">
        <v>0</v>
      </c>
      <c r="J4999" s="34">
        <v>1199</v>
      </c>
      <c r="K4999" s="36" t="s">
        <v>187</v>
      </c>
      <c r="L4999" s="38">
        <v>6122</v>
      </c>
      <c r="M4999" s="40">
        <v>1.1599999999999999</v>
      </c>
      <c r="N4999" s="42">
        <v>1.1200000000000001</v>
      </c>
      <c r="O4999" s="45">
        <v>114.048</v>
      </c>
      <c r="P4999">
        <v>4.5599999999999996</v>
      </c>
      <c r="Q4999">
        <v>85.129495199999994</v>
      </c>
      <c r="R4999" s="47" t="s">
        <v>147</v>
      </c>
    </row>
    <row r="5000" spans="1:18" x14ac:dyDescent="0.3">
      <c r="A5000" s="18" t="s">
        <v>8918</v>
      </c>
      <c r="B5000" s="43" t="s">
        <v>8919</v>
      </c>
      <c r="C5000" s="21">
        <v>4.1727400000000001</v>
      </c>
      <c r="D5000" s="23">
        <v>5.1060000000000001E-2</v>
      </c>
      <c r="E5000" s="25">
        <v>1.9</v>
      </c>
      <c r="F5000" s="27">
        <v>0.17</v>
      </c>
      <c r="G5000" s="29">
        <v>3.5</v>
      </c>
      <c r="H5000" s="31">
        <v>1.1010000000000001E-2</v>
      </c>
      <c r="I5000">
        <v>2.8999999999999901E-2</v>
      </c>
      <c r="J5000" s="34">
        <v>1216</v>
      </c>
      <c r="L5000" s="38">
        <v>5770</v>
      </c>
      <c r="M5000" s="40">
        <v>0.97</v>
      </c>
      <c r="N5000" s="42">
        <v>1.02</v>
      </c>
      <c r="O5000" s="45">
        <v>84.536199999999994</v>
      </c>
      <c r="P5000">
        <v>4.47</v>
      </c>
      <c r="Q5000">
        <v>64.855275500000005</v>
      </c>
      <c r="R5000" s="47" t="s">
        <v>147</v>
      </c>
    </row>
    <row r="5001" spans="1:18" x14ac:dyDescent="0.3">
      <c r="A5001" s="18" t="s">
        <v>8920</v>
      </c>
      <c r="B5001" s="43" t="s">
        <v>8919</v>
      </c>
      <c r="C5001" s="21">
        <v>6.2573249999999998</v>
      </c>
      <c r="D5001" s="23">
        <v>6.6900000000000001E-2</v>
      </c>
      <c r="E5001" s="25">
        <v>2.879</v>
      </c>
      <c r="F5001" s="27">
        <v>0.25700000000000001</v>
      </c>
      <c r="G5001" s="29">
        <v>6.32</v>
      </c>
      <c r="H5001" s="31">
        <v>1.9879999999999998E-2</v>
      </c>
      <c r="I5001">
        <v>0.1135</v>
      </c>
      <c r="J5001" s="34">
        <v>1062</v>
      </c>
      <c r="L5001" s="38">
        <v>5770</v>
      </c>
      <c r="M5001" s="40">
        <v>0.97</v>
      </c>
      <c r="N5001" s="42">
        <v>1.02</v>
      </c>
      <c r="O5001" s="45">
        <v>84.536199999999994</v>
      </c>
      <c r="P5001">
        <v>4.47</v>
      </c>
      <c r="Q5001">
        <v>64.855275500000005</v>
      </c>
      <c r="R5001" s="47" t="s">
        <v>147</v>
      </c>
    </row>
    <row r="5002" spans="1:18" x14ac:dyDescent="0.3">
      <c r="A5002" s="18" t="s">
        <v>8921</v>
      </c>
      <c r="B5002" s="43" t="s">
        <v>8919</v>
      </c>
      <c r="C5002" s="21">
        <v>12.519634999999999</v>
      </c>
      <c r="D5002" s="23">
        <v>0.1062</v>
      </c>
      <c r="E5002" s="25">
        <v>4.6269999999999998</v>
      </c>
      <c r="F5002" s="27">
        <v>0.41299999999999998</v>
      </c>
      <c r="G5002" s="29">
        <v>8.35</v>
      </c>
      <c r="H5002" s="31">
        <v>2.6270000000000002E-2</v>
      </c>
      <c r="I5002">
        <v>2.9000000000000001E-2</v>
      </c>
      <c r="J5002" s="34">
        <v>843</v>
      </c>
      <c r="L5002" s="38">
        <v>5770</v>
      </c>
      <c r="M5002" s="40">
        <v>0.97</v>
      </c>
      <c r="N5002" s="42">
        <v>1.02</v>
      </c>
      <c r="O5002" s="45">
        <v>84.536199999999994</v>
      </c>
      <c r="P5002">
        <v>4.47</v>
      </c>
      <c r="Q5002">
        <v>64.855275500000005</v>
      </c>
      <c r="R5002" s="47" t="s">
        <v>147</v>
      </c>
    </row>
    <row r="5003" spans="1:18" x14ac:dyDescent="0.3">
      <c r="A5003" s="18" t="s">
        <v>8922</v>
      </c>
      <c r="B5003" s="43" t="s">
        <v>8919</v>
      </c>
      <c r="C5003" s="21">
        <v>18.8001</v>
      </c>
      <c r="E5003" s="25">
        <v>2.6389999999999998</v>
      </c>
      <c r="F5003" s="27">
        <v>0.23499999999999999</v>
      </c>
      <c r="G5003" s="29">
        <v>6.07</v>
      </c>
      <c r="H5003" s="31">
        <v>1.9099999999999999E-2</v>
      </c>
      <c r="I5003">
        <v>4.9750000000000003E-2</v>
      </c>
      <c r="J5003" s="34">
        <v>737</v>
      </c>
      <c r="L5003" s="38">
        <v>5770</v>
      </c>
      <c r="M5003" s="40">
        <v>0.97</v>
      </c>
      <c r="N5003" s="42">
        <v>1.02</v>
      </c>
      <c r="O5003" s="45">
        <v>84.536199999999994</v>
      </c>
      <c r="P5003">
        <v>4.47</v>
      </c>
      <c r="Q5003">
        <v>64.855275500000005</v>
      </c>
      <c r="R5003" s="47" t="s">
        <v>147</v>
      </c>
    </row>
    <row r="5004" spans="1:18" x14ac:dyDescent="0.3">
      <c r="A5004" s="18" t="s">
        <v>8923</v>
      </c>
      <c r="B5004" s="43" t="s">
        <v>8919</v>
      </c>
      <c r="C5004" s="21">
        <v>26.3186</v>
      </c>
      <c r="D5004" s="23">
        <v>0.17399999999999999</v>
      </c>
      <c r="E5004" s="25">
        <v>3.88</v>
      </c>
      <c r="F5004" s="27">
        <v>0.34599999999999997</v>
      </c>
      <c r="G5004" s="29">
        <v>9.6999999999999993</v>
      </c>
      <c r="H5004" s="31">
        <v>3.0519999999999999E-2</v>
      </c>
      <c r="I5004">
        <v>6.4999999999999997E-3</v>
      </c>
      <c r="J5004" s="34">
        <v>658</v>
      </c>
      <c r="L5004" s="38">
        <v>5770</v>
      </c>
      <c r="M5004" s="40">
        <v>0.97</v>
      </c>
      <c r="N5004" s="42">
        <v>1.02</v>
      </c>
      <c r="O5004" s="45">
        <v>84.536199999999994</v>
      </c>
      <c r="P5004">
        <v>4.47</v>
      </c>
      <c r="Q5004">
        <v>64.855275500000005</v>
      </c>
      <c r="R5004" s="47" t="s">
        <v>147</v>
      </c>
    </row>
    <row r="5005" spans="1:18" x14ac:dyDescent="0.3">
      <c r="A5005" s="18" t="s">
        <v>8924</v>
      </c>
      <c r="B5005" s="43" t="s">
        <v>8919</v>
      </c>
      <c r="C5005" s="21">
        <v>39.541849999999997</v>
      </c>
      <c r="D5005" s="23">
        <v>0.22900000000000001</v>
      </c>
      <c r="E5005" s="25">
        <v>2.5299999999999998</v>
      </c>
      <c r="F5005" s="27">
        <v>0.22600000000000001</v>
      </c>
      <c r="G5005" s="29">
        <v>5.6</v>
      </c>
      <c r="H5005" s="31">
        <v>1.762E-2</v>
      </c>
      <c r="I5005">
        <v>3.7999999999999999E-2</v>
      </c>
      <c r="J5005" s="34">
        <v>574</v>
      </c>
      <c r="L5005" s="38">
        <v>5770</v>
      </c>
      <c r="M5005" s="40">
        <v>0.97</v>
      </c>
      <c r="N5005" s="42">
        <v>1.02</v>
      </c>
      <c r="O5005" s="45">
        <v>84.536199999999994</v>
      </c>
      <c r="P5005">
        <v>4.47</v>
      </c>
      <c r="Q5005">
        <v>64.855275500000005</v>
      </c>
      <c r="R5005" s="47" t="s">
        <v>147</v>
      </c>
    </row>
    <row r="5006" spans="1:18" x14ac:dyDescent="0.3">
      <c r="A5006" s="18" t="s">
        <v>8925</v>
      </c>
      <c r="B5006" s="43" t="s">
        <v>8926</v>
      </c>
      <c r="C5006" s="21">
        <v>2.1031949999999999</v>
      </c>
      <c r="E5006" s="25">
        <v>14.571999999999999</v>
      </c>
      <c r="F5006" s="27">
        <v>1.3</v>
      </c>
      <c r="G5006" s="29">
        <v>375.03751999999997</v>
      </c>
      <c r="H5006" s="31">
        <v>1.18</v>
      </c>
      <c r="K5006" s="36" t="s">
        <v>2564</v>
      </c>
      <c r="L5006" s="38">
        <v>5990</v>
      </c>
      <c r="M5006" s="40">
        <v>1.75</v>
      </c>
      <c r="N5006" s="42">
        <v>1.19</v>
      </c>
      <c r="O5006" s="45">
        <v>302.81900000000002</v>
      </c>
      <c r="P5006">
        <v>3.9</v>
      </c>
      <c r="Q5006">
        <v>64.354350600000004</v>
      </c>
      <c r="R5006" s="47" t="s">
        <v>147</v>
      </c>
    </row>
    <row r="5007" spans="1:18" x14ac:dyDescent="0.3">
      <c r="A5007" s="18" t="s">
        <v>8927</v>
      </c>
      <c r="B5007" s="43" t="s">
        <v>8928</v>
      </c>
      <c r="C5007" s="21">
        <v>2.3106439999999999</v>
      </c>
      <c r="D5007" s="23">
        <v>3.4279999999999998E-2</v>
      </c>
      <c r="E5007" s="25">
        <v>8.5969999999999995</v>
      </c>
      <c r="F5007" s="27">
        <v>0.76700000000000002</v>
      </c>
      <c r="G5007" s="29">
        <v>144.92975000000001</v>
      </c>
      <c r="H5007" s="31">
        <v>0.45600000000000002</v>
      </c>
      <c r="I5007">
        <v>7.5999999999999998E-2</v>
      </c>
      <c r="J5007" s="34">
        <v>1391</v>
      </c>
      <c r="L5007" s="38">
        <v>5446</v>
      </c>
      <c r="M5007" s="40">
        <v>0.96</v>
      </c>
      <c r="N5007" s="42">
        <v>1.01</v>
      </c>
      <c r="O5007" s="45">
        <v>149.667</v>
      </c>
      <c r="P5007">
        <v>4.47</v>
      </c>
      <c r="Q5007">
        <v>69.964774899999995</v>
      </c>
      <c r="R5007" s="47" t="s">
        <v>147</v>
      </c>
    </row>
    <row r="5008" spans="1:18" x14ac:dyDescent="0.3">
      <c r="A5008" s="18" t="s">
        <v>8929</v>
      </c>
      <c r="B5008" s="43" t="s">
        <v>8930</v>
      </c>
      <c r="C5008" s="21">
        <v>3.6714630000000001</v>
      </c>
      <c r="D5008" s="23">
        <v>4.9880000000000001E-2</v>
      </c>
      <c r="E5008" s="25">
        <v>10.513999999999999</v>
      </c>
      <c r="F5008" s="27">
        <v>0.93799999999999994</v>
      </c>
      <c r="G5008" s="29">
        <v>75.960989999999995</v>
      </c>
      <c r="H5008" s="31">
        <v>0.23899999999999999</v>
      </c>
      <c r="I5008">
        <v>0.03</v>
      </c>
      <c r="J5008" s="34">
        <v>1486</v>
      </c>
      <c r="L5008" s="38">
        <v>5710</v>
      </c>
      <c r="M5008" s="40">
        <v>1.45</v>
      </c>
      <c r="N5008" s="42">
        <v>1.23</v>
      </c>
      <c r="O5008" s="45">
        <v>248.42699999999999</v>
      </c>
      <c r="P5008">
        <v>4.1900000000000004</v>
      </c>
      <c r="Q5008">
        <v>61.352572299999999</v>
      </c>
      <c r="R5008" s="47" t="s">
        <v>147</v>
      </c>
    </row>
    <row r="5009" spans="1:18" x14ac:dyDescent="0.3">
      <c r="A5009" s="18" t="s">
        <v>8931</v>
      </c>
      <c r="B5009" s="43" t="s">
        <v>8932</v>
      </c>
      <c r="C5009" s="21">
        <v>2.4919794500000001</v>
      </c>
      <c r="D5009" s="23">
        <v>2.87E-2</v>
      </c>
      <c r="E5009" s="25">
        <v>2.415</v>
      </c>
      <c r="F5009" s="27">
        <v>0.215</v>
      </c>
      <c r="G5009" s="29">
        <v>6.28</v>
      </c>
      <c r="H5009" s="31">
        <v>1.976E-2</v>
      </c>
      <c r="I5009">
        <v>0</v>
      </c>
      <c r="J5009" s="34">
        <v>703</v>
      </c>
      <c r="K5009" s="36" t="s">
        <v>550</v>
      </c>
      <c r="L5009" s="38">
        <v>3476</v>
      </c>
      <c r="M5009" s="40">
        <v>0.51</v>
      </c>
      <c r="N5009" s="42">
        <v>0.51</v>
      </c>
      <c r="O5009" s="45">
        <v>37.887099999999997</v>
      </c>
      <c r="P5009">
        <v>4.8</v>
      </c>
      <c r="Q5009">
        <v>-14.537283499999999</v>
      </c>
      <c r="R5009" s="47" t="s">
        <v>147</v>
      </c>
    </row>
    <row r="5010" spans="1:18" x14ac:dyDescent="0.3">
      <c r="A5010" s="18" t="s">
        <v>8933</v>
      </c>
      <c r="B5010" s="43" t="s">
        <v>8934</v>
      </c>
      <c r="C5010" s="21">
        <v>5.0780297499999998</v>
      </c>
      <c r="D5010" s="23">
        <v>3.9199999999999999E-2</v>
      </c>
      <c r="E5010" s="25">
        <v>2.72</v>
      </c>
      <c r="F5010" s="27">
        <v>0.24299999999999999</v>
      </c>
      <c r="I5010">
        <v>0</v>
      </c>
      <c r="J5010" s="34">
        <v>471</v>
      </c>
      <c r="K5010" s="36" t="s">
        <v>224</v>
      </c>
      <c r="L5010" s="38">
        <v>3403</v>
      </c>
      <c r="M5010" s="40">
        <v>0.33</v>
      </c>
      <c r="N5010" s="42">
        <v>0.31</v>
      </c>
      <c r="O5010" s="45">
        <v>62.118000000000002</v>
      </c>
      <c r="P5010">
        <v>4.88</v>
      </c>
      <c r="Q5010">
        <v>-58.946084999999997</v>
      </c>
      <c r="R5010" s="47" t="s">
        <v>147</v>
      </c>
    </row>
    <row r="5011" spans="1:18" x14ac:dyDescent="0.3">
      <c r="A5011" s="18" t="s">
        <v>8935</v>
      </c>
      <c r="B5011" s="43" t="s">
        <v>8936</v>
      </c>
      <c r="C5011" s="21">
        <v>91.682779999999994</v>
      </c>
      <c r="D5011" s="23">
        <v>0.38700000000000001</v>
      </c>
      <c r="E5011" s="25">
        <v>2.91</v>
      </c>
      <c r="F5011" s="27">
        <v>0.26</v>
      </c>
      <c r="G5011" s="29">
        <v>1112.39942</v>
      </c>
      <c r="H5011" s="31">
        <v>3.5</v>
      </c>
      <c r="I5011">
        <v>0.21</v>
      </c>
      <c r="J5011" s="34">
        <v>440</v>
      </c>
      <c r="L5011" s="38">
        <v>5592</v>
      </c>
      <c r="M5011" s="40">
        <v>1.03</v>
      </c>
      <c r="N5011" s="42">
        <v>0.93</v>
      </c>
      <c r="O5011" s="45">
        <v>138.411</v>
      </c>
      <c r="P5011">
        <v>4.38</v>
      </c>
      <c r="Q5011">
        <v>-65.508856800000004</v>
      </c>
      <c r="R5011" s="47" t="s">
        <v>147</v>
      </c>
    </row>
    <row r="5012" spans="1:18" x14ac:dyDescent="0.3">
      <c r="A5012" s="18" t="s">
        <v>8937</v>
      </c>
      <c r="B5012" s="43" t="s">
        <v>8938</v>
      </c>
      <c r="C5012" s="21">
        <v>27.363969999999998</v>
      </c>
      <c r="D5012" s="23">
        <v>8.8599999999999998E-2</v>
      </c>
      <c r="E5012" s="25">
        <v>9.5719999999999992</v>
      </c>
      <c r="F5012" s="27">
        <v>0.85399999999999998</v>
      </c>
      <c r="K5012" s="36" t="s">
        <v>8939</v>
      </c>
      <c r="L5012" s="38">
        <v>3072</v>
      </c>
      <c r="M5012" s="40">
        <v>0.56000000000000005</v>
      </c>
      <c r="N5012" s="42">
        <v>0.17</v>
      </c>
      <c r="O5012" s="45">
        <v>100.64100000000001</v>
      </c>
      <c r="Q5012">
        <v>-72.451850100000001</v>
      </c>
      <c r="R5012" s="47" t="s">
        <v>147</v>
      </c>
    </row>
    <row r="5013" spans="1:18" x14ac:dyDescent="0.3">
      <c r="A5013" s="18" t="s">
        <v>8940</v>
      </c>
      <c r="B5013" s="43" t="s">
        <v>8941</v>
      </c>
      <c r="C5013" s="21">
        <v>24.245585999999999</v>
      </c>
      <c r="D5013" s="23">
        <v>0.1288</v>
      </c>
      <c r="E5013" s="25">
        <v>3.65</v>
      </c>
      <c r="F5013" s="27">
        <v>0.32600000000000001</v>
      </c>
      <c r="G5013" s="29">
        <v>15.4</v>
      </c>
      <c r="H5013" s="31">
        <v>4.845E-2</v>
      </c>
      <c r="I5013">
        <v>8.6999999999999994E-2</v>
      </c>
      <c r="J5013" s="34">
        <v>330</v>
      </c>
      <c r="K5013" s="36" t="s">
        <v>224</v>
      </c>
      <c r="L5013" s="38">
        <v>3553</v>
      </c>
      <c r="M5013" s="40">
        <v>0.48</v>
      </c>
      <c r="N5013" s="42">
        <v>0.48</v>
      </c>
      <c r="O5013" s="45">
        <v>27.622699999999998</v>
      </c>
      <c r="P5013">
        <v>4.7699999999999996</v>
      </c>
      <c r="Q5013">
        <v>-52.467872399999997</v>
      </c>
      <c r="R5013" s="47" t="s">
        <v>147</v>
      </c>
    </row>
    <row r="5014" spans="1:18" x14ac:dyDescent="0.3">
      <c r="A5014" s="18" t="s">
        <v>8942</v>
      </c>
      <c r="B5014" s="43" t="s">
        <v>8943</v>
      </c>
      <c r="C5014" s="21">
        <v>3.4447225000000001</v>
      </c>
      <c r="D5014" s="23">
        <v>3.8355E-2</v>
      </c>
      <c r="E5014" s="25">
        <v>1.70733333333333</v>
      </c>
      <c r="F5014" s="27">
        <v>0.15233333333333299</v>
      </c>
      <c r="G5014" s="29">
        <v>6.5</v>
      </c>
      <c r="H5014" s="31">
        <v>2.0449999999999999E-2</v>
      </c>
      <c r="I5014">
        <v>9.9500000000000005E-2</v>
      </c>
      <c r="J5014" s="34">
        <v>764.5</v>
      </c>
      <c r="K5014" s="36" t="s">
        <v>485</v>
      </c>
      <c r="L5014" s="38">
        <v>3934.5</v>
      </c>
      <c r="M5014" s="40">
        <v>0.625</v>
      </c>
      <c r="N5014" s="42">
        <v>0.63500000000000001</v>
      </c>
      <c r="O5014" s="45">
        <v>39.634500000000003</v>
      </c>
      <c r="P5014">
        <v>4.6449999999999996</v>
      </c>
      <c r="Q5014">
        <v>69.276620399999999</v>
      </c>
      <c r="R5014" s="47" t="s">
        <v>147</v>
      </c>
    </row>
    <row r="5015" spans="1:18" x14ac:dyDescent="0.3">
      <c r="A5015" s="18" t="s">
        <v>8944</v>
      </c>
      <c r="B5015" s="43" t="s">
        <v>8945</v>
      </c>
      <c r="C5015" s="21">
        <v>4.3074399999999997</v>
      </c>
      <c r="D5015" s="23">
        <v>4.9000000000000002E-2</v>
      </c>
      <c r="E5015" s="25">
        <v>3.01</v>
      </c>
      <c r="F5015" s="27">
        <v>0.26900000000000002</v>
      </c>
      <c r="G5015" s="29">
        <v>8.1</v>
      </c>
      <c r="H5015" s="31">
        <v>2.5489999999999999E-2</v>
      </c>
      <c r="J5015" s="34">
        <v>955</v>
      </c>
      <c r="K5015" s="36" t="s">
        <v>858</v>
      </c>
      <c r="L5015" s="38">
        <v>5151</v>
      </c>
      <c r="M5015" s="40">
        <v>0.86</v>
      </c>
      <c r="N5015" s="42">
        <v>0.87</v>
      </c>
      <c r="O5015" s="45">
        <v>169.422</v>
      </c>
      <c r="P5015">
        <v>4.4000000000000004</v>
      </c>
      <c r="Q5015">
        <v>70.429991700000002</v>
      </c>
      <c r="R5015" s="47" t="s">
        <v>147</v>
      </c>
    </row>
    <row r="5016" spans="1:18" x14ac:dyDescent="0.3">
      <c r="A5016" s="18" t="s">
        <v>8946</v>
      </c>
      <c r="B5016" s="43" t="s">
        <v>8945</v>
      </c>
      <c r="C5016" s="21">
        <v>5.9041439999999996</v>
      </c>
      <c r="D5016" s="23">
        <v>6.0999999999999999E-2</v>
      </c>
      <c r="E5016" s="25">
        <v>2.5099999999999998</v>
      </c>
      <c r="F5016" s="27">
        <v>0.224</v>
      </c>
      <c r="G5016" s="29">
        <v>8.8000000000000007</v>
      </c>
      <c r="H5016" s="31">
        <v>2.7689999999999999E-2</v>
      </c>
      <c r="J5016" s="34">
        <v>860</v>
      </c>
      <c r="K5016" s="36" t="s">
        <v>858</v>
      </c>
      <c r="L5016" s="38">
        <v>5151</v>
      </c>
      <c r="M5016" s="40">
        <v>0.86</v>
      </c>
      <c r="N5016" s="42">
        <v>0.87</v>
      </c>
      <c r="O5016" s="45">
        <v>169.422</v>
      </c>
      <c r="P5016">
        <v>4.4000000000000004</v>
      </c>
      <c r="Q5016">
        <v>70.429991700000002</v>
      </c>
      <c r="R5016" s="47" t="s">
        <v>147</v>
      </c>
    </row>
    <row r="5017" spans="1:18" x14ac:dyDescent="0.3">
      <c r="A5017" s="18" t="s">
        <v>8947</v>
      </c>
      <c r="B5017" s="43" t="s">
        <v>8945</v>
      </c>
      <c r="C5017" s="21">
        <v>18.655899999999999</v>
      </c>
      <c r="D5017" s="23">
        <v>0.13100000000000001</v>
      </c>
      <c r="E5017" s="25">
        <v>3.51</v>
      </c>
      <c r="F5017" s="27">
        <v>0.313</v>
      </c>
      <c r="G5017" s="29">
        <v>5.3</v>
      </c>
      <c r="H5017" s="31">
        <v>1.668E-2</v>
      </c>
      <c r="J5017" s="34">
        <v>586</v>
      </c>
      <c r="K5017" s="36" t="s">
        <v>858</v>
      </c>
      <c r="L5017" s="38">
        <v>5151</v>
      </c>
      <c r="M5017" s="40">
        <v>0.86</v>
      </c>
      <c r="N5017" s="42">
        <v>0.87</v>
      </c>
      <c r="O5017" s="45">
        <v>169.422</v>
      </c>
      <c r="P5017">
        <v>4.4000000000000004</v>
      </c>
      <c r="Q5017">
        <v>70.429991700000002</v>
      </c>
      <c r="R5017" s="47" t="s">
        <v>147</v>
      </c>
    </row>
    <row r="5018" spans="1:18" x14ac:dyDescent="0.3">
      <c r="A5018" s="18" t="s">
        <v>8948</v>
      </c>
      <c r="B5018" s="43" t="s">
        <v>8945</v>
      </c>
      <c r="C5018" s="21">
        <v>37.921599999999998</v>
      </c>
      <c r="D5018" s="23">
        <v>0.21099999999999999</v>
      </c>
      <c r="E5018" s="25">
        <v>3.78</v>
      </c>
      <c r="F5018" s="27">
        <v>0.33700000000000002</v>
      </c>
      <c r="G5018" s="29">
        <v>14.8</v>
      </c>
      <c r="H5018" s="31">
        <v>4.657E-2</v>
      </c>
      <c r="J5018" s="34">
        <v>462</v>
      </c>
      <c r="K5018" s="36" t="s">
        <v>858</v>
      </c>
      <c r="L5018" s="38">
        <v>5151</v>
      </c>
      <c r="M5018" s="40">
        <v>0.86</v>
      </c>
      <c r="N5018" s="42">
        <v>0.87</v>
      </c>
      <c r="O5018" s="45">
        <v>169.422</v>
      </c>
      <c r="P5018">
        <v>4.4000000000000004</v>
      </c>
      <c r="Q5018">
        <v>70.429991700000002</v>
      </c>
      <c r="R5018" s="47" t="s">
        <v>147</v>
      </c>
    </row>
    <row r="5019" spans="1:18" x14ac:dyDescent="0.3">
      <c r="A5019" s="18" t="s">
        <v>8949</v>
      </c>
      <c r="B5019" s="43" t="s">
        <v>8950</v>
      </c>
      <c r="C5019" s="21">
        <v>4.6531643333333301</v>
      </c>
      <c r="D5019" s="23">
        <v>5.1979999999999998E-2</v>
      </c>
      <c r="E5019" s="25">
        <v>2.7404999999999999</v>
      </c>
      <c r="F5019" s="27">
        <v>0.2445</v>
      </c>
      <c r="G5019" s="29">
        <v>9.5</v>
      </c>
      <c r="H5019" s="31">
        <v>2.989E-2</v>
      </c>
      <c r="I5019">
        <v>0.19033333333333299</v>
      </c>
      <c r="J5019" s="34">
        <v>1033</v>
      </c>
      <c r="K5019" s="36" t="s">
        <v>30</v>
      </c>
      <c r="L5019" s="38">
        <v>5294.6666666666597</v>
      </c>
      <c r="M5019" s="40">
        <v>0.85</v>
      </c>
      <c r="N5019" s="42">
        <v>0.86666666666666603</v>
      </c>
      <c r="O5019" s="45">
        <v>111.059</v>
      </c>
      <c r="P5019">
        <v>4.5199999999999996</v>
      </c>
      <c r="Q5019">
        <v>-66.676349500000001</v>
      </c>
      <c r="R5019" s="47" t="s">
        <v>147</v>
      </c>
    </row>
    <row r="5020" spans="1:18" x14ac:dyDescent="0.3">
      <c r="A5020" s="18" t="s">
        <v>8951</v>
      </c>
      <c r="B5020" s="43" t="s">
        <v>8950</v>
      </c>
      <c r="C5020" s="21">
        <v>9.1519349999999999</v>
      </c>
      <c r="D5020" s="23">
        <v>8.1600000000000006E-2</v>
      </c>
      <c r="E5020" s="25">
        <v>2.77449999999999</v>
      </c>
      <c r="F5020" s="27">
        <v>0.2475</v>
      </c>
      <c r="G5020" s="29">
        <v>6.63</v>
      </c>
      <c r="H5020" s="31">
        <v>2.086E-2</v>
      </c>
      <c r="I5020">
        <v>6.5666666666666595E-2</v>
      </c>
      <c r="J5020" s="34">
        <v>824.5</v>
      </c>
      <c r="K5020" s="36" t="s">
        <v>30</v>
      </c>
      <c r="L5020" s="38">
        <v>5294.6666666666597</v>
      </c>
      <c r="M5020" s="40">
        <v>0.85</v>
      </c>
      <c r="N5020" s="42">
        <v>0.86666666666666603</v>
      </c>
      <c r="O5020" s="45">
        <v>111.059</v>
      </c>
      <c r="P5020">
        <v>4.5199999999999996</v>
      </c>
      <c r="Q5020">
        <v>-66.676349500000001</v>
      </c>
      <c r="R5020" s="47" t="s">
        <v>147</v>
      </c>
    </row>
    <row r="5021" spans="1:18" x14ac:dyDescent="0.3">
      <c r="A5021" s="18" t="s">
        <v>8952</v>
      </c>
      <c r="B5021" s="43" t="s">
        <v>8950</v>
      </c>
      <c r="C5021" s="21">
        <v>19.98</v>
      </c>
      <c r="D5021" s="23">
        <v>0.13700000000000001</v>
      </c>
      <c r="E5021" s="25">
        <v>2.93</v>
      </c>
      <c r="F5021" s="27">
        <v>0.26100000000000001</v>
      </c>
      <c r="G5021" s="29">
        <v>13.6</v>
      </c>
      <c r="H5021" s="31">
        <v>4.2790000000000002E-2</v>
      </c>
      <c r="I5021">
        <v>0.16800000000000001</v>
      </c>
      <c r="J5021" s="34">
        <v>638</v>
      </c>
      <c r="K5021" s="36" t="s">
        <v>30</v>
      </c>
      <c r="L5021" s="38">
        <v>5320</v>
      </c>
      <c r="M5021" s="40">
        <v>0.85</v>
      </c>
      <c r="N5021" s="42">
        <v>0.86</v>
      </c>
      <c r="O5021" s="45">
        <v>111.059</v>
      </c>
      <c r="P5021">
        <v>4.5199999999999996</v>
      </c>
      <c r="Q5021">
        <v>-66.676349500000001</v>
      </c>
      <c r="R5021" s="47" t="s">
        <v>147</v>
      </c>
    </row>
    <row r="5022" spans="1:18" x14ac:dyDescent="0.3">
      <c r="A5022" s="18" t="s">
        <v>8953</v>
      </c>
      <c r="B5022" s="43" t="s">
        <v>8954</v>
      </c>
      <c r="C5022" s="21">
        <v>3.47797855</v>
      </c>
      <c r="D5022" s="23">
        <v>4.07E-2</v>
      </c>
      <c r="E5022" s="25">
        <v>11.456</v>
      </c>
      <c r="F5022" s="27">
        <v>1.022</v>
      </c>
      <c r="G5022" s="29">
        <v>140.16233</v>
      </c>
      <c r="H5022" s="31">
        <v>0.441</v>
      </c>
      <c r="I5022">
        <v>0</v>
      </c>
      <c r="J5022" s="34">
        <v>963</v>
      </c>
      <c r="L5022" s="38">
        <v>4775</v>
      </c>
      <c r="M5022" s="40">
        <v>0.71</v>
      </c>
      <c r="N5022" s="42">
        <v>0.74</v>
      </c>
      <c r="O5022" s="45">
        <v>118.10599999999999</v>
      </c>
      <c r="P5022">
        <v>4.6100000000000003</v>
      </c>
      <c r="Q5022">
        <v>79.2564761</v>
      </c>
      <c r="R5022" s="47" t="s">
        <v>147</v>
      </c>
    </row>
    <row r="5023" spans="1:18" x14ac:dyDescent="0.3">
      <c r="A5023" s="18" t="s">
        <v>8955</v>
      </c>
      <c r="B5023" s="43" t="s">
        <v>8956</v>
      </c>
      <c r="C5023" s="21">
        <v>3.1274715</v>
      </c>
      <c r="D5023" s="23">
        <v>3.6650000000000002E-2</v>
      </c>
      <c r="E5023" s="25">
        <v>2.375</v>
      </c>
      <c r="F5023" s="27">
        <v>0.21199999999999999</v>
      </c>
      <c r="G5023" s="29">
        <v>8.58</v>
      </c>
      <c r="H5023" s="31">
        <v>2.6994999999999901E-2</v>
      </c>
      <c r="I5023">
        <v>0</v>
      </c>
      <c r="J5023" s="34">
        <v>865.5</v>
      </c>
      <c r="K5023" s="36" t="s">
        <v>661</v>
      </c>
      <c r="L5023" s="38">
        <v>4227</v>
      </c>
      <c r="M5023" s="40">
        <v>0.66</v>
      </c>
      <c r="N5023" s="42">
        <v>0.67</v>
      </c>
      <c r="O5023" s="45">
        <v>73.597700000000003</v>
      </c>
      <c r="P5023">
        <v>4.57</v>
      </c>
      <c r="Q5023">
        <v>65.854198600000004</v>
      </c>
      <c r="R5023" s="47" t="s">
        <v>147</v>
      </c>
    </row>
    <row r="5024" spans="1:18" x14ac:dyDescent="0.3">
      <c r="A5024" s="18" t="s">
        <v>8957</v>
      </c>
      <c r="B5024" s="43" t="s">
        <v>8956</v>
      </c>
      <c r="C5024" s="21">
        <v>7.4931919999999996</v>
      </c>
      <c r="D5024" s="23">
        <v>6.565E-2</v>
      </c>
      <c r="E5024" s="25">
        <v>2.79</v>
      </c>
      <c r="F5024" s="27">
        <v>0.249</v>
      </c>
      <c r="G5024" s="29">
        <v>12.5</v>
      </c>
      <c r="H5024" s="31">
        <v>3.9329999999999997E-2</v>
      </c>
      <c r="I5024">
        <v>0</v>
      </c>
      <c r="J5024" s="34">
        <v>647</v>
      </c>
      <c r="K5024" s="36" t="s">
        <v>661</v>
      </c>
      <c r="L5024" s="38">
        <v>4227</v>
      </c>
      <c r="M5024" s="40">
        <v>0.66</v>
      </c>
      <c r="N5024" s="42">
        <v>0.67</v>
      </c>
      <c r="O5024" s="45">
        <v>73.597700000000003</v>
      </c>
      <c r="P5024">
        <v>4.57</v>
      </c>
      <c r="Q5024">
        <v>65.854198600000004</v>
      </c>
      <c r="R5024" s="47" t="s">
        <v>147</v>
      </c>
    </row>
    <row r="5025" spans="1:18" x14ac:dyDescent="0.3">
      <c r="A5025" s="18" t="s">
        <v>8958</v>
      </c>
      <c r="B5025" s="43" t="s">
        <v>8956</v>
      </c>
      <c r="C5025" s="21">
        <v>16.608163999999999</v>
      </c>
      <c r="D5025" s="23">
        <v>0.1116</v>
      </c>
      <c r="E5025" s="25">
        <v>3.12</v>
      </c>
      <c r="F5025" s="27">
        <v>0.27800000000000002</v>
      </c>
      <c r="G5025" s="29">
        <v>11.84</v>
      </c>
      <c r="H5025" s="31">
        <v>3.7249999999999998E-2</v>
      </c>
      <c r="I5025">
        <v>0</v>
      </c>
      <c r="J5025" s="34">
        <v>499</v>
      </c>
      <c r="L5025" s="38">
        <v>4227</v>
      </c>
      <c r="M5025" s="40">
        <v>0.67</v>
      </c>
      <c r="N5025" s="42">
        <v>0.68</v>
      </c>
      <c r="O5025" s="45">
        <v>73.597700000000003</v>
      </c>
      <c r="P5025">
        <v>4.57</v>
      </c>
      <c r="Q5025">
        <v>65.854198600000004</v>
      </c>
      <c r="R5025" s="47" t="s">
        <v>147</v>
      </c>
    </row>
    <row r="5026" spans="1:18" x14ac:dyDescent="0.3">
      <c r="A5026" s="18" t="s">
        <v>8959</v>
      </c>
      <c r="B5026" s="43" t="s">
        <v>8960</v>
      </c>
      <c r="C5026" s="21">
        <v>10.894854333333299</v>
      </c>
      <c r="D5026" s="23">
        <v>7.3633333333333301E-2</v>
      </c>
      <c r="E5026" s="25">
        <v>2.4826666666666601</v>
      </c>
      <c r="F5026" s="27">
        <v>0.22133333333333299</v>
      </c>
      <c r="G5026" s="29">
        <v>11.21</v>
      </c>
      <c r="H5026" s="31">
        <v>3.5273333333333302E-2</v>
      </c>
      <c r="I5026">
        <v>0.103333333333333</v>
      </c>
      <c r="J5026" s="34">
        <v>416</v>
      </c>
      <c r="K5026" s="36" t="s">
        <v>466</v>
      </c>
      <c r="L5026" s="38">
        <v>3597</v>
      </c>
      <c r="M5026" s="40">
        <v>0.42666666666666597</v>
      </c>
      <c r="N5026" s="42">
        <v>0.44</v>
      </c>
      <c r="O5026" s="45">
        <v>36.011800000000001</v>
      </c>
      <c r="P5026">
        <v>4.8233333333333297</v>
      </c>
      <c r="Q5026">
        <v>65.833697299999997</v>
      </c>
      <c r="R5026" s="47" t="s">
        <v>147</v>
      </c>
    </row>
    <row r="5027" spans="1:18" x14ac:dyDescent="0.3">
      <c r="A5027" s="18" t="s">
        <v>8961</v>
      </c>
      <c r="B5027" s="43" t="s">
        <v>8960</v>
      </c>
      <c r="C5027" s="21">
        <v>18.801587749999999</v>
      </c>
      <c r="D5027" s="23">
        <v>0.104733333333333</v>
      </c>
      <c r="E5027" s="25">
        <v>1.7876666666666601</v>
      </c>
      <c r="F5027" s="27">
        <v>0.15933333333333299</v>
      </c>
      <c r="G5027" s="29">
        <v>3.82666666666666</v>
      </c>
      <c r="H5027" s="31">
        <v>1.204E-2</v>
      </c>
      <c r="I5027">
        <v>0.12666666666666601</v>
      </c>
      <c r="J5027" s="34">
        <v>348.33333333333297</v>
      </c>
      <c r="K5027" s="36" t="s">
        <v>448</v>
      </c>
      <c r="L5027" s="38">
        <v>3597.75</v>
      </c>
      <c r="M5027" s="40">
        <v>0.42499999999999999</v>
      </c>
      <c r="N5027" s="42">
        <v>0.4425</v>
      </c>
      <c r="O5027" s="45">
        <v>36.011800000000001</v>
      </c>
      <c r="P5027">
        <v>4.83</v>
      </c>
      <c r="Q5027">
        <v>65.833697299999997</v>
      </c>
      <c r="R5027" s="47" t="s">
        <v>147</v>
      </c>
    </row>
    <row r="5028" spans="1:18" x14ac:dyDescent="0.3">
      <c r="A5028" s="18" t="s">
        <v>8962</v>
      </c>
      <c r="B5028" s="43" t="s">
        <v>8963</v>
      </c>
      <c r="C5028" s="21">
        <v>8.1577233499999995</v>
      </c>
      <c r="D5028" s="23">
        <v>6.9074999999999998E-2</v>
      </c>
      <c r="E5028" s="25">
        <v>8.5547499999999896</v>
      </c>
      <c r="F5028" s="27">
        <v>0.76324999999999998</v>
      </c>
      <c r="G5028" s="29">
        <v>96.4</v>
      </c>
      <c r="H5028" s="31">
        <v>0.30331000000000002</v>
      </c>
      <c r="I5028">
        <v>0.12125</v>
      </c>
      <c r="J5028" s="34">
        <v>919</v>
      </c>
      <c r="K5028" s="36" t="s">
        <v>858</v>
      </c>
      <c r="L5028" s="38">
        <v>5267.75</v>
      </c>
      <c r="M5028" s="40">
        <v>0.875</v>
      </c>
      <c r="N5028" s="42">
        <v>0.91500000000000004</v>
      </c>
      <c r="O5028" s="45">
        <v>109.557</v>
      </c>
      <c r="P5028">
        <v>4.5274999999999999</v>
      </c>
      <c r="Q5028">
        <v>62.305379899999998</v>
      </c>
      <c r="R5028" s="47" t="s">
        <v>147</v>
      </c>
    </row>
    <row r="5029" spans="1:18" x14ac:dyDescent="0.3">
      <c r="A5029" s="18" t="s">
        <v>8964</v>
      </c>
      <c r="B5029" s="43" t="s">
        <v>8965</v>
      </c>
      <c r="C5029" s="21">
        <v>3.3159900000000002</v>
      </c>
      <c r="D5029" s="23">
        <v>4.1200000000000001E-2</v>
      </c>
      <c r="E5029" s="25">
        <v>4.1399999999999997</v>
      </c>
      <c r="F5029" s="27">
        <v>0.36899999999999999</v>
      </c>
      <c r="G5029" s="29">
        <v>24.6</v>
      </c>
      <c r="H5029" s="31">
        <v>7.7399999999999997E-2</v>
      </c>
      <c r="I5029">
        <v>0.33800000000000002</v>
      </c>
      <c r="J5029" s="34">
        <v>961</v>
      </c>
      <c r="L5029" s="38">
        <v>4985</v>
      </c>
      <c r="M5029" s="40">
        <v>0.79</v>
      </c>
      <c r="N5029" s="42">
        <v>0.85</v>
      </c>
      <c r="O5029" s="45">
        <v>137.572</v>
      </c>
      <c r="P5029">
        <v>4.55</v>
      </c>
      <c r="Q5029">
        <v>49.861059099999999</v>
      </c>
      <c r="R5029" s="47" t="s">
        <v>147</v>
      </c>
    </row>
    <row r="5030" spans="1:18" x14ac:dyDescent="0.3">
      <c r="A5030" s="18" t="s">
        <v>8966</v>
      </c>
      <c r="B5030" s="43" t="s">
        <v>8965</v>
      </c>
      <c r="C5030" s="21">
        <v>8.6890000000000001</v>
      </c>
      <c r="D5030" s="23">
        <v>7.8299999999999995E-2</v>
      </c>
      <c r="G5030" s="29">
        <v>26.7</v>
      </c>
      <c r="H5030" s="31">
        <v>8.4010000000000001E-2</v>
      </c>
      <c r="I5030">
        <v>0.35</v>
      </c>
      <c r="J5030" s="34">
        <v>697</v>
      </c>
      <c r="L5030" s="38">
        <v>4985</v>
      </c>
      <c r="M5030" s="40">
        <v>0.79</v>
      </c>
      <c r="N5030" s="42">
        <v>0.85</v>
      </c>
      <c r="O5030" s="45">
        <v>137.572</v>
      </c>
      <c r="P5030">
        <v>4.55</v>
      </c>
      <c r="Q5030">
        <v>49.861059099999999</v>
      </c>
      <c r="R5030" s="47" t="s">
        <v>21</v>
      </c>
    </row>
    <row r="5031" spans="1:18" x14ac:dyDescent="0.3">
      <c r="A5031" s="18" t="s">
        <v>8967</v>
      </c>
      <c r="B5031" s="43" t="s">
        <v>8968</v>
      </c>
      <c r="C5031" s="21">
        <v>4.6312959999999999</v>
      </c>
      <c r="D5031" s="23">
        <v>5.4899999999999997E-2</v>
      </c>
      <c r="E5031" s="25">
        <v>11.097</v>
      </c>
      <c r="F5031" s="27">
        <v>0.99</v>
      </c>
      <c r="G5031" s="29">
        <v>70.557910000000007</v>
      </c>
      <c r="H5031" s="31">
        <v>0.222</v>
      </c>
      <c r="I5031">
        <v>5.5E-2</v>
      </c>
      <c r="J5031" s="34">
        <v>1211</v>
      </c>
      <c r="L5031" s="38">
        <v>5690</v>
      </c>
      <c r="M5031" s="40">
        <v>1.06</v>
      </c>
      <c r="N5031" s="42">
        <v>1.06</v>
      </c>
      <c r="O5031" s="45">
        <v>177.11799999999999</v>
      </c>
      <c r="P5031">
        <v>4.37</v>
      </c>
      <c r="Q5031">
        <v>58.390253399999999</v>
      </c>
      <c r="R5031" s="47" t="s">
        <v>147</v>
      </c>
    </row>
    <row r="5032" spans="1:18" x14ac:dyDescent="0.3">
      <c r="A5032" s="18" t="s">
        <v>8969</v>
      </c>
      <c r="B5032" s="43" t="s">
        <v>8970</v>
      </c>
      <c r="C5032" s="21">
        <v>14.475669999999999</v>
      </c>
      <c r="D5032" s="23">
        <v>9.5000000000000001E-2</v>
      </c>
      <c r="E5032" s="25">
        <v>12.218</v>
      </c>
      <c r="F5032" s="27">
        <v>1.0900000000000001</v>
      </c>
      <c r="G5032" s="29">
        <v>5879.8255300000001</v>
      </c>
      <c r="H5032" s="31">
        <v>18.5</v>
      </c>
      <c r="I5032">
        <v>1.2999999999999999E-2</v>
      </c>
      <c r="K5032" s="36" t="s">
        <v>459</v>
      </c>
      <c r="L5032" s="38">
        <v>3799</v>
      </c>
      <c r="M5032" s="40">
        <v>0.56999999999999995</v>
      </c>
      <c r="N5032" s="42">
        <v>0.54</v>
      </c>
      <c r="O5032" s="45">
        <v>75.575900000000004</v>
      </c>
      <c r="P5032">
        <v>4.68</v>
      </c>
      <c r="Q5032">
        <v>35.648625000000003</v>
      </c>
      <c r="R5032" s="47" t="s">
        <v>147</v>
      </c>
    </row>
    <row r="5033" spans="1:18" x14ac:dyDescent="0.3">
      <c r="A5033" s="18" t="s">
        <v>8971</v>
      </c>
      <c r="B5033" s="43" t="s">
        <v>8972</v>
      </c>
      <c r="C5033" s="21">
        <v>2.6999075000000001</v>
      </c>
      <c r="D5033" s="23">
        <v>4.2900000000000001E-2</v>
      </c>
      <c r="E5033" s="25">
        <v>5.16</v>
      </c>
      <c r="F5033" s="27">
        <v>0.46</v>
      </c>
      <c r="G5033" s="29">
        <v>42</v>
      </c>
      <c r="H5033" s="31">
        <v>0.13214999999999999</v>
      </c>
      <c r="I5033">
        <v>6.4000000000000001E-2</v>
      </c>
      <c r="J5033" s="34">
        <v>1266</v>
      </c>
      <c r="K5033" s="36" t="s">
        <v>851</v>
      </c>
      <c r="L5033" s="38">
        <v>5266</v>
      </c>
      <c r="M5033" s="40">
        <v>0.99</v>
      </c>
      <c r="N5033" s="42">
        <v>1.175</v>
      </c>
      <c r="O5033" s="45">
        <v>114.86499999999999</v>
      </c>
      <c r="P5033">
        <v>4.43</v>
      </c>
      <c r="Q5033">
        <v>65.608783299999999</v>
      </c>
      <c r="R5033" s="47" t="s">
        <v>147</v>
      </c>
    </row>
    <row r="5034" spans="1:18" x14ac:dyDescent="0.3">
      <c r="A5034" s="18" t="s">
        <v>8973</v>
      </c>
      <c r="B5034" s="43" t="s">
        <v>8972</v>
      </c>
      <c r="C5034" s="21">
        <v>443</v>
      </c>
      <c r="G5034" s="29">
        <v>84</v>
      </c>
      <c r="H5034" s="31">
        <v>0.26429000000000002</v>
      </c>
      <c r="I5034">
        <v>0.13</v>
      </c>
      <c r="K5034" s="36" t="s">
        <v>851</v>
      </c>
      <c r="L5034" s="38">
        <v>5225</v>
      </c>
      <c r="M5034" s="40">
        <v>1.01</v>
      </c>
      <c r="N5034" s="42">
        <v>0.89</v>
      </c>
      <c r="O5034" s="45">
        <v>114.86499999999999</v>
      </c>
      <c r="P5034">
        <v>4.24</v>
      </c>
      <c r="Q5034">
        <v>65.608783299999999</v>
      </c>
      <c r="R5034" s="47" t="s">
        <v>21</v>
      </c>
    </row>
    <row r="5035" spans="1:18" x14ac:dyDescent="0.3">
      <c r="A5035" s="18" t="s">
        <v>8974</v>
      </c>
      <c r="B5035" s="43" t="s">
        <v>8975</v>
      </c>
      <c r="C5035" s="21">
        <v>3.94437215</v>
      </c>
      <c r="D5035" s="23">
        <v>4.9700000000000001E-2</v>
      </c>
      <c r="E5035" s="25">
        <v>13.798</v>
      </c>
      <c r="F5035" s="27">
        <v>1.2310000000000001</v>
      </c>
      <c r="G5035" s="29">
        <v>94.712869999999995</v>
      </c>
      <c r="H5035" s="31">
        <v>0.29799999999999999</v>
      </c>
      <c r="I5035">
        <v>5.5E-2</v>
      </c>
      <c r="J5035" s="34">
        <v>1562</v>
      </c>
      <c r="L5035" s="38">
        <v>5603</v>
      </c>
      <c r="M5035" s="40">
        <v>1.66</v>
      </c>
      <c r="N5035" s="42">
        <v>1.17</v>
      </c>
      <c r="O5035" s="45">
        <v>323.26499999999999</v>
      </c>
      <c r="P5035">
        <v>4.05</v>
      </c>
      <c r="Q5035">
        <v>70.238480600000003</v>
      </c>
      <c r="R5035" s="47" t="s">
        <v>147</v>
      </c>
    </row>
    <row r="5036" spans="1:18" x14ac:dyDescent="0.3">
      <c r="A5036" s="18" t="s">
        <v>8976</v>
      </c>
      <c r="B5036" s="43" t="s">
        <v>8977</v>
      </c>
      <c r="C5036" s="21">
        <v>4.5371546499999997</v>
      </c>
      <c r="D5036" s="23">
        <v>5.8999999999999997E-2</v>
      </c>
      <c r="E5036" s="25">
        <v>9.4269999999999996</v>
      </c>
      <c r="F5036" s="27">
        <v>0.84099999999999997</v>
      </c>
      <c r="G5036" s="29">
        <v>113.14691000000001</v>
      </c>
      <c r="H5036" s="31">
        <v>0.35599999999999998</v>
      </c>
      <c r="I5036">
        <v>3.2000000000000001E-2</v>
      </c>
      <c r="J5036" s="34">
        <v>1388</v>
      </c>
      <c r="L5036" s="38">
        <v>5889</v>
      </c>
      <c r="M5036" s="40">
        <v>1.41</v>
      </c>
      <c r="N5036" s="42">
        <v>1.44</v>
      </c>
      <c r="O5036" s="45">
        <v>319.036</v>
      </c>
      <c r="P5036">
        <v>4.3899999999999997</v>
      </c>
      <c r="Q5036">
        <v>70.1900397</v>
      </c>
      <c r="R5036" s="47" t="s">
        <v>147</v>
      </c>
    </row>
    <row r="5037" spans="1:18" x14ac:dyDescent="0.3">
      <c r="A5037" s="18" t="s">
        <v>8978</v>
      </c>
      <c r="B5037" s="43" t="s">
        <v>8979</v>
      </c>
      <c r="C5037" s="21">
        <v>2.1096976999999999</v>
      </c>
      <c r="D5037" s="23">
        <v>2.5999999999999999E-2</v>
      </c>
      <c r="E5037" s="25">
        <v>3.42</v>
      </c>
      <c r="F5037" s="27">
        <v>0.30499999999999999</v>
      </c>
      <c r="G5037" s="29">
        <v>22.4</v>
      </c>
      <c r="H5037" s="31">
        <v>7.0480000000000001E-2</v>
      </c>
      <c r="I5037">
        <v>5.8999999999999997E-2</v>
      </c>
      <c r="J5037" s="34">
        <v>1395</v>
      </c>
      <c r="K5037" s="36" t="s">
        <v>106</v>
      </c>
      <c r="L5037" s="38">
        <v>5397</v>
      </c>
      <c r="M5037" s="40">
        <v>0.9</v>
      </c>
      <c r="N5037" s="42">
        <v>0.97</v>
      </c>
      <c r="O5037" s="45">
        <v>163.678</v>
      </c>
      <c r="P5037">
        <v>4.4800000000000004</v>
      </c>
      <c r="Q5037">
        <v>-43.436872000000001</v>
      </c>
      <c r="R5037" s="47" t="s">
        <v>147</v>
      </c>
    </row>
    <row r="5038" spans="1:18" x14ac:dyDescent="0.3">
      <c r="A5038" s="18" t="s">
        <v>8980</v>
      </c>
      <c r="B5038" s="43" t="s">
        <v>8981</v>
      </c>
      <c r="C5038" s="21">
        <v>4.7202190000000002</v>
      </c>
      <c r="D5038" s="23">
        <v>6.2600000000000003E-2</v>
      </c>
      <c r="E5038" s="25">
        <v>15.648</v>
      </c>
      <c r="F5038" s="27">
        <v>1.3959999999999999</v>
      </c>
      <c r="G5038" s="29">
        <v>753.25710000000004</v>
      </c>
      <c r="H5038" s="31">
        <v>2.37</v>
      </c>
      <c r="I5038">
        <v>7.2999999999999995E-2</v>
      </c>
      <c r="J5038" s="34">
        <v>1679</v>
      </c>
      <c r="L5038" s="38">
        <v>6274</v>
      </c>
      <c r="M5038" s="40">
        <v>1.93</v>
      </c>
      <c r="N5038" s="42">
        <v>1.46</v>
      </c>
      <c r="O5038" s="45">
        <v>200.49199999999999</v>
      </c>
      <c r="P5038">
        <v>4.03</v>
      </c>
      <c r="Q5038">
        <v>48.4067674</v>
      </c>
      <c r="R5038" s="47" t="s">
        <v>147</v>
      </c>
    </row>
    <row r="5039" spans="1:18" x14ac:dyDescent="0.3">
      <c r="A5039" s="18" t="s">
        <v>8982</v>
      </c>
      <c r="B5039" s="43" t="s">
        <v>8983</v>
      </c>
      <c r="C5039" s="21">
        <v>95.174000000000007</v>
      </c>
      <c r="D5039" s="23">
        <v>0.4607</v>
      </c>
      <c r="E5039" s="25">
        <v>6.85</v>
      </c>
      <c r="F5039" s="27">
        <v>0.61099999999999999</v>
      </c>
      <c r="G5039" s="29">
        <v>27.4</v>
      </c>
      <c r="H5039" s="31">
        <v>8.6165000000000005E-2</v>
      </c>
      <c r="I5039">
        <v>8.7999999999999995E-2</v>
      </c>
      <c r="K5039" s="36" t="s">
        <v>704</v>
      </c>
      <c r="L5039" s="38">
        <v>6050</v>
      </c>
      <c r="M5039" s="40">
        <v>1.335</v>
      </c>
      <c r="N5039" s="42">
        <v>1.1299999999999999</v>
      </c>
      <c r="O5039" s="45">
        <v>399.017</v>
      </c>
      <c r="P5039">
        <v>4</v>
      </c>
      <c r="Q5039">
        <v>-59.540985300000003</v>
      </c>
      <c r="R5039" s="47" t="s">
        <v>147</v>
      </c>
    </row>
    <row r="5040" spans="1:18" x14ac:dyDescent="0.3">
      <c r="A5040" s="18" t="s">
        <v>8984</v>
      </c>
      <c r="B5040" s="43" t="s">
        <v>8983</v>
      </c>
      <c r="C5040" s="21">
        <v>215.5</v>
      </c>
      <c r="D5040" s="23">
        <v>0.79400000000000004</v>
      </c>
      <c r="G5040" s="29">
        <v>65.2</v>
      </c>
      <c r="H5040" s="31">
        <v>0.20499999999999999</v>
      </c>
      <c r="I5040">
        <v>0.16</v>
      </c>
      <c r="K5040" s="36" t="s">
        <v>704</v>
      </c>
      <c r="L5040" s="38">
        <v>6050</v>
      </c>
      <c r="M5040" s="40">
        <v>1.34</v>
      </c>
      <c r="N5040" s="42">
        <v>1.1299999999999999</v>
      </c>
      <c r="O5040" s="45">
        <v>399.017</v>
      </c>
      <c r="Q5040">
        <v>-59.540985300000003</v>
      </c>
      <c r="R5040" s="47" t="s">
        <v>21</v>
      </c>
    </row>
    <row r="5041" spans="1:18" x14ac:dyDescent="0.3">
      <c r="A5041" s="18" t="s">
        <v>8985</v>
      </c>
      <c r="B5041" s="43" t="s">
        <v>8986</v>
      </c>
      <c r="C5041" s="21">
        <v>0.84742346000000002</v>
      </c>
      <c r="E5041" s="25">
        <v>1.8</v>
      </c>
      <c r="F5041" s="27">
        <v>0.161</v>
      </c>
      <c r="G5041" s="29">
        <v>11.1</v>
      </c>
      <c r="H5041" s="31">
        <v>3.492E-2</v>
      </c>
      <c r="I5041">
        <v>0</v>
      </c>
      <c r="J5041" s="34">
        <v>1400</v>
      </c>
      <c r="L5041" s="38">
        <v>5464</v>
      </c>
      <c r="M5041" s="40">
        <v>0.83</v>
      </c>
      <c r="N5041" s="42">
        <v>0.91</v>
      </c>
      <c r="O5041" s="45">
        <v>147.476</v>
      </c>
      <c r="P5041">
        <v>4.6399999999999997</v>
      </c>
      <c r="Q5041">
        <v>70.290053599999993</v>
      </c>
      <c r="R5041" s="47" t="s">
        <v>147</v>
      </c>
    </row>
    <row r="5042" spans="1:18" x14ac:dyDescent="0.3">
      <c r="A5042" s="18" t="s">
        <v>8987</v>
      </c>
      <c r="B5042" s="43" t="s">
        <v>8986</v>
      </c>
      <c r="C5042" s="21">
        <v>4.8419619999999997</v>
      </c>
      <c r="E5042" s="25">
        <v>1.6</v>
      </c>
      <c r="F5042" s="27">
        <v>0.14299999999999999</v>
      </c>
      <c r="G5042" s="29">
        <v>6.4</v>
      </c>
      <c r="H5042" s="31">
        <v>2.0140000000000002E-2</v>
      </c>
      <c r="I5042">
        <v>0</v>
      </c>
      <c r="J5042" s="34">
        <v>1000</v>
      </c>
      <c r="L5042" s="38">
        <v>5464</v>
      </c>
      <c r="M5042" s="40">
        <v>0.83</v>
      </c>
      <c r="N5042" s="42">
        <v>0.91</v>
      </c>
      <c r="O5042" s="45">
        <v>147.476</v>
      </c>
      <c r="P5042">
        <v>4.6399999999999997</v>
      </c>
      <c r="Q5042">
        <v>70.290053599999993</v>
      </c>
      <c r="R5042" s="47" t="s">
        <v>147</v>
      </c>
    </row>
    <row r="5043" spans="1:18" x14ac:dyDescent="0.3">
      <c r="A5043" s="18" t="s">
        <v>8988</v>
      </c>
      <c r="B5043" s="43" t="s">
        <v>8989</v>
      </c>
      <c r="C5043" s="21">
        <v>25.83839</v>
      </c>
      <c r="D5043" s="23">
        <v>0.17319999999999999</v>
      </c>
      <c r="E5043" s="25">
        <v>6.0529999999999999</v>
      </c>
      <c r="F5043" s="27">
        <v>0.54</v>
      </c>
      <c r="G5043" s="29">
        <v>47.038600000000002</v>
      </c>
      <c r="H5043" s="31">
        <v>0.14799999999999999</v>
      </c>
      <c r="I5043">
        <v>6.0999999999999999E-2</v>
      </c>
      <c r="J5043" s="34">
        <v>676</v>
      </c>
      <c r="K5043" s="36" t="s">
        <v>8990</v>
      </c>
      <c r="L5043" s="38">
        <v>5793</v>
      </c>
      <c r="M5043" s="40">
        <v>1.01</v>
      </c>
      <c r="N5043" s="42">
        <v>1.04</v>
      </c>
      <c r="O5043" s="45">
        <v>146.858</v>
      </c>
      <c r="P5043">
        <v>4.4400000000000004</v>
      </c>
      <c r="Q5043">
        <v>54.3190454</v>
      </c>
      <c r="R5043" s="47" t="s">
        <v>147</v>
      </c>
    </row>
    <row r="5044" spans="1:18" x14ac:dyDescent="0.3">
      <c r="A5044" s="18" t="s">
        <v>8991</v>
      </c>
      <c r="B5044" s="43" t="s">
        <v>8989</v>
      </c>
      <c r="C5044" s="21">
        <v>227.6</v>
      </c>
      <c r="D5044" s="23">
        <v>0.73899999999999999</v>
      </c>
      <c r="G5044" s="29">
        <v>98.208979999999997</v>
      </c>
      <c r="H5044" s="31">
        <v>0.309</v>
      </c>
      <c r="I5044">
        <v>0.27</v>
      </c>
      <c r="J5044" s="34">
        <v>327</v>
      </c>
      <c r="K5044" s="36" t="s">
        <v>8990</v>
      </c>
      <c r="L5044" s="38">
        <v>5793</v>
      </c>
      <c r="M5044" s="40">
        <v>1.01</v>
      </c>
      <c r="N5044" s="42">
        <v>1.04</v>
      </c>
      <c r="O5044" s="45">
        <v>146.858</v>
      </c>
      <c r="P5044">
        <v>4.4400000000000004</v>
      </c>
      <c r="Q5044">
        <v>54.3190454</v>
      </c>
      <c r="R5044" s="47" t="s">
        <v>21</v>
      </c>
    </row>
    <row r="5045" spans="1:18" x14ac:dyDescent="0.3">
      <c r="A5045" s="18" t="s">
        <v>8992</v>
      </c>
      <c r="B5045" s="43" t="s">
        <v>8993</v>
      </c>
      <c r="C5045" s="21">
        <v>11.07085</v>
      </c>
      <c r="E5045" s="25">
        <v>2.4569999999999999</v>
      </c>
      <c r="F5045" s="27">
        <v>0.219</v>
      </c>
      <c r="J5045" s="34">
        <v>561</v>
      </c>
      <c r="L5045" s="38">
        <v>4570</v>
      </c>
      <c r="M5045" s="40">
        <v>0.7</v>
      </c>
      <c r="N5045" s="42">
        <v>0.69</v>
      </c>
      <c r="O5045" s="45">
        <v>42.406100000000002</v>
      </c>
      <c r="P5045">
        <v>4.71</v>
      </c>
      <c r="Q5045">
        <v>-34.909713099999998</v>
      </c>
      <c r="R5045" s="47" t="s">
        <v>147</v>
      </c>
    </row>
    <row r="5046" spans="1:18" x14ac:dyDescent="0.3">
      <c r="A5046" s="18" t="s">
        <v>8994</v>
      </c>
      <c r="B5046" s="43" t="s">
        <v>8995</v>
      </c>
      <c r="C5046" s="21">
        <v>4.4247110000000003</v>
      </c>
      <c r="D5046" s="23">
        <v>5.8040000000000001E-2</v>
      </c>
      <c r="E5046" s="25">
        <v>16.812999999999999</v>
      </c>
      <c r="F5046" s="27">
        <v>1.5</v>
      </c>
      <c r="G5046" s="29">
        <v>537.13000999999997</v>
      </c>
      <c r="H5046" s="31">
        <v>1.69</v>
      </c>
      <c r="I5046">
        <v>0.25900000000000001</v>
      </c>
      <c r="L5046" s="38">
        <v>6306</v>
      </c>
      <c r="M5046" s="40">
        <v>1.27</v>
      </c>
      <c r="N5046" s="42">
        <v>1.33</v>
      </c>
      <c r="O5046" s="45">
        <v>139.48400000000001</v>
      </c>
      <c r="P5046">
        <v>4.3499999999999996</v>
      </c>
      <c r="Q5046">
        <v>72.580645500000003</v>
      </c>
      <c r="R5046" s="47" t="s">
        <v>147</v>
      </c>
    </row>
    <row r="5047" spans="1:18" x14ac:dyDescent="0.3">
      <c r="A5047" s="18" t="s">
        <v>8996</v>
      </c>
      <c r="B5047" s="43" t="s">
        <v>8997</v>
      </c>
      <c r="C5047" s="21">
        <v>1.4520358</v>
      </c>
      <c r="D5047" s="23">
        <v>2.3E-2</v>
      </c>
      <c r="E5047" s="25">
        <v>1.36</v>
      </c>
      <c r="F5047" s="27">
        <v>0.121</v>
      </c>
      <c r="J5047" s="34">
        <v>1136</v>
      </c>
      <c r="L5047" s="38">
        <v>4266</v>
      </c>
      <c r="M5047" s="40">
        <v>0.66</v>
      </c>
      <c r="N5047" s="42">
        <v>0.59</v>
      </c>
      <c r="O5047" s="45">
        <v>32.477800000000002</v>
      </c>
      <c r="P5047">
        <v>4.7300000000000004</v>
      </c>
      <c r="Q5047">
        <v>47.055550699999998</v>
      </c>
      <c r="R5047" s="47" t="s">
        <v>147</v>
      </c>
    </row>
    <row r="5048" spans="1:18" x14ac:dyDescent="0.3">
      <c r="A5048" s="18" t="s">
        <v>8998</v>
      </c>
      <c r="B5048" s="43" t="s">
        <v>8999</v>
      </c>
      <c r="C5048" s="21">
        <v>1.0697568</v>
      </c>
      <c r="D5048" s="23">
        <v>1.9E-2</v>
      </c>
      <c r="E5048" s="25">
        <v>1.62</v>
      </c>
      <c r="F5048" s="27">
        <v>0.14499999999999999</v>
      </c>
      <c r="G5048" s="29">
        <v>3.48</v>
      </c>
      <c r="H5048" s="31">
        <v>1.095E-2</v>
      </c>
      <c r="I5048">
        <v>0</v>
      </c>
      <c r="J5048" s="34">
        <v>1517</v>
      </c>
      <c r="K5048" s="36" t="s">
        <v>248</v>
      </c>
      <c r="L5048" s="38">
        <v>4884</v>
      </c>
      <c r="M5048" s="40">
        <v>0.79</v>
      </c>
      <c r="N5048" s="42">
        <v>0.8</v>
      </c>
      <c r="O5048" s="45">
        <v>55.013500000000001</v>
      </c>
      <c r="P5048">
        <v>4.5199999999999996</v>
      </c>
      <c r="Q5048">
        <v>41.952986199999998</v>
      </c>
      <c r="R5048" s="47" t="s">
        <v>147</v>
      </c>
    </row>
    <row r="5049" spans="1:18" x14ac:dyDescent="0.3">
      <c r="A5049" s="18" t="s">
        <v>9000</v>
      </c>
      <c r="B5049" s="43" t="s">
        <v>9001</v>
      </c>
      <c r="C5049" s="21">
        <v>6.9561063000000001</v>
      </c>
      <c r="D5049" s="23">
        <v>7.0999999999999994E-2</v>
      </c>
      <c r="E5049" s="25">
        <v>11.89</v>
      </c>
      <c r="F5049" s="27">
        <v>1.0609999999999999</v>
      </c>
      <c r="G5049" s="29">
        <v>25.1</v>
      </c>
      <c r="H5049" s="31">
        <v>7.8969999999999999E-2</v>
      </c>
      <c r="I5049">
        <v>0.17</v>
      </c>
      <c r="J5049" s="34">
        <v>957</v>
      </c>
      <c r="L5049" s="38">
        <v>5510</v>
      </c>
      <c r="M5049" s="40">
        <v>0.92</v>
      </c>
      <c r="N5049" s="42">
        <v>0.99</v>
      </c>
      <c r="O5049" s="45">
        <v>201.91800000000001</v>
      </c>
      <c r="P5049">
        <v>4.5</v>
      </c>
      <c r="Q5049">
        <v>66.349005399999996</v>
      </c>
      <c r="R5049" s="47" t="s">
        <v>147</v>
      </c>
    </row>
    <row r="5050" spans="1:18" x14ac:dyDescent="0.3">
      <c r="A5050" s="18" t="s">
        <v>9002</v>
      </c>
      <c r="B5050" s="43" t="s">
        <v>9003</v>
      </c>
      <c r="C5050" s="21">
        <v>12.997199999999999</v>
      </c>
      <c r="D5050" s="23">
        <v>0.108</v>
      </c>
      <c r="E5050" s="25">
        <v>3.96</v>
      </c>
      <c r="F5050" s="27">
        <v>0.35299999999999998</v>
      </c>
      <c r="G5050" s="29">
        <v>9</v>
      </c>
      <c r="H5050" s="31">
        <v>2.8320000000000001E-2</v>
      </c>
      <c r="I5050">
        <v>0.04</v>
      </c>
      <c r="J5050" s="34">
        <v>867</v>
      </c>
      <c r="K5050" s="36" t="s">
        <v>245</v>
      </c>
      <c r="L5050" s="38">
        <v>5840</v>
      </c>
      <c r="M5050" s="40">
        <v>1.02</v>
      </c>
      <c r="N5050" s="42">
        <v>0.98</v>
      </c>
      <c r="O5050" s="45">
        <v>155.14099999999999</v>
      </c>
      <c r="P5050">
        <v>4.41</v>
      </c>
      <c r="Q5050">
        <v>39.639279299999998</v>
      </c>
      <c r="R5050" s="47" t="s">
        <v>147</v>
      </c>
    </row>
    <row r="5051" spans="1:18" x14ac:dyDescent="0.3">
      <c r="A5051" s="18" t="s">
        <v>9004</v>
      </c>
      <c r="B5051" s="43" t="s">
        <v>9005</v>
      </c>
      <c r="C5051" s="21">
        <v>2.6502370000000002</v>
      </c>
      <c r="D5051" s="23">
        <v>4.5999999999999999E-2</v>
      </c>
      <c r="E5051" s="25">
        <v>16.701000000000001</v>
      </c>
      <c r="F5051" s="27">
        <v>1.49</v>
      </c>
      <c r="G5051" s="29">
        <v>991.62463000000002</v>
      </c>
      <c r="H5051" s="31">
        <v>3.12</v>
      </c>
      <c r="I5051">
        <v>2.2000000000000001E-3</v>
      </c>
      <c r="J5051" s="34">
        <v>2370</v>
      </c>
      <c r="K5051" s="36" t="s">
        <v>9006</v>
      </c>
      <c r="L5051" s="38">
        <v>7690</v>
      </c>
      <c r="M5051" s="40">
        <v>1.92</v>
      </c>
      <c r="N5051" s="42">
        <v>1.9</v>
      </c>
      <c r="O5051" s="45">
        <v>148.92500000000001</v>
      </c>
      <c r="P5051">
        <v>4.1500000000000004</v>
      </c>
      <c r="Q5051">
        <v>55.588022100000003</v>
      </c>
      <c r="R5051" s="47" t="s">
        <v>147</v>
      </c>
    </row>
    <row r="5052" spans="1:18" x14ac:dyDescent="0.3">
      <c r="A5052" s="18" t="s">
        <v>9007</v>
      </c>
      <c r="B5052" s="43" t="s">
        <v>9008</v>
      </c>
      <c r="C5052" s="21">
        <v>0.40906769999999998</v>
      </c>
      <c r="D5052" s="23">
        <v>7.1000000000000004E-3</v>
      </c>
      <c r="E5052" s="25">
        <v>1.17</v>
      </c>
      <c r="F5052" s="27">
        <v>0.104</v>
      </c>
      <c r="J5052" s="34">
        <v>1072</v>
      </c>
      <c r="L5052" s="38">
        <v>3330</v>
      </c>
      <c r="M5052" s="40">
        <v>0.31</v>
      </c>
      <c r="N5052" s="42">
        <v>0.28999999999999998</v>
      </c>
      <c r="O5052" s="45">
        <v>41.165900000000001</v>
      </c>
      <c r="P5052">
        <v>4.92</v>
      </c>
      <c r="Q5052">
        <v>74.174276199999994</v>
      </c>
      <c r="R5052" s="47" t="s">
        <v>147</v>
      </c>
    </row>
    <row r="5053" spans="1:18" x14ac:dyDescent="0.3">
      <c r="A5053" s="18" t="s">
        <v>9009</v>
      </c>
      <c r="B5053" s="43" t="s">
        <v>9010</v>
      </c>
      <c r="C5053" s="21">
        <v>0.4702694</v>
      </c>
      <c r="E5053" s="25">
        <v>1.397</v>
      </c>
      <c r="F5053" s="27">
        <v>0.125</v>
      </c>
      <c r="G5053" s="29">
        <v>3.87</v>
      </c>
      <c r="H5053" s="31">
        <v>1.218E-2</v>
      </c>
      <c r="I5053">
        <v>0</v>
      </c>
      <c r="L5053" s="38">
        <v>5430</v>
      </c>
      <c r="M5053" s="40">
        <v>0.91</v>
      </c>
      <c r="N5053" s="42">
        <v>0.93</v>
      </c>
      <c r="O5053" s="45">
        <v>125.46299999999999</v>
      </c>
      <c r="P5053">
        <v>4.49</v>
      </c>
      <c r="Q5053">
        <v>70.943705399999999</v>
      </c>
      <c r="R5053" s="47" t="s">
        <v>147</v>
      </c>
    </row>
    <row r="5054" spans="1:18" x14ac:dyDescent="0.3">
      <c r="A5054" s="18" t="s">
        <v>9011</v>
      </c>
      <c r="B5054" s="43" t="s">
        <v>9010</v>
      </c>
      <c r="C5054" s="21">
        <v>16.065999999999999</v>
      </c>
      <c r="G5054" s="29">
        <v>11.8</v>
      </c>
      <c r="H5054" s="31">
        <v>3.7130000000000003E-2</v>
      </c>
      <c r="I5054">
        <v>0</v>
      </c>
      <c r="L5054" s="38">
        <v>5430</v>
      </c>
      <c r="M5054" s="40">
        <v>0.91</v>
      </c>
      <c r="N5054" s="42">
        <v>0.93</v>
      </c>
      <c r="O5054" s="45">
        <v>125.46299999999999</v>
      </c>
      <c r="P5054">
        <v>4.49</v>
      </c>
      <c r="Q5054">
        <v>70.943705399999999</v>
      </c>
      <c r="R5054" s="47" t="s">
        <v>21</v>
      </c>
    </row>
    <row r="5055" spans="1:18" x14ac:dyDescent="0.3">
      <c r="A5055" s="18" t="s">
        <v>9012</v>
      </c>
      <c r="B5055" s="43" t="s">
        <v>9013</v>
      </c>
      <c r="C5055" s="21">
        <v>11.062010000000001</v>
      </c>
      <c r="D5055" s="23">
        <v>6.0999999999999999E-2</v>
      </c>
      <c r="E5055" s="25">
        <v>1.6719999999999999</v>
      </c>
      <c r="F5055" s="27">
        <v>0.14899999999999999</v>
      </c>
      <c r="G5055" s="29">
        <v>4.82</v>
      </c>
      <c r="H5055" s="31">
        <v>1.5169999999999999E-2</v>
      </c>
      <c r="I5055">
        <v>0</v>
      </c>
      <c r="J5055" s="34">
        <v>326</v>
      </c>
      <c r="K5055" s="36" t="s">
        <v>9014</v>
      </c>
      <c r="L5055" s="38">
        <v>3185</v>
      </c>
      <c r="M5055" s="40">
        <v>0.28000000000000003</v>
      </c>
      <c r="N5055" s="42">
        <v>0.25</v>
      </c>
      <c r="O5055" s="45">
        <v>30.5212</v>
      </c>
      <c r="P5055">
        <v>4.95</v>
      </c>
      <c r="Q5055">
        <v>73.195108200000007</v>
      </c>
      <c r="R5055" s="47" t="s">
        <v>147</v>
      </c>
    </row>
    <row r="5056" spans="1:18" x14ac:dyDescent="0.3">
      <c r="A5056" s="18" t="s">
        <v>9015</v>
      </c>
      <c r="B5056" s="43" t="s">
        <v>9016</v>
      </c>
      <c r="C5056" s="21">
        <v>5.9711429999999996</v>
      </c>
      <c r="D5056" s="23">
        <v>5.0999999999999997E-2</v>
      </c>
      <c r="E5056" s="25">
        <v>1.833</v>
      </c>
      <c r="F5056" s="27">
        <v>0.16400000000000001</v>
      </c>
      <c r="J5056" s="34">
        <v>559</v>
      </c>
      <c r="L5056" s="38">
        <v>3810</v>
      </c>
      <c r="M5056" s="40">
        <v>0.47</v>
      </c>
      <c r="N5056" s="42">
        <v>0.5</v>
      </c>
      <c r="O5056" s="45">
        <v>37.441800000000001</v>
      </c>
      <c r="P5056">
        <v>4.79</v>
      </c>
      <c r="Q5056">
        <v>49.233138199999999</v>
      </c>
      <c r="R5056" s="47" t="s">
        <v>147</v>
      </c>
    </row>
    <row r="5057" spans="1:18" x14ac:dyDescent="0.3">
      <c r="A5057" s="18" t="s">
        <v>9017</v>
      </c>
      <c r="B5057" s="43" t="s">
        <v>9018</v>
      </c>
      <c r="C5057" s="21">
        <v>1.8805136</v>
      </c>
      <c r="E5057" s="25">
        <v>1.28</v>
      </c>
      <c r="F5057" s="27">
        <v>0.114</v>
      </c>
      <c r="G5057" s="29">
        <v>3.21</v>
      </c>
      <c r="H5057" s="31">
        <v>1.01E-2</v>
      </c>
      <c r="J5057" s="34">
        <v>682</v>
      </c>
      <c r="K5057" s="36" t="s">
        <v>482</v>
      </c>
      <c r="L5057" s="38">
        <v>3496</v>
      </c>
      <c r="M5057" s="40">
        <v>0.34</v>
      </c>
      <c r="N5057" s="42">
        <v>0.34</v>
      </c>
      <c r="O5057" s="45">
        <v>24.739899999999999</v>
      </c>
      <c r="P5057">
        <v>5</v>
      </c>
      <c r="Q5057">
        <v>19.224919499999999</v>
      </c>
      <c r="R5057" s="47" t="s">
        <v>147</v>
      </c>
    </row>
    <row r="5058" spans="1:18" x14ac:dyDescent="0.3">
      <c r="A5058" s="18" t="s">
        <v>9019</v>
      </c>
      <c r="B5058" s="43" t="s">
        <v>9018</v>
      </c>
      <c r="C5058" s="21">
        <v>15.532482</v>
      </c>
      <c r="E5058" s="25">
        <v>2.0640000000000001</v>
      </c>
      <c r="F5058" s="27">
        <v>0.184</v>
      </c>
      <c r="G5058" s="29">
        <v>6.64</v>
      </c>
      <c r="H5058" s="31">
        <v>2.0889999999999999E-2</v>
      </c>
      <c r="J5058" s="34">
        <v>338</v>
      </c>
      <c r="K5058" s="36" t="s">
        <v>482</v>
      </c>
      <c r="L5058" s="38">
        <v>3496</v>
      </c>
      <c r="M5058" s="40">
        <v>0.34</v>
      </c>
      <c r="N5058" s="42">
        <v>0.34</v>
      </c>
      <c r="O5058" s="45">
        <v>24.739899999999999</v>
      </c>
      <c r="P5058">
        <v>5</v>
      </c>
      <c r="Q5058">
        <v>19.224919499999999</v>
      </c>
      <c r="R5058" s="47" t="s">
        <v>147</v>
      </c>
    </row>
    <row r="5059" spans="1:18" x14ac:dyDescent="0.3">
      <c r="A5059" s="18" t="s">
        <v>9020</v>
      </c>
      <c r="B5059" s="43" t="s">
        <v>9021</v>
      </c>
      <c r="C5059" s="21">
        <v>2.5270929999999998</v>
      </c>
      <c r="D5059" s="23">
        <v>2.8500000000000001E-2</v>
      </c>
      <c r="E5059" s="25">
        <v>2.1800000000000002</v>
      </c>
      <c r="F5059" s="27">
        <v>0.19400000000000001</v>
      </c>
      <c r="G5059" s="29">
        <v>7.32</v>
      </c>
      <c r="H5059" s="31">
        <v>2.3029999999999998E-2</v>
      </c>
      <c r="I5059">
        <v>0.3</v>
      </c>
      <c r="J5059" s="34">
        <v>734</v>
      </c>
      <c r="K5059" s="36" t="s">
        <v>560</v>
      </c>
      <c r="L5059" s="38">
        <v>3709</v>
      </c>
      <c r="M5059" s="40">
        <v>0.47</v>
      </c>
      <c r="N5059" s="42">
        <v>0.47</v>
      </c>
      <c r="O5059" s="45">
        <v>51.950299999999999</v>
      </c>
      <c r="P5059">
        <v>4.7699999999999996</v>
      </c>
      <c r="Q5059">
        <v>61.213386800000002</v>
      </c>
      <c r="R5059" s="47" t="s">
        <v>147</v>
      </c>
    </row>
    <row r="5060" spans="1:18" x14ac:dyDescent="0.3">
      <c r="A5060" s="18" t="s">
        <v>9022</v>
      </c>
      <c r="B5060" s="43" t="s">
        <v>9021</v>
      </c>
      <c r="C5060" s="21">
        <v>18.088159999999998</v>
      </c>
      <c r="D5060" s="23">
        <v>0.106</v>
      </c>
      <c r="E5060" s="25">
        <v>2.4700000000000002</v>
      </c>
      <c r="F5060" s="27">
        <v>0.22</v>
      </c>
      <c r="G5060" s="29">
        <v>7.24</v>
      </c>
      <c r="H5060" s="31">
        <v>2.2780000000000002E-2</v>
      </c>
      <c r="I5060">
        <v>0.5</v>
      </c>
      <c r="J5060" s="34">
        <v>373</v>
      </c>
      <c r="K5060" s="36" t="s">
        <v>560</v>
      </c>
      <c r="L5060" s="38">
        <v>3709</v>
      </c>
      <c r="M5060" s="40">
        <v>0.47</v>
      </c>
      <c r="N5060" s="42">
        <v>0.47</v>
      </c>
      <c r="O5060" s="45">
        <v>51.950299999999999</v>
      </c>
      <c r="P5060">
        <v>4.7699999999999996</v>
      </c>
      <c r="Q5060">
        <v>61.213386800000002</v>
      </c>
      <c r="R5060" s="47" t="s">
        <v>147</v>
      </c>
    </row>
    <row r="5061" spans="1:18" x14ac:dyDescent="0.3">
      <c r="A5061" s="18" t="s">
        <v>9023</v>
      </c>
      <c r="B5061" s="43" t="s">
        <v>9024</v>
      </c>
      <c r="C5061" s="21">
        <v>10.1802782</v>
      </c>
      <c r="D5061" s="23">
        <v>9.0300000000000005E-2</v>
      </c>
      <c r="E5061" s="25">
        <v>11.882</v>
      </c>
      <c r="F5061" s="27">
        <v>1.06</v>
      </c>
      <c r="G5061" s="29">
        <v>270.47332999999998</v>
      </c>
      <c r="H5061" s="31">
        <v>0.85099999999999998</v>
      </c>
      <c r="I5061">
        <v>2.4E-2</v>
      </c>
      <c r="J5061" s="34">
        <v>918</v>
      </c>
      <c r="L5061" s="38">
        <v>5597</v>
      </c>
      <c r="M5061" s="40">
        <v>1.05</v>
      </c>
      <c r="N5061" s="42">
        <v>0.95</v>
      </c>
      <c r="O5061" s="45">
        <v>152.892</v>
      </c>
      <c r="P5061">
        <v>4.37</v>
      </c>
      <c r="Q5061">
        <v>-13.5595485</v>
      </c>
      <c r="R5061" s="47" t="s">
        <v>147</v>
      </c>
    </row>
    <row r="5062" spans="1:18" x14ac:dyDescent="0.3">
      <c r="A5062" s="18" t="s">
        <v>9025</v>
      </c>
      <c r="B5062" s="43" t="s">
        <v>9026</v>
      </c>
      <c r="C5062" s="21">
        <v>5.8574164666666597</v>
      </c>
      <c r="D5062" s="23">
        <v>6.4335000000000003E-2</v>
      </c>
      <c r="E5062" s="25">
        <v>14.7675</v>
      </c>
      <c r="F5062" s="27">
        <v>1.3174999999999999</v>
      </c>
      <c r="G5062" s="29">
        <v>676.97789999999998</v>
      </c>
      <c r="H5062" s="31">
        <v>2.13</v>
      </c>
      <c r="I5062">
        <v>0.13100000000000001</v>
      </c>
      <c r="J5062" s="34">
        <v>1448.5</v>
      </c>
      <c r="K5062" s="36" t="s">
        <v>699</v>
      </c>
      <c r="L5062" s="38">
        <v>6087</v>
      </c>
      <c r="M5062" s="40">
        <v>1.5433333333333299</v>
      </c>
      <c r="N5062" s="42">
        <v>1.2833333333333301</v>
      </c>
      <c r="O5062" s="45">
        <v>336.267</v>
      </c>
      <c r="P5062">
        <v>4.14333333333333</v>
      </c>
      <c r="Q5062">
        <v>-73.606035800000001</v>
      </c>
      <c r="R5062" s="47" t="s">
        <v>147</v>
      </c>
    </row>
    <row r="5063" spans="1:18" x14ac:dyDescent="0.3">
      <c r="A5063" s="18" t="s">
        <v>9027</v>
      </c>
      <c r="B5063" s="43" t="s">
        <v>9028</v>
      </c>
      <c r="C5063" s="21">
        <v>2.0560139999999998</v>
      </c>
      <c r="E5063" s="25">
        <v>15.244</v>
      </c>
      <c r="F5063" s="27">
        <v>1.36</v>
      </c>
      <c r="G5063" s="29">
        <v>1004.33777</v>
      </c>
      <c r="H5063" s="31">
        <v>3.16</v>
      </c>
      <c r="K5063" s="36" t="s">
        <v>143</v>
      </c>
      <c r="L5063" s="38">
        <v>6520</v>
      </c>
      <c r="M5063" s="40">
        <v>1.1399999999999999</v>
      </c>
      <c r="N5063" s="42">
        <v>1.1399999999999999</v>
      </c>
      <c r="O5063" s="45">
        <v>247.054</v>
      </c>
      <c r="P5063">
        <v>4.25</v>
      </c>
      <c r="Q5063">
        <v>69.503731299999998</v>
      </c>
      <c r="R5063" s="47" t="s">
        <v>147</v>
      </c>
    </row>
    <row r="5064" spans="1:18" x14ac:dyDescent="0.3">
      <c r="A5064" s="18" t="s">
        <v>9029</v>
      </c>
      <c r="B5064" s="43" t="s">
        <v>9030</v>
      </c>
      <c r="C5064" s="21">
        <v>1.9026087</v>
      </c>
      <c r="D5064" s="23">
        <v>3.8899999999999997E-2</v>
      </c>
      <c r="E5064" s="25">
        <v>21.016999999999999</v>
      </c>
      <c r="F5064" s="27">
        <v>1.875</v>
      </c>
      <c r="G5064" s="29">
        <v>731.00534000000005</v>
      </c>
      <c r="H5064" s="31">
        <v>2.2999999999999998</v>
      </c>
      <c r="I5064">
        <v>0.01</v>
      </c>
      <c r="J5064" s="34">
        <v>2492</v>
      </c>
      <c r="K5064" s="36" t="s">
        <v>9031</v>
      </c>
      <c r="L5064" s="38">
        <v>7300</v>
      </c>
      <c r="M5064" s="40">
        <v>1.95</v>
      </c>
      <c r="N5064" s="42">
        <v>1.79</v>
      </c>
      <c r="O5064" s="45">
        <v>225.88800000000001</v>
      </c>
      <c r="P5064">
        <v>4.0999999999999996</v>
      </c>
      <c r="Q5064">
        <v>67.034806200000006</v>
      </c>
      <c r="R5064" s="47" t="s">
        <v>147</v>
      </c>
    </row>
    <row r="5065" spans="1:18" x14ac:dyDescent="0.3">
      <c r="A5065" s="18" t="s">
        <v>9032</v>
      </c>
      <c r="B5065" s="43" t="s">
        <v>9033</v>
      </c>
      <c r="C5065" s="21">
        <v>2.0845405066666598</v>
      </c>
      <c r="D5065" s="23">
        <v>3.1379999999999998E-2</v>
      </c>
      <c r="E5065" s="25">
        <v>14.414999999999999</v>
      </c>
      <c r="F5065" s="27">
        <v>1.286</v>
      </c>
      <c r="G5065" s="29">
        <v>375.0394</v>
      </c>
      <c r="H5065" s="31">
        <v>1.18</v>
      </c>
      <c r="I5065">
        <v>0</v>
      </c>
      <c r="J5065" s="34">
        <v>1588</v>
      </c>
      <c r="K5065" s="36" t="s">
        <v>8837</v>
      </c>
      <c r="L5065" s="38">
        <v>5404</v>
      </c>
      <c r="M5065" s="40">
        <v>1.17</v>
      </c>
      <c r="N5065" s="42">
        <v>0.94999999999999896</v>
      </c>
      <c r="O5065" s="45">
        <v>355.68299999999999</v>
      </c>
      <c r="P5065">
        <v>4.28</v>
      </c>
      <c r="Q5065">
        <v>-76.680606100000006</v>
      </c>
      <c r="R5065" s="47" t="s">
        <v>147</v>
      </c>
    </row>
    <row r="5066" spans="1:18" x14ac:dyDescent="0.3">
      <c r="A5066" s="18" t="s">
        <v>9034</v>
      </c>
      <c r="B5066" s="43" t="s">
        <v>9035</v>
      </c>
      <c r="C5066" s="21">
        <v>5.3317509999999997</v>
      </c>
      <c r="D5066" s="23">
        <v>6.8640000000000007E-2</v>
      </c>
      <c r="E5066" s="25">
        <v>13.888</v>
      </c>
      <c r="F5066" s="27">
        <v>1.2390000000000001</v>
      </c>
      <c r="G5066" s="29">
        <v>314.65170000000001</v>
      </c>
      <c r="H5066" s="31">
        <v>0.99</v>
      </c>
      <c r="I5066">
        <v>3.5999999999999997E-2</v>
      </c>
      <c r="J5066" s="34">
        <v>1619</v>
      </c>
      <c r="L5066" s="38">
        <v>5948</v>
      </c>
      <c r="M5066" s="40">
        <v>2.19</v>
      </c>
      <c r="N5066" s="42">
        <v>1.52</v>
      </c>
      <c r="O5066" s="45">
        <v>336.608</v>
      </c>
      <c r="P5066">
        <v>3.94</v>
      </c>
      <c r="Q5066">
        <v>41.013432100000003</v>
      </c>
      <c r="R5066" s="47" t="s">
        <v>147</v>
      </c>
    </row>
    <row r="5067" spans="1:18" x14ac:dyDescent="0.3">
      <c r="A5067" s="18" t="s">
        <v>9036</v>
      </c>
      <c r="B5067" s="43" t="s">
        <v>9037</v>
      </c>
      <c r="C5067" s="21">
        <v>4.2312101999999996</v>
      </c>
      <c r="D5067" s="23">
        <v>5.8000000000000003E-2</v>
      </c>
      <c r="E5067" s="25">
        <v>16.690000000000001</v>
      </c>
      <c r="F5067" s="27">
        <v>1.4890000000000001</v>
      </c>
      <c r="G5067" s="29">
        <v>387.75259999999997</v>
      </c>
      <c r="H5067" s="31">
        <v>1.22</v>
      </c>
      <c r="I5067">
        <v>0</v>
      </c>
      <c r="J5067" s="34">
        <v>1669</v>
      </c>
      <c r="K5067" s="36" t="s">
        <v>699</v>
      </c>
      <c r="L5067" s="38">
        <v>6495</v>
      </c>
      <c r="M5067" s="40">
        <v>1.65</v>
      </c>
      <c r="N5067" s="42">
        <v>1.44</v>
      </c>
      <c r="O5067" s="45">
        <v>411.71899999999999</v>
      </c>
      <c r="P5067">
        <v>4.1900000000000004</v>
      </c>
      <c r="Q5067">
        <v>-71.895526899999993</v>
      </c>
      <c r="R5067" s="47" t="s">
        <v>147</v>
      </c>
    </row>
    <row r="5068" spans="1:18" x14ac:dyDescent="0.3">
      <c r="A5068" s="18" t="s">
        <v>9038</v>
      </c>
      <c r="B5068" s="43" t="s">
        <v>9039</v>
      </c>
      <c r="C5068" s="21">
        <v>0.98934403333333298</v>
      </c>
      <c r="D5068" s="23">
        <v>1.5174999999999999E-2</v>
      </c>
      <c r="E5068" s="25">
        <v>1.7706666666666599</v>
      </c>
      <c r="F5068" s="27">
        <v>0.158</v>
      </c>
      <c r="G5068" s="29">
        <v>7.54</v>
      </c>
      <c r="H5068" s="31">
        <v>2.3723333333333301E-2</v>
      </c>
      <c r="I5068">
        <v>5.3333333333333302E-2</v>
      </c>
      <c r="J5068" s="34">
        <v>922</v>
      </c>
      <c r="K5068" s="36" t="s">
        <v>596</v>
      </c>
      <c r="L5068" s="38">
        <v>3498</v>
      </c>
      <c r="M5068" s="40">
        <v>0.45</v>
      </c>
      <c r="N5068" s="42">
        <v>0.46666666666666601</v>
      </c>
      <c r="O5068" s="45">
        <v>35.273600000000002</v>
      </c>
      <c r="P5068">
        <v>4.8033333333333301</v>
      </c>
      <c r="Q5068">
        <v>37.112280300000002</v>
      </c>
      <c r="R5068" s="47" t="s">
        <v>147</v>
      </c>
    </row>
    <row r="5069" spans="1:18" x14ac:dyDescent="0.3">
      <c r="A5069" s="18" t="s">
        <v>9040</v>
      </c>
      <c r="B5069" s="43" t="s">
        <v>9039</v>
      </c>
      <c r="C5069" s="21">
        <v>103</v>
      </c>
      <c r="I5069">
        <v>0</v>
      </c>
      <c r="L5069" s="38">
        <v>3472</v>
      </c>
      <c r="M5069" s="40">
        <v>0.45</v>
      </c>
      <c r="N5069" s="42">
        <v>0.45</v>
      </c>
      <c r="O5069" s="45">
        <v>35.273600000000002</v>
      </c>
      <c r="P5069">
        <v>4.79</v>
      </c>
      <c r="Q5069">
        <v>37.112280300000002</v>
      </c>
      <c r="R5069" s="47" t="s">
        <v>21</v>
      </c>
    </row>
    <row r="5070" spans="1:18" x14ac:dyDescent="0.3">
      <c r="A5070" s="18" t="s">
        <v>9041</v>
      </c>
      <c r="B5070" s="43" t="s">
        <v>9042</v>
      </c>
      <c r="C5070" s="21">
        <v>502</v>
      </c>
      <c r="G5070" s="29">
        <v>182.11568</v>
      </c>
      <c r="H5070" s="31">
        <v>0.57299999999999995</v>
      </c>
      <c r="I5070">
        <v>0.14000000000000001</v>
      </c>
      <c r="L5070" s="38">
        <v>5542.3</v>
      </c>
      <c r="N5070" s="42">
        <v>1</v>
      </c>
      <c r="O5070" s="45">
        <v>111.276</v>
      </c>
      <c r="P5070">
        <v>4.28</v>
      </c>
      <c r="Q5070">
        <v>83.587427300000002</v>
      </c>
      <c r="R5070" s="47" t="s">
        <v>21</v>
      </c>
    </row>
    <row r="5071" spans="1:18" x14ac:dyDescent="0.3">
      <c r="A5071" s="18" t="s">
        <v>9043</v>
      </c>
      <c r="B5071" s="43" t="s">
        <v>9044</v>
      </c>
      <c r="C5071" s="21">
        <v>10.98462</v>
      </c>
      <c r="D5071" s="23">
        <v>0.10299999999999999</v>
      </c>
      <c r="E5071" s="25">
        <v>2.06</v>
      </c>
      <c r="F5071" s="27">
        <v>0.184</v>
      </c>
      <c r="G5071" s="29">
        <v>41.317689999999999</v>
      </c>
      <c r="H5071" s="31">
        <v>0.13</v>
      </c>
      <c r="I5071">
        <v>0.59</v>
      </c>
      <c r="J5071" s="34">
        <v>1062</v>
      </c>
      <c r="K5071" s="36" t="s">
        <v>1255</v>
      </c>
      <c r="L5071" s="38">
        <v>6170</v>
      </c>
      <c r="M5071" s="40">
        <v>1.32</v>
      </c>
      <c r="N5071" s="42">
        <v>1.21</v>
      </c>
      <c r="O5071" s="45">
        <v>168.06700000000001</v>
      </c>
      <c r="P5071">
        <v>4.29</v>
      </c>
      <c r="Q5071">
        <v>72.161180599999994</v>
      </c>
      <c r="R5071" s="47" t="s">
        <v>147</v>
      </c>
    </row>
    <row r="5072" spans="1:18" x14ac:dyDescent="0.3">
      <c r="A5072" s="18" t="s">
        <v>9045</v>
      </c>
      <c r="B5072" s="43" t="s">
        <v>9044</v>
      </c>
      <c r="C5072" s="21">
        <v>40.749760000000002</v>
      </c>
      <c r="D5072" s="23">
        <v>0.249</v>
      </c>
      <c r="E5072" s="25">
        <v>11.063000000000001</v>
      </c>
      <c r="F5072" s="27">
        <v>0.98699999999999999</v>
      </c>
      <c r="G5072" s="29">
        <v>200.2319</v>
      </c>
      <c r="H5072" s="31">
        <v>0.63</v>
      </c>
      <c r="I5072">
        <v>0.09</v>
      </c>
      <c r="J5072" s="34">
        <v>684</v>
      </c>
      <c r="K5072" s="36" t="s">
        <v>1255</v>
      </c>
      <c r="L5072" s="38">
        <v>6170</v>
      </c>
      <c r="M5072" s="40">
        <v>1.32</v>
      </c>
      <c r="N5072" s="42">
        <v>1.21</v>
      </c>
      <c r="O5072" s="45">
        <v>168.06700000000001</v>
      </c>
      <c r="P5072">
        <v>4.29</v>
      </c>
      <c r="Q5072">
        <v>72.161180599999994</v>
      </c>
      <c r="R5072" s="47" t="s">
        <v>147</v>
      </c>
    </row>
    <row r="5073" spans="1:18" x14ac:dyDescent="0.3">
      <c r="A5073" s="18" t="s">
        <v>9046</v>
      </c>
      <c r="B5073" s="43" t="s">
        <v>9047</v>
      </c>
      <c r="C5073" s="21">
        <v>4.8026344999999999</v>
      </c>
      <c r="D5073" s="23">
        <v>3.1440000000000003E-2</v>
      </c>
      <c r="E5073" s="25">
        <v>1.466</v>
      </c>
      <c r="F5073" s="27">
        <v>0.13100000000000001</v>
      </c>
      <c r="J5073" s="34">
        <v>404</v>
      </c>
      <c r="K5073" s="36" t="s">
        <v>9048</v>
      </c>
      <c r="L5073" s="38">
        <v>3225</v>
      </c>
      <c r="M5073" s="40">
        <v>0.21</v>
      </c>
      <c r="N5073" s="42">
        <v>0.18</v>
      </c>
      <c r="O5073" s="45">
        <v>37.2209</v>
      </c>
      <c r="P5073">
        <v>5.05</v>
      </c>
      <c r="Q5073">
        <v>65.973801800000004</v>
      </c>
      <c r="R5073" s="47" t="s">
        <v>147</v>
      </c>
    </row>
    <row r="5074" spans="1:18" x14ac:dyDescent="0.3">
      <c r="A5074" s="18" t="s">
        <v>9049</v>
      </c>
      <c r="B5074" s="43" t="s">
        <v>9050</v>
      </c>
      <c r="C5074" s="21">
        <v>0.66914083333333296</v>
      </c>
      <c r="D5074" s="23">
        <v>1.1557E-2</v>
      </c>
      <c r="E5074" s="25">
        <v>1.6196666666666599</v>
      </c>
      <c r="F5074" s="27">
        <v>0.144666666666666</v>
      </c>
      <c r="G5074" s="29">
        <v>3.43333333333333</v>
      </c>
      <c r="H5074" s="31">
        <v>1.07999999999999E-2</v>
      </c>
      <c r="I5074">
        <v>0</v>
      </c>
      <c r="J5074" s="34">
        <v>1063.3333333333301</v>
      </c>
      <c r="K5074" s="36" t="s">
        <v>482</v>
      </c>
      <c r="L5074" s="38">
        <v>3443</v>
      </c>
      <c r="M5074" s="40">
        <v>0.48</v>
      </c>
      <c r="N5074" s="42">
        <v>0.48</v>
      </c>
      <c r="O5074" s="45">
        <v>37.615299999999998</v>
      </c>
      <c r="P5074">
        <v>4.82666666666666</v>
      </c>
      <c r="Q5074">
        <v>43.037039499999999</v>
      </c>
      <c r="R5074" s="47" t="s">
        <v>147</v>
      </c>
    </row>
    <row r="5075" spans="1:18" x14ac:dyDescent="0.3">
      <c r="A5075" s="18" t="s">
        <v>9051</v>
      </c>
      <c r="B5075" s="43" t="s">
        <v>9052</v>
      </c>
      <c r="C5075" s="21">
        <v>2.2554463</v>
      </c>
      <c r="D5075" s="23">
        <v>3.524E-2</v>
      </c>
      <c r="E5075" s="25">
        <v>12.173</v>
      </c>
      <c r="F5075" s="27">
        <v>1.0860000000000001</v>
      </c>
      <c r="G5075" s="29">
        <v>251.40352999999999</v>
      </c>
      <c r="H5075" s="31">
        <v>0.79100000000000004</v>
      </c>
      <c r="I5075">
        <v>0</v>
      </c>
      <c r="J5075" s="34">
        <v>1715</v>
      </c>
      <c r="K5075" s="36" t="s">
        <v>97</v>
      </c>
      <c r="L5075" s="38">
        <v>5880</v>
      </c>
      <c r="M5075" s="40">
        <v>1.29</v>
      </c>
      <c r="N5075" s="42">
        <v>1.1499999999999999</v>
      </c>
      <c r="O5075" s="45">
        <v>407.84</v>
      </c>
      <c r="P5075">
        <v>4.28</v>
      </c>
      <c r="Q5075">
        <v>-75.198945199999997</v>
      </c>
      <c r="R5075" s="47" t="s">
        <v>147</v>
      </c>
    </row>
    <row r="5076" spans="1:18" x14ac:dyDescent="0.3">
      <c r="A5076" s="18" t="s">
        <v>9053</v>
      </c>
      <c r="B5076" s="43" t="s">
        <v>9054</v>
      </c>
      <c r="C5076" s="21">
        <v>1.7666957000000001</v>
      </c>
      <c r="D5076" s="23">
        <v>2.2599999999999999E-2</v>
      </c>
      <c r="E5076" s="25">
        <v>1.41</v>
      </c>
      <c r="F5076" s="27">
        <v>0.126</v>
      </c>
      <c r="J5076" s="34">
        <v>764</v>
      </c>
      <c r="L5076" s="38">
        <v>3499</v>
      </c>
      <c r="M5076" s="40">
        <v>0.46</v>
      </c>
      <c r="N5076" s="42">
        <v>0.49</v>
      </c>
      <c r="O5076" s="45">
        <v>30.794699999999999</v>
      </c>
      <c r="P5076">
        <v>4.8</v>
      </c>
      <c r="Q5076">
        <v>34.773090400000001</v>
      </c>
      <c r="R5076" s="47" t="s">
        <v>147</v>
      </c>
    </row>
    <row r="5077" spans="1:18" x14ac:dyDescent="0.3">
      <c r="A5077" s="18" t="s">
        <v>9055</v>
      </c>
      <c r="B5077" s="43" t="s">
        <v>9056</v>
      </c>
      <c r="C5077" s="21">
        <v>3.7701644999999999</v>
      </c>
      <c r="E5077" s="25">
        <v>5.4489999999999998</v>
      </c>
      <c r="F5077" s="27">
        <v>0.48599999999999999</v>
      </c>
      <c r="G5077" s="29">
        <v>26.1</v>
      </c>
      <c r="H5077" s="31">
        <v>8.2119999999999999E-2</v>
      </c>
      <c r="I5077">
        <v>0</v>
      </c>
      <c r="J5077" s="34">
        <v>1137</v>
      </c>
      <c r="L5077" s="38">
        <v>5100.7</v>
      </c>
      <c r="M5077" s="40">
        <v>0.82</v>
      </c>
      <c r="N5077" s="42">
        <v>0.84</v>
      </c>
      <c r="O5077" s="45">
        <v>124.68</v>
      </c>
      <c r="P5077">
        <v>4.5949999999999998</v>
      </c>
      <c r="Q5077">
        <v>66.360595599999996</v>
      </c>
      <c r="R5077" s="47" t="s">
        <v>147</v>
      </c>
    </row>
    <row r="5078" spans="1:18" x14ac:dyDescent="0.3">
      <c r="A5078" s="18" t="s">
        <v>9057</v>
      </c>
      <c r="B5078" s="43" t="s">
        <v>9056</v>
      </c>
      <c r="C5078" s="21">
        <v>389.2</v>
      </c>
      <c r="G5078" s="29">
        <v>333.71983</v>
      </c>
      <c r="H5078" s="31">
        <v>1.05</v>
      </c>
      <c r="I5078">
        <v>0.18</v>
      </c>
      <c r="L5078" s="38">
        <v>5066.3999999999996</v>
      </c>
      <c r="N5078" s="42">
        <v>0.84</v>
      </c>
      <c r="O5078" s="45">
        <v>124.68</v>
      </c>
      <c r="P5078">
        <v>4.53</v>
      </c>
      <c r="Q5078">
        <v>66.360595599999996</v>
      </c>
      <c r="R5078" s="47" t="s">
        <v>21</v>
      </c>
    </row>
    <row r="5079" spans="1:18" x14ac:dyDescent="0.3">
      <c r="A5079" s="18" t="s">
        <v>9058</v>
      </c>
      <c r="B5079" s="43" t="s">
        <v>9059</v>
      </c>
      <c r="C5079" s="21">
        <v>3.13427905</v>
      </c>
      <c r="D5079" s="23">
        <v>3.3548000000000001E-2</v>
      </c>
      <c r="E5079" s="25">
        <v>1.9649999999999901</v>
      </c>
      <c r="F5079" s="27">
        <v>0.17549999999999999</v>
      </c>
      <c r="G5079" s="29">
        <v>5.93</v>
      </c>
      <c r="H5079" s="31">
        <v>1.8654999999999901E-2</v>
      </c>
      <c r="I5079">
        <v>4.8500000000000001E-2</v>
      </c>
      <c r="J5079" s="34">
        <v>644</v>
      </c>
      <c r="K5079" s="36" t="s">
        <v>589</v>
      </c>
      <c r="L5079" s="38">
        <v>3670</v>
      </c>
      <c r="M5079" s="40">
        <v>0.52500000000000002</v>
      </c>
      <c r="N5079" s="42">
        <v>0.52500000000000002</v>
      </c>
      <c r="O5079" s="45">
        <v>45.130899999999997</v>
      </c>
      <c r="P5079">
        <v>4.72</v>
      </c>
      <c r="Q5079">
        <v>72.2966148</v>
      </c>
      <c r="R5079" s="47" t="s">
        <v>147</v>
      </c>
    </row>
    <row r="5080" spans="1:18" x14ac:dyDescent="0.3">
      <c r="A5080" s="18" t="s">
        <v>9060</v>
      </c>
      <c r="B5080" s="43" t="s">
        <v>9061</v>
      </c>
      <c r="C5080" s="21">
        <v>2.5003104999999999</v>
      </c>
      <c r="D5080" s="23">
        <v>2.3199999999999998E-2</v>
      </c>
      <c r="E5080" s="25">
        <v>3.165</v>
      </c>
      <c r="F5080" s="27">
        <v>0.28249999999999997</v>
      </c>
      <c r="G5080" s="29">
        <v>52.7</v>
      </c>
      <c r="H5080" s="31">
        <v>0.16581000000000001</v>
      </c>
      <c r="I5080">
        <v>0</v>
      </c>
      <c r="J5080" s="34">
        <v>511</v>
      </c>
      <c r="K5080" s="36" t="s">
        <v>9062</v>
      </c>
      <c r="L5080" s="38">
        <v>3176.5</v>
      </c>
      <c r="M5080" s="40">
        <v>0.28499999999999998</v>
      </c>
      <c r="N5080" s="42">
        <v>0.26500000000000001</v>
      </c>
      <c r="O5080" s="45">
        <v>64.917199999999994</v>
      </c>
      <c r="P5080">
        <v>4.96</v>
      </c>
      <c r="Q5080">
        <v>48.819831200000003</v>
      </c>
      <c r="R5080" s="47" t="s">
        <v>147</v>
      </c>
    </row>
    <row r="5081" spans="1:18" x14ac:dyDescent="0.3">
      <c r="A5081" s="18" t="s">
        <v>9063</v>
      </c>
      <c r="B5081" s="43" t="s">
        <v>9064</v>
      </c>
      <c r="C5081" s="21">
        <v>24.283405500000001</v>
      </c>
      <c r="D5081" s="23">
        <v>0.16200000000000001</v>
      </c>
      <c r="E5081" s="25">
        <v>5.2450000000000001</v>
      </c>
      <c r="F5081" s="27">
        <v>0.46799999999999897</v>
      </c>
      <c r="G5081" s="29">
        <v>23.35</v>
      </c>
      <c r="H5081" s="31">
        <v>7.3520000000000002E-2</v>
      </c>
      <c r="I5081">
        <v>0.17249999999999999</v>
      </c>
      <c r="J5081" s="34">
        <v>730</v>
      </c>
      <c r="K5081" s="36" t="s">
        <v>116</v>
      </c>
      <c r="L5081" s="38">
        <v>5697.5</v>
      </c>
      <c r="M5081" s="40">
        <v>0.96</v>
      </c>
      <c r="N5081" s="42">
        <v>0.98499999999999999</v>
      </c>
      <c r="O5081" s="45">
        <v>81.227099999999993</v>
      </c>
      <c r="P5081">
        <v>4.5</v>
      </c>
      <c r="Q5081">
        <v>76.211020000000005</v>
      </c>
      <c r="R5081" s="47" t="s">
        <v>147</v>
      </c>
    </row>
    <row r="5082" spans="1:18" x14ac:dyDescent="0.3">
      <c r="A5082" s="18" t="s">
        <v>9065</v>
      </c>
      <c r="B5082" s="43" t="s">
        <v>9066</v>
      </c>
      <c r="C5082" s="21">
        <v>9.477093</v>
      </c>
      <c r="D5082" s="23">
        <v>9.1399999999999995E-2</v>
      </c>
      <c r="E5082" s="25">
        <v>10.817</v>
      </c>
      <c r="F5082" s="27">
        <v>0.96499999999999997</v>
      </c>
      <c r="G5082" s="29">
        <v>1722.6386</v>
      </c>
      <c r="H5082" s="31">
        <v>5.42</v>
      </c>
      <c r="I5082">
        <v>0.38059999999999999</v>
      </c>
      <c r="J5082" s="34">
        <v>1198</v>
      </c>
      <c r="L5082" s="38">
        <v>5645</v>
      </c>
      <c r="M5082" s="40">
        <v>1.78</v>
      </c>
      <c r="N5082" s="42">
        <v>1.1299999999999999</v>
      </c>
      <c r="O5082" s="45">
        <v>342.83100000000002</v>
      </c>
      <c r="P5082">
        <v>3.99</v>
      </c>
      <c r="Q5082">
        <v>-26.692865399999999</v>
      </c>
      <c r="R5082" s="47" t="s">
        <v>147</v>
      </c>
    </row>
    <row r="5083" spans="1:18" x14ac:dyDescent="0.3">
      <c r="A5083" s="18" t="s">
        <v>9067</v>
      </c>
      <c r="B5083" s="43" t="s">
        <v>9068</v>
      </c>
      <c r="C5083" s="21">
        <v>3.4914769999999899</v>
      </c>
      <c r="D5083" s="23">
        <v>3.9100000000000003E-2</v>
      </c>
      <c r="E5083" s="25">
        <v>5.05</v>
      </c>
      <c r="F5083" s="27">
        <v>0.45100000000000001</v>
      </c>
      <c r="G5083" s="29">
        <v>26.78</v>
      </c>
      <c r="H5083" s="31">
        <v>8.4260000000000002E-2</v>
      </c>
      <c r="I5083">
        <v>5.7000000000000002E-2</v>
      </c>
      <c r="J5083" s="34">
        <v>767</v>
      </c>
      <c r="K5083" s="36" t="s">
        <v>497</v>
      </c>
      <c r="L5083" s="38">
        <v>3980</v>
      </c>
      <c r="M5083" s="40">
        <v>0.62</v>
      </c>
      <c r="N5083" s="42">
        <v>0.65</v>
      </c>
      <c r="O5083" s="45">
        <v>60.798000000000002</v>
      </c>
      <c r="P5083">
        <v>4.66</v>
      </c>
      <c r="Q5083">
        <v>64.797153100000003</v>
      </c>
      <c r="R5083" s="47" t="s">
        <v>147</v>
      </c>
    </row>
    <row r="5084" spans="1:18" x14ac:dyDescent="0.3">
      <c r="A5084" s="18" t="s">
        <v>9069</v>
      </c>
      <c r="B5084" s="43" t="s">
        <v>9070</v>
      </c>
      <c r="C5084" s="21">
        <v>7.0730880000000003</v>
      </c>
      <c r="D5084" s="23">
        <v>7.3999999999999996E-2</v>
      </c>
      <c r="E5084" s="25">
        <v>2.44</v>
      </c>
      <c r="F5084" s="27">
        <v>0.223</v>
      </c>
      <c r="G5084" s="29">
        <v>12.8</v>
      </c>
      <c r="H5084" s="31">
        <v>0.04</v>
      </c>
      <c r="I5084">
        <v>0.21</v>
      </c>
      <c r="J5084" s="34">
        <v>1076</v>
      </c>
      <c r="L5084" s="38">
        <v>5807</v>
      </c>
      <c r="M5084" s="40">
        <v>1.1499999999999999</v>
      </c>
      <c r="N5084" s="42">
        <v>1.08</v>
      </c>
      <c r="O5084" s="45">
        <v>88.9482</v>
      </c>
      <c r="P5084">
        <v>4.3499999999999996</v>
      </c>
      <c r="Q5084">
        <v>69.101344999999995</v>
      </c>
      <c r="R5084" s="47" t="s">
        <v>147</v>
      </c>
    </row>
    <row r="5085" spans="1:18" x14ac:dyDescent="0.3">
      <c r="A5085" s="18" t="s">
        <v>9071</v>
      </c>
      <c r="B5085" s="43" t="s">
        <v>9070</v>
      </c>
      <c r="C5085" s="21">
        <v>570.1</v>
      </c>
      <c r="D5085" s="23">
        <v>1.381</v>
      </c>
      <c r="G5085" s="29">
        <v>2800</v>
      </c>
      <c r="H5085" s="31">
        <v>8.6999999999999993</v>
      </c>
      <c r="I5085">
        <v>0.36199999999999999</v>
      </c>
      <c r="J5085" s="34">
        <v>249</v>
      </c>
      <c r="L5085" s="38">
        <v>5807</v>
      </c>
      <c r="M5085" s="40">
        <v>1.1499999999999999</v>
      </c>
      <c r="N5085" s="42">
        <v>1.08</v>
      </c>
      <c r="O5085" s="45">
        <v>88.9482</v>
      </c>
      <c r="P5085">
        <v>4.3499999999999996</v>
      </c>
      <c r="Q5085">
        <v>69.101344999999995</v>
      </c>
      <c r="R5085" s="47" t="s">
        <v>21</v>
      </c>
    </row>
    <row r="5086" spans="1:18" x14ac:dyDescent="0.3">
      <c r="A5086" s="18" t="s">
        <v>9072</v>
      </c>
      <c r="B5086" s="43" t="s">
        <v>9073</v>
      </c>
      <c r="C5086" s="21">
        <v>8.3033420000000007</v>
      </c>
      <c r="D5086" s="23">
        <v>7.4200000000000002E-2</v>
      </c>
      <c r="E5086" s="25">
        <v>1.6950000000000001</v>
      </c>
      <c r="F5086" s="27">
        <v>0.151</v>
      </c>
      <c r="J5086" s="34">
        <v>756</v>
      </c>
      <c r="L5086" s="38">
        <v>4922</v>
      </c>
      <c r="M5086" s="40">
        <v>0.75</v>
      </c>
      <c r="N5086" s="42">
        <v>0.79</v>
      </c>
      <c r="O5086" s="45">
        <v>70.981899999999996</v>
      </c>
      <c r="P5086">
        <v>4.58</v>
      </c>
      <c r="Q5086">
        <v>83.2586589</v>
      </c>
      <c r="R5086" s="47" t="s">
        <v>147</v>
      </c>
    </row>
    <row r="5087" spans="1:18" x14ac:dyDescent="0.3">
      <c r="A5087" s="18" t="s">
        <v>9074</v>
      </c>
      <c r="B5087" s="43" t="s">
        <v>9075</v>
      </c>
      <c r="C5087" s="21">
        <v>2.3883899999999998</v>
      </c>
      <c r="D5087" s="23">
        <v>2.9100000000000001E-2</v>
      </c>
      <c r="E5087" s="25">
        <v>1.39</v>
      </c>
      <c r="F5087" s="27">
        <v>0.124</v>
      </c>
      <c r="G5087" s="29">
        <v>57</v>
      </c>
      <c r="H5087" s="31">
        <v>0.17934</v>
      </c>
      <c r="I5087">
        <v>0.14000000000000001</v>
      </c>
      <c r="J5087" s="34">
        <v>831</v>
      </c>
      <c r="K5087" s="36" t="s">
        <v>459</v>
      </c>
      <c r="L5087" s="38">
        <v>3985</v>
      </c>
      <c r="M5087" s="40">
        <v>0.55000000000000004</v>
      </c>
      <c r="N5087" s="42">
        <v>0.57999999999999996</v>
      </c>
      <c r="O5087" s="45">
        <v>99.556100000000001</v>
      </c>
      <c r="P5087">
        <v>4.7</v>
      </c>
      <c r="Q5087">
        <v>64.419466</v>
      </c>
      <c r="R5087" s="47" t="s">
        <v>147</v>
      </c>
    </row>
    <row r="5088" spans="1:18" x14ac:dyDescent="0.3">
      <c r="A5088" s="18" t="s">
        <v>9076</v>
      </c>
      <c r="B5088" s="43" t="s">
        <v>9075</v>
      </c>
      <c r="C5088" s="21">
        <v>4.4928999999999997</v>
      </c>
      <c r="D5088" s="23">
        <v>4.4299999999999999E-2</v>
      </c>
      <c r="E5088" s="25">
        <v>2.12</v>
      </c>
      <c r="F5088" s="27">
        <v>0.189</v>
      </c>
      <c r="G5088" s="29">
        <v>14</v>
      </c>
      <c r="H5088" s="31">
        <v>4.4049999999999999E-2</v>
      </c>
      <c r="I5088">
        <v>1.9E-2</v>
      </c>
      <c r="J5088" s="34">
        <v>673</v>
      </c>
      <c r="K5088" s="36" t="s">
        <v>459</v>
      </c>
      <c r="L5088" s="38">
        <v>3985</v>
      </c>
      <c r="M5088" s="40">
        <v>0.55000000000000004</v>
      </c>
      <c r="N5088" s="42">
        <v>0.57999999999999996</v>
      </c>
      <c r="O5088" s="45">
        <v>99.556100000000001</v>
      </c>
      <c r="P5088">
        <v>4.7</v>
      </c>
      <c r="Q5088">
        <v>64.419466</v>
      </c>
      <c r="R5088" s="47" t="s">
        <v>147</v>
      </c>
    </row>
    <row r="5089" spans="1:18" x14ac:dyDescent="0.3">
      <c r="A5089" s="18" t="s">
        <v>9077</v>
      </c>
      <c r="B5089" s="43" t="s">
        <v>9075</v>
      </c>
      <c r="C5089" s="21">
        <v>9.0496999999999996</v>
      </c>
      <c r="D5089" s="23">
        <v>7.0699999999999999E-2</v>
      </c>
      <c r="E5089" s="25">
        <v>2.52</v>
      </c>
      <c r="F5089" s="27">
        <v>0.22500000000000001</v>
      </c>
      <c r="G5089" s="29">
        <v>15</v>
      </c>
      <c r="H5089" s="31">
        <v>4.7199999999999999E-2</v>
      </c>
      <c r="I5089">
        <v>6.2E-2</v>
      </c>
      <c r="J5089" s="34">
        <v>533</v>
      </c>
      <c r="K5089" s="36" t="s">
        <v>459</v>
      </c>
      <c r="L5089" s="38">
        <v>3985</v>
      </c>
      <c r="M5089" s="40">
        <v>0.55000000000000004</v>
      </c>
      <c r="N5089" s="42">
        <v>0.57999999999999996</v>
      </c>
      <c r="O5089" s="45">
        <v>99.556100000000001</v>
      </c>
      <c r="P5089">
        <v>4.7</v>
      </c>
      <c r="Q5089">
        <v>64.419466</v>
      </c>
      <c r="R5089" s="47" t="s">
        <v>147</v>
      </c>
    </row>
    <row r="5090" spans="1:18" x14ac:dyDescent="0.3">
      <c r="A5090" s="18" t="s">
        <v>9078</v>
      </c>
      <c r="B5090" s="43" t="s">
        <v>9079</v>
      </c>
      <c r="C5090" s="21">
        <v>37.468490000000003</v>
      </c>
      <c r="D5090" s="23">
        <v>0.21160000000000001</v>
      </c>
      <c r="E5090" s="25">
        <v>2.77</v>
      </c>
      <c r="F5090" s="27">
        <v>0.247</v>
      </c>
      <c r="G5090" s="29">
        <v>14.5</v>
      </c>
      <c r="H5090" s="31">
        <v>4.5620000000000001E-2</v>
      </c>
      <c r="I5090">
        <v>0</v>
      </c>
      <c r="L5090" s="38">
        <v>5996</v>
      </c>
      <c r="M5090" s="40">
        <v>1.2</v>
      </c>
      <c r="N5090" s="42">
        <v>0.9</v>
      </c>
      <c r="O5090" s="45">
        <v>113.33499999999999</v>
      </c>
      <c r="P5090">
        <v>4.24</v>
      </c>
      <c r="Q5090">
        <v>63.533529700000003</v>
      </c>
      <c r="R5090" s="47" t="s">
        <v>147</v>
      </c>
    </row>
    <row r="5091" spans="1:18" x14ac:dyDescent="0.3">
      <c r="A5091" s="18" t="s">
        <v>9080</v>
      </c>
      <c r="B5091" s="43" t="s">
        <v>9081</v>
      </c>
      <c r="C5091" s="21">
        <v>18.850082499999999</v>
      </c>
      <c r="D5091" s="23">
        <v>0.11765</v>
      </c>
      <c r="E5091" s="25">
        <v>3.1</v>
      </c>
      <c r="F5091" s="27">
        <v>0.27950000000000003</v>
      </c>
      <c r="G5091" s="29">
        <v>8.8000000000000007</v>
      </c>
      <c r="H5091" s="31">
        <v>2.7490000000000001E-2</v>
      </c>
      <c r="I5091">
        <v>0</v>
      </c>
      <c r="J5091" s="34">
        <v>438</v>
      </c>
      <c r="K5091" s="36" t="s">
        <v>1333</v>
      </c>
      <c r="L5091" s="38">
        <v>4018.5</v>
      </c>
      <c r="M5091" s="40">
        <v>0.61499999999999999</v>
      </c>
      <c r="N5091" s="42">
        <v>0.61</v>
      </c>
      <c r="O5091" s="45">
        <v>40.065399999999997</v>
      </c>
      <c r="P5091">
        <v>4.5750000000000002</v>
      </c>
      <c r="Q5091">
        <v>62.753816399999998</v>
      </c>
      <c r="R5091" s="47" t="s">
        <v>147</v>
      </c>
    </row>
    <row r="5092" spans="1:18" x14ac:dyDescent="0.3">
      <c r="A5092" s="18" t="s">
        <v>9082</v>
      </c>
      <c r="B5092" s="43" t="s">
        <v>9083</v>
      </c>
      <c r="C5092" s="21">
        <v>1.914558</v>
      </c>
      <c r="D5092" s="23">
        <v>2.6069999999999999E-2</v>
      </c>
      <c r="E5092" s="25">
        <v>1.1519999999999999</v>
      </c>
      <c r="F5092" s="27">
        <v>0.10299999999999999</v>
      </c>
      <c r="G5092" s="29">
        <v>1.5</v>
      </c>
      <c r="H5092" s="31">
        <v>4.7200000000000002E-3</v>
      </c>
      <c r="J5092" s="34">
        <v>1040</v>
      </c>
      <c r="K5092" s="36" t="s">
        <v>707</v>
      </c>
      <c r="L5092" s="38">
        <v>4316</v>
      </c>
      <c r="M5092" s="40">
        <v>0.65</v>
      </c>
      <c r="N5092" s="42">
        <v>0.65</v>
      </c>
      <c r="O5092" s="45">
        <v>62.698999999999998</v>
      </c>
      <c r="P5092">
        <v>4.45</v>
      </c>
      <c r="Q5092">
        <v>-30.454115900000001</v>
      </c>
      <c r="R5092" s="47" t="s">
        <v>147</v>
      </c>
    </row>
    <row r="5093" spans="1:18" x14ac:dyDescent="0.3">
      <c r="A5093" s="18" t="s">
        <v>9084</v>
      </c>
      <c r="B5093" s="43" t="s">
        <v>9083</v>
      </c>
      <c r="C5093" s="21">
        <v>3.2384499999999998</v>
      </c>
      <c r="D5093" s="23">
        <v>3.6999999999999998E-2</v>
      </c>
      <c r="E5093" s="25">
        <v>1.669</v>
      </c>
      <c r="F5093" s="27">
        <v>0.14899999999999999</v>
      </c>
      <c r="G5093" s="29">
        <v>4.7699999999999996</v>
      </c>
      <c r="H5093" s="31">
        <v>1.5010000000000001E-2</v>
      </c>
      <c r="J5093" s="34">
        <v>873</v>
      </c>
      <c r="K5093" s="36" t="s">
        <v>707</v>
      </c>
      <c r="L5093" s="38">
        <v>4316</v>
      </c>
      <c r="M5093" s="40">
        <v>0.65</v>
      </c>
      <c r="N5093" s="42">
        <v>0.65</v>
      </c>
      <c r="O5093" s="45">
        <v>62.698999999999998</v>
      </c>
      <c r="P5093">
        <v>4.45</v>
      </c>
      <c r="Q5093">
        <v>-30.454115900000001</v>
      </c>
      <c r="R5093" s="47" t="s">
        <v>147</v>
      </c>
    </row>
    <row r="5094" spans="1:18" x14ac:dyDescent="0.3">
      <c r="A5094" s="18" t="s">
        <v>9085</v>
      </c>
      <c r="B5094" s="43" t="s">
        <v>9083</v>
      </c>
      <c r="C5094" s="21">
        <v>6.5576999999999996</v>
      </c>
      <c r="D5094" s="23">
        <v>5.9200000000000003E-2</v>
      </c>
      <c r="E5094" s="25">
        <v>2.5720000000000001</v>
      </c>
      <c r="F5094" s="27">
        <v>0.22900000000000001</v>
      </c>
      <c r="G5094" s="29">
        <v>3.01</v>
      </c>
      <c r="H5094" s="31">
        <v>9.4699999999999993E-3</v>
      </c>
      <c r="J5094" s="34">
        <v>690</v>
      </c>
      <c r="K5094" s="36" t="s">
        <v>707</v>
      </c>
      <c r="L5094" s="38">
        <v>4316</v>
      </c>
      <c r="M5094" s="40">
        <v>0.65</v>
      </c>
      <c r="N5094" s="42">
        <v>0.65</v>
      </c>
      <c r="O5094" s="45">
        <v>62.698999999999998</v>
      </c>
      <c r="P5094">
        <v>4.45</v>
      </c>
      <c r="Q5094">
        <v>-30.454115900000001</v>
      </c>
      <c r="R5094" s="47" t="s">
        <v>147</v>
      </c>
    </row>
    <row r="5095" spans="1:18" x14ac:dyDescent="0.3">
      <c r="A5095" s="18" t="s">
        <v>9086</v>
      </c>
      <c r="B5095" s="43" t="s">
        <v>9083</v>
      </c>
      <c r="C5095" s="21">
        <v>9.961881</v>
      </c>
      <c r="D5095" s="23">
        <v>7.8299999999999995E-2</v>
      </c>
      <c r="E5095" s="25">
        <v>2.2069999999999999</v>
      </c>
      <c r="F5095" s="27">
        <v>0.19700000000000001</v>
      </c>
      <c r="G5095" s="29">
        <v>3.86</v>
      </c>
      <c r="H5095" s="31">
        <v>1.214E-2</v>
      </c>
      <c r="J5095" s="34">
        <v>600</v>
      </c>
      <c r="K5095" s="36" t="s">
        <v>707</v>
      </c>
      <c r="L5095" s="38">
        <v>4316</v>
      </c>
      <c r="M5095" s="40">
        <v>0.65</v>
      </c>
      <c r="N5095" s="42">
        <v>0.65</v>
      </c>
      <c r="O5095" s="45">
        <v>62.698999999999998</v>
      </c>
      <c r="P5095">
        <v>4.45</v>
      </c>
      <c r="Q5095">
        <v>-30.454115900000001</v>
      </c>
      <c r="R5095" s="47" t="s">
        <v>147</v>
      </c>
    </row>
    <row r="5096" spans="1:18" x14ac:dyDescent="0.3">
      <c r="A5096" s="18" t="s">
        <v>9087</v>
      </c>
      <c r="B5096" s="43" t="s">
        <v>9083</v>
      </c>
      <c r="C5096" s="21">
        <v>15.231915000000001</v>
      </c>
      <c r="D5096" s="23">
        <v>0.10390000000000001</v>
      </c>
      <c r="E5096" s="25">
        <v>2.2869999999999999</v>
      </c>
      <c r="F5096" s="27">
        <v>0.20399999999999999</v>
      </c>
      <c r="G5096" s="29">
        <v>7.72</v>
      </c>
      <c r="H5096" s="31">
        <v>2.4289999999999999E-2</v>
      </c>
      <c r="J5096" s="34">
        <v>521</v>
      </c>
      <c r="K5096" s="36" t="s">
        <v>707</v>
      </c>
      <c r="L5096" s="38">
        <v>4316</v>
      </c>
      <c r="M5096" s="40">
        <v>0.65</v>
      </c>
      <c r="N5096" s="42">
        <v>0.65</v>
      </c>
      <c r="O5096" s="45">
        <v>62.698999999999998</v>
      </c>
      <c r="P5096">
        <v>4.45</v>
      </c>
      <c r="Q5096">
        <v>-30.454115900000001</v>
      </c>
      <c r="R5096" s="47" t="s">
        <v>147</v>
      </c>
    </row>
    <row r="5097" spans="1:18" x14ac:dyDescent="0.3">
      <c r="A5097" s="18" t="s">
        <v>9088</v>
      </c>
      <c r="B5097" s="43" t="s">
        <v>9083</v>
      </c>
      <c r="C5097" s="21">
        <v>20.709499999999998</v>
      </c>
      <c r="D5097" s="23">
        <v>0.1275</v>
      </c>
      <c r="E5097" s="25">
        <v>2.87</v>
      </c>
      <c r="F5097" s="27">
        <v>0.25600000000000001</v>
      </c>
      <c r="G5097" s="29">
        <v>3.94</v>
      </c>
      <c r="H5097" s="31">
        <v>1.24E-2</v>
      </c>
      <c r="J5097" s="34">
        <v>470</v>
      </c>
      <c r="K5097" s="36" t="s">
        <v>707</v>
      </c>
      <c r="L5097" s="38">
        <v>4316</v>
      </c>
      <c r="M5097" s="40">
        <v>0.65</v>
      </c>
      <c r="N5097" s="42">
        <v>0.65</v>
      </c>
      <c r="O5097" s="45">
        <v>62.698999999999998</v>
      </c>
      <c r="P5097">
        <v>4.45</v>
      </c>
      <c r="Q5097">
        <v>-30.454115900000001</v>
      </c>
      <c r="R5097" s="47" t="s">
        <v>147</v>
      </c>
    </row>
    <row r="5098" spans="1:18" x14ac:dyDescent="0.3">
      <c r="A5098" s="18" t="s">
        <v>9089</v>
      </c>
      <c r="B5098" s="43" t="s">
        <v>9090</v>
      </c>
      <c r="C5098" s="21">
        <v>3.2086911499999999</v>
      </c>
      <c r="D5098" s="23">
        <v>4.8820000000000002E-2</v>
      </c>
      <c r="E5098" s="25">
        <v>16.140999999999998</v>
      </c>
      <c r="F5098" s="27">
        <v>1.44</v>
      </c>
      <c r="G5098" s="29">
        <v>222.47988000000001</v>
      </c>
      <c r="H5098" s="31">
        <v>0.7</v>
      </c>
      <c r="J5098" s="34">
        <v>1927</v>
      </c>
      <c r="K5098" s="36" t="s">
        <v>699</v>
      </c>
      <c r="L5098" s="38">
        <v>5991</v>
      </c>
      <c r="M5098" s="40">
        <v>2.17</v>
      </c>
      <c r="N5098" s="42">
        <v>1.51</v>
      </c>
      <c r="O5098" s="45">
        <v>229.06700000000001</v>
      </c>
      <c r="P5098">
        <v>3.94</v>
      </c>
      <c r="Q5098">
        <v>26.539995099999999</v>
      </c>
      <c r="R5098" s="47" t="s">
        <v>147</v>
      </c>
    </row>
    <row r="5099" spans="1:18" x14ac:dyDescent="0.3">
      <c r="A5099" s="18" t="s">
        <v>9091</v>
      </c>
      <c r="B5099" s="43" t="s">
        <v>9092</v>
      </c>
      <c r="C5099" s="21">
        <v>10.64387</v>
      </c>
      <c r="E5099" s="25">
        <v>2.0790000000000002</v>
      </c>
      <c r="F5099" s="27">
        <v>0.186</v>
      </c>
      <c r="G5099" s="29">
        <v>5.7380000000000004</v>
      </c>
      <c r="H5099" s="31">
        <v>1.805E-2</v>
      </c>
      <c r="I5099">
        <v>0</v>
      </c>
      <c r="J5099" s="34">
        <v>494</v>
      </c>
      <c r="K5099" s="36" t="s">
        <v>9093</v>
      </c>
      <c r="L5099" s="38">
        <v>3863</v>
      </c>
      <c r="M5099" s="40">
        <v>0.55000000000000004</v>
      </c>
      <c r="N5099" s="42">
        <v>0.56000000000000005</v>
      </c>
      <c r="O5099" s="45">
        <v>30.679600000000001</v>
      </c>
      <c r="P5099">
        <v>4.78</v>
      </c>
      <c r="Q5099">
        <v>23.027033500000002</v>
      </c>
      <c r="R5099" s="47" t="s">
        <v>147</v>
      </c>
    </row>
    <row r="5100" spans="1:18" x14ac:dyDescent="0.3">
      <c r="A5100" s="18" t="s">
        <v>9094</v>
      </c>
      <c r="B5100" s="43" t="s">
        <v>9095</v>
      </c>
      <c r="C5100" s="21">
        <v>0.549373</v>
      </c>
      <c r="D5100" s="23">
        <v>1.0059999999999999E-2</v>
      </c>
      <c r="E5100" s="25">
        <v>1.3140000000000001</v>
      </c>
      <c r="F5100" s="27">
        <v>0.11699999999999899</v>
      </c>
      <c r="G5100" s="29">
        <v>2.57</v>
      </c>
      <c r="H5100" s="31">
        <v>8.09E-3</v>
      </c>
      <c r="I5100">
        <v>0</v>
      </c>
      <c r="J5100" s="34">
        <v>2100</v>
      </c>
      <c r="L5100" s="38">
        <v>4743.5</v>
      </c>
      <c r="M5100" s="40">
        <v>0.68500000000000005</v>
      </c>
      <c r="N5100" s="42">
        <v>0.755</v>
      </c>
      <c r="O5100" s="45">
        <v>42.577500000000001</v>
      </c>
      <c r="P5100">
        <v>4.5999999999999996</v>
      </c>
      <c r="Q5100">
        <v>38.922367100000002</v>
      </c>
      <c r="R5100" s="47" t="s">
        <v>147</v>
      </c>
    </row>
    <row r="5101" spans="1:18" x14ac:dyDescent="0.3">
      <c r="A5101" s="18" t="s">
        <v>9096</v>
      </c>
      <c r="B5101" s="43" t="s">
        <v>9097</v>
      </c>
      <c r="C5101" s="21">
        <v>4.532</v>
      </c>
      <c r="D5101" s="23">
        <v>5.3900000000000003E-2</v>
      </c>
      <c r="E5101" s="25">
        <v>6.9560000000000004</v>
      </c>
      <c r="F5101" s="27">
        <v>0.63400000000000001</v>
      </c>
      <c r="G5101" s="29">
        <v>46.168700000000001</v>
      </c>
      <c r="H5101" s="31">
        <v>0.1452</v>
      </c>
      <c r="I5101">
        <v>0.15429999999999999</v>
      </c>
      <c r="J5101" s="34">
        <v>895</v>
      </c>
      <c r="K5101" s="36" t="s">
        <v>707</v>
      </c>
      <c r="L5101" s="38">
        <v>4994</v>
      </c>
      <c r="M5101" s="40">
        <v>0.74</v>
      </c>
      <c r="N5101" s="42">
        <v>0.82</v>
      </c>
      <c r="O5101" s="45">
        <v>96.233800000000002</v>
      </c>
      <c r="P5101">
        <v>4.6100000000000003</v>
      </c>
      <c r="Q5101">
        <v>-34.491409900000001</v>
      </c>
      <c r="R5101" s="47" t="s">
        <v>147</v>
      </c>
    </row>
    <row r="5102" spans="1:18" x14ac:dyDescent="0.3">
      <c r="A5102" s="18" t="s">
        <v>9098</v>
      </c>
      <c r="B5102" s="43" t="s">
        <v>9099</v>
      </c>
      <c r="C5102" s="21">
        <v>3.7130765000000001</v>
      </c>
      <c r="D5102" s="23">
        <v>4.3889999999999998E-2</v>
      </c>
      <c r="E5102" s="25">
        <v>11.141999999999999</v>
      </c>
      <c r="F5102" s="27">
        <v>0.99399999999999999</v>
      </c>
      <c r="G5102" s="29">
        <v>308.92921000000001</v>
      </c>
      <c r="H5102" s="31">
        <v>0.97199999999999998</v>
      </c>
      <c r="I5102">
        <v>5.1999999999999998E-2</v>
      </c>
      <c r="J5102" s="34">
        <v>962</v>
      </c>
      <c r="L5102" s="38">
        <v>4766</v>
      </c>
      <c r="M5102" s="40">
        <v>0.77</v>
      </c>
      <c r="N5102" s="42">
        <v>0.82</v>
      </c>
      <c r="O5102" s="45">
        <v>128.22999999999999</v>
      </c>
      <c r="P5102">
        <v>4.58</v>
      </c>
      <c r="Q5102">
        <v>27.214376600000001</v>
      </c>
      <c r="R5102" s="47" t="s">
        <v>147</v>
      </c>
    </row>
    <row r="5103" spans="1:18" x14ac:dyDescent="0.3">
      <c r="A5103" s="18" t="s">
        <v>9100</v>
      </c>
      <c r="B5103" s="43" t="s">
        <v>9101</v>
      </c>
      <c r="C5103" s="21">
        <v>4.8606740000000004</v>
      </c>
      <c r="D5103" s="23">
        <v>6.0999999999999999E-2</v>
      </c>
      <c r="E5103" s="25">
        <v>12.778</v>
      </c>
      <c r="F5103" s="27">
        <v>1.1399999999999999</v>
      </c>
      <c r="G5103" s="29">
        <v>731.00534000000005</v>
      </c>
      <c r="H5103" s="31">
        <v>2.2999999999999998</v>
      </c>
      <c r="I5103">
        <v>4.2999999999999997E-2</v>
      </c>
      <c r="J5103" s="34">
        <v>1375</v>
      </c>
      <c r="L5103" s="38">
        <v>5734</v>
      </c>
      <c r="M5103" s="40">
        <v>1.51</v>
      </c>
      <c r="N5103" s="42">
        <v>1.04</v>
      </c>
      <c r="O5103" s="45">
        <v>248.50399999999999</v>
      </c>
      <c r="P5103">
        <v>4.24</v>
      </c>
      <c r="Q5103">
        <v>27.452001599999999</v>
      </c>
      <c r="R5103" s="47" t="s">
        <v>147</v>
      </c>
    </row>
    <row r="5104" spans="1:18" x14ac:dyDescent="0.3">
      <c r="A5104" s="18" t="s">
        <v>9102</v>
      </c>
      <c r="B5104" s="43" t="s">
        <v>9103</v>
      </c>
      <c r="C5104" s="21">
        <v>9.5739000000000001</v>
      </c>
      <c r="D5104" s="23">
        <v>0.10009999999999999</v>
      </c>
      <c r="E5104" s="25">
        <v>11.657</v>
      </c>
      <c r="F5104" s="27">
        <v>1.04</v>
      </c>
      <c r="G5104" s="29">
        <v>68.015280000000004</v>
      </c>
      <c r="H5104" s="31">
        <v>0.214</v>
      </c>
      <c r="L5104" s="38">
        <v>6230</v>
      </c>
      <c r="M5104" s="40">
        <v>2.02</v>
      </c>
      <c r="N5104" s="42">
        <v>1.46</v>
      </c>
      <c r="O5104" s="45">
        <v>223.465</v>
      </c>
      <c r="P5104">
        <v>4.0999999999999996</v>
      </c>
      <c r="Q5104">
        <v>9.0306437000000006</v>
      </c>
      <c r="R5104" s="47" t="s">
        <v>147</v>
      </c>
    </row>
    <row r="5105" spans="1:18" x14ac:dyDescent="0.3">
      <c r="A5105" s="18" t="s">
        <v>9104</v>
      </c>
      <c r="B5105" s="43" t="s">
        <v>9105</v>
      </c>
      <c r="C5105" s="21">
        <v>1.2436258</v>
      </c>
      <c r="D5105" s="23">
        <v>2.1299999999999999E-2</v>
      </c>
      <c r="E5105" s="25">
        <v>3.46</v>
      </c>
      <c r="F5105" s="27">
        <v>0.309</v>
      </c>
      <c r="G5105" s="29">
        <v>73.2</v>
      </c>
      <c r="H5105" s="31">
        <v>0.23030999999999999</v>
      </c>
      <c r="I5105">
        <v>0.03</v>
      </c>
      <c r="J5105" s="34">
        <v>1479</v>
      </c>
      <c r="K5105" s="36" t="s">
        <v>1527</v>
      </c>
      <c r="L5105" s="38">
        <v>4985</v>
      </c>
      <c r="M5105" s="40">
        <v>0.81</v>
      </c>
      <c r="N5105" s="42">
        <v>0.84</v>
      </c>
      <c r="O5105" s="45">
        <v>165.10499999999999</v>
      </c>
      <c r="P5105">
        <v>4.49</v>
      </c>
      <c r="Q5105">
        <v>16.992370300000001</v>
      </c>
      <c r="R5105" s="47" t="s">
        <v>147</v>
      </c>
    </row>
    <row r="5106" spans="1:18" x14ac:dyDescent="0.3">
      <c r="A5106" s="18" t="s">
        <v>9106</v>
      </c>
      <c r="B5106" s="43" t="s">
        <v>9107</v>
      </c>
      <c r="C5106" s="21">
        <v>63.483469999999997</v>
      </c>
      <c r="D5106" s="23">
        <v>0.33700000000000002</v>
      </c>
      <c r="E5106" s="25">
        <v>9.7520000000000007</v>
      </c>
      <c r="F5106" s="27">
        <v>0.87</v>
      </c>
      <c r="I5106">
        <v>0.56999999999999995</v>
      </c>
      <c r="L5106" s="38">
        <v>6341</v>
      </c>
      <c r="M5106" s="40">
        <v>1.36</v>
      </c>
      <c r="N5106" s="42">
        <v>1.29</v>
      </c>
      <c r="O5106" s="45">
        <v>224.38499999999999</v>
      </c>
      <c r="P5106">
        <v>4.29</v>
      </c>
      <c r="Q5106">
        <v>69.522872599999999</v>
      </c>
      <c r="R5106" s="47" t="s">
        <v>147</v>
      </c>
    </row>
    <row r="5107" spans="1:18" x14ac:dyDescent="0.3">
      <c r="A5107" s="18" t="s">
        <v>9108</v>
      </c>
      <c r="B5107" s="43" t="s">
        <v>9109</v>
      </c>
      <c r="C5107" s="21">
        <v>1.0662107000000001</v>
      </c>
      <c r="D5107" s="23">
        <v>2.0400000000000001E-2</v>
      </c>
      <c r="E5107" s="25">
        <v>1.31</v>
      </c>
      <c r="F5107" s="27">
        <v>0.11700000000000001</v>
      </c>
      <c r="J5107" s="34">
        <v>1885</v>
      </c>
      <c r="K5107" s="36" t="s">
        <v>851</v>
      </c>
      <c r="L5107" s="38">
        <v>5752</v>
      </c>
      <c r="M5107" s="40">
        <v>0.94</v>
      </c>
      <c r="N5107" s="42">
        <v>0.99</v>
      </c>
      <c r="O5107" s="45">
        <v>45.863999999999997</v>
      </c>
      <c r="P5107">
        <v>4.58</v>
      </c>
      <c r="Q5107">
        <v>64.047682100000003</v>
      </c>
      <c r="R5107" s="47" t="s">
        <v>147</v>
      </c>
    </row>
    <row r="5108" spans="1:18" x14ac:dyDescent="0.3">
      <c r="A5108" s="18" t="s">
        <v>9110</v>
      </c>
      <c r="B5108" s="43" t="s">
        <v>9111</v>
      </c>
      <c r="C5108" s="21">
        <v>29.055156</v>
      </c>
      <c r="D5108" s="23">
        <v>0.15559999999999999</v>
      </c>
      <c r="E5108" s="25">
        <v>11.993499999999999</v>
      </c>
      <c r="F5108" s="27">
        <v>1.0699999999999901</v>
      </c>
      <c r="G5108" s="29">
        <v>211.356415</v>
      </c>
      <c r="H5108" s="31">
        <v>0.66500000000000004</v>
      </c>
      <c r="I5108">
        <v>8.0999999999999905E-2</v>
      </c>
      <c r="J5108" s="34">
        <v>370</v>
      </c>
      <c r="K5108" s="36" t="s">
        <v>497</v>
      </c>
      <c r="L5108" s="38">
        <v>3883.5</v>
      </c>
      <c r="M5108" s="40">
        <v>0.61</v>
      </c>
      <c r="N5108" s="42">
        <v>0.63</v>
      </c>
      <c r="O5108" s="45">
        <v>128.43799999999999</v>
      </c>
      <c r="P5108">
        <v>4.67</v>
      </c>
      <c r="Q5108">
        <v>40.143346200000003</v>
      </c>
      <c r="R5108" s="47" t="s">
        <v>147</v>
      </c>
    </row>
    <row r="5109" spans="1:18" x14ac:dyDescent="0.3">
      <c r="A5109" s="18" t="s">
        <v>9112</v>
      </c>
      <c r="B5109" s="43" t="s">
        <v>9113</v>
      </c>
      <c r="C5109" s="21">
        <v>0.94667944000000004</v>
      </c>
      <c r="D5109" s="23">
        <v>1.932E-2</v>
      </c>
      <c r="E5109" s="25">
        <v>13.978</v>
      </c>
      <c r="F5109" s="27">
        <v>1.2470000000000001</v>
      </c>
      <c r="G5109" s="29">
        <v>638.83510000000001</v>
      </c>
      <c r="H5109" s="31">
        <v>2.0099999999999998</v>
      </c>
      <c r="I5109">
        <v>0</v>
      </c>
      <c r="J5109" s="34">
        <v>2097</v>
      </c>
      <c r="L5109" s="38">
        <v>5814</v>
      </c>
      <c r="M5109" s="40">
        <v>1.08</v>
      </c>
      <c r="N5109" s="42">
        <v>1.07</v>
      </c>
      <c r="O5109" s="45">
        <v>415.13499999999999</v>
      </c>
      <c r="P5109">
        <v>4.4000000000000004</v>
      </c>
      <c r="Q5109">
        <v>-52.383258699999999</v>
      </c>
      <c r="R5109" s="47" t="s">
        <v>147</v>
      </c>
    </row>
    <row r="5110" spans="1:18" x14ac:dyDescent="0.3">
      <c r="A5110" s="18" t="s">
        <v>9114</v>
      </c>
      <c r="B5110" s="43" t="s">
        <v>9115</v>
      </c>
      <c r="C5110" s="21">
        <v>10.215199999999999</v>
      </c>
      <c r="D5110" s="23">
        <v>0.1</v>
      </c>
      <c r="E5110" s="25">
        <v>1.44</v>
      </c>
      <c r="F5110" s="27">
        <v>0.128</v>
      </c>
      <c r="J5110" s="34">
        <v>368</v>
      </c>
      <c r="K5110" s="36" t="s">
        <v>459</v>
      </c>
      <c r="L5110" s="38">
        <v>3650</v>
      </c>
      <c r="M5110" s="40">
        <v>0.44</v>
      </c>
      <c r="N5110" s="42">
        <v>0.47</v>
      </c>
      <c r="O5110" s="45">
        <v>23.726199999999999</v>
      </c>
      <c r="P5110">
        <v>4.75</v>
      </c>
      <c r="Q5110">
        <v>-27.121745199999999</v>
      </c>
      <c r="R5110" s="47" t="s">
        <v>147</v>
      </c>
    </row>
    <row r="5111" spans="1:18" x14ac:dyDescent="0.3">
      <c r="A5111" s="18" t="s">
        <v>9116</v>
      </c>
      <c r="B5111" s="43" t="s">
        <v>9117</v>
      </c>
      <c r="C5111" s="21">
        <v>104.854</v>
      </c>
      <c r="D5111" s="23">
        <v>0.4254</v>
      </c>
      <c r="E5111" s="25">
        <v>9.0790000000000006</v>
      </c>
      <c r="F5111" s="27">
        <v>0.81</v>
      </c>
      <c r="G5111" s="29">
        <v>54.030830000000002</v>
      </c>
      <c r="H5111" s="31">
        <v>0.17</v>
      </c>
      <c r="I5111">
        <v>0.09</v>
      </c>
      <c r="K5111" s="36" t="s">
        <v>248</v>
      </c>
      <c r="L5111" s="38">
        <v>5255</v>
      </c>
      <c r="M5111" s="40">
        <v>0.82</v>
      </c>
      <c r="N5111" s="42">
        <v>0.94</v>
      </c>
      <c r="O5111" s="45">
        <v>102.27</v>
      </c>
      <c r="P5111">
        <v>4.58</v>
      </c>
      <c r="Q5111">
        <v>-59.895432599999999</v>
      </c>
      <c r="R5111" s="47" t="s">
        <v>147</v>
      </c>
    </row>
    <row r="5112" spans="1:18" x14ac:dyDescent="0.3">
      <c r="A5112" s="18" t="s">
        <v>9118</v>
      </c>
      <c r="B5112" s="43" t="s">
        <v>9117</v>
      </c>
      <c r="C5112" s="21">
        <v>273.69</v>
      </c>
      <c r="D5112" s="23">
        <v>0.80700000000000005</v>
      </c>
      <c r="G5112" s="29">
        <v>88.991950000000003</v>
      </c>
      <c r="H5112" s="31">
        <v>0.28000000000000003</v>
      </c>
      <c r="I5112">
        <v>9.6000000000000002E-2</v>
      </c>
      <c r="K5112" s="36" t="s">
        <v>248</v>
      </c>
      <c r="L5112" s="38">
        <v>5255</v>
      </c>
      <c r="M5112" s="40">
        <v>0.82</v>
      </c>
      <c r="N5112" s="42">
        <v>0.94</v>
      </c>
      <c r="O5112" s="45">
        <v>102.27</v>
      </c>
      <c r="P5112">
        <v>4.58</v>
      </c>
      <c r="Q5112">
        <v>-59.895432599999999</v>
      </c>
      <c r="R5112" s="47" t="s">
        <v>150</v>
      </c>
    </row>
    <row r="5113" spans="1:18" x14ac:dyDescent="0.3">
      <c r="A5113" s="18" t="s">
        <v>9119</v>
      </c>
      <c r="B5113" s="43" t="s">
        <v>9120</v>
      </c>
      <c r="C5113" s="21">
        <v>4.0337142000000004</v>
      </c>
      <c r="D5113" s="23">
        <v>6.13E-2</v>
      </c>
      <c r="E5113" s="25">
        <v>13.675000000000001</v>
      </c>
      <c r="F5113" s="27">
        <v>1.22</v>
      </c>
      <c r="G5113" s="29">
        <v>7024.0077899999997</v>
      </c>
      <c r="H5113" s="31">
        <v>22.1</v>
      </c>
      <c r="I5113">
        <v>0.34100000000000003</v>
      </c>
      <c r="J5113" s="34">
        <v>2290</v>
      </c>
      <c r="L5113" s="38">
        <v>7700</v>
      </c>
      <c r="M5113" s="40">
        <v>2.2999999999999998</v>
      </c>
      <c r="N5113" s="42">
        <v>1.86</v>
      </c>
      <c r="O5113" s="45">
        <v>515.60299999999995</v>
      </c>
      <c r="P5113">
        <v>3.98</v>
      </c>
      <c r="Q5113">
        <v>-51.756563999999997</v>
      </c>
      <c r="R5113" s="47" t="s">
        <v>147</v>
      </c>
    </row>
    <row r="5114" spans="1:18" x14ac:dyDescent="0.3">
      <c r="A5114" s="18" t="s">
        <v>9121</v>
      </c>
      <c r="B5114" s="43" t="s">
        <v>9122</v>
      </c>
      <c r="C5114" s="21">
        <v>3.0983299999999998</v>
      </c>
      <c r="D5114" s="23">
        <v>4.2709999999999998E-2</v>
      </c>
      <c r="E5114" s="25">
        <v>2.7</v>
      </c>
      <c r="F5114" s="27">
        <v>0.24099999999999999</v>
      </c>
      <c r="G5114" s="29">
        <v>11</v>
      </c>
      <c r="H5114" s="31">
        <v>3.4700000000000002E-2</v>
      </c>
      <c r="I5114">
        <v>0</v>
      </c>
      <c r="J5114" s="34">
        <v>1488</v>
      </c>
      <c r="L5114" s="38">
        <v>5611</v>
      </c>
      <c r="M5114" s="40">
        <v>1.1299999999999999</v>
      </c>
      <c r="N5114" s="42">
        <v>1.08</v>
      </c>
      <c r="O5114" s="45">
        <v>175.71299999999999</v>
      </c>
      <c r="P5114">
        <v>4.3600000000000003</v>
      </c>
      <c r="Q5114">
        <v>-66.686630699999995</v>
      </c>
      <c r="R5114" s="47" t="s">
        <v>147</v>
      </c>
    </row>
    <row r="5115" spans="1:18" x14ac:dyDescent="0.3">
      <c r="A5115" s="18" t="s">
        <v>9123</v>
      </c>
      <c r="B5115" s="43" t="s">
        <v>9122</v>
      </c>
      <c r="C5115" s="21">
        <v>9.1270550000000004</v>
      </c>
      <c r="D5115" s="23">
        <v>8.7800000000000003E-2</v>
      </c>
      <c r="E5115" s="25">
        <v>8.14</v>
      </c>
      <c r="F5115" s="27">
        <v>0.72699999999999998</v>
      </c>
      <c r="G5115" s="29">
        <v>81.7</v>
      </c>
      <c r="H5115" s="31">
        <v>0.25700000000000001</v>
      </c>
      <c r="I5115">
        <v>6.3E-2</v>
      </c>
      <c r="J5115" s="34">
        <v>1038</v>
      </c>
      <c r="L5115" s="38">
        <v>5611</v>
      </c>
      <c r="M5115" s="40">
        <v>1.1299999999999999</v>
      </c>
      <c r="N5115" s="42">
        <v>1.08</v>
      </c>
      <c r="O5115" s="45">
        <v>175.71299999999999</v>
      </c>
      <c r="P5115">
        <v>4.3600000000000003</v>
      </c>
      <c r="Q5115">
        <v>-66.686630699999995</v>
      </c>
      <c r="R5115" s="47" t="s">
        <v>147</v>
      </c>
    </row>
    <row r="5116" spans="1:18" x14ac:dyDescent="0.3">
      <c r="A5116" s="18" t="s">
        <v>9124</v>
      </c>
      <c r="B5116" s="43" t="s">
        <v>9125</v>
      </c>
      <c r="C5116" s="21">
        <v>52.978188500000002</v>
      </c>
      <c r="D5116" s="23">
        <v>0.3</v>
      </c>
      <c r="E5116" s="25">
        <v>11.298999999999999</v>
      </c>
      <c r="F5116" s="27">
        <v>1.008</v>
      </c>
      <c r="G5116" s="29">
        <v>133.48859999999999</v>
      </c>
      <c r="H5116" s="31">
        <v>0.42</v>
      </c>
      <c r="I5116">
        <v>0.28000000000000003</v>
      </c>
      <c r="J5116" s="34">
        <v>759</v>
      </c>
      <c r="K5116" s="36" t="s">
        <v>86</v>
      </c>
      <c r="L5116" s="38">
        <v>6394</v>
      </c>
      <c r="M5116" s="40">
        <v>1.32</v>
      </c>
      <c r="N5116" s="42">
        <v>1.32</v>
      </c>
      <c r="O5116" s="45">
        <v>113.825</v>
      </c>
      <c r="P5116">
        <v>4.32</v>
      </c>
      <c r="Q5116">
        <v>-54.910423000000002</v>
      </c>
      <c r="R5116" s="47" t="s">
        <v>147</v>
      </c>
    </row>
    <row r="5117" spans="1:18" x14ac:dyDescent="0.3">
      <c r="A5117" s="18" t="s">
        <v>9126</v>
      </c>
      <c r="B5117" s="43" t="s">
        <v>9127</v>
      </c>
      <c r="C5117" s="21">
        <v>141.834025</v>
      </c>
      <c r="D5117" s="23">
        <v>0.55159999999999998</v>
      </c>
      <c r="E5117" s="25">
        <v>11.814</v>
      </c>
      <c r="F5117" s="27">
        <v>1.054</v>
      </c>
      <c r="G5117" s="29">
        <v>408.72732999999999</v>
      </c>
      <c r="H5117" s="31">
        <v>1.286</v>
      </c>
      <c r="I5117">
        <v>0.21199999999999999</v>
      </c>
      <c r="J5117" s="34">
        <v>400</v>
      </c>
      <c r="K5117" s="36" t="s">
        <v>9031</v>
      </c>
      <c r="L5117" s="38">
        <v>5929</v>
      </c>
      <c r="M5117" s="40">
        <v>1.08</v>
      </c>
      <c r="N5117" s="42">
        <v>1.1100000000000001</v>
      </c>
      <c r="O5117" s="45">
        <v>109.19</v>
      </c>
      <c r="P5117">
        <v>4.42</v>
      </c>
      <c r="Q5117">
        <v>53.487369399999999</v>
      </c>
      <c r="R5117" s="47" t="s">
        <v>147</v>
      </c>
    </row>
    <row r="5118" spans="1:18" x14ac:dyDescent="0.3">
      <c r="A5118" s="18" t="s">
        <v>9128</v>
      </c>
      <c r="B5118" s="43" t="s">
        <v>9129</v>
      </c>
      <c r="C5118" s="21">
        <v>7.4355830000000003</v>
      </c>
      <c r="E5118" s="25">
        <v>2.2679999999999998</v>
      </c>
      <c r="F5118" s="27">
        <v>0.20200000000000001</v>
      </c>
      <c r="G5118" s="29">
        <v>9.1999999999999993</v>
      </c>
      <c r="H5118" s="31">
        <v>2.895E-2</v>
      </c>
      <c r="I5118">
        <v>0</v>
      </c>
      <c r="K5118" s="36" t="s">
        <v>858</v>
      </c>
      <c r="L5118" s="38">
        <v>4174</v>
      </c>
      <c r="M5118" s="40">
        <v>0.62</v>
      </c>
      <c r="N5118" s="42">
        <v>0.56999999999999995</v>
      </c>
      <c r="O5118" s="45">
        <v>27.9956</v>
      </c>
      <c r="P5118">
        <v>4.62</v>
      </c>
      <c r="Q5118">
        <v>29.207877100000001</v>
      </c>
      <c r="R5118" s="47" t="s">
        <v>147</v>
      </c>
    </row>
    <row r="5119" spans="1:18" x14ac:dyDescent="0.3">
      <c r="A5119" s="18" t="s">
        <v>9130</v>
      </c>
      <c r="B5119" s="43" t="s">
        <v>9131</v>
      </c>
      <c r="C5119" s="21">
        <v>8.8720880999999991</v>
      </c>
      <c r="D5119" s="23">
        <v>9.06E-2</v>
      </c>
      <c r="E5119" s="25">
        <v>12.2065</v>
      </c>
      <c r="F5119" s="27">
        <v>1.089</v>
      </c>
      <c r="G5119" s="29">
        <v>1271.3136300000001</v>
      </c>
      <c r="H5119" s="31">
        <v>4</v>
      </c>
      <c r="I5119">
        <v>0.40200000000000002</v>
      </c>
      <c r="J5119" s="34">
        <v>1166.5</v>
      </c>
      <c r="L5119" s="38">
        <v>5928.5</v>
      </c>
      <c r="M5119" s="40">
        <v>1.51</v>
      </c>
      <c r="N5119" s="42">
        <v>1.26</v>
      </c>
      <c r="O5119" s="45">
        <v>335.98500000000001</v>
      </c>
      <c r="P5119">
        <v>4.18</v>
      </c>
      <c r="Q5119">
        <v>82.245414299999993</v>
      </c>
      <c r="R5119" s="47" t="s">
        <v>147</v>
      </c>
    </row>
    <row r="5120" spans="1:18" x14ac:dyDescent="0.3">
      <c r="A5120" s="18" t="s">
        <v>9132</v>
      </c>
      <c r="B5120" s="43" t="s">
        <v>9133</v>
      </c>
      <c r="C5120" s="21">
        <v>1.4971842</v>
      </c>
      <c r="E5120" s="25">
        <v>16.140999999999998</v>
      </c>
      <c r="F5120" s="27">
        <v>1.44</v>
      </c>
      <c r="G5120" s="29">
        <v>731.00534000000005</v>
      </c>
      <c r="H5120" s="31">
        <v>2.2999999999999998</v>
      </c>
      <c r="K5120" s="36" t="s">
        <v>143</v>
      </c>
      <c r="L5120" s="38">
        <v>6250</v>
      </c>
      <c r="M5120" s="40">
        <v>1.21</v>
      </c>
      <c r="N5120" s="42">
        <v>1.1299999999999999</v>
      </c>
      <c r="O5120" s="45">
        <v>289.66800000000001</v>
      </c>
      <c r="P5120">
        <v>4.3</v>
      </c>
      <c r="Q5120">
        <v>74.331305499999999</v>
      </c>
      <c r="R5120" s="47" t="s">
        <v>147</v>
      </c>
    </row>
    <row r="5121" spans="1:18" x14ac:dyDescent="0.3">
      <c r="A5121" s="18" t="s">
        <v>9134</v>
      </c>
      <c r="B5121" s="43" t="s">
        <v>9135</v>
      </c>
      <c r="C5121" s="21">
        <v>13.790190000000001</v>
      </c>
      <c r="E5121" s="25">
        <v>2.61</v>
      </c>
      <c r="F5121" s="27">
        <v>0.23300000000000001</v>
      </c>
      <c r="I5121">
        <v>0.13</v>
      </c>
      <c r="K5121" s="36" t="s">
        <v>851</v>
      </c>
      <c r="L5121" s="38">
        <v>5185</v>
      </c>
      <c r="M5121" s="40">
        <v>0.79</v>
      </c>
      <c r="N5121" s="42">
        <v>0.83</v>
      </c>
      <c r="O5121" s="45">
        <v>116.56699999999999</v>
      </c>
      <c r="Q5121">
        <v>52.306308299999998</v>
      </c>
      <c r="R5121" s="47" t="s">
        <v>147</v>
      </c>
    </row>
    <row r="5122" spans="1:18" x14ac:dyDescent="0.3">
      <c r="A5122" s="18" t="s">
        <v>9136</v>
      </c>
      <c r="B5122" s="43" t="s">
        <v>9137</v>
      </c>
      <c r="C5122" s="21">
        <v>0.73631040000000003</v>
      </c>
      <c r="D5122" s="23">
        <v>1.12E-2</v>
      </c>
      <c r="E5122" s="25">
        <v>1.3</v>
      </c>
      <c r="F5122" s="27">
        <v>0.11600000000000001</v>
      </c>
      <c r="J5122" s="34">
        <v>910</v>
      </c>
      <c r="L5122" s="38">
        <v>3383</v>
      </c>
      <c r="M5122" s="40">
        <v>0.35</v>
      </c>
      <c r="N5122" s="42">
        <v>0.35</v>
      </c>
      <c r="O5122" s="45">
        <v>47.746499999999997</v>
      </c>
      <c r="P5122">
        <v>4.8899999999999997</v>
      </c>
      <c r="Q5122">
        <v>-62.521873999999997</v>
      </c>
      <c r="R5122" s="47" t="s">
        <v>147</v>
      </c>
    </row>
    <row r="5123" spans="1:18" x14ac:dyDescent="0.3">
      <c r="A5123" s="18" t="s">
        <v>9138</v>
      </c>
      <c r="B5123" s="43" t="s">
        <v>9139</v>
      </c>
      <c r="C5123" s="21">
        <v>7.7689149999999998</v>
      </c>
      <c r="D5123" s="23">
        <v>6.3200000000000006E-2</v>
      </c>
      <c r="E5123" s="25">
        <v>1.821</v>
      </c>
      <c r="F5123" s="27">
        <v>0.16200000000000001</v>
      </c>
      <c r="J5123" s="34">
        <v>521</v>
      </c>
      <c r="L5123" s="38">
        <v>3710</v>
      </c>
      <c r="M5123" s="40">
        <v>0.54</v>
      </c>
      <c r="N5123" s="42">
        <v>0.56000000000000005</v>
      </c>
      <c r="O5123" s="45">
        <v>52.9328</v>
      </c>
      <c r="P5123">
        <v>4.7300000000000004</v>
      </c>
      <c r="Q5123">
        <v>60.418345500000001</v>
      </c>
      <c r="R5123" s="47" t="s">
        <v>147</v>
      </c>
    </row>
    <row r="5124" spans="1:18" x14ac:dyDescent="0.3">
      <c r="A5124" s="18" t="s">
        <v>9140</v>
      </c>
      <c r="B5124" s="43" t="s">
        <v>9141</v>
      </c>
      <c r="C5124" s="21">
        <v>10.355413</v>
      </c>
      <c r="D5124" s="23">
        <v>6.565E-2</v>
      </c>
      <c r="E5124" s="25">
        <v>2.5089999999999999</v>
      </c>
      <c r="F5124" s="27">
        <v>0.224</v>
      </c>
      <c r="J5124" s="34">
        <v>833.5</v>
      </c>
      <c r="K5124" s="36" t="s">
        <v>707</v>
      </c>
      <c r="L5124" s="38">
        <v>5191.3333333333303</v>
      </c>
      <c r="M5124" s="40">
        <v>0.76333333333333298</v>
      </c>
      <c r="N5124" s="42">
        <v>0.84</v>
      </c>
      <c r="O5124" s="45">
        <v>41.909100000000002</v>
      </c>
      <c r="P5124">
        <v>4.5566666666666604</v>
      </c>
      <c r="Q5124">
        <v>39.790399100000002</v>
      </c>
      <c r="R5124" s="47" t="s">
        <v>147</v>
      </c>
    </row>
    <row r="5125" spans="1:18" x14ac:dyDescent="0.3">
      <c r="A5125" s="18" t="s">
        <v>9142</v>
      </c>
      <c r="B5125" s="43" t="s">
        <v>9141</v>
      </c>
      <c r="C5125" s="21">
        <v>21.01538</v>
      </c>
      <c r="D5125" s="23">
        <v>9.8899999999999905E-2</v>
      </c>
      <c r="E5125" s="25">
        <v>3.4384999999999999</v>
      </c>
      <c r="F5125" s="27">
        <v>0.307</v>
      </c>
      <c r="J5125" s="34">
        <v>682</v>
      </c>
      <c r="K5125" s="36" t="s">
        <v>707</v>
      </c>
      <c r="L5125" s="38">
        <v>5193.5</v>
      </c>
      <c r="M5125" s="40">
        <v>0.76500000000000001</v>
      </c>
      <c r="N5125" s="42">
        <v>0.83499999999999996</v>
      </c>
      <c r="O5125" s="45">
        <v>41.909100000000002</v>
      </c>
      <c r="P5125">
        <v>4.53</v>
      </c>
      <c r="Q5125">
        <v>39.790399100000002</v>
      </c>
      <c r="R5125" s="47" t="s">
        <v>147</v>
      </c>
    </row>
    <row r="5126" spans="1:18" x14ac:dyDescent="0.3">
      <c r="A5126" s="18" t="s">
        <v>9143</v>
      </c>
      <c r="B5126" s="43" t="s">
        <v>9141</v>
      </c>
      <c r="C5126" s="21">
        <v>35.125369999999997</v>
      </c>
      <c r="D5126" s="23">
        <v>0.13385</v>
      </c>
      <c r="E5126" s="25">
        <v>3.1960000000000002</v>
      </c>
      <c r="F5126" s="27">
        <v>0.28499999999999998</v>
      </c>
      <c r="J5126" s="34">
        <v>589</v>
      </c>
      <c r="K5126" s="36" t="s">
        <v>707</v>
      </c>
      <c r="L5126" s="38">
        <v>5193.5</v>
      </c>
      <c r="M5126" s="40">
        <v>0.76500000000000001</v>
      </c>
      <c r="N5126" s="42">
        <v>0.83499999999999996</v>
      </c>
      <c r="O5126" s="45">
        <v>41.909100000000002</v>
      </c>
      <c r="P5126">
        <v>4.53</v>
      </c>
      <c r="Q5126">
        <v>39.790399100000002</v>
      </c>
      <c r="R5126" s="47" t="s">
        <v>147</v>
      </c>
    </row>
    <row r="5127" spans="1:18" x14ac:dyDescent="0.3">
      <c r="A5127" s="18" t="s">
        <v>9144</v>
      </c>
      <c r="B5127" s="43" t="s">
        <v>9145</v>
      </c>
      <c r="C5127" s="21">
        <v>10.50534</v>
      </c>
      <c r="D5127" s="23">
        <v>7.5200000000000003E-2</v>
      </c>
      <c r="E5127" s="25">
        <v>2.04</v>
      </c>
      <c r="F5127" s="27">
        <v>0.182</v>
      </c>
      <c r="J5127" s="34">
        <v>488</v>
      </c>
      <c r="K5127" s="36" t="s">
        <v>599</v>
      </c>
      <c r="L5127" s="38">
        <v>3800</v>
      </c>
      <c r="M5127" s="40">
        <v>0.53</v>
      </c>
      <c r="N5127" s="42">
        <v>0.54</v>
      </c>
      <c r="O5127" s="45">
        <v>62.3446</v>
      </c>
      <c r="P5127">
        <v>4.5</v>
      </c>
      <c r="Q5127">
        <v>53.025566599999998</v>
      </c>
      <c r="R5127" s="47" t="s">
        <v>147</v>
      </c>
    </row>
    <row r="5128" spans="1:18" x14ac:dyDescent="0.3">
      <c r="A5128" s="18" t="s">
        <v>9146</v>
      </c>
      <c r="B5128" s="43" t="s">
        <v>9147</v>
      </c>
      <c r="C5128" s="21">
        <v>6.0784247000000002</v>
      </c>
      <c r="D5128" s="23">
        <v>5.006E-2</v>
      </c>
      <c r="E5128" s="25">
        <v>2.4700000000000002</v>
      </c>
      <c r="F5128" s="27">
        <v>0.22</v>
      </c>
      <c r="J5128" s="34">
        <v>527</v>
      </c>
      <c r="K5128" s="36" t="s">
        <v>9148</v>
      </c>
      <c r="L5128" s="38">
        <v>3551</v>
      </c>
      <c r="M5128" s="40">
        <v>0.47</v>
      </c>
      <c r="N5128" s="42">
        <v>0.45</v>
      </c>
      <c r="O5128" s="45">
        <v>114.54900000000001</v>
      </c>
      <c r="P5128">
        <v>4.75</v>
      </c>
      <c r="Q5128">
        <v>72.747023100000007</v>
      </c>
      <c r="R5128" s="47" t="s">
        <v>147</v>
      </c>
    </row>
    <row r="5129" spans="1:18" x14ac:dyDescent="0.3">
      <c r="A5129" s="18" t="s">
        <v>9149</v>
      </c>
      <c r="B5129" s="43" t="s">
        <v>9150</v>
      </c>
      <c r="C5129" s="21">
        <v>17.664856</v>
      </c>
      <c r="D5129" s="23">
        <v>0.10100000000000001</v>
      </c>
      <c r="E5129" s="25">
        <v>1.2749999999999999</v>
      </c>
      <c r="F5129" s="27">
        <v>0.114</v>
      </c>
      <c r="G5129" s="29">
        <v>4.0999999999999996</v>
      </c>
      <c r="H5129" s="31">
        <v>1.29E-2</v>
      </c>
      <c r="I5129">
        <v>0.06</v>
      </c>
      <c r="J5129" s="34">
        <v>347</v>
      </c>
      <c r="K5129" s="36" t="s">
        <v>586</v>
      </c>
      <c r="L5129" s="38">
        <v>3710.5</v>
      </c>
      <c r="M5129" s="40">
        <v>0.44500000000000001</v>
      </c>
      <c r="N5129" s="42">
        <v>0.45499999999999902</v>
      </c>
      <c r="O5129" s="45">
        <v>41.9176</v>
      </c>
      <c r="P5129">
        <v>5.1100000000000003</v>
      </c>
      <c r="Q5129">
        <v>75.418513500000003</v>
      </c>
      <c r="R5129" s="47" t="s">
        <v>147</v>
      </c>
    </row>
    <row r="5130" spans="1:18" x14ac:dyDescent="0.3">
      <c r="A5130" s="18" t="s">
        <v>9151</v>
      </c>
      <c r="B5130" s="43" t="s">
        <v>9150</v>
      </c>
      <c r="C5130" s="21">
        <v>28.172260000000001</v>
      </c>
      <c r="D5130" s="23">
        <v>0.13750000000000001</v>
      </c>
      <c r="E5130" s="25">
        <v>1.3599999999999901</v>
      </c>
      <c r="F5130" s="27">
        <v>0.1215</v>
      </c>
      <c r="G5130" s="29">
        <v>7.4</v>
      </c>
      <c r="H5130" s="31">
        <v>2.3279999999999999E-2</v>
      </c>
      <c r="I5130">
        <v>6.5000000000000002E-2</v>
      </c>
      <c r="J5130" s="34">
        <v>297</v>
      </c>
      <c r="K5130" s="36" t="s">
        <v>586</v>
      </c>
      <c r="L5130" s="38">
        <v>3710.5</v>
      </c>
      <c r="M5130" s="40">
        <v>0.44500000000000001</v>
      </c>
      <c r="N5130" s="42">
        <v>0.45499999999999902</v>
      </c>
      <c r="O5130" s="45">
        <v>41.9176</v>
      </c>
      <c r="P5130">
        <v>5.1100000000000003</v>
      </c>
      <c r="Q5130">
        <v>75.418513500000003</v>
      </c>
      <c r="R5130" s="47" t="s">
        <v>147</v>
      </c>
    </row>
    <row r="5131" spans="1:18" x14ac:dyDescent="0.3">
      <c r="A5131" s="18" t="s">
        <v>9152</v>
      </c>
      <c r="B5131" s="43" t="s">
        <v>9153</v>
      </c>
      <c r="C5131" s="21">
        <v>3.1190633000000001</v>
      </c>
      <c r="D5131" s="23">
        <v>2.5000000000000001E-2</v>
      </c>
      <c r="E5131" s="25">
        <v>1.2430000000000001</v>
      </c>
      <c r="F5131" s="27">
        <v>0.111</v>
      </c>
      <c r="I5131">
        <v>0.15</v>
      </c>
      <c r="J5131" s="34">
        <v>445</v>
      </c>
      <c r="K5131" s="36" t="s">
        <v>517</v>
      </c>
      <c r="L5131" s="38">
        <v>3300</v>
      </c>
      <c r="M5131" s="40">
        <v>0.23</v>
      </c>
      <c r="N5131" s="42">
        <v>0.23</v>
      </c>
      <c r="O5131" s="45">
        <v>48.480899999999998</v>
      </c>
      <c r="P5131">
        <v>5.05</v>
      </c>
      <c r="Q5131">
        <v>74.827210699999995</v>
      </c>
      <c r="R5131" s="47" t="s">
        <v>147</v>
      </c>
    </row>
    <row r="5132" spans="1:18" x14ac:dyDescent="0.3">
      <c r="A5132" s="18" t="s">
        <v>9154</v>
      </c>
      <c r="B5132" s="43" t="s">
        <v>9153</v>
      </c>
      <c r="C5132" s="21">
        <v>6.3878399999999997</v>
      </c>
      <c r="D5132" s="23">
        <v>0.04</v>
      </c>
      <c r="E5132" s="25">
        <v>1.9139999999999999</v>
      </c>
      <c r="F5132" s="27">
        <v>0.17100000000000001</v>
      </c>
      <c r="I5132">
        <v>0.1</v>
      </c>
      <c r="J5132" s="34">
        <v>349</v>
      </c>
      <c r="K5132" s="36" t="s">
        <v>517</v>
      </c>
      <c r="L5132" s="38">
        <v>3300</v>
      </c>
      <c r="M5132" s="40">
        <v>0.23</v>
      </c>
      <c r="N5132" s="42">
        <v>0.23</v>
      </c>
      <c r="O5132" s="45">
        <v>48.480899999999998</v>
      </c>
      <c r="P5132">
        <v>5.05</v>
      </c>
      <c r="Q5132">
        <v>74.827210699999995</v>
      </c>
      <c r="R5132" s="47" t="s">
        <v>147</v>
      </c>
    </row>
    <row r="5133" spans="1:18" x14ac:dyDescent="0.3">
      <c r="A5133" s="18" t="s">
        <v>9155</v>
      </c>
      <c r="B5133" s="43" t="s">
        <v>9156</v>
      </c>
      <c r="C5133" s="21">
        <v>0.67247414000000005</v>
      </c>
      <c r="D5133" s="23">
        <v>1.7909999999999999E-2</v>
      </c>
      <c r="E5133" s="25">
        <v>15.098000000000001</v>
      </c>
      <c r="F5133" s="27">
        <v>1.347</v>
      </c>
      <c r="G5133" s="29">
        <v>1595.4985999999999</v>
      </c>
      <c r="H5133" s="31">
        <v>5.0199999999999996</v>
      </c>
      <c r="J5133" s="34">
        <v>3646</v>
      </c>
      <c r="K5133" s="36" t="s">
        <v>699</v>
      </c>
      <c r="L5133" s="38">
        <v>6540</v>
      </c>
      <c r="M5133" s="40">
        <v>1.7</v>
      </c>
      <c r="N5133" s="42">
        <v>1.45</v>
      </c>
      <c r="O5133" s="45">
        <v>262.041</v>
      </c>
      <c r="P5133">
        <v>4.1399999999999997</v>
      </c>
      <c r="Q5133">
        <v>16.5799153</v>
      </c>
      <c r="R5133" s="47" t="s">
        <v>147</v>
      </c>
    </row>
    <row r="5134" spans="1:18" x14ac:dyDescent="0.3">
      <c r="A5134" s="18" t="s">
        <v>9157</v>
      </c>
      <c r="B5134" s="43" t="s">
        <v>9158</v>
      </c>
      <c r="C5134" s="21">
        <v>9.2292004999999993</v>
      </c>
      <c r="D5134" s="23">
        <v>7.8E-2</v>
      </c>
      <c r="E5134" s="25">
        <v>2.69</v>
      </c>
      <c r="F5134" s="27">
        <v>0.24</v>
      </c>
      <c r="G5134" s="29">
        <v>9.1300000000000008</v>
      </c>
      <c r="H5134" s="31">
        <v>2.8729999999999999E-2</v>
      </c>
      <c r="I5134">
        <v>0.06</v>
      </c>
      <c r="J5134" s="34">
        <v>666</v>
      </c>
      <c r="K5134" s="36" t="s">
        <v>205</v>
      </c>
      <c r="L5134" s="38">
        <v>4580</v>
      </c>
      <c r="M5134" s="40">
        <v>0.71</v>
      </c>
      <c r="N5134" s="42">
        <v>0.74</v>
      </c>
      <c r="O5134" s="45">
        <v>22.620200000000001</v>
      </c>
      <c r="P5134">
        <v>4.8</v>
      </c>
      <c r="Q5134">
        <v>39.072926899999999</v>
      </c>
      <c r="R5134" s="47" t="s">
        <v>147</v>
      </c>
    </row>
    <row r="5135" spans="1:18" x14ac:dyDescent="0.3">
      <c r="A5135" s="18" t="s">
        <v>9159</v>
      </c>
      <c r="B5135" s="43" t="s">
        <v>9158</v>
      </c>
      <c r="C5135" s="21">
        <v>95.5</v>
      </c>
      <c r="D5135" s="23">
        <v>0.371</v>
      </c>
      <c r="E5135" s="25">
        <v>7.27</v>
      </c>
      <c r="F5135" s="27">
        <v>0.64900000000000002</v>
      </c>
      <c r="G5135" s="29">
        <v>41.89</v>
      </c>
      <c r="H5135" s="31">
        <v>0.1318</v>
      </c>
      <c r="I5135">
        <v>0.67</v>
      </c>
      <c r="J5135" s="34">
        <v>306</v>
      </c>
      <c r="K5135" s="36" t="s">
        <v>205</v>
      </c>
      <c r="L5135" s="38">
        <v>4580</v>
      </c>
      <c r="M5135" s="40">
        <v>0.71</v>
      </c>
      <c r="N5135" s="42">
        <v>0.74</v>
      </c>
      <c r="O5135" s="45">
        <v>22.620200000000001</v>
      </c>
      <c r="P5135">
        <v>4.8</v>
      </c>
      <c r="Q5135">
        <v>39.072926899999999</v>
      </c>
      <c r="R5135" s="47" t="s">
        <v>147</v>
      </c>
    </row>
    <row r="5136" spans="1:18" x14ac:dyDescent="0.3">
      <c r="A5136" s="18" t="s">
        <v>9160</v>
      </c>
      <c r="B5136" s="43" t="s">
        <v>9161</v>
      </c>
      <c r="C5136" s="21">
        <v>7.8519209999999999</v>
      </c>
      <c r="D5136" s="23">
        <v>5.4766666666666602E-2</v>
      </c>
      <c r="E5136" s="25">
        <v>2.16</v>
      </c>
      <c r="F5136" s="27">
        <v>0.192333333333333</v>
      </c>
      <c r="G5136" s="29">
        <v>8.69</v>
      </c>
      <c r="H5136" s="31">
        <v>2.7343333333333299E-2</v>
      </c>
      <c r="I5136">
        <v>2.33333333333333E-2</v>
      </c>
      <c r="J5136" s="34">
        <v>392</v>
      </c>
      <c r="K5136" s="36" t="s">
        <v>435</v>
      </c>
      <c r="L5136" s="38">
        <v>3360.3333333333298</v>
      </c>
      <c r="M5136" s="40">
        <v>0.34</v>
      </c>
      <c r="N5136" s="42">
        <v>0.336666666666666</v>
      </c>
      <c r="O5136" s="45">
        <v>33.363100000000003</v>
      </c>
      <c r="P5136">
        <v>4.9033333333333298</v>
      </c>
      <c r="Q5136">
        <v>36.563131800000001</v>
      </c>
      <c r="R5136" s="47" t="s">
        <v>147</v>
      </c>
    </row>
    <row r="5137" spans="1:18" x14ac:dyDescent="0.3">
      <c r="A5137" s="18" t="s">
        <v>9162</v>
      </c>
      <c r="B5137" s="43" t="s">
        <v>9163</v>
      </c>
      <c r="C5137" s="21">
        <v>18.261569999999999</v>
      </c>
      <c r="D5137" s="23">
        <v>0.13300000000000001</v>
      </c>
      <c r="E5137" s="25">
        <v>3.05</v>
      </c>
      <c r="F5137" s="27">
        <v>0.27800000000000002</v>
      </c>
      <c r="G5137" s="29">
        <v>24</v>
      </c>
      <c r="H5137" s="31">
        <v>7.4999999999999997E-2</v>
      </c>
      <c r="I5137">
        <v>0.21</v>
      </c>
      <c r="J5137" s="34">
        <v>722</v>
      </c>
      <c r="L5137" s="38">
        <v>5659</v>
      </c>
      <c r="M5137" s="40">
        <v>0.98</v>
      </c>
      <c r="N5137" s="42">
        <v>0.94</v>
      </c>
      <c r="O5137" s="45">
        <v>77.682000000000002</v>
      </c>
      <c r="P5137">
        <v>4.42</v>
      </c>
      <c r="Q5137">
        <v>18.340344900000002</v>
      </c>
      <c r="R5137" s="47" t="s">
        <v>147</v>
      </c>
    </row>
    <row r="5138" spans="1:18" x14ac:dyDescent="0.3">
      <c r="A5138" s="18" t="s">
        <v>9164</v>
      </c>
      <c r="B5138" s="43" t="s">
        <v>9165</v>
      </c>
      <c r="C5138" s="21">
        <v>10.26075</v>
      </c>
      <c r="D5138" s="23">
        <v>0.1108</v>
      </c>
      <c r="E5138" s="25">
        <v>11.981999999999999</v>
      </c>
      <c r="F5138" s="27">
        <v>1.069</v>
      </c>
      <c r="G5138" s="29">
        <v>1671.7774199999999</v>
      </c>
      <c r="H5138" s="31">
        <v>5.26</v>
      </c>
      <c r="I5138">
        <v>0.20799999999999999</v>
      </c>
      <c r="J5138" s="34">
        <v>1484</v>
      </c>
      <c r="L5138" s="38">
        <v>6177</v>
      </c>
      <c r="M5138" s="40">
        <v>2.75</v>
      </c>
      <c r="N5138" s="42">
        <v>1.72</v>
      </c>
      <c r="O5138" s="45">
        <v>224.73099999999999</v>
      </c>
      <c r="P5138">
        <v>3.79</v>
      </c>
      <c r="Q5138">
        <v>40.695042800000003</v>
      </c>
      <c r="R5138" s="47" t="s">
        <v>147</v>
      </c>
    </row>
    <row r="5139" spans="1:18" x14ac:dyDescent="0.3">
      <c r="A5139" s="18" t="s">
        <v>9166</v>
      </c>
      <c r="B5139" s="43" t="s">
        <v>9167</v>
      </c>
      <c r="C5139" s="21">
        <v>3.3773512000000001</v>
      </c>
      <c r="D5139" s="23">
        <v>5.0639999999999998E-2</v>
      </c>
      <c r="E5139" s="25">
        <v>14.359</v>
      </c>
      <c r="F5139" s="27">
        <v>1.2809999999999999</v>
      </c>
      <c r="G5139" s="29">
        <v>899.45438999999999</v>
      </c>
      <c r="H5139" s="31">
        <v>2.83</v>
      </c>
      <c r="I5139">
        <v>5.7000000000000002E-2</v>
      </c>
      <c r="J5139" s="34">
        <v>1802</v>
      </c>
      <c r="K5139" s="36" t="s">
        <v>3417</v>
      </c>
      <c r="L5139" s="38">
        <v>6630</v>
      </c>
      <c r="M5139" s="40">
        <v>1.61</v>
      </c>
      <c r="N5139" s="42">
        <v>1.52</v>
      </c>
      <c r="O5139" s="45">
        <v>303.00599999999997</v>
      </c>
      <c r="P5139">
        <v>4.21</v>
      </c>
      <c r="Q5139">
        <v>77.790123100000002</v>
      </c>
      <c r="R5139" s="47" t="s">
        <v>147</v>
      </c>
    </row>
    <row r="5140" spans="1:18" x14ac:dyDescent="0.3">
      <c r="A5140" s="18" t="s">
        <v>9168</v>
      </c>
      <c r="B5140" s="43" t="s">
        <v>9169</v>
      </c>
      <c r="C5140" s="21">
        <v>3.8240801000000002</v>
      </c>
      <c r="D5140" s="23">
        <v>5.1299999999999998E-2</v>
      </c>
      <c r="E5140" s="25">
        <v>16.286999999999999</v>
      </c>
      <c r="F5140" s="27">
        <v>1.4530000000000001</v>
      </c>
      <c r="G5140" s="29">
        <v>292.40213</v>
      </c>
      <c r="H5140" s="31">
        <v>0.92</v>
      </c>
      <c r="I5140">
        <v>0.11700000000000001</v>
      </c>
      <c r="J5140" s="34">
        <v>1580</v>
      </c>
      <c r="L5140" s="38">
        <v>6280</v>
      </c>
      <c r="M5140" s="40">
        <v>1.4</v>
      </c>
      <c r="N5140" s="42">
        <v>1.23</v>
      </c>
      <c r="O5140" s="45">
        <v>296.45999999999998</v>
      </c>
      <c r="P5140">
        <v>4.24</v>
      </c>
      <c r="Q5140">
        <v>84.364265200000006</v>
      </c>
      <c r="R5140" s="47" t="s">
        <v>147</v>
      </c>
    </row>
    <row r="5141" spans="1:18" x14ac:dyDescent="0.3">
      <c r="A5141" s="18" t="s">
        <v>9170</v>
      </c>
      <c r="B5141" s="43" t="s">
        <v>9171</v>
      </c>
      <c r="C5141" s="21">
        <v>8.6007700000000007</v>
      </c>
      <c r="D5141" s="23">
        <v>7.4999999999999997E-2</v>
      </c>
      <c r="E5141" s="25">
        <v>10.760999999999999</v>
      </c>
      <c r="F5141" s="27">
        <v>0.96</v>
      </c>
      <c r="G5141" s="29">
        <v>260.61928999999998</v>
      </c>
      <c r="H5141" s="31">
        <v>0.82</v>
      </c>
      <c r="I5141">
        <v>7.0000000000000007E-2</v>
      </c>
      <c r="J5141" s="34">
        <v>1188</v>
      </c>
      <c r="L5141" s="38">
        <v>5673</v>
      </c>
      <c r="M5141" s="40">
        <v>1.41</v>
      </c>
      <c r="N5141" s="42">
        <v>1.1200000000000001</v>
      </c>
      <c r="O5141" s="45">
        <v>198.47300000000001</v>
      </c>
      <c r="P5141">
        <v>4.1900000000000004</v>
      </c>
      <c r="Q5141">
        <v>20.5268868</v>
      </c>
      <c r="R5141" s="47" t="s">
        <v>147</v>
      </c>
    </row>
    <row r="5142" spans="1:18" x14ac:dyDescent="0.3">
      <c r="A5142" s="18" t="s">
        <v>9172</v>
      </c>
      <c r="B5142" s="43" t="s">
        <v>9173</v>
      </c>
      <c r="C5142" s="21">
        <v>34.529609333333298</v>
      </c>
      <c r="D5142" s="23">
        <v>0.2069</v>
      </c>
      <c r="E5142" s="25">
        <v>10.695</v>
      </c>
      <c r="F5142" s="27">
        <v>0.95399999999999996</v>
      </c>
      <c r="G5142" s="29">
        <v>188.99195499999999</v>
      </c>
      <c r="H5142" s="31">
        <v>0.59463500000000002</v>
      </c>
      <c r="I5142">
        <v>1.6799999999999999E-2</v>
      </c>
      <c r="J5142" s="34">
        <v>497</v>
      </c>
      <c r="L5142" s="38">
        <v>5026</v>
      </c>
      <c r="M5142" s="40">
        <v>0.80999999999999905</v>
      </c>
      <c r="N5142" s="42">
        <v>0.836666666666666</v>
      </c>
      <c r="O5142" s="45">
        <v>177.94499999999999</v>
      </c>
      <c r="P5142">
        <v>4.66</v>
      </c>
      <c r="Q5142">
        <v>-63.260330099999997</v>
      </c>
      <c r="R5142" s="47" t="s">
        <v>147</v>
      </c>
    </row>
    <row r="5143" spans="1:18" x14ac:dyDescent="0.3">
      <c r="A5143" s="18" t="s">
        <v>9174</v>
      </c>
      <c r="B5143" s="43" t="s">
        <v>9173</v>
      </c>
      <c r="C5143" s="21">
        <v>17.15091</v>
      </c>
      <c r="D5143" s="23">
        <v>0.1293</v>
      </c>
      <c r="E5143" s="25">
        <v>7.8449999999999998</v>
      </c>
      <c r="F5143" s="27">
        <v>0.7</v>
      </c>
      <c r="G5143" s="29">
        <v>24.37594</v>
      </c>
      <c r="H5143" s="31">
        <v>7.6694999999999999E-2</v>
      </c>
      <c r="I5143">
        <v>0.14599999999999999</v>
      </c>
      <c r="J5143" s="34">
        <v>628</v>
      </c>
      <c r="L5143" s="38">
        <v>5026</v>
      </c>
      <c r="M5143" s="40">
        <v>0.80999999999999905</v>
      </c>
      <c r="N5143" s="42">
        <v>0.836666666666666</v>
      </c>
      <c r="O5143" s="45">
        <v>177.94499999999999</v>
      </c>
      <c r="P5143">
        <v>4.66</v>
      </c>
      <c r="Q5143">
        <v>-63.260330099999997</v>
      </c>
      <c r="R5143" s="47" t="s">
        <v>147</v>
      </c>
    </row>
    <row r="5144" spans="1:18" x14ac:dyDescent="0.3">
      <c r="A5144" s="18" t="s">
        <v>9175</v>
      </c>
      <c r="B5144" s="43" t="s">
        <v>9176</v>
      </c>
      <c r="C5144" s="21">
        <v>260.37274666666599</v>
      </c>
      <c r="D5144" s="23">
        <v>0.82799999999999996</v>
      </c>
      <c r="E5144" s="25">
        <v>11.321</v>
      </c>
      <c r="F5144" s="27">
        <v>1.01</v>
      </c>
      <c r="G5144" s="29">
        <v>875.61725999999999</v>
      </c>
      <c r="H5144" s="31">
        <v>2.7549999999999999</v>
      </c>
      <c r="I5144">
        <v>0.36830000000000002</v>
      </c>
      <c r="J5144" s="34">
        <v>348</v>
      </c>
      <c r="K5144" s="36" t="s">
        <v>272</v>
      </c>
      <c r="L5144" s="38">
        <v>5695</v>
      </c>
      <c r="M5144" s="40">
        <v>1.64</v>
      </c>
      <c r="N5144" s="42">
        <v>1.1100000000000001</v>
      </c>
      <c r="O5144" s="45">
        <v>116.685</v>
      </c>
      <c r="P5144">
        <v>4.0599999999999996</v>
      </c>
      <c r="Q5144">
        <v>56.650678900000003</v>
      </c>
      <c r="R5144" s="47" t="s">
        <v>147</v>
      </c>
    </row>
    <row r="5145" spans="1:18" x14ac:dyDescent="0.3">
      <c r="A5145" s="18" t="s">
        <v>9177</v>
      </c>
      <c r="B5145" s="43" t="s">
        <v>9178</v>
      </c>
      <c r="C5145" s="21">
        <v>6.9068300000000002</v>
      </c>
      <c r="E5145" s="25">
        <v>11.4</v>
      </c>
      <c r="F5145" s="27">
        <v>1.0169999999999999</v>
      </c>
      <c r="G5145" s="29">
        <v>206.58846</v>
      </c>
      <c r="H5145" s="31">
        <v>0.65</v>
      </c>
      <c r="I5145">
        <v>0.08</v>
      </c>
      <c r="L5145" s="38">
        <v>5966</v>
      </c>
      <c r="M5145" s="40">
        <v>2.9</v>
      </c>
      <c r="N5145" s="42">
        <v>1.53</v>
      </c>
      <c r="O5145" s="45">
        <v>788.31700000000001</v>
      </c>
      <c r="P5145">
        <v>3.7</v>
      </c>
      <c r="Q5145">
        <v>-66.947656300000006</v>
      </c>
      <c r="R5145" s="47" t="s">
        <v>147</v>
      </c>
    </row>
    <row r="5146" spans="1:18" x14ac:dyDescent="0.3">
      <c r="A5146" s="18" t="s">
        <v>9179</v>
      </c>
      <c r="B5146" s="43" t="s">
        <v>9180</v>
      </c>
      <c r="C5146" s="21">
        <v>2.1225735000000001</v>
      </c>
      <c r="D5146" s="23">
        <v>3.3189999999999997E-2</v>
      </c>
      <c r="E5146" s="25">
        <v>19.84</v>
      </c>
      <c r="F5146" s="27">
        <v>1.77</v>
      </c>
      <c r="G5146" s="29">
        <v>298.75869999999998</v>
      </c>
      <c r="H5146" s="31">
        <v>0.94</v>
      </c>
      <c r="I5146">
        <v>0</v>
      </c>
      <c r="J5146" s="34">
        <v>1763</v>
      </c>
      <c r="L5146" s="38">
        <v>5966</v>
      </c>
      <c r="M5146" s="40">
        <v>1.25</v>
      </c>
      <c r="N5146" s="42">
        <v>1.08</v>
      </c>
      <c r="O5146" s="45">
        <v>337.06400000000002</v>
      </c>
      <c r="P5146">
        <v>4.28</v>
      </c>
      <c r="Q5146">
        <v>-72.804640399999997</v>
      </c>
      <c r="R5146" s="47" t="s">
        <v>147</v>
      </c>
    </row>
    <row r="5147" spans="1:18" x14ac:dyDescent="0.3">
      <c r="A5147" s="18" t="s">
        <v>9181</v>
      </c>
      <c r="B5147" s="43" t="s">
        <v>9182</v>
      </c>
      <c r="C5147" s="21">
        <v>15.337597000000001</v>
      </c>
      <c r="E5147" s="25">
        <v>1.9890000000000001</v>
      </c>
      <c r="F5147" s="27">
        <v>0.17699999999999999</v>
      </c>
      <c r="J5147" s="34">
        <v>591</v>
      </c>
      <c r="L5147" s="38">
        <v>4756</v>
      </c>
      <c r="M5147" s="40">
        <v>0.69</v>
      </c>
      <c r="N5147" s="42">
        <v>0.74</v>
      </c>
      <c r="O5147" s="45">
        <v>19.571100000000001</v>
      </c>
      <c r="P5147">
        <v>4.7</v>
      </c>
      <c r="Q5147">
        <v>-31.335181200000001</v>
      </c>
      <c r="R5147" s="47" t="s">
        <v>147</v>
      </c>
    </row>
    <row r="5148" spans="1:18" x14ac:dyDescent="0.3">
      <c r="A5148" s="18" t="s">
        <v>9183</v>
      </c>
      <c r="B5148" s="43" t="s">
        <v>9184</v>
      </c>
      <c r="C5148" s="21">
        <v>1.1947268</v>
      </c>
      <c r="D5148" s="23">
        <v>2.2339999999999999E-2</v>
      </c>
      <c r="E5148" s="25">
        <v>3.51</v>
      </c>
      <c r="F5148" s="27">
        <v>0.313</v>
      </c>
      <c r="G5148" s="29">
        <v>26</v>
      </c>
      <c r="H5148" s="31">
        <v>8.1809999999999994E-2</v>
      </c>
      <c r="I5148">
        <v>0</v>
      </c>
      <c r="J5148" s="34">
        <v>1860</v>
      </c>
      <c r="K5148" s="36" t="s">
        <v>851</v>
      </c>
      <c r="L5148" s="38">
        <v>5634</v>
      </c>
      <c r="M5148" s="40">
        <v>1.04</v>
      </c>
      <c r="N5148" s="42">
        <v>1.03</v>
      </c>
      <c r="O5148" s="45">
        <v>259.947</v>
      </c>
      <c r="P5148">
        <v>4.42</v>
      </c>
      <c r="Q5148">
        <v>-70.485072299999999</v>
      </c>
      <c r="R5148" s="47" t="s">
        <v>147</v>
      </c>
    </row>
    <row r="5149" spans="1:18" x14ac:dyDescent="0.3">
      <c r="A5149" s="18" t="s">
        <v>9185</v>
      </c>
      <c r="B5149" s="43" t="s">
        <v>9186</v>
      </c>
      <c r="C5149" s="21">
        <v>10.695264</v>
      </c>
      <c r="D5149" s="23">
        <v>8.9109999999999995E-2</v>
      </c>
      <c r="E5149" s="25">
        <v>3.03</v>
      </c>
      <c r="F5149" s="27">
        <v>0.27</v>
      </c>
      <c r="G5149" s="29">
        <v>13.8</v>
      </c>
      <c r="H5149" s="31">
        <v>4.342E-2</v>
      </c>
      <c r="I5149">
        <v>3.2000000000000001E-2</v>
      </c>
      <c r="J5149" s="34">
        <v>805</v>
      </c>
      <c r="K5149" s="36" t="s">
        <v>30</v>
      </c>
      <c r="L5149" s="38">
        <v>5298</v>
      </c>
      <c r="M5149" s="40">
        <v>0.86</v>
      </c>
      <c r="N5149" s="42">
        <v>0.82</v>
      </c>
      <c r="O5149" s="45">
        <v>90.740200000000002</v>
      </c>
      <c r="P5149">
        <v>4.37</v>
      </c>
      <c r="Q5149">
        <v>-61.9972098</v>
      </c>
      <c r="R5149" s="47" t="s">
        <v>147</v>
      </c>
    </row>
    <row r="5150" spans="1:18" x14ac:dyDescent="0.3">
      <c r="A5150" s="18" t="s">
        <v>9187</v>
      </c>
      <c r="B5150" s="43" t="s">
        <v>9188</v>
      </c>
      <c r="C5150" s="21">
        <v>11.9101</v>
      </c>
      <c r="D5150" s="23">
        <v>9.5640000000000003E-2</v>
      </c>
      <c r="E5150" s="25">
        <v>11.321</v>
      </c>
      <c r="F5150" s="27">
        <v>1.01</v>
      </c>
      <c r="G5150" s="29">
        <v>310.83618000000001</v>
      </c>
      <c r="H5150" s="31">
        <v>0.97799999999999998</v>
      </c>
      <c r="I5150">
        <v>4.2000000000000003E-2</v>
      </c>
      <c r="K5150" s="36" t="s">
        <v>9189</v>
      </c>
      <c r="L5150" s="38">
        <v>5144</v>
      </c>
      <c r="M5150" s="40">
        <v>0.79</v>
      </c>
      <c r="N5150" s="42">
        <v>0.82</v>
      </c>
      <c r="O5150" s="45">
        <v>235.93299999999999</v>
      </c>
      <c r="P5150">
        <v>4.55</v>
      </c>
      <c r="Q5150">
        <v>-73.957545800000005</v>
      </c>
      <c r="R5150" s="47" t="s">
        <v>147</v>
      </c>
    </row>
    <row r="5151" spans="1:18" x14ac:dyDescent="0.3">
      <c r="A5151" s="18" t="s">
        <v>9190</v>
      </c>
      <c r="B5151" s="43" t="s">
        <v>9188</v>
      </c>
      <c r="C5151" s="21">
        <v>24.674399999999999</v>
      </c>
      <c r="D5151" s="23">
        <v>0.15543999999999999</v>
      </c>
      <c r="G5151" s="29">
        <v>117.27867999999999</v>
      </c>
      <c r="H5151" s="31">
        <v>0.36899999999999999</v>
      </c>
      <c r="I5151">
        <v>6.2199999999999998E-2</v>
      </c>
      <c r="K5151" s="36" t="s">
        <v>9189</v>
      </c>
      <c r="L5151" s="38">
        <v>5144</v>
      </c>
      <c r="M5151" s="40">
        <v>0.79</v>
      </c>
      <c r="N5151" s="42">
        <v>0.82</v>
      </c>
      <c r="O5151" s="45">
        <v>235.93299999999999</v>
      </c>
      <c r="P5151">
        <v>4.55</v>
      </c>
      <c r="Q5151">
        <v>-73.957545800000005</v>
      </c>
      <c r="R5151" s="47" t="s">
        <v>150</v>
      </c>
    </row>
    <row r="5152" spans="1:18" x14ac:dyDescent="0.3">
      <c r="A5152" s="18" t="s">
        <v>9191</v>
      </c>
      <c r="B5152" s="43" t="s">
        <v>9192</v>
      </c>
      <c r="C5152" s="21">
        <v>8.0019679999999997</v>
      </c>
      <c r="D5152" s="23">
        <v>8.5400000000000004E-2</v>
      </c>
      <c r="E5152" s="25">
        <v>11.153</v>
      </c>
      <c r="F5152" s="27">
        <v>0.995</v>
      </c>
      <c r="G5152" s="29">
        <v>203.41018</v>
      </c>
      <c r="H5152" s="31">
        <v>0.64</v>
      </c>
      <c r="I5152">
        <v>0.17399999999999999</v>
      </c>
      <c r="J5152" s="34">
        <v>1259</v>
      </c>
      <c r="L5152" s="38">
        <v>6101</v>
      </c>
      <c r="M5152" s="40">
        <v>1.56</v>
      </c>
      <c r="N5152" s="42">
        <v>1.3</v>
      </c>
      <c r="O5152" s="45">
        <v>373.34500000000003</v>
      </c>
      <c r="P5152">
        <v>4.16</v>
      </c>
      <c r="Q5152">
        <v>-44.887618099999997</v>
      </c>
      <c r="R5152" s="47" t="s">
        <v>147</v>
      </c>
    </row>
    <row r="5153" spans="1:18" x14ac:dyDescent="0.3">
      <c r="A5153" s="18" t="s">
        <v>9193</v>
      </c>
      <c r="B5153" s="43" t="s">
        <v>9194</v>
      </c>
      <c r="C5153" s="21">
        <v>3.5315902000000001</v>
      </c>
      <c r="D5153" s="23">
        <v>5.0090000000000003E-2</v>
      </c>
      <c r="E5153" s="25">
        <v>14.37</v>
      </c>
      <c r="F5153" s="27">
        <v>1.282</v>
      </c>
      <c r="G5153" s="29">
        <v>502.16888</v>
      </c>
      <c r="H5153" s="31">
        <v>1.58</v>
      </c>
      <c r="I5153">
        <v>0</v>
      </c>
      <c r="J5153" s="34">
        <v>1688</v>
      </c>
      <c r="L5153" s="38">
        <v>6248</v>
      </c>
      <c r="M5153" s="40">
        <v>1.57</v>
      </c>
      <c r="N5153" s="42">
        <v>1.34</v>
      </c>
      <c r="O5153" s="45">
        <v>355.59</v>
      </c>
      <c r="P5153">
        <v>4.17</v>
      </c>
      <c r="Q5153">
        <v>-86.979965000000007</v>
      </c>
      <c r="R5153" s="47" t="s">
        <v>147</v>
      </c>
    </row>
    <row r="5154" spans="1:18" x14ac:dyDescent="0.3">
      <c r="A5154" s="18" t="s">
        <v>9195</v>
      </c>
      <c r="B5154" s="43" t="s">
        <v>9196</v>
      </c>
      <c r="C5154" s="21">
        <v>35.189346</v>
      </c>
      <c r="D5154" s="23">
        <v>0.14499999999999999</v>
      </c>
      <c r="E5154" s="25">
        <v>2.194</v>
      </c>
      <c r="F5154" s="27">
        <v>0.19600000000000001</v>
      </c>
      <c r="I5154">
        <v>0.496</v>
      </c>
      <c r="J5154" s="34">
        <v>256</v>
      </c>
      <c r="K5154" s="36" t="s">
        <v>448</v>
      </c>
      <c r="L5154" s="38">
        <v>3430</v>
      </c>
      <c r="M5154" s="40">
        <v>0.31</v>
      </c>
      <c r="N5154" s="42">
        <v>0.33</v>
      </c>
      <c r="O5154" s="45">
        <v>57.7911</v>
      </c>
      <c r="P5154">
        <v>4.97</v>
      </c>
      <c r="Q5154">
        <v>77.661715700000002</v>
      </c>
      <c r="R5154" s="47" t="s">
        <v>147</v>
      </c>
    </row>
    <row r="5155" spans="1:18" x14ac:dyDescent="0.3">
      <c r="A5155" s="18" t="s">
        <v>9197</v>
      </c>
      <c r="B5155" s="43" t="s">
        <v>9198</v>
      </c>
      <c r="C5155" s="21">
        <v>0.35247279999999998</v>
      </c>
      <c r="D5155" s="23">
        <v>9.7000000000000003E-3</v>
      </c>
      <c r="E5155" s="25">
        <v>1.62</v>
      </c>
      <c r="F5155" s="27">
        <v>0.14499999999999999</v>
      </c>
      <c r="J5155" s="34">
        <v>2609</v>
      </c>
      <c r="K5155" s="36" t="s">
        <v>851</v>
      </c>
      <c r="L5155" s="38">
        <v>5534</v>
      </c>
      <c r="M5155" s="40">
        <v>0.94</v>
      </c>
      <c r="N5155" s="42">
        <v>0.99</v>
      </c>
      <c r="O5155" s="45">
        <v>101.251</v>
      </c>
      <c r="P5155">
        <v>4.62</v>
      </c>
      <c r="Q5155">
        <v>49.046789099999998</v>
      </c>
      <c r="R5155" s="47" t="s">
        <v>147</v>
      </c>
    </row>
    <row r="5156" spans="1:18" x14ac:dyDescent="0.3">
      <c r="A5156" s="18" t="s">
        <v>9199</v>
      </c>
      <c r="B5156" s="43" t="s">
        <v>9200</v>
      </c>
      <c r="C5156" s="21">
        <v>2.3263180000000001</v>
      </c>
      <c r="D5156" s="23">
        <v>0.02</v>
      </c>
      <c r="E5156" s="25">
        <v>1.54</v>
      </c>
      <c r="F5156" s="27">
        <v>0.13700000000000001</v>
      </c>
      <c r="J5156" s="34">
        <v>550</v>
      </c>
      <c r="K5156" s="36" t="s">
        <v>9201</v>
      </c>
      <c r="L5156" s="38">
        <v>3200</v>
      </c>
      <c r="M5156" s="40">
        <v>0.24</v>
      </c>
      <c r="N5156" s="42">
        <v>0.23</v>
      </c>
      <c r="O5156" s="45">
        <v>51.6004</v>
      </c>
      <c r="Q5156">
        <v>31.577041300000001</v>
      </c>
      <c r="R5156" s="47" t="s">
        <v>147</v>
      </c>
    </row>
    <row r="5157" spans="1:18" x14ac:dyDescent="0.3">
      <c r="A5157" s="18" t="s">
        <v>9202</v>
      </c>
      <c r="B5157" s="43" t="s">
        <v>9203</v>
      </c>
      <c r="C5157" s="21">
        <v>27.269549999999999</v>
      </c>
      <c r="D5157" s="23">
        <v>0.1363</v>
      </c>
      <c r="E5157" s="25">
        <v>1.74</v>
      </c>
      <c r="F5157" s="27">
        <v>0.155</v>
      </c>
      <c r="G5157" s="29">
        <v>19.5</v>
      </c>
      <c r="H5157" s="31">
        <v>6.1350000000000002E-2</v>
      </c>
      <c r="I5157">
        <v>0.3</v>
      </c>
      <c r="J5157" s="34">
        <v>284</v>
      </c>
      <c r="L5157" s="38">
        <v>3491</v>
      </c>
      <c r="M5157" s="40">
        <v>0.46</v>
      </c>
      <c r="N5157" s="42">
        <v>0.45</v>
      </c>
      <c r="O5157" s="45">
        <v>42.408999999999999</v>
      </c>
      <c r="Q5157">
        <v>58.7060934</v>
      </c>
      <c r="R5157" s="47" t="s">
        <v>147</v>
      </c>
    </row>
    <row r="5158" spans="1:18" x14ac:dyDescent="0.3">
      <c r="A5158" s="18" t="s">
        <v>9204</v>
      </c>
      <c r="B5158" s="43" t="s">
        <v>9205</v>
      </c>
      <c r="C5158" s="21">
        <v>2.9943200000000001</v>
      </c>
      <c r="E5158" s="25">
        <v>10.087999999999999</v>
      </c>
      <c r="F5158" s="27">
        <v>0.9</v>
      </c>
      <c r="G5158" s="29">
        <v>508.52544999999998</v>
      </c>
      <c r="H5158" s="31">
        <v>1.6</v>
      </c>
      <c r="I5158">
        <v>1.9E-2</v>
      </c>
      <c r="L5158" s="38">
        <v>4780</v>
      </c>
      <c r="M5158" s="40">
        <v>3.22</v>
      </c>
      <c r="N5158" s="42">
        <v>1.32</v>
      </c>
      <c r="O5158" s="45">
        <v>536.04600000000005</v>
      </c>
      <c r="P5158">
        <v>3.5</v>
      </c>
      <c r="Q5158">
        <v>60.853903500000001</v>
      </c>
      <c r="R5158" s="47" t="s">
        <v>147</v>
      </c>
    </row>
    <row r="5159" spans="1:18" x14ac:dyDescent="0.3">
      <c r="A5159" s="18" t="s">
        <v>9206</v>
      </c>
      <c r="B5159" s="43" t="s">
        <v>9207</v>
      </c>
      <c r="C5159" s="21">
        <v>22.653980000000001</v>
      </c>
      <c r="D5159" s="23">
        <v>0.158</v>
      </c>
      <c r="E5159" s="25">
        <v>11.209</v>
      </c>
      <c r="F5159" s="27">
        <v>1</v>
      </c>
      <c r="G5159" s="29">
        <v>1900.6138699999999</v>
      </c>
      <c r="H5159" s="31">
        <v>5.98</v>
      </c>
      <c r="I5159">
        <v>0.67600000000000005</v>
      </c>
      <c r="J5159" s="34">
        <v>799</v>
      </c>
      <c r="L5159" s="38">
        <v>5581</v>
      </c>
      <c r="M5159" s="40">
        <v>1.05</v>
      </c>
      <c r="N5159" s="42">
        <v>0.99</v>
      </c>
      <c r="O5159" s="45">
        <v>313.99599999999998</v>
      </c>
      <c r="P5159">
        <v>4.4000000000000004</v>
      </c>
      <c r="Q5159">
        <v>-34.668249099999997</v>
      </c>
      <c r="R5159" s="47" t="s">
        <v>147</v>
      </c>
    </row>
    <row r="5160" spans="1:18" x14ac:dyDescent="0.3">
      <c r="A5160" s="18" t="s">
        <v>9208</v>
      </c>
      <c r="B5160" s="43" t="s">
        <v>9209</v>
      </c>
      <c r="C5160" s="21">
        <v>4.0197516999999996</v>
      </c>
      <c r="D5160" s="23">
        <v>4.8710000000000003E-2</v>
      </c>
      <c r="E5160" s="25">
        <v>8.6080000000000005</v>
      </c>
      <c r="F5160" s="27">
        <v>0.76800000000000002</v>
      </c>
      <c r="G5160" s="29">
        <v>71.511390000000006</v>
      </c>
      <c r="H5160" s="31">
        <v>0.22500000000000001</v>
      </c>
      <c r="I5160">
        <v>0</v>
      </c>
      <c r="J5160" s="34">
        <v>1091</v>
      </c>
      <c r="L5160" s="38">
        <v>5306</v>
      </c>
      <c r="M5160" s="40">
        <v>0.89</v>
      </c>
      <c r="N5160" s="42">
        <v>0.95</v>
      </c>
      <c r="O5160" s="45">
        <v>219.614</v>
      </c>
      <c r="P5160">
        <v>4.5199999999999996</v>
      </c>
      <c r="Q5160">
        <v>-5.0120297999999996</v>
      </c>
      <c r="R5160" s="47" t="s">
        <v>147</v>
      </c>
    </row>
    <row r="5161" spans="1:18" x14ac:dyDescent="0.3">
      <c r="A5161" s="18" t="s">
        <v>9210</v>
      </c>
      <c r="B5161" s="43" t="s">
        <v>9211</v>
      </c>
      <c r="C5161" s="21">
        <v>5.4361224999999997</v>
      </c>
      <c r="D5161" s="23">
        <v>3.4099999999999998E-2</v>
      </c>
      <c r="E5161" s="25">
        <v>1.44</v>
      </c>
      <c r="F5161" s="27">
        <v>0.128</v>
      </c>
      <c r="I5161">
        <v>0</v>
      </c>
      <c r="J5161" s="34">
        <v>388</v>
      </c>
      <c r="K5161" s="36" t="s">
        <v>435</v>
      </c>
      <c r="L5161" s="38">
        <v>3212</v>
      </c>
      <c r="M5161" s="40">
        <v>0.21</v>
      </c>
      <c r="N5161" s="42">
        <v>0.18</v>
      </c>
      <c r="O5161" s="45">
        <v>38.0749</v>
      </c>
      <c r="P5161">
        <v>5.04</v>
      </c>
      <c r="Q5161">
        <v>-29.416487</v>
      </c>
      <c r="R5161" s="47" t="s">
        <v>147</v>
      </c>
    </row>
    <row r="5162" spans="1:18" x14ac:dyDescent="0.3">
      <c r="A5162" s="18" t="s">
        <v>9212</v>
      </c>
      <c r="B5162" s="43" t="s">
        <v>9213</v>
      </c>
      <c r="C5162" s="21">
        <v>13.336679999999999</v>
      </c>
      <c r="D5162" s="23">
        <v>0.112</v>
      </c>
      <c r="E5162" s="25">
        <v>10.423999999999999</v>
      </c>
      <c r="F5162" s="27">
        <v>0.93</v>
      </c>
      <c r="G5162" s="29">
        <v>2955.8041899999998</v>
      </c>
      <c r="H5162" s="31">
        <v>9.3000000000000007</v>
      </c>
      <c r="I5162">
        <v>0.112</v>
      </c>
      <c r="J5162" s="34">
        <v>860</v>
      </c>
      <c r="L5162" s="38">
        <v>5651</v>
      </c>
      <c r="M5162" s="40">
        <v>1.1000000000000001</v>
      </c>
      <c r="N5162" s="42">
        <v>1.04</v>
      </c>
      <c r="O5162" s="45">
        <v>508.68599999999998</v>
      </c>
      <c r="P5162">
        <v>4.37</v>
      </c>
      <c r="Q5162">
        <v>-16.755754599999999</v>
      </c>
      <c r="R5162" s="47" t="s">
        <v>147</v>
      </c>
    </row>
    <row r="5163" spans="1:18" x14ac:dyDescent="0.3">
      <c r="A5163" s="18" t="s">
        <v>9214</v>
      </c>
      <c r="B5163" s="43" t="s">
        <v>9215</v>
      </c>
      <c r="C5163" s="21">
        <v>1.2731065500000001</v>
      </c>
      <c r="D5163" s="23">
        <v>2.1190000000000001E-2</v>
      </c>
      <c r="E5163" s="25">
        <v>1.5069999999999999</v>
      </c>
      <c r="F5163" s="27">
        <v>0.13450000000000001</v>
      </c>
      <c r="G5163" s="29">
        <v>3.4</v>
      </c>
      <c r="H5163" s="31">
        <v>1.0699999999999999E-2</v>
      </c>
      <c r="I5163">
        <v>0.18</v>
      </c>
      <c r="J5163" s="34">
        <v>1384</v>
      </c>
      <c r="K5163" s="36" t="s">
        <v>9216</v>
      </c>
      <c r="L5163" s="38">
        <v>5069.5</v>
      </c>
      <c r="M5163" s="40">
        <v>0.74</v>
      </c>
      <c r="N5163" s="42">
        <v>0.79</v>
      </c>
      <c r="O5163" s="45">
        <v>80.540700000000001</v>
      </c>
      <c r="P5163">
        <v>4.58</v>
      </c>
      <c r="Q5163">
        <v>-18.606646300000001</v>
      </c>
      <c r="R5163" s="47" t="s">
        <v>147</v>
      </c>
    </row>
    <row r="5164" spans="1:18" x14ac:dyDescent="0.3">
      <c r="A5164" s="18" t="s">
        <v>9217</v>
      </c>
      <c r="B5164" s="43" t="s">
        <v>9215</v>
      </c>
      <c r="C5164" s="21">
        <v>8.4656509999999994</v>
      </c>
      <c r="D5164" s="23">
        <v>7.4899999999999994E-2</v>
      </c>
      <c r="E5164" s="25">
        <v>2.1800000000000002</v>
      </c>
      <c r="F5164" s="27">
        <v>0.19400000000000001</v>
      </c>
      <c r="G5164" s="29">
        <v>6.7</v>
      </c>
      <c r="H5164" s="31">
        <v>2.1080000000000002E-2</v>
      </c>
      <c r="I5164">
        <v>0.36</v>
      </c>
      <c r="J5164" s="34">
        <v>696</v>
      </c>
      <c r="K5164" s="36" t="s">
        <v>9216</v>
      </c>
      <c r="L5164" s="38">
        <v>5059</v>
      </c>
      <c r="M5164" s="40">
        <v>0.73</v>
      </c>
      <c r="N5164" s="42">
        <v>0.79</v>
      </c>
      <c r="O5164" s="45">
        <v>80.540700000000001</v>
      </c>
      <c r="P5164">
        <v>4.58</v>
      </c>
      <c r="Q5164">
        <v>-18.606646300000001</v>
      </c>
      <c r="R5164" s="47" t="s">
        <v>21</v>
      </c>
    </row>
    <row r="5165" spans="1:18" x14ac:dyDescent="0.3">
      <c r="A5165" s="18" t="s">
        <v>9218</v>
      </c>
      <c r="B5165" s="43" t="s">
        <v>9219</v>
      </c>
      <c r="C5165" s="21">
        <v>3.0766895999999999</v>
      </c>
      <c r="D5165" s="23">
        <v>2.2800000000000001E-2</v>
      </c>
      <c r="E5165" s="25">
        <v>2.94</v>
      </c>
      <c r="F5165" s="27">
        <v>0.26200000000000001</v>
      </c>
      <c r="I5165">
        <v>0.26</v>
      </c>
      <c r="J5165" s="34">
        <v>447</v>
      </c>
      <c r="K5165" s="36" t="s">
        <v>445</v>
      </c>
      <c r="L5165" s="38">
        <v>3100</v>
      </c>
      <c r="M5165" s="40">
        <v>0.2</v>
      </c>
      <c r="N5165" s="42">
        <v>0.16</v>
      </c>
      <c r="O5165" s="45">
        <v>55.418999999999997</v>
      </c>
      <c r="P5165">
        <v>5.04</v>
      </c>
      <c r="Q5165">
        <v>-3.3720832999999999</v>
      </c>
      <c r="R5165" s="47" t="s">
        <v>147</v>
      </c>
    </row>
    <row r="5166" spans="1:18" x14ac:dyDescent="0.3">
      <c r="A5166" s="18" t="s">
        <v>9220</v>
      </c>
      <c r="B5166" s="43" t="s">
        <v>9221</v>
      </c>
      <c r="C5166" s="21">
        <v>0.78269420000000001</v>
      </c>
      <c r="D5166" s="23">
        <v>1.44E-2</v>
      </c>
      <c r="E5166" s="25">
        <v>1.68</v>
      </c>
      <c r="F5166" s="27">
        <v>0.15</v>
      </c>
      <c r="J5166" s="34">
        <v>1355</v>
      </c>
      <c r="L5166" s="38">
        <v>4099</v>
      </c>
      <c r="M5166" s="40">
        <v>0.68</v>
      </c>
      <c r="N5166" s="42">
        <v>0.65</v>
      </c>
      <c r="O5166" s="45">
        <v>59.536200000000001</v>
      </c>
      <c r="P5166">
        <v>4.59</v>
      </c>
      <c r="Q5166">
        <v>-8.7017944000000007</v>
      </c>
      <c r="R5166" s="47" t="s">
        <v>147</v>
      </c>
    </row>
    <row r="5167" spans="1:18" x14ac:dyDescent="0.3">
      <c r="A5167" s="18" t="s">
        <v>9222</v>
      </c>
      <c r="B5167" s="43" t="s">
        <v>9223</v>
      </c>
      <c r="C5167" s="21">
        <v>8.2754790000000007</v>
      </c>
      <c r="D5167" s="23">
        <v>8.3099999999999993E-2</v>
      </c>
      <c r="E5167" s="25">
        <v>9.8640000000000008</v>
      </c>
      <c r="F5167" s="27">
        <v>0.88</v>
      </c>
      <c r="G5167" s="29">
        <v>953.48522000000003</v>
      </c>
      <c r="H5167" s="31">
        <v>3</v>
      </c>
      <c r="I5167">
        <v>0.32</v>
      </c>
      <c r="J5167" s="34">
        <v>1080</v>
      </c>
      <c r="L5167" s="38">
        <v>5808</v>
      </c>
      <c r="M5167" s="40">
        <v>1.24</v>
      </c>
      <c r="N5167" s="42">
        <v>1.1200000000000001</v>
      </c>
      <c r="O5167" s="45">
        <v>557.73299999999995</v>
      </c>
      <c r="P5167">
        <v>4.3</v>
      </c>
      <c r="Q5167">
        <v>-60.7871861</v>
      </c>
      <c r="R5167" s="47" t="s">
        <v>147</v>
      </c>
    </row>
    <row r="5168" spans="1:18" x14ac:dyDescent="0.3">
      <c r="A5168" s="18" t="s">
        <v>9224</v>
      </c>
      <c r="B5168" s="43" t="s">
        <v>9225</v>
      </c>
      <c r="C5168" s="21">
        <v>4.3474031999999996</v>
      </c>
      <c r="D5168" s="23">
        <v>5.4300000000000001E-2</v>
      </c>
      <c r="E5168" s="25">
        <v>10.368</v>
      </c>
      <c r="F5168" s="27">
        <v>0.92500000000000004</v>
      </c>
      <c r="G5168" s="29">
        <v>105.83686</v>
      </c>
      <c r="H5168" s="31">
        <v>0.33300000000000002</v>
      </c>
      <c r="I5168">
        <v>0</v>
      </c>
      <c r="J5168" s="34">
        <v>1534</v>
      </c>
      <c r="L5168" s="38">
        <v>5607</v>
      </c>
      <c r="M5168" s="40">
        <v>1.75</v>
      </c>
      <c r="N5168" s="42">
        <v>1.1299999999999999</v>
      </c>
      <c r="O5168" s="45">
        <v>327.92700000000002</v>
      </c>
      <c r="P5168">
        <v>4</v>
      </c>
      <c r="Q5168">
        <v>-35.390918200000002</v>
      </c>
      <c r="R5168" s="47" t="s">
        <v>147</v>
      </c>
    </row>
    <row r="5169" spans="1:18" x14ac:dyDescent="0.3">
      <c r="A5169" s="18" t="s">
        <v>9226</v>
      </c>
      <c r="B5169" s="43" t="s">
        <v>9227</v>
      </c>
      <c r="C5169" s="21">
        <v>1.3060011</v>
      </c>
      <c r="D5169" s="23">
        <v>2.0199999999999999E-2</v>
      </c>
      <c r="E5169" s="25">
        <v>1.8</v>
      </c>
      <c r="F5169" s="27">
        <v>0.161</v>
      </c>
      <c r="J5169" s="34">
        <v>1117</v>
      </c>
      <c r="L5169" s="38">
        <v>4072</v>
      </c>
      <c r="M5169" s="40">
        <v>0.65</v>
      </c>
      <c r="N5169" s="42">
        <v>0.64</v>
      </c>
      <c r="O5169" s="45">
        <v>28.514700000000001</v>
      </c>
      <c r="P5169">
        <v>4.62</v>
      </c>
      <c r="Q5169">
        <v>-31.362866499999999</v>
      </c>
      <c r="R5169" s="47" t="s">
        <v>147</v>
      </c>
    </row>
    <row r="5170" spans="1:18" x14ac:dyDescent="0.3">
      <c r="A5170" s="18" t="s">
        <v>9228</v>
      </c>
      <c r="B5170" s="43" t="s">
        <v>9229</v>
      </c>
      <c r="C5170" s="21">
        <v>7.3972424999999999</v>
      </c>
      <c r="D5170" s="23">
        <v>6.4449999999999993E-2</v>
      </c>
      <c r="E5170" s="25">
        <v>1.2749999999999999</v>
      </c>
      <c r="F5170" s="27">
        <v>0.114</v>
      </c>
      <c r="G5170" s="29">
        <v>2.68</v>
      </c>
      <c r="H5170" s="31">
        <v>8.43E-3</v>
      </c>
      <c r="J5170" s="34">
        <v>422.5</v>
      </c>
      <c r="K5170" s="36" t="s">
        <v>596</v>
      </c>
      <c r="L5170" s="38">
        <v>3441.5</v>
      </c>
      <c r="M5170" s="40">
        <v>0.41499999999999998</v>
      </c>
      <c r="N5170" s="42">
        <v>0.42499999999999999</v>
      </c>
      <c r="O5170" s="45">
        <v>22.0337</v>
      </c>
      <c r="P5170">
        <v>4.7050000000000001</v>
      </c>
      <c r="Q5170">
        <v>-36.717974300000002</v>
      </c>
      <c r="R5170" s="47" t="s">
        <v>147</v>
      </c>
    </row>
    <row r="5171" spans="1:18" x14ac:dyDescent="0.3">
      <c r="A5171" s="18" t="s">
        <v>9230</v>
      </c>
      <c r="B5171" s="43" t="s">
        <v>9231</v>
      </c>
      <c r="C5171" s="21">
        <v>15.669494</v>
      </c>
      <c r="E5171" s="25">
        <v>2.7730000000000001</v>
      </c>
      <c r="F5171" s="27">
        <v>0.247</v>
      </c>
      <c r="J5171" s="34">
        <v>601</v>
      </c>
      <c r="L5171" s="38">
        <v>4357</v>
      </c>
      <c r="M5171" s="40">
        <v>0.73</v>
      </c>
      <c r="N5171" s="42">
        <v>0.66</v>
      </c>
      <c r="O5171" s="45">
        <v>23.925799999999999</v>
      </c>
      <c r="P5171">
        <v>4.71</v>
      </c>
      <c r="Q5171">
        <v>1.1996757</v>
      </c>
      <c r="R5171" s="47" t="s">
        <v>147</v>
      </c>
    </row>
    <row r="5172" spans="1:18" x14ac:dyDescent="0.3">
      <c r="A5172" s="18" t="s">
        <v>9232</v>
      </c>
      <c r="B5172" s="43" t="s">
        <v>9233</v>
      </c>
      <c r="C5172" s="21">
        <v>0.37112810000000002</v>
      </c>
      <c r="D5172" s="23">
        <v>6.4000000000000003E-3</v>
      </c>
      <c r="E5172" s="25">
        <v>1.25</v>
      </c>
      <c r="F5172" s="27">
        <v>0.112</v>
      </c>
      <c r="J5172" s="34">
        <v>1060</v>
      </c>
      <c r="L5172" s="38">
        <v>3333</v>
      </c>
      <c r="M5172" s="40">
        <v>0.27</v>
      </c>
      <c r="N5172" s="42">
        <v>0.25</v>
      </c>
      <c r="O5172" s="45">
        <v>48.582000000000001</v>
      </c>
      <c r="P5172">
        <v>4.97</v>
      </c>
      <c r="Q5172">
        <v>5.2336599999999997E-2</v>
      </c>
      <c r="R5172" s="47" t="s">
        <v>147</v>
      </c>
    </row>
    <row r="5173" spans="1:18" x14ac:dyDescent="0.3">
      <c r="A5173" s="18" t="s">
        <v>9234</v>
      </c>
      <c r="B5173" s="43" t="s">
        <v>9235</v>
      </c>
      <c r="C5173" s="21">
        <v>19.104717999999998</v>
      </c>
      <c r="E5173" s="25">
        <v>2.9529999999999998</v>
      </c>
      <c r="F5173" s="27">
        <v>0.26300000000000001</v>
      </c>
      <c r="J5173" s="34">
        <v>445</v>
      </c>
      <c r="L5173" s="38">
        <v>4195</v>
      </c>
      <c r="M5173" s="40">
        <v>0.68</v>
      </c>
      <c r="N5173" s="42">
        <v>0.66</v>
      </c>
      <c r="O5173" s="45">
        <v>36.6113</v>
      </c>
      <c r="P5173">
        <v>4.5999999999999996</v>
      </c>
      <c r="Q5173">
        <v>-39.373045599999998</v>
      </c>
      <c r="R5173" s="47" t="s">
        <v>147</v>
      </c>
    </row>
    <row r="5174" spans="1:18" x14ac:dyDescent="0.3">
      <c r="A5174" s="18" t="s">
        <v>9236</v>
      </c>
      <c r="B5174" s="43" t="s">
        <v>9237</v>
      </c>
      <c r="C5174" s="21">
        <v>10.655669</v>
      </c>
      <c r="D5174" s="23">
        <v>0.1166</v>
      </c>
      <c r="E5174" s="25">
        <v>11.141999999999999</v>
      </c>
      <c r="F5174" s="27">
        <v>0.99399999999999999</v>
      </c>
      <c r="G5174" s="29">
        <v>1531.93292</v>
      </c>
      <c r="H5174" s="31">
        <v>4.82</v>
      </c>
      <c r="I5174">
        <v>0.19500000000000001</v>
      </c>
      <c r="J5174" s="34">
        <v>1595</v>
      </c>
      <c r="L5174" s="38">
        <v>7360</v>
      </c>
      <c r="M5174" s="40">
        <v>2.36</v>
      </c>
      <c r="N5174" s="42">
        <v>1.86</v>
      </c>
      <c r="O5174" s="45">
        <v>285.28899999999999</v>
      </c>
      <c r="P5174">
        <v>3.96</v>
      </c>
      <c r="Q5174">
        <v>11.8840577</v>
      </c>
      <c r="R5174" s="47" t="s">
        <v>147</v>
      </c>
    </row>
    <row r="5175" spans="1:18" x14ac:dyDescent="0.3">
      <c r="A5175" s="18" t="s">
        <v>9238</v>
      </c>
      <c r="B5175" s="43" t="s">
        <v>9239</v>
      </c>
      <c r="C5175" s="21">
        <v>3.7382520000000001</v>
      </c>
      <c r="D5175" s="23">
        <v>4.9099999999999998E-2</v>
      </c>
      <c r="E5175" s="25">
        <v>6.06</v>
      </c>
      <c r="F5175" s="27">
        <v>0.54100000000000004</v>
      </c>
      <c r="G5175" s="29">
        <v>34.619999999999997</v>
      </c>
      <c r="H5175" s="31">
        <v>0.10893</v>
      </c>
      <c r="I5175">
        <v>8.8999999999999996E-2</v>
      </c>
      <c r="J5175" s="34">
        <v>1443</v>
      </c>
      <c r="L5175" s="38">
        <v>5905</v>
      </c>
      <c r="M5175" s="40">
        <v>1.26</v>
      </c>
      <c r="N5175" s="42">
        <v>1.1200000000000001</v>
      </c>
      <c r="O5175" s="45">
        <v>275.26499999999999</v>
      </c>
      <c r="P5175">
        <v>4.3</v>
      </c>
      <c r="Q5175">
        <v>11.251647699999999</v>
      </c>
      <c r="R5175" s="47" t="s">
        <v>147</v>
      </c>
    </row>
    <row r="5176" spans="1:18" x14ac:dyDescent="0.3">
      <c r="A5176" s="18" t="s">
        <v>9240</v>
      </c>
      <c r="B5176" s="43" t="s">
        <v>9241</v>
      </c>
      <c r="C5176" s="21">
        <v>4.9377477000000001</v>
      </c>
      <c r="D5176" s="23">
        <v>5.7410000000000003E-2</v>
      </c>
      <c r="E5176" s="25">
        <v>2.74</v>
      </c>
      <c r="F5176" s="27">
        <v>0.24399999999999999</v>
      </c>
      <c r="G5176" s="29">
        <v>317.83</v>
      </c>
      <c r="H5176" s="31">
        <v>1</v>
      </c>
      <c r="I5176">
        <v>0</v>
      </c>
      <c r="L5176" s="38">
        <v>5875</v>
      </c>
      <c r="M5176" s="40">
        <v>0.88</v>
      </c>
      <c r="N5176" s="42">
        <v>1.04</v>
      </c>
      <c r="O5176" s="45">
        <v>99.522999999999996</v>
      </c>
      <c r="P5176">
        <v>4.5599999999999996</v>
      </c>
      <c r="Q5176">
        <v>-37.255862899999997</v>
      </c>
      <c r="R5176" s="47" t="s">
        <v>147</v>
      </c>
    </row>
    <row r="5177" spans="1:18" x14ac:dyDescent="0.3">
      <c r="A5177" s="18" t="s">
        <v>9242</v>
      </c>
      <c r="B5177" s="43" t="s">
        <v>9243</v>
      </c>
      <c r="C5177" s="21">
        <v>7.1858500000000003</v>
      </c>
      <c r="D5177" s="23">
        <v>7.2999999999999995E-2</v>
      </c>
      <c r="E5177" s="25">
        <v>11.209</v>
      </c>
      <c r="F5177" s="27">
        <v>1</v>
      </c>
      <c r="G5177" s="29">
        <v>203.41018</v>
      </c>
      <c r="H5177" s="31">
        <v>0.64</v>
      </c>
      <c r="I5177">
        <v>0</v>
      </c>
      <c r="J5177" s="34">
        <v>1100</v>
      </c>
      <c r="L5177" s="38">
        <v>5831</v>
      </c>
      <c r="M5177" s="40">
        <v>1.1200000000000001</v>
      </c>
      <c r="N5177" s="42">
        <v>1.01</v>
      </c>
      <c r="O5177" s="45">
        <v>438.84199999999998</v>
      </c>
      <c r="P5177">
        <v>4.34</v>
      </c>
      <c r="Q5177">
        <v>-1.9126984</v>
      </c>
      <c r="R5177" s="47" t="s">
        <v>147</v>
      </c>
    </row>
    <row r="5178" spans="1:18" x14ac:dyDescent="0.3">
      <c r="A5178" s="18" t="s">
        <v>9244</v>
      </c>
      <c r="B5178" s="43" t="s">
        <v>9245</v>
      </c>
      <c r="C5178" s="21">
        <v>23.285599999999999</v>
      </c>
      <c r="D5178" s="23">
        <v>0.15110000000000001</v>
      </c>
      <c r="E5178" s="25">
        <v>8.6760000000000002</v>
      </c>
      <c r="F5178" s="27">
        <v>0.77400000000000002</v>
      </c>
      <c r="G5178" s="29">
        <v>26.697590000000002</v>
      </c>
      <c r="H5178" s="31">
        <v>8.4000000000000005E-2</v>
      </c>
      <c r="I5178">
        <v>0.17</v>
      </c>
      <c r="K5178" s="36" t="s">
        <v>9189</v>
      </c>
      <c r="L5178" s="38">
        <v>5096</v>
      </c>
      <c r="M5178" s="40">
        <v>0.79</v>
      </c>
      <c r="N5178" s="42">
        <v>0.85</v>
      </c>
      <c r="O5178" s="45">
        <v>395.39800000000002</v>
      </c>
      <c r="P5178">
        <v>4.58</v>
      </c>
      <c r="Q5178">
        <v>-60.521308099999999</v>
      </c>
      <c r="R5178" s="47" t="s">
        <v>147</v>
      </c>
    </row>
    <row r="5179" spans="1:18" x14ac:dyDescent="0.3">
      <c r="A5179" s="18" t="s">
        <v>9246</v>
      </c>
      <c r="B5179" s="43" t="s">
        <v>9245</v>
      </c>
      <c r="C5179" s="21">
        <v>49.251899999999999</v>
      </c>
      <c r="D5179" s="23">
        <v>0.249</v>
      </c>
      <c r="E5179" s="25">
        <v>10.132999999999999</v>
      </c>
      <c r="F5179" s="27">
        <v>0.90400000000000003</v>
      </c>
      <c r="G5179" s="29">
        <v>208.81326000000001</v>
      </c>
      <c r="H5179" s="31">
        <v>0.65700000000000003</v>
      </c>
      <c r="I5179">
        <v>0.157</v>
      </c>
      <c r="K5179" s="36" t="s">
        <v>9189</v>
      </c>
      <c r="L5179" s="38">
        <v>5096</v>
      </c>
      <c r="M5179" s="40">
        <v>0.79</v>
      </c>
      <c r="N5179" s="42">
        <v>0.85</v>
      </c>
      <c r="O5179" s="45">
        <v>395.39800000000002</v>
      </c>
      <c r="P5179">
        <v>4.58</v>
      </c>
      <c r="Q5179">
        <v>-60.521308099999999</v>
      </c>
      <c r="R5179" s="47" t="s">
        <v>147</v>
      </c>
    </row>
    <row r="5180" spans="1:18" x14ac:dyDescent="0.3">
      <c r="A5180" s="18" t="s">
        <v>9247</v>
      </c>
      <c r="B5180" s="43" t="s">
        <v>9248</v>
      </c>
      <c r="C5180" s="21">
        <v>7.9940369999999996</v>
      </c>
      <c r="E5180" s="25">
        <v>2.75</v>
      </c>
      <c r="F5180" s="27">
        <v>0.245</v>
      </c>
      <c r="L5180" s="38">
        <v>5846.29</v>
      </c>
      <c r="M5180" s="40">
        <v>1.25</v>
      </c>
      <c r="N5180" s="42">
        <v>1.05</v>
      </c>
      <c r="O5180" s="45">
        <v>107.11799999999999</v>
      </c>
      <c r="P5180">
        <v>4.2699999999999996</v>
      </c>
      <c r="Q5180">
        <v>-3.4208194000000001</v>
      </c>
      <c r="R5180" s="47" t="s">
        <v>147</v>
      </c>
    </row>
    <row r="5181" spans="1:18" x14ac:dyDescent="0.3">
      <c r="A5181" s="18" t="s">
        <v>9249</v>
      </c>
      <c r="B5181" s="43" t="s">
        <v>9250</v>
      </c>
      <c r="C5181" s="21">
        <v>5.9839440000000002</v>
      </c>
      <c r="D5181" s="23">
        <v>6.7199999999999996E-2</v>
      </c>
      <c r="E5181" s="25">
        <v>10.929</v>
      </c>
      <c r="F5181" s="27">
        <v>0.97499999999999998</v>
      </c>
      <c r="G5181" s="29">
        <v>63.883510000000001</v>
      </c>
      <c r="H5181" s="31">
        <v>0.20100000000000001</v>
      </c>
      <c r="I5181">
        <v>0</v>
      </c>
      <c r="J5181" s="34">
        <v>1352</v>
      </c>
      <c r="L5181" s="38">
        <v>5611</v>
      </c>
      <c r="M5181" s="40">
        <v>1.69</v>
      </c>
      <c r="N5181" s="42">
        <v>1.1299999999999999</v>
      </c>
      <c r="O5181" s="45">
        <v>504.77499999999998</v>
      </c>
      <c r="P5181">
        <v>4.04</v>
      </c>
      <c r="Q5181">
        <v>66.3479375</v>
      </c>
      <c r="R5181" s="47" t="s">
        <v>147</v>
      </c>
    </row>
    <row r="5182" spans="1:18" x14ac:dyDescent="0.3">
      <c r="A5182" s="18" t="s">
        <v>9251</v>
      </c>
      <c r="B5182" s="43" t="s">
        <v>9252</v>
      </c>
      <c r="C5182" s="21">
        <v>18.387932999999901</v>
      </c>
      <c r="D5182" s="23">
        <v>0.15279999999999999</v>
      </c>
      <c r="E5182" s="25">
        <v>7.1630000000000003</v>
      </c>
      <c r="F5182" s="27">
        <v>0.63900000000000001</v>
      </c>
      <c r="G5182" s="29">
        <v>43.860320000000002</v>
      </c>
      <c r="H5182" s="31">
        <v>0.13800000000000001</v>
      </c>
      <c r="I5182">
        <v>0</v>
      </c>
      <c r="J5182" s="34">
        <v>1027</v>
      </c>
      <c r="L5182" s="38">
        <v>6095</v>
      </c>
      <c r="M5182" s="40">
        <v>1.87</v>
      </c>
      <c r="N5182" s="42">
        <v>1.41</v>
      </c>
      <c r="O5182" s="45">
        <v>76.902799999999999</v>
      </c>
      <c r="P5182">
        <v>4.04</v>
      </c>
      <c r="Q5182">
        <v>-50.8322632</v>
      </c>
      <c r="R5182" s="47" t="s">
        <v>147</v>
      </c>
    </row>
    <row r="5183" spans="1:18" x14ac:dyDescent="0.3">
      <c r="A5183" s="18" t="s">
        <v>9253</v>
      </c>
      <c r="B5183" s="43" t="s">
        <v>9254</v>
      </c>
      <c r="C5183" s="21">
        <v>2.9887614999999998</v>
      </c>
      <c r="D5183" s="23">
        <v>4.1450000000000001E-2</v>
      </c>
      <c r="E5183" s="25">
        <v>13.641</v>
      </c>
      <c r="F5183" s="27">
        <v>1.2170000000000001</v>
      </c>
      <c r="G5183" s="29">
        <v>260.61928999999998</v>
      </c>
      <c r="H5183" s="31">
        <v>0.82</v>
      </c>
      <c r="I5183">
        <v>0</v>
      </c>
      <c r="J5183" s="34">
        <v>1431</v>
      </c>
      <c r="L5183" s="38">
        <v>5771</v>
      </c>
      <c r="M5183" s="40">
        <v>1.0900000000000001</v>
      </c>
      <c r="N5183" s="42">
        <v>1.06</v>
      </c>
      <c r="O5183" s="45">
        <v>361.85700000000003</v>
      </c>
      <c r="P5183">
        <v>4.38</v>
      </c>
      <c r="Q5183">
        <v>32.0840435</v>
      </c>
      <c r="R5183" s="47" t="s">
        <v>147</v>
      </c>
    </row>
    <row r="5184" spans="1:18" x14ac:dyDescent="0.3">
      <c r="A5184" s="18" t="s">
        <v>9255</v>
      </c>
      <c r="B5184" s="43" t="s">
        <v>9256</v>
      </c>
      <c r="C5184" s="21">
        <v>4.5207265000000003</v>
      </c>
      <c r="D5184" s="23">
        <v>5.7099999999999998E-2</v>
      </c>
      <c r="E5184" s="25">
        <v>14.46</v>
      </c>
      <c r="F5184" s="27">
        <v>1.29</v>
      </c>
      <c r="G5184" s="29">
        <v>79.457099999999997</v>
      </c>
      <c r="H5184" s="31">
        <v>0.25</v>
      </c>
      <c r="I5184">
        <v>0</v>
      </c>
      <c r="J5184" s="34">
        <v>1456</v>
      </c>
      <c r="L5184" s="38">
        <v>5936</v>
      </c>
      <c r="M5184" s="40">
        <v>1.48</v>
      </c>
      <c r="N5184" s="42">
        <v>1.22</v>
      </c>
      <c r="O5184" s="45">
        <v>566.18899999999996</v>
      </c>
      <c r="P5184">
        <v>4.18</v>
      </c>
      <c r="Q5184">
        <v>45.336899600000002</v>
      </c>
      <c r="R5184" s="47" t="s">
        <v>147</v>
      </c>
    </row>
    <row r="5185" spans="1:18" x14ac:dyDescent="0.3">
      <c r="A5185" s="18" t="s">
        <v>9257</v>
      </c>
      <c r="B5185" s="43" t="s">
        <v>9258</v>
      </c>
      <c r="C5185" s="21">
        <v>5.4566400000000002</v>
      </c>
      <c r="D5185" s="23">
        <v>6.3500000000000001E-2</v>
      </c>
      <c r="E5185" s="25">
        <v>12.071999999999999</v>
      </c>
      <c r="F5185" s="27">
        <v>1.077</v>
      </c>
      <c r="G5185" s="29">
        <v>69.286590000000004</v>
      </c>
      <c r="H5185" s="31">
        <v>0.218</v>
      </c>
      <c r="I5185">
        <v>0</v>
      </c>
      <c r="J5185" s="34">
        <v>1445</v>
      </c>
      <c r="L5185" s="38">
        <v>5760</v>
      </c>
      <c r="M5185" s="40">
        <v>1.73</v>
      </c>
      <c r="N5185" s="42">
        <v>1.1499999999999999</v>
      </c>
      <c r="O5185" s="45">
        <v>373.67500000000001</v>
      </c>
      <c r="P5185">
        <v>4.0199999999999996</v>
      </c>
      <c r="Q5185">
        <v>-1.0733330000000001</v>
      </c>
      <c r="R5185" s="47" t="s">
        <v>147</v>
      </c>
    </row>
    <row r="5186" spans="1:18" x14ac:dyDescent="0.3">
      <c r="A5186" s="18" t="s">
        <v>9259</v>
      </c>
      <c r="B5186" s="43" t="s">
        <v>9260</v>
      </c>
      <c r="C5186" s="21">
        <v>61.627699999999997</v>
      </c>
      <c r="D5186" s="23">
        <v>0.3</v>
      </c>
      <c r="E5186" s="25">
        <v>12.106</v>
      </c>
      <c r="F5186" s="27">
        <v>1.08</v>
      </c>
      <c r="G5186" s="29">
        <v>1112.39942</v>
      </c>
      <c r="H5186" s="31">
        <v>3.5</v>
      </c>
      <c r="I5186">
        <v>0.52200000000000002</v>
      </c>
      <c r="J5186" s="34">
        <v>592</v>
      </c>
      <c r="L5186" s="38">
        <v>5579</v>
      </c>
      <c r="M5186" s="40">
        <v>1.07</v>
      </c>
      <c r="N5186" s="42">
        <v>0.93</v>
      </c>
      <c r="O5186" s="45">
        <v>200.273</v>
      </c>
      <c r="P5186">
        <v>4.3499999999999996</v>
      </c>
      <c r="Q5186">
        <v>-37.230947999999998</v>
      </c>
      <c r="R5186" s="47" t="s">
        <v>147</v>
      </c>
    </row>
    <row r="5187" spans="1:18" x14ac:dyDescent="0.3">
      <c r="A5187" s="18" t="s">
        <v>9261</v>
      </c>
      <c r="B5187" s="43" t="s">
        <v>9262</v>
      </c>
      <c r="C5187" s="21">
        <v>11.145289999999999</v>
      </c>
      <c r="D5187" s="23">
        <v>0.16300000000000001</v>
      </c>
      <c r="E5187" s="25">
        <v>2.0699999999999998</v>
      </c>
      <c r="F5187" s="27">
        <v>0.185</v>
      </c>
      <c r="J5187" s="34">
        <v>584</v>
      </c>
      <c r="K5187" s="36" t="s">
        <v>30</v>
      </c>
      <c r="L5187" s="38">
        <v>5310</v>
      </c>
      <c r="M5187" s="40">
        <v>0.85</v>
      </c>
      <c r="N5187" s="42">
        <v>0.91</v>
      </c>
      <c r="O5187" s="45">
        <v>43.932000000000002</v>
      </c>
      <c r="P5187">
        <v>4.54</v>
      </c>
      <c r="Q5187">
        <v>-31.070627200000001</v>
      </c>
      <c r="R5187" s="47" t="s">
        <v>147</v>
      </c>
    </row>
    <row r="5188" spans="1:18" x14ac:dyDescent="0.3">
      <c r="A5188" s="18" t="s">
        <v>9263</v>
      </c>
      <c r="B5188" s="43" t="s">
        <v>9264</v>
      </c>
      <c r="C5188" s="21">
        <v>4.8809740000000001</v>
      </c>
      <c r="D5188" s="23">
        <v>6.0699999999999997E-2</v>
      </c>
      <c r="E5188" s="25">
        <v>18.103000000000002</v>
      </c>
      <c r="F5188" s="27">
        <v>1.615</v>
      </c>
      <c r="G5188" s="29">
        <v>122.68177</v>
      </c>
      <c r="H5188" s="31">
        <v>0.38600000000000001</v>
      </c>
      <c r="I5188">
        <v>0.18</v>
      </c>
      <c r="J5188" s="34">
        <v>1387</v>
      </c>
      <c r="K5188" s="36" t="s">
        <v>240</v>
      </c>
      <c r="L5188" s="38">
        <v>6100</v>
      </c>
      <c r="M5188" s="40">
        <v>1.34</v>
      </c>
      <c r="N5188" s="42">
        <v>1.1599999999999999</v>
      </c>
      <c r="O5188" s="45">
        <v>344.04500000000002</v>
      </c>
      <c r="P5188">
        <v>4.2</v>
      </c>
      <c r="Q5188">
        <v>-42.732139400000001</v>
      </c>
      <c r="R5188" s="47" t="s">
        <v>147</v>
      </c>
    </row>
    <row r="5189" spans="1:18" x14ac:dyDescent="0.3">
      <c r="A5189" s="18" t="s">
        <v>9265</v>
      </c>
      <c r="B5189" s="43" t="s">
        <v>9266</v>
      </c>
      <c r="C5189" s="21">
        <v>6.2034000000000002</v>
      </c>
      <c r="E5189" s="25">
        <v>19.728000000000002</v>
      </c>
      <c r="F5189" s="27">
        <v>1.76</v>
      </c>
      <c r="G5189" s="29">
        <v>193.87532999999999</v>
      </c>
      <c r="H5189" s="31">
        <v>0.61</v>
      </c>
      <c r="I5189">
        <v>0.09</v>
      </c>
      <c r="L5189" s="38">
        <v>4800</v>
      </c>
      <c r="M5189" s="40">
        <v>4.0999999999999996</v>
      </c>
      <c r="N5189" s="42">
        <v>1.19</v>
      </c>
      <c r="O5189" s="45">
        <v>393.44299999999998</v>
      </c>
      <c r="P5189">
        <v>3.29</v>
      </c>
      <c r="Q5189">
        <v>-13.3125792</v>
      </c>
      <c r="R5189" s="47" t="s">
        <v>147</v>
      </c>
    </row>
    <row r="5190" spans="1:18" x14ac:dyDescent="0.3">
      <c r="A5190" s="18" t="s">
        <v>9267</v>
      </c>
      <c r="B5190" s="43" t="s">
        <v>9268</v>
      </c>
      <c r="C5190" s="21">
        <v>3.6977129500000001</v>
      </c>
      <c r="D5190" s="23">
        <v>3.4500000000000003E-2</v>
      </c>
      <c r="E5190" s="25">
        <v>2.77</v>
      </c>
      <c r="F5190" s="27">
        <v>0.247</v>
      </c>
      <c r="G5190" s="29">
        <v>8.8000000000000007</v>
      </c>
      <c r="H5190" s="31">
        <v>2.7689999999999999E-2</v>
      </c>
      <c r="I5190">
        <v>0.42499999999999999</v>
      </c>
      <c r="J5190" s="34">
        <v>531</v>
      </c>
      <c r="K5190" s="36" t="s">
        <v>466</v>
      </c>
      <c r="L5190" s="38">
        <v>3514</v>
      </c>
      <c r="M5190" s="40">
        <v>0.4</v>
      </c>
      <c r="N5190" s="42">
        <v>0.39</v>
      </c>
      <c r="O5190" s="45">
        <v>57.022500000000001</v>
      </c>
      <c r="P5190">
        <v>4.83</v>
      </c>
      <c r="Q5190">
        <v>-54.177721300000002</v>
      </c>
      <c r="R5190" s="47" t="s">
        <v>147</v>
      </c>
    </row>
    <row r="5191" spans="1:18" x14ac:dyDescent="0.3">
      <c r="A5191" s="18" t="s">
        <v>9269</v>
      </c>
      <c r="B5191" s="43" t="s">
        <v>9270</v>
      </c>
      <c r="C5191" s="21">
        <v>3.3601299333333299</v>
      </c>
      <c r="D5191" s="23">
        <v>3.1285E-2</v>
      </c>
      <c r="E5191" s="25">
        <v>1.2264999999999999</v>
      </c>
      <c r="F5191" s="27">
        <v>0.1095</v>
      </c>
      <c r="G5191" s="29">
        <v>1.58</v>
      </c>
      <c r="H5191" s="31">
        <v>4.9699999999999996E-3</v>
      </c>
      <c r="I5191">
        <v>1.7000000000000001E-2</v>
      </c>
      <c r="J5191" s="34">
        <v>554.5</v>
      </c>
      <c r="K5191" s="36" t="s">
        <v>482</v>
      </c>
      <c r="L5191" s="38">
        <v>3426</v>
      </c>
      <c r="M5191" s="40">
        <v>0.38</v>
      </c>
      <c r="N5191" s="42">
        <v>0.396666666666666</v>
      </c>
      <c r="O5191" s="45">
        <v>22.479299999999999</v>
      </c>
      <c r="P5191">
        <v>4.87</v>
      </c>
      <c r="Q5191">
        <v>-51.957393699999898</v>
      </c>
      <c r="R5191" s="47" t="s">
        <v>147</v>
      </c>
    </row>
    <row r="5192" spans="1:18" x14ac:dyDescent="0.3">
      <c r="A5192" s="18" t="s">
        <v>9271</v>
      </c>
      <c r="B5192" s="43" t="s">
        <v>9270</v>
      </c>
      <c r="C5192" s="21">
        <v>5.6604399000000001</v>
      </c>
      <c r="D5192" s="23">
        <v>4.623E-2</v>
      </c>
      <c r="E5192" s="25">
        <v>2.3875000000000002</v>
      </c>
      <c r="F5192" s="27">
        <v>0.21299999999999999</v>
      </c>
      <c r="G5192" s="29">
        <v>6.15</v>
      </c>
      <c r="H5192" s="31">
        <v>1.9349999999999999E-2</v>
      </c>
      <c r="I5192">
        <v>1.35E-2</v>
      </c>
      <c r="J5192" s="34">
        <v>456</v>
      </c>
      <c r="K5192" s="36" t="s">
        <v>482</v>
      </c>
      <c r="L5192" s="38">
        <v>3426</v>
      </c>
      <c r="M5192" s="40">
        <v>0.38</v>
      </c>
      <c r="N5192" s="42">
        <v>0.396666666666666</v>
      </c>
      <c r="O5192" s="45">
        <v>22.479299999999999</v>
      </c>
      <c r="P5192">
        <v>4.87</v>
      </c>
      <c r="Q5192">
        <v>-51.957393699999898</v>
      </c>
      <c r="R5192" s="47" t="s">
        <v>147</v>
      </c>
    </row>
    <row r="5193" spans="1:18" x14ac:dyDescent="0.3">
      <c r="A5193" s="18" t="s">
        <v>9272</v>
      </c>
      <c r="B5193" s="43" t="s">
        <v>9270</v>
      </c>
      <c r="C5193" s="21">
        <v>11.37985525</v>
      </c>
      <c r="D5193" s="23">
        <v>7.2700000000000001E-2</v>
      </c>
      <c r="E5193" s="25">
        <v>2.1509999999999998</v>
      </c>
      <c r="F5193" s="27">
        <v>0.19166666666666601</v>
      </c>
      <c r="G5193" s="29">
        <v>4.78</v>
      </c>
      <c r="H5193" s="31">
        <v>1.504E-2</v>
      </c>
      <c r="I5193">
        <v>1.06666666666666E-2</v>
      </c>
      <c r="J5193" s="34">
        <v>363.5</v>
      </c>
      <c r="K5193" s="36" t="s">
        <v>482</v>
      </c>
      <c r="L5193" s="38">
        <v>3426</v>
      </c>
      <c r="M5193" s="40">
        <v>0.38</v>
      </c>
      <c r="N5193" s="42">
        <v>0.396666666666666</v>
      </c>
      <c r="O5193" s="45">
        <v>22.479299999999999</v>
      </c>
      <c r="P5193">
        <v>4.87</v>
      </c>
      <c r="Q5193">
        <v>-51.957393699999997</v>
      </c>
      <c r="R5193" s="47" t="s">
        <v>147</v>
      </c>
    </row>
    <row r="5194" spans="1:18" x14ac:dyDescent="0.3">
      <c r="A5194" s="18" t="s">
        <v>9273</v>
      </c>
      <c r="B5194" s="43" t="s">
        <v>9274</v>
      </c>
      <c r="C5194" s="21">
        <v>3.9940000000000002</v>
      </c>
      <c r="D5194" s="23">
        <v>2.69E-2</v>
      </c>
      <c r="E5194" s="25">
        <v>2.65</v>
      </c>
      <c r="F5194" s="27">
        <v>0.23599999999999999</v>
      </c>
      <c r="L5194" s="38">
        <v>4031</v>
      </c>
      <c r="M5194" s="40">
        <v>0.36</v>
      </c>
      <c r="N5194" s="42">
        <v>0.16</v>
      </c>
      <c r="O5194" s="45">
        <v>64.669200000000004</v>
      </c>
      <c r="P5194">
        <v>4.58</v>
      </c>
      <c r="Q5194">
        <v>-20.953277199999999</v>
      </c>
      <c r="R5194" s="47" t="s">
        <v>147</v>
      </c>
    </row>
    <row r="5195" spans="1:18" x14ac:dyDescent="0.3">
      <c r="A5195" s="18" t="s">
        <v>9275</v>
      </c>
      <c r="B5195" s="43" t="s">
        <v>9276</v>
      </c>
      <c r="C5195" s="21">
        <v>4.8084983000000001</v>
      </c>
      <c r="D5195" s="23">
        <v>5.6899999999999999E-2</v>
      </c>
      <c r="E5195" s="25">
        <v>17.262</v>
      </c>
      <c r="F5195" s="27">
        <v>1.54</v>
      </c>
      <c r="G5195" s="29">
        <v>139.84450000000001</v>
      </c>
      <c r="H5195" s="31">
        <v>0.44</v>
      </c>
      <c r="I5195">
        <v>0</v>
      </c>
      <c r="J5195" s="34">
        <v>1205</v>
      </c>
      <c r="L5195" s="38">
        <v>5764</v>
      </c>
      <c r="M5195" s="40">
        <v>1.07</v>
      </c>
      <c r="N5195" s="42">
        <v>1.06</v>
      </c>
      <c r="O5195" s="45">
        <v>350.34300000000002</v>
      </c>
      <c r="P5195">
        <v>4.4000000000000004</v>
      </c>
      <c r="Q5195">
        <v>0.89627880000000004</v>
      </c>
      <c r="R5195" s="47" t="s">
        <v>147</v>
      </c>
    </row>
    <row r="5196" spans="1:18" x14ac:dyDescent="0.3">
      <c r="A5196" s="18" t="s">
        <v>9277</v>
      </c>
      <c r="B5196" s="43" t="s">
        <v>9278</v>
      </c>
      <c r="C5196" s="21">
        <v>1.9622932500000001</v>
      </c>
      <c r="D5196" s="23">
        <v>3.1850000000000003E-2</v>
      </c>
      <c r="E5196" s="25">
        <v>18.114000000000001</v>
      </c>
      <c r="F5196" s="27">
        <v>1.6160000000000001</v>
      </c>
      <c r="G5196" s="29">
        <v>309.8827</v>
      </c>
      <c r="H5196" s="31">
        <v>0.97499999999999998</v>
      </c>
      <c r="I5196">
        <v>0</v>
      </c>
      <c r="J5196" s="34">
        <v>1893</v>
      </c>
      <c r="L5196" s="38">
        <v>6280</v>
      </c>
      <c r="M5196" s="40">
        <v>1.25</v>
      </c>
      <c r="N5196" s="42">
        <v>1.1200000000000001</v>
      </c>
      <c r="O5196" s="45">
        <v>494.81799999999998</v>
      </c>
      <c r="P5196">
        <v>4.3</v>
      </c>
      <c r="Q5196">
        <v>-23.492495600000002</v>
      </c>
      <c r="R5196" s="47" t="s">
        <v>147</v>
      </c>
    </row>
    <row r="5197" spans="1:18" x14ac:dyDescent="0.3">
      <c r="A5197" s="18" t="s">
        <v>9279</v>
      </c>
      <c r="B5197" s="43" t="s">
        <v>9280</v>
      </c>
      <c r="C5197" s="21">
        <v>4.0397090000000002</v>
      </c>
      <c r="D5197" s="23">
        <v>4.9299999999999997E-2</v>
      </c>
      <c r="E5197" s="25">
        <v>15.278</v>
      </c>
      <c r="F5197" s="27">
        <v>1.363</v>
      </c>
      <c r="G5197" s="29">
        <v>225.65817000000001</v>
      </c>
      <c r="H5197" s="31">
        <v>0.71</v>
      </c>
      <c r="I5197">
        <v>0</v>
      </c>
      <c r="J5197" s="34">
        <v>1376</v>
      </c>
      <c r="L5197" s="38">
        <v>5721</v>
      </c>
      <c r="M5197" s="40">
        <v>1.23</v>
      </c>
      <c r="N5197" s="42">
        <v>0.98</v>
      </c>
      <c r="O5197" s="45">
        <v>312.67399999999998</v>
      </c>
      <c r="P5197">
        <v>4.25</v>
      </c>
      <c r="Q5197">
        <v>-35.116710400000002</v>
      </c>
      <c r="R5197" s="47" t="s">
        <v>147</v>
      </c>
    </row>
    <row r="5198" spans="1:18" x14ac:dyDescent="0.3">
      <c r="A5198" s="18" t="s">
        <v>9281</v>
      </c>
      <c r="B5198" s="43" t="s">
        <v>9282</v>
      </c>
      <c r="C5198" s="21">
        <v>3.5514057999999999</v>
      </c>
      <c r="D5198" s="23">
        <v>4.7500000000000001E-2</v>
      </c>
      <c r="E5198" s="25">
        <v>12.845000000000001</v>
      </c>
      <c r="F5198" s="27">
        <v>1.1459999999999999</v>
      </c>
      <c r="G5198" s="29">
        <v>117.59650999999999</v>
      </c>
      <c r="H5198" s="31">
        <v>0.37</v>
      </c>
      <c r="I5198">
        <v>0</v>
      </c>
      <c r="J5198" s="34">
        <v>1471</v>
      </c>
      <c r="L5198" s="38">
        <v>5910</v>
      </c>
      <c r="M5198" s="40">
        <v>1.26</v>
      </c>
      <c r="N5198" s="42">
        <v>1.1399999999999999</v>
      </c>
      <c r="O5198" s="45">
        <v>460.995</v>
      </c>
      <c r="P5198">
        <v>4.29</v>
      </c>
      <c r="Q5198">
        <v>-10.639340000000001</v>
      </c>
      <c r="R5198" s="47" t="s">
        <v>147</v>
      </c>
    </row>
    <row r="5199" spans="1:18" x14ac:dyDescent="0.3">
      <c r="A5199" s="18" t="s">
        <v>9283</v>
      </c>
      <c r="B5199" s="43" t="s">
        <v>9284</v>
      </c>
      <c r="C5199" s="21">
        <v>2.3505614000000001</v>
      </c>
      <c r="D5199" s="23">
        <v>3.3860000000000001E-2</v>
      </c>
      <c r="E5199" s="25">
        <v>13.159000000000001</v>
      </c>
      <c r="F5199" s="27">
        <v>1.1739999999999999</v>
      </c>
      <c r="G5199" s="29">
        <v>533.95172000000002</v>
      </c>
      <c r="H5199" s="31">
        <v>1.68</v>
      </c>
      <c r="I5199">
        <v>0</v>
      </c>
      <c r="J5199" s="34">
        <v>1544</v>
      </c>
      <c r="L5199" s="38">
        <v>5691</v>
      </c>
      <c r="M5199" s="40">
        <v>1.07</v>
      </c>
      <c r="N5199" s="42">
        <v>0.94</v>
      </c>
      <c r="P5199">
        <v>4.3499999999999996</v>
      </c>
      <c r="Q5199">
        <v>-60.357475800000003</v>
      </c>
      <c r="R5199" s="47" t="s">
        <v>147</v>
      </c>
    </row>
    <row r="5200" spans="1:18" x14ac:dyDescent="0.3">
      <c r="A5200" s="18" t="s">
        <v>9285</v>
      </c>
      <c r="B5200" s="43" t="s">
        <v>9286</v>
      </c>
      <c r="C5200" s="21">
        <v>3.9014970999999998</v>
      </c>
      <c r="D5200" s="23">
        <v>5.0500000000000003E-2</v>
      </c>
      <c r="E5200" s="25">
        <v>16.431999999999999</v>
      </c>
      <c r="F5200" s="27">
        <v>1.466</v>
      </c>
      <c r="G5200" s="29">
        <v>197.05360999999999</v>
      </c>
      <c r="H5200" s="31">
        <v>0.62</v>
      </c>
      <c r="I5200">
        <v>0</v>
      </c>
      <c r="J5200" s="34">
        <v>1596</v>
      </c>
      <c r="L5200" s="38">
        <v>5760</v>
      </c>
      <c r="M5200" s="40">
        <v>1.67</v>
      </c>
      <c r="N5200" s="42">
        <v>1.1200000000000001</v>
      </c>
      <c r="O5200" s="45">
        <v>389.916</v>
      </c>
      <c r="P5200">
        <v>4.05</v>
      </c>
      <c r="Q5200">
        <v>-72.356704399999998</v>
      </c>
      <c r="R5200" s="47" t="s">
        <v>147</v>
      </c>
    </row>
    <row r="5201" spans="1:18" x14ac:dyDescent="0.3">
      <c r="A5201" s="18" t="s">
        <v>9287</v>
      </c>
      <c r="B5201" s="43" t="s">
        <v>9288</v>
      </c>
      <c r="C5201" s="21">
        <v>1.9269069999999999</v>
      </c>
      <c r="E5201" s="25">
        <v>3.6619999999999999</v>
      </c>
      <c r="F5201" s="27">
        <v>0.32700000000000001</v>
      </c>
      <c r="J5201" s="34">
        <v>1033</v>
      </c>
      <c r="L5201" s="38">
        <v>4263</v>
      </c>
      <c r="M5201" s="40">
        <v>0.68</v>
      </c>
      <c r="N5201" s="42">
        <v>0.66</v>
      </c>
      <c r="O5201" s="45">
        <v>113.048</v>
      </c>
      <c r="P5201">
        <v>4.62</v>
      </c>
      <c r="Q5201">
        <v>-19.218984500000001</v>
      </c>
      <c r="R5201" s="47" t="s">
        <v>147</v>
      </c>
    </row>
    <row r="5202" spans="1:18" x14ac:dyDescent="0.3">
      <c r="A5202" s="18" t="s">
        <v>9289</v>
      </c>
      <c r="B5202" s="43" t="s">
        <v>9290</v>
      </c>
      <c r="C5202" s="21">
        <v>2.59261842</v>
      </c>
      <c r="D5202" s="23">
        <v>2.7089999999999999E-2</v>
      </c>
      <c r="E5202" s="25">
        <v>11.4</v>
      </c>
      <c r="F5202" s="27">
        <v>1.0169999999999999</v>
      </c>
      <c r="G5202" s="29">
        <v>211.35588999999999</v>
      </c>
      <c r="H5202" s="31">
        <v>0.66500000000000004</v>
      </c>
      <c r="I5202">
        <v>2.9000000000000001E-2</v>
      </c>
      <c r="J5202" s="34">
        <v>604</v>
      </c>
      <c r="K5202" s="36" t="s">
        <v>52</v>
      </c>
      <c r="L5202" s="38">
        <v>3388.8</v>
      </c>
      <c r="M5202" s="40">
        <v>0.37</v>
      </c>
      <c r="N5202" s="42">
        <v>0.39</v>
      </c>
      <c r="O5202" s="45">
        <v>72.811000000000007</v>
      </c>
      <c r="P5202">
        <v>4.9000000000000004</v>
      </c>
      <c r="Q5202">
        <v>-46.066513899999997</v>
      </c>
      <c r="R5202" s="47" t="s">
        <v>147</v>
      </c>
    </row>
    <row r="5203" spans="1:18" x14ac:dyDescent="0.3">
      <c r="A5203" s="18" t="s">
        <v>9291</v>
      </c>
      <c r="B5203" s="43" t="s">
        <v>9292</v>
      </c>
      <c r="C5203" s="21">
        <v>0.77703800000000001</v>
      </c>
      <c r="D5203" s="23">
        <v>1.5900000000000001E-2</v>
      </c>
      <c r="E5203" s="25">
        <v>3.2</v>
      </c>
      <c r="F5203" s="27">
        <v>0.28499999999999998</v>
      </c>
      <c r="G5203" s="29">
        <v>57.2</v>
      </c>
      <c r="H5203" s="31">
        <v>0.17996999999999999</v>
      </c>
      <c r="I5203">
        <v>0</v>
      </c>
      <c r="J5203" s="34">
        <v>1871</v>
      </c>
      <c r="K5203" s="36" t="s">
        <v>30</v>
      </c>
      <c r="L5203" s="38">
        <v>5251</v>
      </c>
      <c r="M5203" s="40">
        <v>0.87</v>
      </c>
      <c r="N5203" s="42">
        <v>0.88</v>
      </c>
      <c r="O5203" s="45">
        <v>222.852</v>
      </c>
      <c r="P5203">
        <v>4.46</v>
      </c>
      <c r="Q5203">
        <v>-44.876485199999998</v>
      </c>
      <c r="R5203" s="47" t="s">
        <v>147</v>
      </c>
    </row>
    <row r="5204" spans="1:18" x14ac:dyDescent="0.3">
      <c r="A5204" s="18" t="s">
        <v>9293</v>
      </c>
      <c r="B5204" s="43" t="s">
        <v>9294</v>
      </c>
      <c r="C5204" s="21">
        <v>2.0180231000000002</v>
      </c>
      <c r="D5204" s="23">
        <v>3.1440000000000003E-2</v>
      </c>
      <c r="E5204" s="25">
        <v>12.98</v>
      </c>
      <c r="F5204" s="27">
        <v>1.1579999999999999</v>
      </c>
      <c r="G5204" s="29">
        <v>721.47047999999995</v>
      </c>
      <c r="H5204" s="31">
        <v>2.27</v>
      </c>
      <c r="I5204">
        <v>0</v>
      </c>
      <c r="J5204" s="34">
        <v>1488</v>
      </c>
      <c r="L5204" s="38">
        <v>5609</v>
      </c>
      <c r="M5204" s="40">
        <v>0.95</v>
      </c>
      <c r="N5204" s="42">
        <v>1.02</v>
      </c>
      <c r="O5204" s="45">
        <v>217.19300000000001</v>
      </c>
      <c r="P5204">
        <v>4.49</v>
      </c>
      <c r="Q5204">
        <v>-34.107171000000001</v>
      </c>
      <c r="R5204" s="47" t="s">
        <v>147</v>
      </c>
    </row>
    <row r="5205" spans="1:18" x14ac:dyDescent="0.3">
      <c r="A5205" s="18" t="s">
        <v>9295</v>
      </c>
      <c r="B5205" s="43" t="s">
        <v>9296</v>
      </c>
      <c r="C5205" s="21">
        <v>18.095469999999999</v>
      </c>
      <c r="D5205" s="23">
        <v>0.153</v>
      </c>
      <c r="E5205" s="25">
        <v>12.801</v>
      </c>
      <c r="F5205" s="27">
        <v>1.1419999999999999</v>
      </c>
      <c r="G5205" s="29">
        <v>1598.35906</v>
      </c>
      <c r="H5205" s="31">
        <v>5.0289999999999999</v>
      </c>
      <c r="I5205">
        <v>0.81499999999999995</v>
      </c>
      <c r="L5205" s="38">
        <v>6532</v>
      </c>
      <c r="M5205" s="40">
        <v>1.83</v>
      </c>
      <c r="N5205" s="42">
        <v>1.45</v>
      </c>
      <c r="O5205" s="45">
        <v>366.98700000000002</v>
      </c>
      <c r="P5205">
        <v>4.07</v>
      </c>
      <c r="Q5205">
        <v>-56.843116899999998</v>
      </c>
      <c r="R5205" s="47" t="s">
        <v>147</v>
      </c>
    </row>
    <row r="5206" spans="1:18" x14ac:dyDescent="0.3">
      <c r="A5206" s="18" t="s">
        <v>9297</v>
      </c>
      <c r="B5206" s="43" t="s">
        <v>9298</v>
      </c>
      <c r="C5206" s="21">
        <v>5.8768918000000001</v>
      </c>
      <c r="D5206" s="23">
        <v>6.7500000000000004E-2</v>
      </c>
      <c r="E5206" s="25">
        <v>12.228999999999999</v>
      </c>
      <c r="F5206" s="27">
        <v>1.091</v>
      </c>
      <c r="G5206" s="29">
        <v>530.77344000000005</v>
      </c>
      <c r="H5206" s="31">
        <v>1.67</v>
      </c>
      <c r="I5206">
        <v>0</v>
      </c>
      <c r="J5206" s="34">
        <v>1264</v>
      </c>
      <c r="L5206" s="38">
        <v>5706</v>
      </c>
      <c r="M5206" s="40">
        <v>1.42</v>
      </c>
      <c r="N5206" s="42">
        <v>1.19</v>
      </c>
      <c r="O5206" s="45">
        <v>277.899</v>
      </c>
      <c r="P5206">
        <v>4.21</v>
      </c>
      <c r="Q5206">
        <v>-49.335222600000002</v>
      </c>
      <c r="R5206" s="47" t="s">
        <v>147</v>
      </c>
    </row>
    <row r="5207" spans="1:18" x14ac:dyDescent="0.3">
      <c r="A5207" s="18" t="s">
        <v>9299</v>
      </c>
      <c r="B5207" s="43" t="s">
        <v>9300</v>
      </c>
      <c r="C5207" s="21">
        <v>3.119999</v>
      </c>
      <c r="D5207" s="23">
        <v>4.2889999999999998E-2</v>
      </c>
      <c r="E5207" s="25">
        <v>23.539000000000001</v>
      </c>
      <c r="F5207" s="27">
        <v>2.1</v>
      </c>
      <c r="G5207" s="29">
        <v>375.03751999999997</v>
      </c>
      <c r="H5207" s="31">
        <v>1.18</v>
      </c>
      <c r="I5207">
        <v>0</v>
      </c>
      <c r="J5207" s="34">
        <v>1498</v>
      </c>
      <c r="L5207" s="38">
        <v>5810</v>
      </c>
      <c r="M5207" s="40">
        <v>1.23</v>
      </c>
      <c r="N5207" s="42">
        <v>1.08</v>
      </c>
      <c r="P5207">
        <v>4.29</v>
      </c>
      <c r="Q5207">
        <v>28.1794996</v>
      </c>
      <c r="R5207" s="47" t="s">
        <v>147</v>
      </c>
    </row>
    <row r="5208" spans="1:18" x14ac:dyDescent="0.3">
      <c r="A5208" s="18" t="s">
        <v>9301</v>
      </c>
      <c r="B5208" s="43" t="s">
        <v>9302</v>
      </c>
      <c r="C5208" s="21">
        <v>3.9365543999999999</v>
      </c>
      <c r="D5208" s="23">
        <v>4.2469999999999897E-2</v>
      </c>
      <c r="E5208" s="25">
        <v>8.2949999999999999</v>
      </c>
      <c r="F5208" s="27">
        <v>0.74</v>
      </c>
      <c r="G5208" s="29">
        <v>79.933844999999906</v>
      </c>
      <c r="H5208" s="31">
        <v>0.2515</v>
      </c>
      <c r="I5208">
        <v>5.2999999999999999E-2</v>
      </c>
      <c r="J5208" s="34">
        <v>700.5</v>
      </c>
      <c r="K5208" s="36" t="s">
        <v>146</v>
      </c>
      <c r="L5208" s="38">
        <v>3867.5</v>
      </c>
      <c r="M5208" s="40">
        <v>0.60499999999999998</v>
      </c>
      <c r="N5208" s="42">
        <v>0.63500000000000001</v>
      </c>
      <c r="O5208" s="45">
        <v>130.09100000000001</v>
      </c>
      <c r="P5208">
        <v>4.67</v>
      </c>
      <c r="Q5208">
        <v>39.314255600000003</v>
      </c>
      <c r="R5208" s="47" t="s">
        <v>147</v>
      </c>
    </row>
    <row r="5209" spans="1:18" x14ac:dyDescent="0.3">
      <c r="A5209" s="18" t="s">
        <v>9303</v>
      </c>
      <c r="B5209" s="43" t="s">
        <v>9304</v>
      </c>
      <c r="C5209" s="21">
        <v>3.2460749999999998</v>
      </c>
      <c r="D5209" s="23">
        <v>4.5600000000000002E-2</v>
      </c>
      <c r="E5209" s="25">
        <v>13.081</v>
      </c>
      <c r="F5209" s="27">
        <v>1.167</v>
      </c>
      <c r="G5209" s="29">
        <v>311.47183999999999</v>
      </c>
      <c r="H5209" s="31">
        <v>0.98</v>
      </c>
      <c r="I5209">
        <v>0</v>
      </c>
      <c r="J5209" s="34">
        <v>1534</v>
      </c>
      <c r="L5209" s="38">
        <v>5950</v>
      </c>
      <c r="M5209" s="40">
        <v>1.3</v>
      </c>
      <c r="N5209" s="42">
        <v>1.2</v>
      </c>
      <c r="O5209" s="45">
        <v>396.37799999999999</v>
      </c>
      <c r="P5209">
        <v>4.29</v>
      </c>
      <c r="Q5209">
        <v>54.851215199999999</v>
      </c>
      <c r="R5209" s="47" t="s">
        <v>147</v>
      </c>
    </row>
    <row r="5210" spans="1:18" x14ac:dyDescent="0.3">
      <c r="A5210" s="18" t="s">
        <v>9305</v>
      </c>
      <c r="B5210" s="43" t="s">
        <v>9306</v>
      </c>
      <c r="C5210" s="21">
        <v>9.0885160000000003</v>
      </c>
      <c r="D5210" s="23">
        <v>8.1299999999999997E-2</v>
      </c>
      <c r="E5210" s="25">
        <v>12.599</v>
      </c>
      <c r="F5210" s="27">
        <v>1.1240000000000001</v>
      </c>
      <c r="G5210" s="29">
        <v>324.18498</v>
      </c>
      <c r="H5210" s="31">
        <v>1.02</v>
      </c>
      <c r="I5210">
        <v>0</v>
      </c>
      <c r="J5210" s="34">
        <v>801</v>
      </c>
      <c r="L5210" s="38">
        <v>5321</v>
      </c>
      <c r="M5210" s="40">
        <v>0.79</v>
      </c>
      <c r="N5210" s="42">
        <v>0.87</v>
      </c>
      <c r="O5210" s="45">
        <v>176.43600000000001</v>
      </c>
      <c r="P5210">
        <v>4.58</v>
      </c>
      <c r="Q5210">
        <v>51.303891800000002</v>
      </c>
      <c r="R5210" s="47" t="s">
        <v>147</v>
      </c>
    </row>
    <row r="5211" spans="1:18" x14ac:dyDescent="0.3">
      <c r="A5211" s="18" t="s">
        <v>9307</v>
      </c>
      <c r="B5211" s="43" t="s">
        <v>9308</v>
      </c>
      <c r="C5211" s="21">
        <v>2.1548485099999999</v>
      </c>
      <c r="D5211" s="23">
        <v>2.665E-2</v>
      </c>
      <c r="E5211" s="25">
        <v>11.2315</v>
      </c>
      <c r="F5211" s="27">
        <v>1.002</v>
      </c>
      <c r="G5211" s="29">
        <v>220.73182499999999</v>
      </c>
      <c r="H5211" s="31">
        <v>0.69449999999999901</v>
      </c>
      <c r="I5211">
        <v>3.85E-2</v>
      </c>
      <c r="J5211" s="34">
        <v>757</v>
      </c>
      <c r="K5211" s="36" t="s">
        <v>596</v>
      </c>
      <c r="L5211" s="38">
        <v>3656</v>
      </c>
      <c r="M5211" s="40">
        <v>0.505</v>
      </c>
      <c r="N5211" s="42">
        <v>0.52500000000000002</v>
      </c>
      <c r="O5211" s="45">
        <v>112.71</v>
      </c>
      <c r="P5211">
        <v>4.7549999999999999</v>
      </c>
      <c r="Q5211">
        <v>39.458003499999997</v>
      </c>
      <c r="R5211" s="47" t="s">
        <v>147</v>
      </c>
    </row>
    <row r="5212" spans="1:18" x14ac:dyDescent="0.3">
      <c r="A5212" s="18" t="s">
        <v>9309</v>
      </c>
      <c r="B5212" s="43" t="s">
        <v>9310</v>
      </c>
      <c r="C5212" s="21">
        <v>3.4387530000000002</v>
      </c>
      <c r="D5212" s="23">
        <v>3.8449999999999998E-2</v>
      </c>
      <c r="E5212" s="25">
        <v>12</v>
      </c>
      <c r="F5212" s="27">
        <v>1.071</v>
      </c>
      <c r="G5212" s="29">
        <v>85.3</v>
      </c>
      <c r="H5212" s="31">
        <v>0.26838000000000001</v>
      </c>
      <c r="I5212">
        <v>0.14000000000000001</v>
      </c>
      <c r="J5212" s="34">
        <v>759</v>
      </c>
      <c r="K5212" s="36" t="s">
        <v>459</v>
      </c>
      <c r="L5212" s="38">
        <v>3913</v>
      </c>
      <c r="M5212" s="40">
        <v>0.62</v>
      </c>
      <c r="N5212" s="42">
        <v>0.64</v>
      </c>
      <c r="O5212" s="45">
        <v>181.13900000000001</v>
      </c>
      <c r="P5212">
        <v>4.68</v>
      </c>
      <c r="Q5212">
        <v>55.019979300000003</v>
      </c>
      <c r="R5212" s="47" t="s">
        <v>147</v>
      </c>
    </row>
    <row r="5213" spans="1:18" x14ac:dyDescent="0.3">
      <c r="A5213" s="18" t="s">
        <v>9311</v>
      </c>
      <c r="B5213" s="43" t="s">
        <v>9312</v>
      </c>
      <c r="C5213" s="21">
        <v>4.6747373000000003</v>
      </c>
      <c r="D5213" s="23">
        <v>4.2999999999999997E-2</v>
      </c>
      <c r="E5213" s="25">
        <v>5.14</v>
      </c>
      <c r="F5213" s="27">
        <v>0.45900000000000002</v>
      </c>
      <c r="G5213" s="29">
        <v>14.95</v>
      </c>
      <c r="H5213" s="31">
        <v>4.7039999999999998E-2</v>
      </c>
      <c r="I5213">
        <v>0.11</v>
      </c>
      <c r="J5213" s="34">
        <v>582</v>
      </c>
      <c r="K5213" s="36" t="s">
        <v>466</v>
      </c>
      <c r="L5213" s="38">
        <v>3576</v>
      </c>
      <c r="M5213" s="40">
        <v>0.5</v>
      </c>
      <c r="N5213" s="42">
        <v>0.52</v>
      </c>
      <c r="O5213" s="45">
        <v>79.763400000000004</v>
      </c>
      <c r="P5213">
        <v>4.75</v>
      </c>
      <c r="Q5213">
        <v>63.078076799999998</v>
      </c>
      <c r="R5213" s="47" t="s">
        <v>147</v>
      </c>
    </row>
    <row r="5214" spans="1:18" x14ac:dyDescent="0.3">
      <c r="A5214" s="18" t="s">
        <v>9313</v>
      </c>
      <c r="B5214" s="43" t="s">
        <v>9314</v>
      </c>
      <c r="C5214" s="21">
        <v>2.8989726999999998</v>
      </c>
      <c r="D5214" s="23">
        <v>4.2099999999999999E-2</v>
      </c>
      <c r="E5214" s="25">
        <v>18.495000000000001</v>
      </c>
      <c r="F5214" s="27">
        <v>1.65</v>
      </c>
      <c r="G5214" s="29">
        <v>330.54154</v>
      </c>
      <c r="H5214" s="31">
        <v>1.04</v>
      </c>
      <c r="I5214">
        <v>0</v>
      </c>
      <c r="J5214" s="34">
        <v>1646</v>
      </c>
      <c r="L5214" s="38">
        <v>5772</v>
      </c>
      <c r="M5214" s="40">
        <v>1.47</v>
      </c>
      <c r="N5214" s="42">
        <v>1.18</v>
      </c>
      <c r="O5214" s="45">
        <v>421.745</v>
      </c>
      <c r="P5214">
        <v>4.17</v>
      </c>
      <c r="Q5214">
        <v>69.074128400000006</v>
      </c>
      <c r="R5214" s="47" t="s">
        <v>147</v>
      </c>
    </row>
    <row r="5215" spans="1:18" x14ac:dyDescent="0.3">
      <c r="A5215" s="18" t="s">
        <v>9315</v>
      </c>
      <c r="B5215" s="43" t="s">
        <v>9316</v>
      </c>
      <c r="C5215" s="21">
        <v>3.2443141</v>
      </c>
      <c r="D5215" s="23">
        <v>4.6109999999999998E-2</v>
      </c>
      <c r="E5215" s="25">
        <v>13.137</v>
      </c>
      <c r="F5215" s="27">
        <v>1.1719999999999999</v>
      </c>
      <c r="G5215" s="29">
        <v>352.78953000000001</v>
      </c>
      <c r="H5215" s="31">
        <v>1.1100000000000001</v>
      </c>
      <c r="I5215">
        <v>0</v>
      </c>
      <c r="J5215" s="34">
        <v>1633</v>
      </c>
      <c r="L5215" s="38">
        <v>5859</v>
      </c>
      <c r="M5215" s="40">
        <v>1.54</v>
      </c>
      <c r="N5215" s="42">
        <v>1.24</v>
      </c>
      <c r="O5215" s="45">
        <v>558.14099999999996</v>
      </c>
      <c r="P5215">
        <v>4.16</v>
      </c>
      <c r="Q5215">
        <v>29.388644599999999</v>
      </c>
      <c r="R5215" s="47" t="s">
        <v>147</v>
      </c>
    </row>
    <row r="5216" spans="1:18" x14ac:dyDescent="0.3">
      <c r="A5216" s="18" t="s">
        <v>9317</v>
      </c>
      <c r="B5216" s="43" t="s">
        <v>9318</v>
      </c>
      <c r="C5216" s="21">
        <v>4.5445697000000003</v>
      </c>
      <c r="D5216" s="23">
        <v>3.5400000000000001E-2</v>
      </c>
      <c r="E5216" s="25">
        <v>6</v>
      </c>
      <c r="F5216" s="27">
        <v>0.53500000000000003</v>
      </c>
      <c r="G5216" s="29">
        <v>16.5</v>
      </c>
      <c r="H5216" s="31">
        <v>5.1909999999999998E-2</v>
      </c>
      <c r="I5216">
        <v>0.32</v>
      </c>
      <c r="J5216" s="34">
        <v>463</v>
      </c>
      <c r="K5216" s="36" t="s">
        <v>517</v>
      </c>
      <c r="L5216" s="38">
        <v>3269</v>
      </c>
      <c r="M5216" s="40">
        <v>0.3</v>
      </c>
      <c r="N5216" s="42">
        <v>0.28000000000000003</v>
      </c>
      <c r="O5216" s="45">
        <v>43.144799999999996</v>
      </c>
      <c r="P5216">
        <v>4.92</v>
      </c>
      <c r="Q5216">
        <v>12.507025799999999</v>
      </c>
      <c r="R5216" s="47" t="s">
        <v>147</v>
      </c>
    </row>
    <row r="5217" spans="1:18" x14ac:dyDescent="0.3">
      <c r="A5217" s="18" t="s">
        <v>9319</v>
      </c>
      <c r="B5217" s="43" t="s">
        <v>9320</v>
      </c>
      <c r="C5217" s="21">
        <v>3.4936264000000001</v>
      </c>
      <c r="D5217" s="23">
        <v>4.6300000000000001E-2</v>
      </c>
      <c r="E5217" s="25">
        <v>14.28</v>
      </c>
      <c r="F5217" s="27">
        <v>1.274</v>
      </c>
      <c r="G5217" s="29">
        <v>129.03833</v>
      </c>
      <c r="H5217" s="31">
        <v>0.40600000000000003</v>
      </c>
      <c r="I5217">
        <v>0</v>
      </c>
      <c r="J5217" s="34">
        <v>1512</v>
      </c>
      <c r="L5217" s="38">
        <v>5725</v>
      </c>
      <c r="M5217" s="40">
        <v>1.39</v>
      </c>
      <c r="N5217" s="42">
        <v>1.0900000000000001</v>
      </c>
      <c r="O5217" s="45">
        <v>465.99200000000002</v>
      </c>
      <c r="P5217">
        <v>4.1900000000000004</v>
      </c>
      <c r="Q5217">
        <v>24.0765639</v>
      </c>
      <c r="R5217" s="47" t="s">
        <v>147</v>
      </c>
    </row>
    <row r="5218" spans="1:18" x14ac:dyDescent="0.3">
      <c r="A5218" s="18" t="s">
        <v>9321</v>
      </c>
      <c r="B5218" s="43" t="s">
        <v>9322</v>
      </c>
      <c r="C5218" s="21">
        <v>6.6076620000000004</v>
      </c>
      <c r="D5218" s="23">
        <v>7.4300000000000005E-2</v>
      </c>
      <c r="E5218" s="25">
        <v>12.273999999999999</v>
      </c>
      <c r="F5218" s="27">
        <v>1.095</v>
      </c>
      <c r="G5218" s="29">
        <v>55.619970000000002</v>
      </c>
      <c r="H5218" s="31">
        <v>0.17499999999999999</v>
      </c>
      <c r="I5218">
        <v>0</v>
      </c>
      <c r="J5218" s="34">
        <v>1295</v>
      </c>
      <c r="L5218" s="38">
        <v>5975</v>
      </c>
      <c r="M5218" s="40">
        <v>1.5</v>
      </c>
      <c r="N5218" s="42">
        <v>1.25</v>
      </c>
      <c r="O5218" s="45">
        <v>516.08699999999999</v>
      </c>
      <c r="P5218">
        <v>4.18</v>
      </c>
      <c r="Q5218">
        <v>44.274322300000001</v>
      </c>
      <c r="R5218" s="47" t="s">
        <v>147</v>
      </c>
    </row>
    <row r="5219" spans="1:18" x14ac:dyDescent="0.3">
      <c r="A5219" s="18" t="s">
        <v>9323</v>
      </c>
      <c r="B5219" s="43" t="s">
        <v>9324</v>
      </c>
      <c r="C5219" s="21">
        <v>4.353326</v>
      </c>
      <c r="D5219" s="23">
        <v>4.1000000000000002E-2</v>
      </c>
      <c r="E5219" s="25">
        <v>7.9</v>
      </c>
      <c r="F5219" s="27">
        <v>0.71</v>
      </c>
      <c r="G5219" s="29">
        <v>44</v>
      </c>
      <c r="H5219" s="31">
        <v>0.14000000000000001</v>
      </c>
      <c r="I5219">
        <v>0.23</v>
      </c>
      <c r="J5219" s="34">
        <v>563</v>
      </c>
      <c r="K5219" s="36" t="s">
        <v>9325</v>
      </c>
      <c r="L5219" s="38">
        <v>3476</v>
      </c>
      <c r="M5219" s="40">
        <v>0.47</v>
      </c>
      <c r="N5219" s="42">
        <v>0.49</v>
      </c>
      <c r="O5219" s="45">
        <v>108.883</v>
      </c>
      <c r="P5219">
        <v>4.8099999999999996</v>
      </c>
      <c r="Q5219">
        <v>36.786974700000002</v>
      </c>
      <c r="R5219" s="47" t="s">
        <v>147</v>
      </c>
    </row>
    <row r="5220" spans="1:18" x14ac:dyDescent="0.3">
      <c r="A5220" s="18" t="s">
        <v>9326</v>
      </c>
      <c r="B5220" s="43" t="s">
        <v>9327</v>
      </c>
      <c r="C5220" s="21">
        <v>1.3483350000000001</v>
      </c>
      <c r="D5220" s="23">
        <v>2.29E-2</v>
      </c>
      <c r="E5220" s="25">
        <v>3.02</v>
      </c>
      <c r="F5220" s="27">
        <v>0.26900000000000002</v>
      </c>
      <c r="G5220" s="29">
        <v>11</v>
      </c>
      <c r="H5220" s="31">
        <v>3.4610000000000002E-2</v>
      </c>
      <c r="I5220">
        <v>0.03</v>
      </c>
      <c r="J5220" s="34">
        <v>1441</v>
      </c>
      <c r="K5220" s="36" t="s">
        <v>858</v>
      </c>
      <c r="L5220" s="38">
        <v>4960</v>
      </c>
      <c r="M5220" s="40">
        <v>0.83</v>
      </c>
      <c r="N5220" s="42">
        <v>0.88</v>
      </c>
      <c r="O5220" s="45">
        <v>177.50399999999999</v>
      </c>
      <c r="P5220">
        <v>4.54</v>
      </c>
      <c r="Q5220">
        <v>66.072200899999999</v>
      </c>
      <c r="R5220" s="47" t="s">
        <v>147</v>
      </c>
    </row>
    <row r="5221" spans="1:18" x14ac:dyDescent="0.3">
      <c r="A5221" s="18" t="s">
        <v>9328</v>
      </c>
      <c r="B5221" s="43" t="s">
        <v>9327</v>
      </c>
      <c r="C5221" s="21">
        <v>5.4146539999999996</v>
      </c>
      <c r="D5221" s="23">
        <v>5.8000000000000003E-2</v>
      </c>
      <c r="E5221" s="25">
        <v>5.93</v>
      </c>
      <c r="F5221" s="27">
        <v>0.52900000000000003</v>
      </c>
      <c r="G5221" s="29">
        <v>20.309999999999999</v>
      </c>
      <c r="H5221" s="31">
        <v>6.3899999999999998E-2</v>
      </c>
      <c r="I5221">
        <v>0.03</v>
      </c>
      <c r="J5221" s="34">
        <v>907</v>
      </c>
      <c r="K5221" s="36" t="s">
        <v>858</v>
      </c>
      <c r="L5221" s="38">
        <v>4960</v>
      </c>
      <c r="M5221" s="40">
        <v>0.83</v>
      </c>
      <c r="N5221" s="42">
        <v>0.88</v>
      </c>
      <c r="O5221" s="45">
        <v>177.50399999999999</v>
      </c>
      <c r="P5221">
        <v>4.54</v>
      </c>
      <c r="Q5221">
        <v>66.072200899999999</v>
      </c>
      <c r="R5221" s="47" t="s">
        <v>147</v>
      </c>
    </row>
    <row r="5222" spans="1:18" x14ac:dyDescent="0.3">
      <c r="A5222" s="18" t="s">
        <v>9329</v>
      </c>
      <c r="B5222" s="43" t="s">
        <v>9327</v>
      </c>
      <c r="C5222" s="21">
        <v>14.70886</v>
      </c>
      <c r="D5222" s="23">
        <v>0.113</v>
      </c>
      <c r="E5222" s="25">
        <v>6.18</v>
      </c>
      <c r="F5222" s="27">
        <v>0.55100000000000005</v>
      </c>
      <c r="G5222" s="29">
        <v>38.15</v>
      </c>
      <c r="H5222" s="31">
        <v>0.12003</v>
      </c>
      <c r="I5222">
        <v>7.0000000000000007E-2</v>
      </c>
      <c r="J5222" s="34">
        <v>650</v>
      </c>
      <c r="K5222" s="36" t="s">
        <v>858</v>
      </c>
      <c r="L5222" s="38">
        <v>4960</v>
      </c>
      <c r="M5222" s="40">
        <v>0.83</v>
      </c>
      <c r="N5222" s="42">
        <v>0.88</v>
      </c>
      <c r="O5222" s="45">
        <v>177.50399999999999</v>
      </c>
      <c r="P5222">
        <v>4.54</v>
      </c>
      <c r="Q5222">
        <v>66.072200899999999</v>
      </c>
      <c r="R5222" s="47" t="s">
        <v>147</v>
      </c>
    </row>
    <row r="5223" spans="1:18" x14ac:dyDescent="0.3">
      <c r="A5223" s="18" t="s">
        <v>9330</v>
      </c>
      <c r="B5223" s="43" t="s">
        <v>9327</v>
      </c>
      <c r="C5223" s="21">
        <v>762</v>
      </c>
      <c r="D5223" s="23">
        <v>1.57</v>
      </c>
      <c r="G5223" s="29">
        <v>692</v>
      </c>
      <c r="H5223" s="31">
        <v>2.1772800000000001</v>
      </c>
      <c r="I5223">
        <v>0.26</v>
      </c>
      <c r="J5223" s="34">
        <v>174</v>
      </c>
      <c r="K5223" s="36" t="s">
        <v>858</v>
      </c>
      <c r="L5223" s="38">
        <v>4960</v>
      </c>
      <c r="M5223" s="40">
        <v>0.83</v>
      </c>
      <c r="N5223" s="42">
        <v>0.88</v>
      </c>
      <c r="O5223" s="45">
        <v>177.50399999999999</v>
      </c>
      <c r="P5223">
        <v>4.54</v>
      </c>
      <c r="Q5223">
        <v>66.072200899999999</v>
      </c>
      <c r="R5223" s="47" t="s">
        <v>21</v>
      </c>
    </row>
    <row r="5224" spans="1:18" x14ac:dyDescent="0.3">
      <c r="A5224" s="18" t="s">
        <v>9331</v>
      </c>
      <c r="B5224" s="43" t="s">
        <v>9332</v>
      </c>
      <c r="C5224" s="21">
        <v>3.1774835000000001</v>
      </c>
      <c r="D5224" s="23">
        <v>4.4690000000000001E-2</v>
      </c>
      <c r="E5224" s="25">
        <v>13.047000000000001</v>
      </c>
      <c r="F5224" s="27">
        <v>1.1639999999999999</v>
      </c>
      <c r="G5224" s="29">
        <v>232.01473999999999</v>
      </c>
      <c r="H5224" s="31">
        <v>0.73</v>
      </c>
      <c r="I5224">
        <v>0</v>
      </c>
      <c r="J5224" s="34">
        <v>1458</v>
      </c>
      <c r="L5224" s="38">
        <v>6060</v>
      </c>
      <c r="M5224" s="40">
        <v>1.1100000000000001</v>
      </c>
      <c r="N5224" s="42">
        <v>1.18</v>
      </c>
      <c r="O5224" s="45">
        <v>301.67599999999999</v>
      </c>
      <c r="P5224">
        <v>4.42</v>
      </c>
      <c r="Q5224">
        <v>83.372706100000002</v>
      </c>
      <c r="R5224" s="47" t="s">
        <v>147</v>
      </c>
    </row>
    <row r="5225" spans="1:18" x14ac:dyDescent="0.3">
      <c r="A5225" s="18" t="s">
        <v>9333</v>
      </c>
      <c r="B5225" s="43" t="s">
        <v>1836</v>
      </c>
      <c r="C5225" s="21">
        <v>4.0402979999999999</v>
      </c>
      <c r="D5225" s="23">
        <v>5.5035000000000001E-2</v>
      </c>
      <c r="E5225" s="25">
        <v>1.5409999999999999</v>
      </c>
      <c r="F5225" s="27">
        <v>0.13750000000000001</v>
      </c>
      <c r="G5225" s="29">
        <v>13.71</v>
      </c>
      <c r="H5225" s="31">
        <v>4.3139999999999998E-2</v>
      </c>
      <c r="I5225">
        <v>0.126</v>
      </c>
      <c r="J5225" s="34">
        <v>1309.5</v>
      </c>
      <c r="K5225" s="36" t="s">
        <v>9334</v>
      </c>
      <c r="L5225" s="38">
        <v>6104.5</v>
      </c>
      <c r="M5225" s="40">
        <v>1.1399999999999999</v>
      </c>
      <c r="N5225" s="42">
        <v>1.1000000000000001</v>
      </c>
      <c r="O5225" s="45">
        <v>62.779200000000003</v>
      </c>
      <c r="P5225">
        <v>4.3650000000000002</v>
      </c>
      <c r="Q5225">
        <v>-42.763027600000001</v>
      </c>
      <c r="R5225" s="47" t="s">
        <v>147</v>
      </c>
    </row>
    <row r="5226" spans="1:18" x14ac:dyDescent="0.3">
      <c r="A5226" s="18" t="s">
        <v>9335</v>
      </c>
      <c r="B5226" s="43" t="s">
        <v>1836</v>
      </c>
      <c r="C5226" s="21">
        <v>9.5730895</v>
      </c>
      <c r="D5226" s="23">
        <v>9.7799999999999998E-2</v>
      </c>
      <c r="E5226" s="25">
        <v>2.5339999999999998</v>
      </c>
      <c r="F5226" s="27">
        <v>0.22599999999999901</v>
      </c>
      <c r="G5226" s="29">
        <v>9.7200000000000006</v>
      </c>
      <c r="H5226" s="31">
        <v>3.058E-2</v>
      </c>
      <c r="I5226">
        <v>0.16</v>
      </c>
      <c r="J5226" s="34">
        <v>982</v>
      </c>
      <c r="K5226" s="36" t="s">
        <v>9334</v>
      </c>
      <c r="L5226" s="38">
        <v>6104.5</v>
      </c>
      <c r="M5226" s="40">
        <v>1.1399999999999999</v>
      </c>
      <c r="N5226" s="42">
        <v>1.1000000000000001</v>
      </c>
      <c r="O5226" s="45">
        <v>62.779200000000003</v>
      </c>
      <c r="P5226">
        <v>4.3650000000000002</v>
      </c>
      <c r="Q5226">
        <v>-42.763027600000001</v>
      </c>
      <c r="R5226" s="47" t="s">
        <v>147</v>
      </c>
    </row>
    <row r="5227" spans="1:18" x14ac:dyDescent="0.3">
      <c r="A5227" s="18" t="s">
        <v>9336</v>
      </c>
      <c r="B5227" s="43" t="s">
        <v>9337</v>
      </c>
      <c r="C5227" s="21">
        <v>56.398789999999998</v>
      </c>
      <c r="D5227" s="23">
        <v>0.30809999999999998</v>
      </c>
      <c r="E5227" s="25">
        <v>12.285</v>
      </c>
      <c r="F5227" s="27">
        <v>1.0960000000000001</v>
      </c>
      <c r="G5227" s="29">
        <v>731.00534000000005</v>
      </c>
      <c r="H5227" s="31">
        <v>2.2999999999999998</v>
      </c>
      <c r="I5227">
        <v>0.74709999999999999</v>
      </c>
      <c r="J5227" s="34">
        <v>605</v>
      </c>
      <c r="K5227" s="36" t="s">
        <v>863</v>
      </c>
      <c r="L5227" s="38">
        <v>6096</v>
      </c>
      <c r="M5227" s="40">
        <v>1.29</v>
      </c>
      <c r="N5227" s="42">
        <v>1.23</v>
      </c>
      <c r="O5227" s="45">
        <v>319.63200000000001</v>
      </c>
      <c r="P5227">
        <v>4.26</v>
      </c>
      <c r="Q5227">
        <v>72.414929700000002</v>
      </c>
      <c r="R5227" s="47" t="s">
        <v>147</v>
      </c>
    </row>
    <row r="5228" spans="1:18" x14ac:dyDescent="0.3">
      <c r="A5228" s="18" t="s">
        <v>9338</v>
      </c>
      <c r="B5228" s="43" t="s">
        <v>9339</v>
      </c>
      <c r="C5228" s="21">
        <v>3.8016122000000001</v>
      </c>
      <c r="D5228" s="23">
        <v>5.2220000000000003E-2</v>
      </c>
      <c r="E5228" s="25">
        <v>13.574</v>
      </c>
      <c r="F5228" s="27">
        <v>1.2110000000000001</v>
      </c>
      <c r="G5228" s="29">
        <v>457.67291</v>
      </c>
      <c r="H5228" s="31">
        <v>1.44</v>
      </c>
      <c r="I5228">
        <v>0</v>
      </c>
      <c r="J5228" s="34">
        <v>1570</v>
      </c>
      <c r="L5228" s="38">
        <v>6202</v>
      </c>
      <c r="M5228" s="40">
        <v>1.44</v>
      </c>
      <c r="N5228" s="42">
        <v>1.31</v>
      </c>
      <c r="O5228" s="45">
        <v>334.99299999999999</v>
      </c>
      <c r="P5228">
        <v>4.24</v>
      </c>
      <c r="Q5228">
        <v>70.391079000000005</v>
      </c>
      <c r="R5228" s="47" t="s">
        <v>147</v>
      </c>
    </row>
    <row r="5229" spans="1:18" x14ac:dyDescent="0.3">
      <c r="A5229" s="18" t="s">
        <v>9340</v>
      </c>
      <c r="B5229" s="43" t="s">
        <v>9341</v>
      </c>
      <c r="C5229" s="21">
        <v>4.0664427999999999</v>
      </c>
      <c r="D5229" s="23">
        <v>4.8230000000000002E-2</v>
      </c>
      <c r="E5229" s="25">
        <v>13.305</v>
      </c>
      <c r="F5229" s="27">
        <v>1.1870000000000001</v>
      </c>
      <c r="G5229" s="29">
        <v>136.66622000000001</v>
      </c>
      <c r="H5229" s="31">
        <v>0.43</v>
      </c>
      <c r="I5229">
        <v>0</v>
      </c>
      <c r="J5229" s="34">
        <v>1074</v>
      </c>
      <c r="L5229" s="38">
        <v>5281</v>
      </c>
      <c r="M5229" s="40">
        <v>0.86</v>
      </c>
      <c r="N5229" s="42">
        <v>0.91</v>
      </c>
      <c r="O5229" s="45">
        <v>205.387</v>
      </c>
      <c r="P5229">
        <v>4.53</v>
      </c>
      <c r="Q5229">
        <v>80.267383800000005</v>
      </c>
      <c r="R5229" s="47" t="s">
        <v>147</v>
      </c>
    </row>
    <row r="5230" spans="1:18" x14ac:dyDescent="0.3">
      <c r="A5230" s="18" t="s">
        <v>9342</v>
      </c>
      <c r="B5230" s="43" t="s">
        <v>9343</v>
      </c>
      <c r="C5230" s="21">
        <v>4.9019804000000002</v>
      </c>
      <c r="D5230" s="23">
        <v>3.3599999999999998E-2</v>
      </c>
      <c r="E5230" s="25">
        <v>2.4300000000000002</v>
      </c>
      <c r="F5230" s="27">
        <v>0.217</v>
      </c>
      <c r="J5230" s="34">
        <v>412</v>
      </c>
      <c r="K5230" s="36" t="s">
        <v>9344</v>
      </c>
      <c r="L5230" s="38">
        <v>3238</v>
      </c>
      <c r="M5230" s="40">
        <v>0.23</v>
      </c>
      <c r="N5230" s="42">
        <v>0.21</v>
      </c>
      <c r="O5230" s="45">
        <v>69.364900000000006</v>
      </c>
      <c r="P5230">
        <v>5.01</v>
      </c>
      <c r="Q5230">
        <v>-79.414703900000006</v>
      </c>
      <c r="R5230" s="47" t="s">
        <v>147</v>
      </c>
    </row>
    <row r="5231" spans="1:18" x14ac:dyDescent="0.3">
      <c r="A5231" s="18" t="s">
        <v>9345</v>
      </c>
      <c r="B5231" s="43" t="s">
        <v>9346</v>
      </c>
      <c r="C5231" s="21">
        <v>3.58191866666666</v>
      </c>
      <c r="D5231" s="23">
        <v>3.9559999999999998E-2</v>
      </c>
      <c r="E5231" s="25">
        <v>13.0103333333333</v>
      </c>
      <c r="F5231" s="27">
        <v>1.1606666666666601</v>
      </c>
      <c r="G5231" s="29">
        <v>810.01115333333303</v>
      </c>
      <c r="H5231" s="31">
        <v>2.5483333333333298</v>
      </c>
      <c r="I5231">
        <v>6.2E-2</v>
      </c>
      <c r="J5231" s="34">
        <v>738</v>
      </c>
      <c r="K5231" s="36" t="s">
        <v>9347</v>
      </c>
      <c r="L5231" s="38">
        <v>3880</v>
      </c>
      <c r="M5231" s="40">
        <v>0.62333333333333296</v>
      </c>
      <c r="N5231" s="42">
        <v>0.62333333333333296</v>
      </c>
      <c r="O5231" s="45">
        <v>189.011</v>
      </c>
      <c r="P5231">
        <v>4.6499999999999897</v>
      </c>
      <c r="Q5231">
        <v>-13.461371</v>
      </c>
      <c r="R5231" s="47" t="s">
        <v>147</v>
      </c>
    </row>
    <row r="5232" spans="1:18" x14ac:dyDescent="0.3">
      <c r="A5232" s="18" t="s">
        <v>9348</v>
      </c>
      <c r="B5232" s="43" t="s">
        <v>9349</v>
      </c>
      <c r="C5232" s="21">
        <v>5.19672</v>
      </c>
      <c r="D5232" s="23">
        <v>5.6000000000000001E-2</v>
      </c>
      <c r="E5232" s="25">
        <v>2.68</v>
      </c>
      <c r="F5232" s="27">
        <v>0.23899999999999999</v>
      </c>
      <c r="G5232" s="29">
        <v>7.17</v>
      </c>
      <c r="H5232" s="31">
        <v>2.256E-2</v>
      </c>
      <c r="I5232">
        <v>0.16300000000000001</v>
      </c>
      <c r="J5232" s="34">
        <v>981</v>
      </c>
      <c r="K5232" s="36" t="s">
        <v>248</v>
      </c>
      <c r="L5232" s="38">
        <v>5325</v>
      </c>
      <c r="M5232" s="40">
        <v>0.87</v>
      </c>
      <c r="N5232" s="42">
        <v>0.85</v>
      </c>
      <c r="O5232" s="45">
        <v>74.796899999999994</v>
      </c>
      <c r="P5232">
        <v>4.49</v>
      </c>
      <c r="Q5232">
        <v>-14.2767404</v>
      </c>
      <c r="R5232" s="47" t="s">
        <v>147</v>
      </c>
    </row>
    <row r="5233" spans="1:18" x14ac:dyDescent="0.3">
      <c r="A5233" s="18" t="s">
        <v>9350</v>
      </c>
      <c r="B5233" s="43" t="s">
        <v>9349</v>
      </c>
      <c r="C5233" s="21">
        <v>16.067860499999998</v>
      </c>
      <c r="D5233" s="23">
        <v>0.11890000000000001</v>
      </c>
      <c r="E5233" s="25">
        <v>5.09</v>
      </c>
      <c r="F5233" s="27">
        <v>0.45400000000000001</v>
      </c>
      <c r="G5233" s="29">
        <v>16.420000000000002</v>
      </c>
      <c r="H5233" s="31">
        <v>5.1659999999999998E-2</v>
      </c>
      <c r="I5233">
        <v>0.152</v>
      </c>
      <c r="J5233" s="34">
        <v>674</v>
      </c>
      <c r="K5233" s="36" t="s">
        <v>248</v>
      </c>
      <c r="L5233" s="38">
        <v>5325</v>
      </c>
      <c r="M5233" s="40">
        <v>0.87</v>
      </c>
      <c r="N5233" s="42">
        <v>0.85</v>
      </c>
      <c r="O5233" s="45">
        <v>74.796899999999994</v>
      </c>
      <c r="P5233">
        <v>4.49</v>
      </c>
      <c r="Q5233">
        <v>-14.2767404</v>
      </c>
      <c r="R5233" s="47" t="s">
        <v>147</v>
      </c>
    </row>
    <row r="5234" spans="1:18" x14ac:dyDescent="0.3">
      <c r="A5234" s="18" t="s">
        <v>9351</v>
      </c>
      <c r="B5234" s="43" t="s">
        <v>9352</v>
      </c>
      <c r="C5234" s="21">
        <v>9.1512010000000004</v>
      </c>
      <c r="E5234" s="25">
        <v>2.419</v>
      </c>
      <c r="F5234" s="27">
        <v>0.216</v>
      </c>
      <c r="J5234" s="34">
        <v>763</v>
      </c>
      <c r="L5234" s="38">
        <v>5243</v>
      </c>
      <c r="M5234" s="40">
        <v>0.79</v>
      </c>
      <c r="N5234" s="42">
        <v>0.9</v>
      </c>
      <c r="O5234" s="45">
        <v>108.932</v>
      </c>
      <c r="P5234">
        <v>4.59</v>
      </c>
      <c r="Q5234">
        <v>-43.562364199999998</v>
      </c>
      <c r="R5234" s="47" t="s">
        <v>147</v>
      </c>
    </row>
    <row r="5235" spans="1:18" x14ac:dyDescent="0.3">
      <c r="A5235" s="18" t="s">
        <v>9353</v>
      </c>
      <c r="B5235" s="43" t="s">
        <v>9354</v>
      </c>
      <c r="C5235" s="21">
        <v>0.49004950000000003</v>
      </c>
      <c r="D5235" s="23">
        <v>1.1299999999999999E-2</v>
      </c>
      <c r="E5235" s="25">
        <v>1.28</v>
      </c>
      <c r="F5235" s="27">
        <v>0.114</v>
      </c>
      <c r="G5235" s="29">
        <v>3.07</v>
      </c>
      <c r="H5235" s="31">
        <v>9.6600000000000002E-3</v>
      </c>
      <c r="I5235">
        <v>0</v>
      </c>
      <c r="J5235" s="34">
        <v>1862</v>
      </c>
      <c r="L5235" s="38">
        <v>4850</v>
      </c>
      <c r="M5235" s="40">
        <v>0.73</v>
      </c>
      <c r="N5235" s="42">
        <v>0.78</v>
      </c>
      <c r="O5235" s="45">
        <v>32.568600000000004</v>
      </c>
      <c r="P5235">
        <v>4.5999999999999996</v>
      </c>
      <c r="Q5235">
        <v>-26.723869799999999</v>
      </c>
      <c r="R5235" s="47" t="s">
        <v>147</v>
      </c>
    </row>
    <row r="5236" spans="1:18" x14ac:dyDescent="0.3">
      <c r="A5236" s="18" t="s">
        <v>9355</v>
      </c>
      <c r="B5236" s="43" t="s">
        <v>9354</v>
      </c>
      <c r="C5236" s="21">
        <v>4.8494000000000002</v>
      </c>
      <c r="D5236" s="23">
        <v>5.1999999999999998E-2</v>
      </c>
      <c r="G5236" s="29">
        <v>2.83</v>
      </c>
      <c r="H5236" s="31">
        <v>8.8999999999999999E-3</v>
      </c>
      <c r="I5236">
        <v>0</v>
      </c>
      <c r="J5236" s="34">
        <v>867</v>
      </c>
      <c r="L5236" s="38">
        <v>4850</v>
      </c>
      <c r="M5236" s="40">
        <v>0.73</v>
      </c>
      <c r="N5236" s="42">
        <v>0.78</v>
      </c>
      <c r="O5236" s="45">
        <v>32.568600000000004</v>
      </c>
      <c r="P5236">
        <v>4.5999999999999996</v>
      </c>
      <c r="Q5236">
        <v>-26.723869799999999</v>
      </c>
      <c r="R5236" s="47" t="s">
        <v>21</v>
      </c>
    </row>
    <row r="5237" spans="1:18" x14ac:dyDescent="0.3">
      <c r="A5237" s="18" t="s">
        <v>9356</v>
      </c>
      <c r="B5237" s="43" t="s">
        <v>9354</v>
      </c>
      <c r="C5237" s="21">
        <v>12.46102565</v>
      </c>
      <c r="D5237" s="23">
        <v>9.8000000000000004E-2</v>
      </c>
      <c r="E5237" s="25">
        <v>3.29</v>
      </c>
      <c r="F5237" s="27">
        <v>0.29399999999999998</v>
      </c>
      <c r="G5237" s="29">
        <v>9.9</v>
      </c>
      <c r="H5237" s="31">
        <v>3.1150000000000001E-2</v>
      </c>
      <c r="I5237">
        <v>0</v>
      </c>
      <c r="J5237" s="34">
        <v>633</v>
      </c>
      <c r="L5237" s="38">
        <v>4850</v>
      </c>
      <c r="M5237" s="40">
        <v>0.73</v>
      </c>
      <c r="N5237" s="42">
        <v>0.78</v>
      </c>
      <c r="O5237" s="45">
        <v>32.568600000000004</v>
      </c>
      <c r="P5237">
        <v>4.5999999999999996</v>
      </c>
      <c r="Q5237">
        <v>-26.723869799999999</v>
      </c>
      <c r="R5237" s="47" t="s">
        <v>147</v>
      </c>
    </row>
    <row r="5238" spans="1:18" x14ac:dyDescent="0.3">
      <c r="A5238" s="18" t="s">
        <v>9357</v>
      </c>
      <c r="B5238" s="43" t="s">
        <v>9358</v>
      </c>
      <c r="C5238" s="21">
        <v>2.9222999999999999</v>
      </c>
      <c r="E5238" s="25">
        <v>16.812999999999999</v>
      </c>
      <c r="F5238" s="27">
        <v>1.5</v>
      </c>
      <c r="G5238" s="29">
        <v>143.02278000000001</v>
      </c>
      <c r="H5238" s="31">
        <v>0.45</v>
      </c>
      <c r="I5238">
        <v>6.8000000000000005E-2</v>
      </c>
      <c r="L5238" s="38">
        <v>6000</v>
      </c>
      <c r="M5238" s="40">
        <v>2.31</v>
      </c>
      <c r="N5238" s="42">
        <v>1.54</v>
      </c>
      <c r="O5238" s="45">
        <v>717.12800000000004</v>
      </c>
      <c r="P5238">
        <v>3.9</v>
      </c>
      <c r="Q5238">
        <v>71.131604800000005</v>
      </c>
      <c r="R5238" s="47" t="s">
        <v>147</v>
      </c>
    </row>
    <row r="5239" spans="1:18" x14ac:dyDescent="0.3">
      <c r="A5239" s="18" t="s">
        <v>9359</v>
      </c>
      <c r="B5239" s="43" t="s">
        <v>9360</v>
      </c>
      <c r="C5239" s="21">
        <v>16.336334000000001</v>
      </c>
      <c r="D5239" s="23">
        <v>8.72E-2</v>
      </c>
      <c r="E5239" s="25">
        <v>2.12</v>
      </c>
      <c r="F5239" s="27">
        <v>0.189</v>
      </c>
      <c r="J5239" s="34">
        <v>308</v>
      </c>
      <c r="K5239" s="36" t="s">
        <v>9361</v>
      </c>
      <c r="L5239" s="38">
        <v>3298</v>
      </c>
      <c r="M5239" s="40">
        <v>0.33</v>
      </c>
      <c r="N5239" s="42">
        <v>0.33</v>
      </c>
      <c r="O5239" s="45">
        <v>22.545500000000001</v>
      </c>
      <c r="P5239">
        <v>4.93</v>
      </c>
      <c r="Q5239">
        <v>-40.337350499999999</v>
      </c>
      <c r="R5239" s="47" t="s">
        <v>147</v>
      </c>
    </row>
    <row r="5240" spans="1:18" x14ac:dyDescent="0.3">
      <c r="A5240" s="18" t="s">
        <v>9362</v>
      </c>
      <c r="B5240" s="43" t="s">
        <v>9363</v>
      </c>
      <c r="C5240" s="21">
        <v>5.5382498</v>
      </c>
      <c r="D5240" s="23">
        <v>5.2510000000000001E-2</v>
      </c>
      <c r="E5240" s="25">
        <v>2.266</v>
      </c>
      <c r="F5240" s="27">
        <v>0.20200000000000001</v>
      </c>
      <c r="J5240" s="34">
        <v>634</v>
      </c>
      <c r="K5240" s="36" t="s">
        <v>459</v>
      </c>
      <c r="L5240" s="38">
        <v>3901</v>
      </c>
      <c r="M5240" s="40">
        <v>0.6</v>
      </c>
      <c r="N5240" s="42">
        <v>0.63</v>
      </c>
      <c r="O5240" s="45">
        <v>61.520400000000002</v>
      </c>
      <c r="P5240">
        <v>4.6900000000000004</v>
      </c>
      <c r="Q5240">
        <v>-77.979146799999995</v>
      </c>
      <c r="R5240" s="47" t="s">
        <v>147</v>
      </c>
    </row>
    <row r="5241" spans="1:18" x14ac:dyDescent="0.3">
      <c r="A5241" s="18" t="s">
        <v>9364</v>
      </c>
      <c r="B5241" s="43" t="s">
        <v>9363</v>
      </c>
      <c r="C5241" s="21">
        <v>10.688715999999999</v>
      </c>
      <c r="D5241" s="23">
        <v>8.14E-2</v>
      </c>
      <c r="E5241" s="25">
        <v>2.415</v>
      </c>
      <c r="F5241" s="27">
        <v>0.215</v>
      </c>
      <c r="J5241" s="34">
        <v>509</v>
      </c>
      <c r="K5241" s="36" t="s">
        <v>459</v>
      </c>
      <c r="L5241" s="38">
        <v>3901</v>
      </c>
      <c r="M5241" s="40">
        <v>0.6</v>
      </c>
      <c r="N5241" s="42">
        <v>0.63</v>
      </c>
      <c r="O5241" s="45">
        <v>61.520400000000002</v>
      </c>
      <c r="P5241">
        <v>4.6900000000000004</v>
      </c>
      <c r="Q5241">
        <v>-77.979146799999995</v>
      </c>
      <c r="R5241" s="47" t="s">
        <v>147</v>
      </c>
    </row>
    <row r="5242" spans="1:18" x14ac:dyDescent="0.3">
      <c r="A5242" s="18" t="s">
        <v>9365</v>
      </c>
      <c r="B5242" s="43" t="s">
        <v>9366</v>
      </c>
      <c r="C5242" s="21">
        <v>4.3780809999999999</v>
      </c>
      <c r="D5242" s="23">
        <v>5.79E-2</v>
      </c>
      <c r="E5242" s="25">
        <v>15.11</v>
      </c>
      <c r="F5242" s="27">
        <v>1.3480000000000001</v>
      </c>
      <c r="G5242" s="29">
        <v>304.16179</v>
      </c>
      <c r="H5242" s="31">
        <v>0.95699999999999996</v>
      </c>
      <c r="I5242">
        <v>4.4999999999999998E-2</v>
      </c>
      <c r="L5242" s="38">
        <v>4974</v>
      </c>
      <c r="M5242" s="40">
        <v>3.52</v>
      </c>
      <c r="N5242" s="42">
        <v>1.36</v>
      </c>
      <c r="O5242" s="45">
        <v>455.82</v>
      </c>
      <c r="P5242">
        <v>3.39</v>
      </c>
      <c r="Q5242">
        <v>-82.221350099999995</v>
      </c>
      <c r="R5242" s="47" t="s">
        <v>147</v>
      </c>
    </row>
    <row r="5243" spans="1:18" x14ac:dyDescent="0.3">
      <c r="A5243" s="18" t="s">
        <v>9367</v>
      </c>
      <c r="B5243" s="43" t="s">
        <v>9368</v>
      </c>
      <c r="C5243" s="21">
        <v>30.083639999999999</v>
      </c>
      <c r="D5243" s="23">
        <v>0.20100000000000001</v>
      </c>
      <c r="E5243" s="25">
        <v>11.209</v>
      </c>
      <c r="F5243" s="27">
        <v>1</v>
      </c>
      <c r="G5243" s="29">
        <v>95.348519999999994</v>
      </c>
      <c r="H5243" s="31">
        <v>0.3</v>
      </c>
      <c r="I5243">
        <v>0.15</v>
      </c>
      <c r="J5243" s="34">
        <v>904</v>
      </c>
      <c r="L5243" s="38">
        <v>6219</v>
      </c>
      <c r="M5243" s="40">
        <v>1.29</v>
      </c>
      <c r="N5243" s="42">
        <v>1.19</v>
      </c>
      <c r="O5243" s="45">
        <v>261.834</v>
      </c>
      <c r="P5243">
        <v>4.29</v>
      </c>
      <c r="Q5243">
        <v>-56.925387499999999</v>
      </c>
      <c r="R5243" s="47" t="s">
        <v>147</v>
      </c>
    </row>
    <row r="5244" spans="1:18" x14ac:dyDescent="0.3">
      <c r="A5244" s="18" t="s">
        <v>9369</v>
      </c>
      <c r="B5244" s="43" t="s">
        <v>9370</v>
      </c>
      <c r="C5244" s="21">
        <v>7.4462799999999998</v>
      </c>
      <c r="D5244" s="23">
        <v>5.3400000000000003E-2</v>
      </c>
      <c r="E5244" s="25">
        <v>2.52</v>
      </c>
      <c r="F5244" s="27">
        <v>0.22500000000000001</v>
      </c>
      <c r="G5244" s="29">
        <v>5.4</v>
      </c>
      <c r="H5244" s="31">
        <v>1.6990000000000002E-2</v>
      </c>
      <c r="I5244">
        <v>0.14000000000000001</v>
      </c>
      <c r="J5244" s="34">
        <v>435</v>
      </c>
      <c r="K5244" s="36" t="s">
        <v>58</v>
      </c>
      <c r="L5244" s="38">
        <v>3422</v>
      </c>
      <c r="M5244" s="40">
        <v>0.37</v>
      </c>
      <c r="N5244" s="42">
        <v>0.37</v>
      </c>
      <c r="O5244" s="45">
        <v>30.034600000000001</v>
      </c>
      <c r="P5244">
        <v>4.68</v>
      </c>
      <c r="Q5244">
        <v>35.5948992</v>
      </c>
      <c r="R5244" s="47" t="s">
        <v>147</v>
      </c>
    </row>
    <row r="5245" spans="1:18" x14ac:dyDescent="0.3">
      <c r="A5245" s="18" t="s">
        <v>9371</v>
      </c>
      <c r="B5245" s="43" t="s">
        <v>9372</v>
      </c>
      <c r="C5245" s="21">
        <v>17.9636</v>
      </c>
      <c r="D5245" s="23">
        <v>0.13300000000000001</v>
      </c>
      <c r="E5245" s="25">
        <v>2.77</v>
      </c>
      <c r="F5245" s="27">
        <v>0.247</v>
      </c>
      <c r="J5245" s="34">
        <v>609</v>
      </c>
      <c r="K5245" s="36" t="s">
        <v>9373</v>
      </c>
      <c r="L5245" s="38">
        <v>5225</v>
      </c>
      <c r="M5245" s="40">
        <v>0.78</v>
      </c>
      <c r="N5245" s="42">
        <v>0.96</v>
      </c>
      <c r="O5245" s="45">
        <v>57.397300000000001</v>
      </c>
      <c r="P5245">
        <v>4.6399999999999997</v>
      </c>
      <c r="Q5245">
        <v>-26.766407099999999</v>
      </c>
      <c r="R5245" s="47" t="s">
        <v>147</v>
      </c>
    </row>
    <row r="5246" spans="1:18" x14ac:dyDescent="0.3">
      <c r="A5246" s="18" t="s">
        <v>9374</v>
      </c>
      <c r="B5246" s="43" t="s">
        <v>9375</v>
      </c>
      <c r="C5246" s="21">
        <v>2.8807198000000001</v>
      </c>
      <c r="D5246" s="23">
        <v>4.036E-2</v>
      </c>
      <c r="E5246" s="25">
        <v>13.26</v>
      </c>
      <c r="F5246" s="27">
        <v>1.1830000000000001</v>
      </c>
      <c r="G5246" s="29">
        <v>252.35576</v>
      </c>
      <c r="H5246" s="31">
        <v>0.79400000000000004</v>
      </c>
      <c r="I5246">
        <v>0</v>
      </c>
      <c r="J5246" s="34">
        <v>1395</v>
      </c>
      <c r="L5246" s="38">
        <v>5640</v>
      </c>
      <c r="M5246" s="40">
        <v>1.06</v>
      </c>
      <c r="N5246" s="42">
        <v>1.06</v>
      </c>
      <c r="O5246" s="45">
        <v>173.11699999999999</v>
      </c>
      <c r="P5246">
        <v>4.41</v>
      </c>
      <c r="Q5246">
        <v>18.7299522</v>
      </c>
      <c r="R5246" s="47" t="s">
        <v>147</v>
      </c>
    </row>
    <row r="5247" spans="1:18" x14ac:dyDescent="0.3">
      <c r="A5247" s="18" t="s">
        <v>9376</v>
      </c>
      <c r="B5247" s="43" t="s">
        <v>9377</v>
      </c>
      <c r="C5247" s="21">
        <v>1.1589</v>
      </c>
      <c r="D5247" s="23">
        <v>1.6400000000000001E-2</v>
      </c>
      <c r="E5247" s="25">
        <v>2.82</v>
      </c>
      <c r="F5247" s="27">
        <v>0.252</v>
      </c>
      <c r="J5247" s="34">
        <v>861</v>
      </c>
      <c r="K5247" s="36" t="s">
        <v>3391</v>
      </c>
      <c r="L5247" s="38">
        <v>3400</v>
      </c>
      <c r="M5247" s="40">
        <v>0.45</v>
      </c>
      <c r="N5247" s="42">
        <v>0.45</v>
      </c>
      <c r="O5247" s="45">
        <v>80.653199999999998</v>
      </c>
      <c r="P5247">
        <v>4.5</v>
      </c>
      <c r="Q5247">
        <v>24.653673900000001</v>
      </c>
      <c r="R5247" s="47" t="s">
        <v>147</v>
      </c>
    </row>
    <row r="5248" spans="1:18" x14ac:dyDescent="0.3">
      <c r="A5248" s="18" t="s">
        <v>9378</v>
      </c>
      <c r="B5248" s="43" t="s">
        <v>9379</v>
      </c>
      <c r="C5248" s="21">
        <v>1.858703</v>
      </c>
      <c r="D5248" s="23">
        <v>2.8299999999999999E-2</v>
      </c>
      <c r="E5248" s="25">
        <v>1.91</v>
      </c>
      <c r="F5248" s="27">
        <v>0.17</v>
      </c>
      <c r="I5248">
        <v>0</v>
      </c>
      <c r="J5248" s="34">
        <v>1491</v>
      </c>
      <c r="L5248" s="38">
        <v>5550</v>
      </c>
      <c r="M5248" s="40">
        <v>0.88</v>
      </c>
      <c r="N5248" s="42">
        <v>0.95</v>
      </c>
      <c r="O5248" s="45">
        <v>123.739</v>
      </c>
      <c r="Q5248">
        <v>-37.939729999999997</v>
      </c>
      <c r="R5248" s="47" t="s">
        <v>147</v>
      </c>
    </row>
    <row r="5249" spans="1:18" x14ac:dyDescent="0.3">
      <c r="A5249" s="18" t="s">
        <v>9380</v>
      </c>
      <c r="B5249" s="43" t="s">
        <v>9379</v>
      </c>
      <c r="C5249" s="21">
        <v>9.1924619999999901</v>
      </c>
      <c r="D5249" s="23">
        <v>8.2299999999999998E-2</v>
      </c>
      <c r="E5249" s="25">
        <v>3.1</v>
      </c>
      <c r="F5249" s="27">
        <v>0.27700000000000002</v>
      </c>
      <c r="I5249">
        <v>0</v>
      </c>
      <c r="J5249" s="34">
        <v>875</v>
      </c>
      <c r="L5249" s="38">
        <v>5550</v>
      </c>
      <c r="M5249" s="40">
        <v>0.88</v>
      </c>
      <c r="N5249" s="42">
        <v>0.95</v>
      </c>
      <c r="O5249" s="45">
        <v>123.739</v>
      </c>
      <c r="Q5249">
        <v>-37.939729999999997</v>
      </c>
      <c r="R5249" s="47" t="s">
        <v>147</v>
      </c>
    </row>
    <row r="5250" spans="1:18" x14ac:dyDescent="0.3">
      <c r="A5250" s="18" t="s">
        <v>9381</v>
      </c>
      <c r="B5250" s="43" t="s">
        <v>9379</v>
      </c>
      <c r="C5250" s="21">
        <v>16.364948500000001</v>
      </c>
      <c r="D5250" s="23">
        <v>0.1208</v>
      </c>
      <c r="E5250" s="25">
        <v>4.07</v>
      </c>
      <c r="F5250" s="27">
        <v>0.36299999999999999</v>
      </c>
      <c r="I5250">
        <v>0</v>
      </c>
      <c r="J5250" s="34">
        <v>722</v>
      </c>
      <c r="L5250" s="38">
        <v>5550</v>
      </c>
      <c r="M5250" s="40">
        <v>0.88</v>
      </c>
      <c r="N5250" s="42">
        <v>0.95</v>
      </c>
      <c r="O5250" s="45">
        <v>123.739</v>
      </c>
      <c r="Q5250">
        <v>-37.939729999999997</v>
      </c>
      <c r="R5250" s="47" t="s">
        <v>147</v>
      </c>
    </row>
    <row r="5251" spans="1:18" x14ac:dyDescent="0.3">
      <c r="A5251" s="18" t="s">
        <v>9382</v>
      </c>
      <c r="B5251" s="43" t="s">
        <v>9383</v>
      </c>
      <c r="C5251" s="21">
        <v>15.266446</v>
      </c>
      <c r="D5251" s="23">
        <v>0.11799999999999999</v>
      </c>
      <c r="E5251" s="25">
        <v>12.17</v>
      </c>
      <c r="F5251" s="27">
        <v>1.0860000000000001</v>
      </c>
      <c r="G5251" s="29">
        <v>637</v>
      </c>
      <c r="H5251" s="31">
        <v>2.0049999999999999</v>
      </c>
      <c r="I5251">
        <v>0.46100000000000002</v>
      </c>
      <c r="J5251" s="34">
        <v>705</v>
      </c>
      <c r="K5251" s="36" t="s">
        <v>9384</v>
      </c>
      <c r="L5251" s="38">
        <v>5433</v>
      </c>
      <c r="M5251" s="40">
        <v>0.86</v>
      </c>
      <c r="N5251" s="42">
        <v>0.95</v>
      </c>
      <c r="O5251" s="45">
        <v>193.499</v>
      </c>
      <c r="P5251">
        <v>4.4800000000000004</v>
      </c>
      <c r="Q5251">
        <v>21.513063800000001</v>
      </c>
      <c r="R5251" s="47" t="s">
        <v>147</v>
      </c>
    </row>
    <row r="5252" spans="1:18" x14ac:dyDescent="0.3">
      <c r="A5252" s="18" t="s">
        <v>9385</v>
      </c>
      <c r="B5252" s="43" t="s">
        <v>9386</v>
      </c>
      <c r="C5252" s="21">
        <v>9.9558099999999996</v>
      </c>
      <c r="D5252" s="23">
        <v>9.9400000000000002E-2</v>
      </c>
      <c r="E5252" s="25">
        <v>11.859</v>
      </c>
      <c r="F5252" s="27">
        <v>1.0580000000000001</v>
      </c>
      <c r="G5252" s="29">
        <v>473.56432999999998</v>
      </c>
      <c r="H5252" s="31">
        <v>1.49</v>
      </c>
      <c r="I5252">
        <v>0.10100000000000001</v>
      </c>
      <c r="L5252" s="38">
        <v>4896</v>
      </c>
      <c r="M5252" s="40">
        <v>3.55</v>
      </c>
      <c r="N5252" s="42">
        <v>1.31</v>
      </c>
      <c r="O5252" s="45">
        <v>215.98599999999999</v>
      </c>
      <c r="P5252">
        <v>3.48</v>
      </c>
      <c r="Q5252">
        <v>-25.827853099999999</v>
      </c>
      <c r="R5252" s="47" t="s">
        <v>147</v>
      </c>
    </row>
    <row r="5253" spans="1:18" x14ac:dyDescent="0.3">
      <c r="A5253" s="18" t="s">
        <v>9387</v>
      </c>
      <c r="B5253" s="43" t="s">
        <v>9388</v>
      </c>
      <c r="C5253" s="21">
        <v>3.9659909999999998</v>
      </c>
      <c r="D5253" s="23">
        <v>3.5900000000000001E-2</v>
      </c>
      <c r="E5253" s="25">
        <v>1.415</v>
      </c>
      <c r="F5253" s="27">
        <v>0.126</v>
      </c>
      <c r="J5253" s="34">
        <v>554</v>
      </c>
      <c r="L5253" s="38">
        <v>3558</v>
      </c>
      <c r="M5253" s="40">
        <v>0.37</v>
      </c>
      <c r="N5253" s="42">
        <v>0.39</v>
      </c>
      <c r="O5253" s="45">
        <v>31.635400000000001</v>
      </c>
      <c r="P5253">
        <v>4.88</v>
      </c>
      <c r="Q5253">
        <v>-30.014125199999999</v>
      </c>
      <c r="R5253" s="47" t="s">
        <v>147</v>
      </c>
    </row>
    <row r="5254" spans="1:18" x14ac:dyDescent="0.3">
      <c r="A5254" s="18" t="s">
        <v>9389</v>
      </c>
      <c r="B5254" s="43" t="s">
        <v>9390</v>
      </c>
      <c r="C5254" s="21">
        <v>225.11780999999999</v>
      </c>
      <c r="D5254" s="23">
        <v>0.76800000000000002</v>
      </c>
      <c r="E5254" s="25">
        <v>12.53</v>
      </c>
      <c r="F5254" s="27">
        <v>1.1180000000000001</v>
      </c>
      <c r="G5254" s="29">
        <v>732</v>
      </c>
      <c r="H5254" s="31">
        <v>2.2999999999999998</v>
      </c>
      <c r="I5254">
        <v>0.76</v>
      </c>
      <c r="J5254" s="34">
        <v>318</v>
      </c>
      <c r="K5254" s="36" t="s">
        <v>1255</v>
      </c>
      <c r="L5254" s="38">
        <v>6096</v>
      </c>
      <c r="M5254" s="40">
        <v>1.1499999999999999</v>
      </c>
      <c r="N5254" s="42">
        <v>1.19</v>
      </c>
      <c r="O5254" s="45">
        <v>339.60500000000002</v>
      </c>
      <c r="P5254">
        <v>4.3899999999999997</v>
      </c>
      <c r="Q5254">
        <v>-63.517778800000002</v>
      </c>
      <c r="R5254" s="47" t="s">
        <v>147</v>
      </c>
    </row>
    <row r="5255" spans="1:18" x14ac:dyDescent="0.3">
      <c r="A5255" s="18" t="s">
        <v>9391</v>
      </c>
      <c r="B5255" s="43" t="s">
        <v>9392</v>
      </c>
      <c r="C5255" s="21">
        <v>31.033999999999999</v>
      </c>
      <c r="E5255" s="25">
        <v>10.536</v>
      </c>
      <c r="F5255" s="27">
        <v>0.94</v>
      </c>
      <c r="G5255" s="29">
        <v>168.44906</v>
      </c>
      <c r="H5255" s="31">
        <v>0.53</v>
      </c>
      <c r="I5255">
        <v>0.51</v>
      </c>
      <c r="L5255" s="38">
        <v>5190</v>
      </c>
      <c r="M5255" s="40">
        <v>2.5</v>
      </c>
      <c r="N5255" s="42">
        <v>1.34</v>
      </c>
      <c r="O5255" s="45">
        <v>383.846</v>
      </c>
      <c r="P5255">
        <v>3.77</v>
      </c>
      <c r="Q5255">
        <v>68.865626300000002</v>
      </c>
      <c r="R5255" s="47" t="s">
        <v>147</v>
      </c>
    </row>
    <row r="5256" spans="1:18" x14ac:dyDescent="0.3">
      <c r="A5256" s="18" t="s">
        <v>9393</v>
      </c>
      <c r="B5256" s="43" t="s">
        <v>9394</v>
      </c>
      <c r="C5256" s="21">
        <v>82.686899999999994</v>
      </c>
      <c r="D5256" s="23">
        <v>0.34899999999999998</v>
      </c>
      <c r="E5256" s="25">
        <v>6.8</v>
      </c>
      <c r="F5256" s="27">
        <v>0.60699999999999998</v>
      </c>
      <c r="G5256" s="29">
        <v>959.84178999999995</v>
      </c>
      <c r="H5256" s="31">
        <v>3.02</v>
      </c>
      <c r="I5256">
        <v>0.25</v>
      </c>
      <c r="J5256" s="34">
        <v>347</v>
      </c>
      <c r="K5256" s="36" t="s">
        <v>858</v>
      </c>
      <c r="L5256" s="38">
        <v>5170</v>
      </c>
      <c r="M5256" s="40">
        <v>0.81</v>
      </c>
      <c r="N5256" s="42">
        <v>0.89</v>
      </c>
      <c r="O5256" s="45">
        <v>216.05600000000001</v>
      </c>
      <c r="P5256">
        <v>4.57</v>
      </c>
      <c r="Q5256">
        <v>64.566172699999996</v>
      </c>
      <c r="R5256" s="47" t="s">
        <v>147</v>
      </c>
    </row>
    <row r="5257" spans="1:18" x14ac:dyDescent="0.3">
      <c r="A5257" s="18" t="s">
        <v>9395</v>
      </c>
      <c r="B5257" s="43" t="s">
        <v>9394</v>
      </c>
      <c r="C5257" s="21">
        <v>482.81909999999999</v>
      </c>
      <c r="D5257" s="23">
        <v>1.1519999999999999</v>
      </c>
      <c r="E5257" s="25">
        <v>9.42</v>
      </c>
      <c r="F5257" s="27">
        <v>0.84099999999999997</v>
      </c>
      <c r="G5257" s="29">
        <v>2946.2693300000001</v>
      </c>
      <c r="H5257" s="31">
        <v>9.27</v>
      </c>
      <c r="I5257">
        <v>0.21</v>
      </c>
      <c r="J5257" s="34">
        <v>191</v>
      </c>
      <c r="K5257" s="36" t="s">
        <v>858</v>
      </c>
      <c r="L5257" s="38">
        <v>5170</v>
      </c>
      <c r="M5257" s="40">
        <v>0.81</v>
      </c>
      <c r="N5257" s="42">
        <v>0.89</v>
      </c>
      <c r="O5257" s="45">
        <v>216.05600000000001</v>
      </c>
      <c r="P5257">
        <v>4.57</v>
      </c>
      <c r="Q5257">
        <v>64.566172699999996</v>
      </c>
      <c r="R5257" s="47" t="s">
        <v>147</v>
      </c>
    </row>
    <row r="5258" spans="1:18" x14ac:dyDescent="0.3">
      <c r="A5258" s="18" t="s">
        <v>9396</v>
      </c>
      <c r="B5258" s="43" t="s">
        <v>9397</v>
      </c>
      <c r="C5258" s="21">
        <v>7.2459899999999999</v>
      </c>
      <c r="D5258" s="23">
        <v>8.8800000000000004E-2</v>
      </c>
      <c r="E5258" s="25">
        <v>11.68</v>
      </c>
      <c r="F5258" s="27">
        <v>1.042</v>
      </c>
      <c r="G5258" s="29">
        <v>4096.8081700000002</v>
      </c>
      <c r="H5258" s="31">
        <v>12.89</v>
      </c>
      <c r="I5258">
        <v>0.32500000000000001</v>
      </c>
      <c r="J5258" s="34">
        <v>1677</v>
      </c>
      <c r="K5258" s="36" t="s">
        <v>699</v>
      </c>
      <c r="L5258" s="38">
        <v>6264</v>
      </c>
      <c r="M5258" s="40">
        <v>2.74</v>
      </c>
      <c r="N5258" s="42">
        <v>1.76</v>
      </c>
      <c r="O5258" s="45">
        <v>225.643</v>
      </c>
      <c r="P5258">
        <v>3.81</v>
      </c>
      <c r="Q5258">
        <v>21.294241700000001</v>
      </c>
      <c r="R5258" s="47" t="s">
        <v>147</v>
      </c>
    </row>
    <row r="5259" spans="1:18" x14ac:dyDescent="0.3">
      <c r="A5259" s="18" t="s">
        <v>9398</v>
      </c>
      <c r="B5259" s="43" t="s">
        <v>9399</v>
      </c>
      <c r="C5259" s="21">
        <v>271.94450000000001</v>
      </c>
      <c r="D5259" s="23">
        <v>0.84699999999999998</v>
      </c>
      <c r="E5259" s="25">
        <v>3.2</v>
      </c>
      <c r="F5259" s="27">
        <v>0.28499999999999998</v>
      </c>
      <c r="G5259" s="29">
        <v>123</v>
      </c>
      <c r="H5259" s="31">
        <v>0.38700000000000001</v>
      </c>
      <c r="I5259">
        <v>0.11700000000000001</v>
      </c>
      <c r="K5259" s="36" t="s">
        <v>851</v>
      </c>
      <c r="L5259" s="38">
        <v>5800</v>
      </c>
      <c r="M5259" s="40">
        <v>1.05</v>
      </c>
      <c r="N5259" s="42">
        <v>1.1000000000000001</v>
      </c>
      <c r="O5259" s="45">
        <v>95.201599999999999</v>
      </c>
      <c r="Q5259">
        <v>62.475548000000003</v>
      </c>
      <c r="R5259" s="47" t="s">
        <v>147</v>
      </c>
    </row>
    <row r="5260" spans="1:18" x14ac:dyDescent="0.3">
      <c r="A5260" s="18" t="s">
        <v>9400</v>
      </c>
      <c r="B5260" s="43" t="s">
        <v>9401</v>
      </c>
      <c r="C5260" s="21">
        <v>22.093409999999999</v>
      </c>
      <c r="D5260" s="23">
        <v>0.17299999999999999</v>
      </c>
      <c r="E5260" s="25">
        <v>8.1829999999999998</v>
      </c>
      <c r="F5260" s="27">
        <v>0.73</v>
      </c>
      <c r="G5260" s="29">
        <v>1229.99594</v>
      </c>
      <c r="H5260" s="31">
        <v>3.87</v>
      </c>
      <c r="I5260">
        <v>7.3999999999999996E-2</v>
      </c>
      <c r="L5260" s="38">
        <v>6560</v>
      </c>
      <c r="M5260" s="40">
        <v>1.72</v>
      </c>
      <c r="N5260" s="42">
        <v>1.41</v>
      </c>
      <c r="O5260" s="45">
        <v>86.350099999999998</v>
      </c>
      <c r="P5260">
        <v>4.1100000000000003</v>
      </c>
      <c r="Q5260">
        <v>25.3335334</v>
      </c>
      <c r="R5260" s="47" t="s">
        <v>147</v>
      </c>
    </row>
    <row r="5261" spans="1:18" x14ac:dyDescent="0.3">
      <c r="A5261" s="18" t="s">
        <v>9402</v>
      </c>
      <c r="B5261" s="43" t="s">
        <v>9403</v>
      </c>
      <c r="C5261" s="21">
        <v>12.19148</v>
      </c>
      <c r="D5261" s="23">
        <v>0.11899999999999999</v>
      </c>
      <c r="E5261" s="25">
        <v>4.34</v>
      </c>
      <c r="F5261" s="27">
        <v>0.38700000000000001</v>
      </c>
      <c r="J5261" s="34">
        <v>660</v>
      </c>
      <c r="K5261" s="36" t="s">
        <v>168</v>
      </c>
      <c r="L5261" s="38">
        <v>5190</v>
      </c>
      <c r="M5261" s="40">
        <v>0.83</v>
      </c>
      <c r="N5261" s="42">
        <v>0.87</v>
      </c>
      <c r="O5261" s="45">
        <v>130.46</v>
      </c>
      <c r="P5261">
        <v>4.54</v>
      </c>
      <c r="Q5261">
        <v>-25.0314111</v>
      </c>
      <c r="R5261" s="47" t="s">
        <v>147</v>
      </c>
    </row>
    <row r="5262" spans="1:18" x14ac:dyDescent="0.3">
      <c r="A5262" s="18" t="s">
        <v>9404</v>
      </c>
      <c r="B5262" s="43" t="s">
        <v>9405</v>
      </c>
      <c r="C5262" s="21">
        <v>4.2808799999999998</v>
      </c>
      <c r="D5262" s="23">
        <v>5.5500000000000001E-2</v>
      </c>
      <c r="E5262" s="25">
        <v>12.442</v>
      </c>
      <c r="F5262" s="27">
        <v>1.1100000000000001</v>
      </c>
      <c r="G5262" s="29">
        <v>734.18362000000002</v>
      </c>
      <c r="H5262" s="31">
        <v>2.31</v>
      </c>
      <c r="I5262">
        <v>0</v>
      </c>
      <c r="J5262" s="34">
        <v>1472</v>
      </c>
      <c r="L5262" s="38">
        <v>6058</v>
      </c>
      <c r="M5262" s="40">
        <v>1.41</v>
      </c>
      <c r="N5262" s="42">
        <v>1.24</v>
      </c>
      <c r="O5262" s="45">
        <v>328.80200000000002</v>
      </c>
      <c r="P5262">
        <v>4.2300000000000004</v>
      </c>
      <c r="Q5262">
        <v>-19.828939200000001</v>
      </c>
      <c r="R5262" s="47" t="s">
        <v>147</v>
      </c>
    </row>
    <row r="5263" spans="1:18" x14ac:dyDescent="0.3">
      <c r="A5263" s="18" t="s">
        <v>9406</v>
      </c>
      <c r="B5263" s="43" t="s">
        <v>9407</v>
      </c>
      <c r="C5263" s="21">
        <v>10.331140899999999</v>
      </c>
      <c r="D5263" s="23">
        <v>9.7000000000000003E-2</v>
      </c>
      <c r="E5263" s="25">
        <v>11.097</v>
      </c>
      <c r="F5263" s="27">
        <v>0.99</v>
      </c>
      <c r="G5263" s="29">
        <v>486.2799</v>
      </c>
      <c r="H5263" s="31">
        <v>1.53</v>
      </c>
      <c r="I5263">
        <v>0.153</v>
      </c>
      <c r="J5263" s="34">
        <v>1370</v>
      </c>
      <c r="K5263" s="36" t="s">
        <v>168</v>
      </c>
      <c r="L5263" s="38">
        <v>5735</v>
      </c>
      <c r="M5263" s="40">
        <v>1.66</v>
      </c>
      <c r="N5263" s="42">
        <v>1.1399999999999999</v>
      </c>
      <c r="O5263" s="45">
        <v>179.36600000000001</v>
      </c>
      <c r="P5263">
        <v>4.0599999999999996</v>
      </c>
      <c r="Q5263">
        <v>-57.384998000000003</v>
      </c>
      <c r="R5263" s="47" t="s">
        <v>147</v>
      </c>
    </row>
    <row r="5264" spans="1:18" x14ac:dyDescent="0.3">
      <c r="A5264" s="18" t="s">
        <v>9408</v>
      </c>
      <c r="B5264" s="43" t="s">
        <v>9409</v>
      </c>
      <c r="C5264" s="21">
        <v>1.5227593449999901</v>
      </c>
      <c r="D5264" s="23">
        <v>1.8265E-2</v>
      </c>
      <c r="E5264" s="25">
        <v>8.5869999999999997</v>
      </c>
      <c r="F5264" s="27">
        <v>0.76300000000000001</v>
      </c>
      <c r="G5264" s="29">
        <v>149.82251500000001</v>
      </c>
      <c r="H5264" s="31">
        <v>0.47149999999999997</v>
      </c>
      <c r="I5264">
        <v>7.9000000000000001E-2</v>
      </c>
      <c r="J5264" s="34">
        <v>659</v>
      </c>
      <c r="K5264" s="36" t="s">
        <v>58</v>
      </c>
      <c r="L5264" s="38">
        <v>3325</v>
      </c>
      <c r="M5264" s="40">
        <v>0.35499999999999998</v>
      </c>
      <c r="N5264" s="42">
        <v>0.34</v>
      </c>
      <c r="O5264" s="45">
        <v>80.142300000000006</v>
      </c>
      <c r="P5264">
        <v>4.87</v>
      </c>
      <c r="Q5264">
        <v>-13.1748411</v>
      </c>
      <c r="R5264" s="47" t="s">
        <v>147</v>
      </c>
    </row>
    <row r="5265" spans="1:18" x14ac:dyDescent="0.3">
      <c r="A5265" s="18" t="s">
        <v>9410</v>
      </c>
      <c r="B5265" s="43" t="s">
        <v>9411</v>
      </c>
      <c r="C5265" s="21">
        <v>0.54816745</v>
      </c>
      <c r="D5265" s="23">
        <v>1.2345E-2</v>
      </c>
      <c r="E5265" s="25">
        <v>1.16299999999999</v>
      </c>
      <c r="F5265" s="27">
        <v>0.10349999999999999</v>
      </c>
      <c r="G5265" s="29">
        <v>1.42</v>
      </c>
      <c r="H5265" s="31">
        <v>4.47E-3</v>
      </c>
      <c r="I5265">
        <v>6.3E-2</v>
      </c>
      <c r="J5265" s="34">
        <v>1655</v>
      </c>
      <c r="K5265" s="36" t="s">
        <v>661</v>
      </c>
      <c r="L5265" s="38">
        <v>4530.5</v>
      </c>
      <c r="M5265" s="40">
        <v>0.71499999999999997</v>
      </c>
      <c r="N5265" s="42">
        <v>0.81</v>
      </c>
      <c r="O5265" s="45">
        <v>47.392400000000002</v>
      </c>
      <c r="P5265">
        <v>4.625</v>
      </c>
      <c r="Q5265">
        <v>-47.587815599999999</v>
      </c>
      <c r="R5265" s="47" t="s">
        <v>147</v>
      </c>
    </row>
    <row r="5266" spans="1:18" x14ac:dyDescent="0.3">
      <c r="A5266" s="18" t="s">
        <v>9412</v>
      </c>
      <c r="B5266" s="43" t="s">
        <v>9411</v>
      </c>
      <c r="C5266" s="21">
        <v>6.6356000000000002</v>
      </c>
      <c r="G5266" s="29">
        <v>5.03</v>
      </c>
      <c r="H5266" s="31">
        <v>1.583E-2</v>
      </c>
      <c r="I5266">
        <v>7.1999999999999995E-2</v>
      </c>
      <c r="K5266" s="36" t="s">
        <v>661</v>
      </c>
      <c r="L5266" s="38">
        <v>4440</v>
      </c>
      <c r="M5266" s="40">
        <v>0.68</v>
      </c>
      <c r="N5266" s="42">
        <v>0.74</v>
      </c>
      <c r="O5266" s="45">
        <v>47.392400000000002</v>
      </c>
      <c r="P5266">
        <v>4.62</v>
      </c>
      <c r="Q5266">
        <v>-47.587815599999999</v>
      </c>
      <c r="R5266" s="47" t="s">
        <v>21</v>
      </c>
    </row>
    <row r="5267" spans="1:18" x14ac:dyDescent="0.3">
      <c r="A5267" s="18" t="s">
        <v>9413</v>
      </c>
      <c r="B5267" s="43" t="s">
        <v>9411</v>
      </c>
      <c r="C5267" s="21">
        <v>26.233000000000001</v>
      </c>
      <c r="G5267" s="29">
        <v>33.119999999999997</v>
      </c>
      <c r="H5267" s="31">
        <v>0.10421</v>
      </c>
      <c r="I5267">
        <v>1.6E-2</v>
      </c>
      <c r="K5267" s="36" t="s">
        <v>661</v>
      </c>
      <c r="L5267" s="38">
        <v>4440</v>
      </c>
      <c r="M5267" s="40">
        <v>0.68</v>
      </c>
      <c r="N5267" s="42">
        <v>0.74</v>
      </c>
      <c r="O5267" s="45">
        <v>47.392400000000002</v>
      </c>
      <c r="P5267">
        <v>4.62</v>
      </c>
      <c r="Q5267">
        <v>-47.587815599999999</v>
      </c>
      <c r="R5267" s="47" t="s">
        <v>21</v>
      </c>
    </row>
    <row r="5268" spans="1:18" x14ac:dyDescent="0.3">
      <c r="A5268" s="18" t="s">
        <v>9414</v>
      </c>
      <c r="B5268" s="43" t="s">
        <v>9411</v>
      </c>
      <c r="C5268" s="21">
        <v>61.3</v>
      </c>
      <c r="G5268" s="29">
        <v>15.05</v>
      </c>
      <c r="H5268" s="31">
        <v>4.7350000000000003E-2</v>
      </c>
      <c r="I5268">
        <v>7.2999999999999995E-2</v>
      </c>
      <c r="K5268" s="36" t="s">
        <v>661</v>
      </c>
      <c r="L5268" s="38">
        <v>4440</v>
      </c>
      <c r="M5268" s="40">
        <v>0.68</v>
      </c>
      <c r="N5268" s="42">
        <v>0.74</v>
      </c>
      <c r="O5268" s="45">
        <v>47.392400000000002</v>
      </c>
      <c r="P5268">
        <v>4.62</v>
      </c>
      <c r="Q5268">
        <v>-47.587815599999999</v>
      </c>
      <c r="R5268" s="47" t="s">
        <v>21</v>
      </c>
    </row>
    <row r="5269" spans="1:18" x14ac:dyDescent="0.3">
      <c r="A5269" s="18" t="s">
        <v>9415</v>
      </c>
      <c r="B5269" s="43" t="s">
        <v>9416</v>
      </c>
      <c r="C5269" s="21">
        <v>5.4588384999999997</v>
      </c>
      <c r="D5269" s="23">
        <v>6.5189999999999998E-2</v>
      </c>
      <c r="E5269" s="25">
        <v>4.74</v>
      </c>
      <c r="F5269" s="27">
        <v>0.42299999999999999</v>
      </c>
      <c r="I5269">
        <v>0</v>
      </c>
      <c r="J5269" s="34">
        <v>1442</v>
      </c>
      <c r="K5269" s="36" t="s">
        <v>863</v>
      </c>
      <c r="L5269" s="38">
        <v>6150</v>
      </c>
      <c r="M5269" s="40">
        <v>1.24</v>
      </c>
      <c r="N5269" s="42">
        <v>1.24</v>
      </c>
      <c r="O5269" s="45">
        <v>160.41399999999999</v>
      </c>
      <c r="P5269">
        <v>4.22</v>
      </c>
      <c r="Q5269">
        <v>18.634063099999999</v>
      </c>
      <c r="R5269" s="47" t="s">
        <v>147</v>
      </c>
    </row>
    <row r="5270" spans="1:18" x14ac:dyDescent="0.3">
      <c r="A5270" s="18" t="s">
        <v>9417</v>
      </c>
      <c r="B5270" s="43" t="s">
        <v>9416</v>
      </c>
      <c r="C5270" s="21">
        <v>17.899899999999999</v>
      </c>
      <c r="D5270" s="23">
        <v>0.1439</v>
      </c>
      <c r="E5270" s="25">
        <v>3.86</v>
      </c>
      <c r="F5270" s="27">
        <v>0.34399999999999997</v>
      </c>
      <c r="I5270">
        <v>0</v>
      </c>
      <c r="J5270" s="34">
        <v>971</v>
      </c>
      <c r="K5270" s="36" t="s">
        <v>863</v>
      </c>
      <c r="L5270" s="38">
        <v>6150</v>
      </c>
      <c r="M5270" s="40">
        <v>1.24</v>
      </c>
      <c r="N5270" s="42">
        <v>1.24</v>
      </c>
      <c r="O5270" s="45">
        <v>160.41399999999999</v>
      </c>
      <c r="P5270">
        <v>4.22</v>
      </c>
      <c r="Q5270">
        <v>18.634063099999999</v>
      </c>
      <c r="R5270" s="47" t="s">
        <v>147</v>
      </c>
    </row>
    <row r="5271" spans="1:18" x14ac:dyDescent="0.3">
      <c r="A5271" s="18" t="s">
        <v>9418</v>
      </c>
      <c r="B5271" s="43" t="s">
        <v>9419</v>
      </c>
      <c r="C5271" s="21">
        <v>20.330030000000001</v>
      </c>
      <c r="D5271" s="23">
        <v>0.158</v>
      </c>
      <c r="E5271" s="25">
        <v>11.882</v>
      </c>
      <c r="F5271" s="27">
        <v>1.06</v>
      </c>
      <c r="G5271" s="29">
        <v>1036.1206099999999</v>
      </c>
      <c r="H5271" s="31">
        <v>3.26</v>
      </c>
      <c r="I5271">
        <v>9.0999999999999998E-2</v>
      </c>
      <c r="J5271" s="34">
        <v>906</v>
      </c>
      <c r="K5271" s="36" t="s">
        <v>143</v>
      </c>
      <c r="L5271" s="38">
        <v>6300</v>
      </c>
      <c r="M5271" s="40">
        <v>1.4</v>
      </c>
      <c r="N5271" s="42">
        <v>1.24</v>
      </c>
      <c r="O5271" s="45">
        <v>390.48399999999998</v>
      </c>
      <c r="P5271">
        <v>4.3</v>
      </c>
      <c r="Q5271">
        <v>-19.953444300000001</v>
      </c>
      <c r="R5271" s="47" t="s">
        <v>147</v>
      </c>
    </row>
    <row r="5272" spans="1:18" x14ac:dyDescent="0.3">
      <c r="A5272" s="18" t="s">
        <v>9420</v>
      </c>
      <c r="B5272" s="43" t="s">
        <v>9421</v>
      </c>
      <c r="C5272" s="21">
        <v>12.214286</v>
      </c>
      <c r="E5272" s="25">
        <v>5.351</v>
      </c>
      <c r="F5272" s="27">
        <v>0.47699999999999998</v>
      </c>
      <c r="L5272" s="38">
        <v>5643.77</v>
      </c>
      <c r="M5272" s="40">
        <v>1.0900000000000001</v>
      </c>
      <c r="N5272" s="42">
        <v>1</v>
      </c>
      <c r="O5272" s="45">
        <v>197.24299999999999</v>
      </c>
      <c r="P5272">
        <v>4.3600000000000003</v>
      </c>
      <c r="Q5272">
        <v>-2.0233506000000001</v>
      </c>
      <c r="R5272" s="47" t="s">
        <v>147</v>
      </c>
    </row>
    <row r="5273" spans="1:18" x14ac:dyDescent="0.3">
      <c r="A5273" s="18" t="s">
        <v>9422</v>
      </c>
      <c r="B5273" s="43" t="s">
        <v>9423</v>
      </c>
      <c r="C5273" s="21">
        <v>1.26523269333333</v>
      </c>
      <c r="D5273" s="23">
        <v>1.4793333333333301E-2</v>
      </c>
      <c r="E5273" s="25">
        <v>11.8029999999999</v>
      </c>
      <c r="F5273" s="27">
        <v>1.0529999999999999</v>
      </c>
      <c r="G5273" s="29">
        <v>1587.8781533333299</v>
      </c>
      <c r="H5273" s="31">
        <v>4.9959999999999898</v>
      </c>
      <c r="I5273">
        <v>0.189</v>
      </c>
      <c r="J5273" s="34">
        <v>733.66666666666595</v>
      </c>
      <c r="K5273" s="36" t="s">
        <v>52</v>
      </c>
      <c r="L5273" s="38">
        <v>3342</v>
      </c>
      <c r="M5273" s="40">
        <v>0.36</v>
      </c>
      <c r="N5273" s="42">
        <v>0.36</v>
      </c>
      <c r="O5273" s="45">
        <v>115.557</v>
      </c>
      <c r="P5273">
        <v>4.8849999999999998</v>
      </c>
      <c r="Q5273">
        <v>-19.662791800000001</v>
      </c>
      <c r="R5273" s="47" t="s">
        <v>147</v>
      </c>
    </row>
    <row r="5274" spans="1:18" x14ac:dyDescent="0.3">
      <c r="A5274" s="18" t="s">
        <v>9424</v>
      </c>
      <c r="B5274" s="43" t="s">
        <v>9425</v>
      </c>
      <c r="C5274" s="21">
        <v>1.630757</v>
      </c>
      <c r="D5274" s="23">
        <v>1.9900000000000001E-2</v>
      </c>
      <c r="E5274" s="25">
        <v>11.6</v>
      </c>
      <c r="F5274" s="27">
        <v>1.03</v>
      </c>
      <c r="G5274" s="29">
        <v>343</v>
      </c>
      <c r="H5274" s="31">
        <v>1.08</v>
      </c>
      <c r="I5274">
        <v>0.02</v>
      </c>
      <c r="J5274" s="34">
        <v>737</v>
      </c>
      <c r="K5274" s="36" t="s">
        <v>568</v>
      </c>
      <c r="L5274" s="38">
        <v>3430</v>
      </c>
      <c r="M5274" s="40">
        <v>0.39</v>
      </c>
      <c r="N5274" s="42">
        <v>0.39</v>
      </c>
      <c r="O5274" s="45">
        <v>86.449299999999994</v>
      </c>
      <c r="P5274">
        <v>4.84</v>
      </c>
      <c r="Q5274">
        <v>24.360976999999998</v>
      </c>
      <c r="R5274" s="47" t="s">
        <v>147</v>
      </c>
    </row>
    <row r="5275" spans="1:18" x14ac:dyDescent="0.3">
      <c r="A5275" s="18" t="s">
        <v>9426</v>
      </c>
      <c r="B5275" s="43" t="s">
        <v>9427</v>
      </c>
      <c r="C5275" s="21">
        <v>4.8721709999999998</v>
      </c>
      <c r="E5275" s="25">
        <v>5.22</v>
      </c>
      <c r="F5275" s="27">
        <v>0.46600000000000003</v>
      </c>
      <c r="L5275" s="38">
        <v>5631</v>
      </c>
      <c r="M5275" s="40">
        <v>1.02</v>
      </c>
      <c r="N5275" s="42">
        <v>1</v>
      </c>
      <c r="O5275" s="45">
        <v>290.64600000000002</v>
      </c>
      <c r="P5275">
        <v>4.42</v>
      </c>
      <c r="Q5275">
        <v>68.859471999999997</v>
      </c>
      <c r="R5275" s="47" t="s">
        <v>147</v>
      </c>
    </row>
    <row r="5276" spans="1:18" x14ac:dyDescent="0.3">
      <c r="A5276" s="18" t="s">
        <v>9428</v>
      </c>
      <c r="B5276" s="43" t="s">
        <v>9429</v>
      </c>
      <c r="C5276" s="21">
        <v>2.9302890000000001</v>
      </c>
      <c r="D5276" s="23">
        <v>3.4000000000000002E-2</v>
      </c>
      <c r="E5276" s="25">
        <v>11.9</v>
      </c>
      <c r="F5276" s="27">
        <v>1.06</v>
      </c>
      <c r="G5276" s="29">
        <v>170.4</v>
      </c>
      <c r="H5276" s="31">
        <v>0.54</v>
      </c>
      <c r="I5276">
        <v>0.38</v>
      </c>
      <c r="J5276" s="34">
        <v>675</v>
      </c>
      <c r="K5276" s="36" t="s">
        <v>9430</v>
      </c>
      <c r="L5276" s="38">
        <v>3586</v>
      </c>
      <c r="M5276" s="40">
        <v>0.52</v>
      </c>
      <c r="N5276" s="42">
        <v>0.54</v>
      </c>
      <c r="O5276" s="45">
        <v>162.22900000000001</v>
      </c>
      <c r="P5276">
        <v>4.7699999999999996</v>
      </c>
      <c r="Q5276">
        <v>-2.0450944999999998</v>
      </c>
      <c r="R5276" s="47" t="s">
        <v>147</v>
      </c>
    </row>
    <row r="5277" spans="1:18" x14ac:dyDescent="0.3">
      <c r="A5277" s="18" t="s">
        <v>9431</v>
      </c>
      <c r="B5277" s="43" t="s">
        <v>9432</v>
      </c>
      <c r="C5277" s="21">
        <v>6.3875931000000001</v>
      </c>
      <c r="D5277" s="23">
        <v>5.1999999999999998E-2</v>
      </c>
      <c r="E5277" s="25">
        <v>9.3030000000000008</v>
      </c>
      <c r="F5277" s="27">
        <v>0.83</v>
      </c>
      <c r="G5277" s="29">
        <v>127.13136</v>
      </c>
      <c r="H5277" s="31">
        <v>0.4</v>
      </c>
      <c r="I5277">
        <v>0</v>
      </c>
      <c r="J5277" s="34">
        <v>565</v>
      </c>
      <c r="K5277" s="36" t="s">
        <v>485</v>
      </c>
      <c r="L5277" s="38">
        <v>3659</v>
      </c>
      <c r="M5277" s="40">
        <v>0.54</v>
      </c>
      <c r="N5277" s="42">
        <v>0.53</v>
      </c>
      <c r="O5277" s="45">
        <v>148.762</v>
      </c>
      <c r="P5277">
        <v>4.7</v>
      </c>
      <c r="Q5277">
        <v>12.8815784</v>
      </c>
      <c r="R5277" s="47" t="s">
        <v>147</v>
      </c>
    </row>
    <row r="5278" spans="1:18" x14ac:dyDescent="0.3">
      <c r="A5278" s="18" t="s">
        <v>9433</v>
      </c>
      <c r="B5278" s="43" t="s">
        <v>9434</v>
      </c>
      <c r="C5278" s="21">
        <v>2.3266507999999999</v>
      </c>
      <c r="D5278" s="23">
        <v>2.9600000000000001E-2</v>
      </c>
      <c r="E5278" s="25">
        <v>5.82</v>
      </c>
      <c r="F5278" s="27">
        <v>0.51900000000000002</v>
      </c>
      <c r="G5278" s="29">
        <v>61.5</v>
      </c>
      <c r="H5278" s="31">
        <v>0.19350000000000001</v>
      </c>
      <c r="I5278">
        <v>0</v>
      </c>
      <c r="J5278" s="34">
        <v>867</v>
      </c>
      <c r="L5278" s="38">
        <v>3927</v>
      </c>
      <c r="M5278" s="40">
        <v>0.61</v>
      </c>
      <c r="N5278" s="42">
        <v>0.64</v>
      </c>
      <c r="O5278" s="45">
        <v>135.047</v>
      </c>
      <c r="P5278">
        <v>4.67</v>
      </c>
      <c r="Q5278">
        <v>11.5626373</v>
      </c>
      <c r="R5278" s="47" t="s">
        <v>147</v>
      </c>
    </row>
    <row r="5279" spans="1:18" x14ac:dyDescent="0.3">
      <c r="A5279" s="18" t="s">
        <v>9435</v>
      </c>
      <c r="B5279" s="43" t="s">
        <v>9436</v>
      </c>
      <c r="C5279" s="21">
        <v>3.7926220000000002</v>
      </c>
      <c r="D5279" s="23">
        <v>4.0204999999999998E-2</v>
      </c>
      <c r="E5279" s="25">
        <v>10.151999999999999</v>
      </c>
      <c r="F5279" s="27">
        <v>0.90799999999999903</v>
      </c>
      <c r="G5279" s="29">
        <v>132.97264999999999</v>
      </c>
      <c r="H5279" s="31">
        <v>0.41599999999999998</v>
      </c>
      <c r="I5279">
        <v>5.6999999999999898E-2</v>
      </c>
      <c r="J5279" s="34">
        <v>684</v>
      </c>
      <c r="L5279" s="38">
        <v>3758.5</v>
      </c>
      <c r="M5279" s="40">
        <v>0.57499999999999996</v>
      </c>
      <c r="N5279" s="42">
        <v>0.6</v>
      </c>
      <c r="O5279" s="45">
        <v>138.36699999999999</v>
      </c>
      <c r="P5279">
        <v>4.6849999999999996</v>
      </c>
      <c r="Q5279">
        <v>20.915156799999998</v>
      </c>
      <c r="R5279" s="47" t="s">
        <v>147</v>
      </c>
    </row>
    <row r="5280" spans="1:18" x14ac:dyDescent="0.3">
      <c r="A5280" s="18" t="s">
        <v>9437</v>
      </c>
      <c r="B5280" s="43" t="s">
        <v>9438</v>
      </c>
      <c r="C5280" s="21">
        <v>10.590735</v>
      </c>
      <c r="D5280" s="23">
        <v>9.8000000000000004E-2</v>
      </c>
      <c r="E5280" s="25">
        <v>10.9785</v>
      </c>
      <c r="F5280" s="27">
        <v>0.97950000000000004</v>
      </c>
      <c r="G5280" s="29">
        <v>58.7</v>
      </c>
      <c r="H5280" s="31">
        <v>0.18468999999999999</v>
      </c>
      <c r="I5280">
        <v>0.13</v>
      </c>
      <c r="J5280" s="34">
        <v>947</v>
      </c>
      <c r="K5280" s="36" t="s">
        <v>851</v>
      </c>
      <c r="L5280" s="38">
        <v>6008.55</v>
      </c>
      <c r="M5280" s="40">
        <v>1.05</v>
      </c>
      <c r="N5280" s="42">
        <v>1.1299999999999999</v>
      </c>
      <c r="O5280" s="45">
        <v>130.85499999999999</v>
      </c>
      <c r="P5280">
        <v>4.4400000000000004</v>
      </c>
      <c r="Q5280">
        <v>36.329434499999998</v>
      </c>
      <c r="R5280" s="47" t="s">
        <v>147</v>
      </c>
    </row>
    <row r="5281" spans="1:18" x14ac:dyDescent="0.3">
      <c r="A5281" s="18" t="s">
        <v>9439</v>
      </c>
      <c r="B5281" s="43" t="s">
        <v>9438</v>
      </c>
      <c r="C5281" s="21">
        <v>4.77271</v>
      </c>
      <c r="D5281" s="23">
        <v>5.7000000000000002E-2</v>
      </c>
      <c r="E5281" s="25">
        <v>3.52</v>
      </c>
      <c r="F5281" s="27">
        <v>0.314</v>
      </c>
      <c r="G5281" s="29">
        <v>11.8</v>
      </c>
      <c r="H5281" s="31">
        <v>3.7130000000000003E-2</v>
      </c>
      <c r="I5281">
        <v>0.14000000000000001</v>
      </c>
      <c r="J5281" s="34">
        <v>1242</v>
      </c>
      <c r="K5281" s="36" t="s">
        <v>851</v>
      </c>
      <c r="L5281" s="38">
        <v>6000</v>
      </c>
      <c r="M5281" s="40">
        <v>1.05</v>
      </c>
      <c r="N5281" s="42">
        <v>1.1499999999999999</v>
      </c>
      <c r="O5281" s="45">
        <v>130.85499999999999</v>
      </c>
      <c r="P5281">
        <v>4.4400000000000004</v>
      </c>
      <c r="Q5281">
        <v>36.329434499999998</v>
      </c>
      <c r="R5281" s="47" t="s">
        <v>147</v>
      </c>
    </row>
    <row r="5282" spans="1:18" x14ac:dyDescent="0.3">
      <c r="A5282" s="18" t="s">
        <v>9440</v>
      </c>
      <c r="B5282" s="43" t="s">
        <v>9441</v>
      </c>
      <c r="C5282" s="21">
        <v>1.2391486</v>
      </c>
      <c r="D5282" s="23">
        <v>1.223E-2</v>
      </c>
      <c r="E5282" s="25">
        <v>0.90300000000000002</v>
      </c>
      <c r="F5282" s="27">
        <v>8.1000000000000003E-2</v>
      </c>
      <c r="I5282">
        <v>0</v>
      </c>
      <c r="J5282" s="34">
        <v>611</v>
      </c>
      <c r="K5282" s="36" t="s">
        <v>52</v>
      </c>
      <c r="L5282" s="38">
        <v>3216</v>
      </c>
      <c r="M5282" s="40">
        <v>0.19</v>
      </c>
      <c r="N5282" s="42">
        <v>0.16</v>
      </c>
      <c r="O5282" s="45">
        <v>14.0022</v>
      </c>
      <c r="Q5282">
        <v>-47.937539100000002</v>
      </c>
      <c r="R5282" s="47" t="s">
        <v>147</v>
      </c>
    </row>
    <row r="5283" spans="1:18" x14ac:dyDescent="0.3">
      <c r="A5283" s="18" t="s">
        <v>9442</v>
      </c>
      <c r="B5283" s="43" t="s">
        <v>9443</v>
      </c>
      <c r="C5283" s="21">
        <v>1.5483514999999901</v>
      </c>
      <c r="D5283" s="23">
        <v>2.3800000000000002E-2</v>
      </c>
      <c r="E5283" s="25">
        <v>2.024</v>
      </c>
      <c r="F5283" s="27">
        <v>0.18049999999999999</v>
      </c>
      <c r="G5283" s="29">
        <v>2.89</v>
      </c>
      <c r="H5283" s="31">
        <v>9.0900000000000009E-3</v>
      </c>
      <c r="I5283">
        <v>0</v>
      </c>
      <c r="J5283" s="34">
        <v>1040.5</v>
      </c>
      <c r="L5283" s="38">
        <v>4269</v>
      </c>
      <c r="M5283" s="40">
        <v>0.64</v>
      </c>
      <c r="N5283" s="42">
        <v>0.74</v>
      </c>
      <c r="O5283" s="45">
        <v>41.116599999999998</v>
      </c>
      <c r="P5283">
        <v>4.7050000000000001</v>
      </c>
      <c r="Q5283">
        <v>-0.34289829999999999</v>
      </c>
      <c r="R5283" s="47" t="s">
        <v>147</v>
      </c>
    </row>
    <row r="5284" spans="1:18" x14ac:dyDescent="0.3">
      <c r="A5284" s="18" t="s">
        <v>9444</v>
      </c>
      <c r="B5284" s="43" t="s">
        <v>9443</v>
      </c>
      <c r="C5284" s="21">
        <v>50.088999999999999</v>
      </c>
      <c r="G5284" s="29">
        <v>21.5</v>
      </c>
      <c r="H5284" s="31">
        <v>6.7650000000000002E-2</v>
      </c>
      <c r="I5284">
        <v>0.32</v>
      </c>
      <c r="L5284" s="38">
        <v>4169</v>
      </c>
      <c r="M5284" s="40">
        <v>0.62</v>
      </c>
      <c r="N5284" s="42">
        <v>0.63</v>
      </c>
      <c r="O5284" s="45">
        <v>41.116599999999998</v>
      </c>
      <c r="P5284">
        <v>4.68</v>
      </c>
      <c r="Q5284">
        <v>-0.34289829999999999</v>
      </c>
      <c r="R5284" s="47" t="s">
        <v>21</v>
      </c>
    </row>
    <row r="5285" spans="1:18" x14ac:dyDescent="0.3">
      <c r="A5285" s="18" t="s">
        <v>9445</v>
      </c>
      <c r="B5285" s="43" t="s">
        <v>9446</v>
      </c>
      <c r="C5285" s="21">
        <v>75.123750000000001</v>
      </c>
      <c r="D5285" s="23">
        <v>0.33200000000000002</v>
      </c>
      <c r="E5285" s="25">
        <v>11.31</v>
      </c>
      <c r="F5285" s="27">
        <v>1.0089999999999999</v>
      </c>
      <c r="G5285" s="29">
        <v>419.5335</v>
      </c>
      <c r="H5285" s="31">
        <v>1.32</v>
      </c>
      <c r="I5285">
        <v>1.7999999999999999E-2</v>
      </c>
      <c r="J5285" s="34">
        <v>441</v>
      </c>
      <c r="K5285" s="36" t="s">
        <v>261</v>
      </c>
      <c r="L5285" s="38">
        <v>5700</v>
      </c>
      <c r="M5285" s="40">
        <v>1.06</v>
      </c>
      <c r="N5285" s="42">
        <v>0.89</v>
      </c>
      <c r="O5285" s="45">
        <v>348.84899999999999</v>
      </c>
      <c r="P5285">
        <v>4.2</v>
      </c>
      <c r="Q5285">
        <v>-61.1354659</v>
      </c>
      <c r="R5285" s="47" t="s">
        <v>147</v>
      </c>
    </row>
    <row r="5286" spans="1:18" x14ac:dyDescent="0.3">
      <c r="A5286" s="18" t="s">
        <v>9447</v>
      </c>
      <c r="B5286" s="43" t="s">
        <v>9448</v>
      </c>
      <c r="C5286" s="21">
        <v>14.574071</v>
      </c>
      <c r="D5286" s="23">
        <v>0.12909999999999999</v>
      </c>
      <c r="E5286" s="25">
        <v>12.173</v>
      </c>
      <c r="F5286" s="27">
        <v>1.0860000000000001</v>
      </c>
      <c r="G5286" s="29">
        <v>1147.3605500000001</v>
      </c>
      <c r="H5286" s="31">
        <v>3.61</v>
      </c>
      <c r="I5286">
        <v>0.29799999999999999</v>
      </c>
      <c r="J5286" s="34">
        <v>1061</v>
      </c>
      <c r="K5286" s="36" t="s">
        <v>863</v>
      </c>
      <c r="L5286" s="38">
        <v>6466</v>
      </c>
      <c r="M5286" s="40">
        <v>1.5</v>
      </c>
      <c r="N5286" s="42">
        <v>1.35</v>
      </c>
      <c r="O5286" s="45">
        <v>402.63</v>
      </c>
      <c r="P5286">
        <v>4.22</v>
      </c>
      <c r="Q5286">
        <v>-58.024682800000001</v>
      </c>
      <c r="R5286" s="47" t="s">
        <v>147</v>
      </c>
    </row>
    <row r="5287" spans="1:18" x14ac:dyDescent="0.3">
      <c r="A5287" s="18" t="s">
        <v>9449</v>
      </c>
      <c r="B5287" s="43" t="s">
        <v>9450</v>
      </c>
      <c r="C5287" s="21">
        <v>6.9839095000000002</v>
      </c>
      <c r="D5287" s="23">
        <v>7.2300000000000003E-2</v>
      </c>
      <c r="E5287" s="25">
        <v>12.228999999999999</v>
      </c>
      <c r="F5287" s="27">
        <v>1.091</v>
      </c>
      <c r="G5287" s="29">
        <v>1910.1487299999999</v>
      </c>
      <c r="H5287" s="31">
        <v>6.01</v>
      </c>
      <c r="I5287">
        <v>0.151</v>
      </c>
      <c r="J5287" s="34">
        <v>1180</v>
      </c>
      <c r="K5287" s="36" t="s">
        <v>851</v>
      </c>
      <c r="L5287" s="38">
        <v>5925</v>
      </c>
      <c r="M5287" s="40">
        <v>1.23</v>
      </c>
      <c r="N5287" s="42">
        <v>1.03</v>
      </c>
      <c r="O5287" s="45">
        <v>233.26599999999999</v>
      </c>
      <c r="P5287">
        <v>4.2699999999999996</v>
      </c>
      <c r="Q5287">
        <v>-31.1629951</v>
      </c>
      <c r="R5287" s="47" t="s">
        <v>147</v>
      </c>
    </row>
    <row r="5288" spans="1:18" x14ac:dyDescent="0.3">
      <c r="A5288" s="18" t="s">
        <v>9451</v>
      </c>
      <c r="B5288" s="43" t="s">
        <v>9452</v>
      </c>
      <c r="C5288" s="21">
        <v>0.44657215</v>
      </c>
      <c r="D5288" s="23">
        <v>1.0597499999999999E-2</v>
      </c>
      <c r="E5288" s="25">
        <v>1.417</v>
      </c>
      <c r="F5288" s="27">
        <v>0.12625</v>
      </c>
      <c r="G5288" s="29">
        <v>2.2574999999999998</v>
      </c>
      <c r="H5288" s="31">
        <v>7.1025000000000003E-3</v>
      </c>
      <c r="I5288">
        <v>0</v>
      </c>
      <c r="J5288" s="34">
        <v>2395</v>
      </c>
      <c r="K5288" s="36" t="s">
        <v>248</v>
      </c>
      <c r="L5288" s="38">
        <v>5369.75</v>
      </c>
      <c r="M5288" s="40">
        <v>0.83749999999999902</v>
      </c>
      <c r="N5288" s="42">
        <v>0.80500000000000005</v>
      </c>
      <c r="O5288" s="45">
        <v>85.799000000000007</v>
      </c>
      <c r="P5288">
        <v>4.4924999999999997</v>
      </c>
      <c r="Q5288">
        <v>6.2161030000000004</v>
      </c>
      <c r="R5288" s="47" t="s">
        <v>147</v>
      </c>
    </row>
    <row r="5289" spans="1:18" x14ac:dyDescent="0.3">
      <c r="A5289" s="18" t="s">
        <v>9453</v>
      </c>
      <c r="B5289" s="43" t="s">
        <v>9452</v>
      </c>
      <c r="C5289" s="21">
        <v>10.7788822</v>
      </c>
      <c r="D5289" s="23">
        <v>8.8572499999999998E-2</v>
      </c>
      <c r="E5289" s="25">
        <v>2.8995000000000002</v>
      </c>
      <c r="F5289" s="27">
        <v>0.25900000000000001</v>
      </c>
      <c r="G5289" s="29">
        <v>6.0975000000000001</v>
      </c>
      <c r="H5289" s="31">
        <v>1.9185000000000001E-2</v>
      </c>
      <c r="I5289">
        <v>3.7499999999999999E-2</v>
      </c>
      <c r="J5289" s="34">
        <v>830</v>
      </c>
      <c r="K5289" s="36" t="s">
        <v>248</v>
      </c>
      <c r="L5289" s="38">
        <v>5386.8</v>
      </c>
      <c r="M5289" s="40">
        <v>0.84</v>
      </c>
      <c r="N5289" s="42">
        <v>0.80199999999999905</v>
      </c>
      <c r="O5289" s="45">
        <v>85.799000000000007</v>
      </c>
      <c r="P5289">
        <v>4.4879999999999898</v>
      </c>
      <c r="Q5289">
        <v>6.2161030000000004</v>
      </c>
      <c r="R5289" s="47" t="s">
        <v>147</v>
      </c>
    </row>
    <row r="5290" spans="1:18" x14ac:dyDescent="0.3">
      <c r="A5290" s="18" t="s">
        <v>9454</v>
      </c>
      <c r="B5290" s="43" t="s">
        <v>9452</v>
      </c>
      <c r="C5290" s="21">
        <v>25.6816</v>
      </c>
      <c r="D5290" s="23">
        <v>0.15796666666666601</v>
      </c>
      <c r="E5290" s="25">
        <v>2.7233333333333301</v>
      </c>
      <c r="F5290" s="27">
        <v>0.24333333333333301</v>
      </c>
      <c r="G5290" s="29">
        <v>12.4333333333333</v>
      </c>
      <c r="H5290" s="31">
        <v>3.9119999999999898E-2</v>
      </c>
      <c r="I5290">
        <v>8.6499999999999994E-2</v>
      </c>
      <c r="J5290" s="34">
        <v>598</v>
      </c>
      <c r="K5290" s="36" t="s">
        <v>248</v>
      </c>
      <c r="L5290" s="38">
        <v>5384.3333333333303</v>
      </c>
      <c r="M5290" s="40">
        <v>0.84</v>
      </c>
      <c r="N5290" s="42">
        <v>0.80333333333333301</v>
      </c>
      <c r="O5290" s="45">
        <v>85.799000000000007</v>
      </c>
      <c r="P5290">
        <v>4.4899999999999904</v>
      </c>
      <c r="Q5290">
        <v>6.2161030000000004</v>
      </c>
      <c r="R5290" s="47" t="s">
        <v>147</v>
      </c>
    </row>
    <row r="5291" spans="1:18" x14ac:dyDescent="0.3">
      <c r="A5291" s="18" t="s">
        <v>9455</v>
      </c>
      <c r="B5291" s="43" t="s">
        <v>9452</v>
      </c>
      <c r="C5291" s="21">
        <v>77.096666666666593</v>
      </c>
      <c r="D5291" s="23">
        <v>0.32846666666666602</v>
      </c>
      <c r="E5291" s="25">
        <v>2.59</v>
      </c>
      <c r="F5291" s="27">
        <v>0.23066666666666599</v>
      </c>
      <c r="G5291" s="29">
        <v>14.066666666666601</v>
      </c>
      <c r="H5291" s="31">
        <v>4.4256666666666597E-2</v>
      </c>
      <c r="I5291">
        <v>7.0000000000000007E-2</v>
      </c>
      <c r="J5291" s="34">
        <v>415</v>
      </c>
      <c r="K5291" s="36" t="s">
        <v>248</v>
      </c>
      <c r="L5291" s="38">
        <v>5384.3333333333303</v>
      </c>
      <c r="M5291" s="40">
        <v>0.84</v>
      </c>
      <c r="N5291" s="42">
        <v>0.80333333333333301</v>
      </c>
      <c r="O5291" s="45">
        <v>85.799000000000007</v>
      </c>
      <c r="P5291">
        <v>4.4899999999999904</v>
      </c>
      <c r="Q5291">
        <v>6.2161030000000004</v>
      </c>
      <c r="R5291" s="47" t="s">
        <v>147</v>
      </c>
    </row>
    <row r="5292" spans="1:18" x14ac:dyDescent="0.3">
      <c r="A5292" s="18" t="s">
        <v>9456</v>
      </c>
      <c r="B5292" s="43" t="s">
        <v>9457</v>
      </c>
      <c r="C5292" s="21">
        <v>1.6511441</v>
      </c>
      <c r="D5292" s="23">
        <v>2.734E-2</v>
      </c>
      <c r="E5292" s="25">
        <v>11.433</v>
      </c>
      <c r="F5292" s="27">
        <v>1.02</v>
      </c>
      <c r="G5292" s="29">
        <v>464.98529000000002</v>
      </c>
      <c r="H5292" s="31">
        <v>1.4630000000000001</v>
      </c>
      <c r="I5292">
        <v>7.1999999999999995E-2</v>
      </c>
      <c r="J5292" s="34">
        <v>1714</v>
      </c>
      <c r="L5292" s="38">
        <v>5640</v>
      </c>
      <c r="M5292" s="40">
        <v>1.0900000000000001</v>
      </c>
      <c r="N5292" s="42">
        <v>1</v>
      </c>
      <c r="O5292" s="45">
        <v>199.58099999999999</v>
      </c>
      <c r="P5292">
        <v>4.3600000000000003</v>
      </c>
      <c r="Q5292">
        <v>-16.036327499999999</v>
      </c>
      <c r="R5292" s="47" t="s">
        <v>147</v>
      </c>
    </row>
    <row r="5293" spans="1:18" x14ac:dyDescent="0.3">
      <c r="A5293" s="18" t="s">
        <v>9458</v>
      </c>
      <c r="B5293" s="43" t="s">
        <v>9459</v>
      </c>
      <c r="C5293" s="21">
        <v>47.730220000000003</v>
      </c>
      <c r="D5293" s="23">
        <v>0.249</v>
      </c>
      <c r="E5293" s="25">
        <v>4.91</v>
      </c>
      <c r="F5293" s="27">
        <v>0.438</v>
      </c>
      <c r="G5293" s="29">
        <v>20</v>
      </c>
      <c r="H5293" s="31">
        <v>6.293E-2</v>
      </c>
      <c r="I5293">
        <v>0.14000000000000001</v>
      </c>
      <c r="J5293" s="34">
        <v>513</v>
      </c>
      <c r="K5293" s="36" t="s">
        <v>2094</v>
      </c>
      <c r="L5293" s="38">
        <v>5485</v>
      </c>
      <c r="M5293" s="40">
        <v>0.94</v>
      </c>
      <c r="N5293" s="42">
        <v>0.91</v>
      </c>
      <c r="O5293" s="45">
        <v>165.393</v>
      </c>
      <c r="P5293">
        <v>4.34</v>
      </c>
      <c r="Q5293">
        <v>-34.198480799999999</v>
      </c>
      <c r="R5293" s="47" t="s">
        <v>147</v>
      </c>
    </row>
    <row r="5294" spans="1:18" x14ac:dyDescent="0.3">
      <c r="A5294" s="18" t="s">
        <v>9460</v>
      </c>
      <c r="B5294" s="43" t="s">
        <v>9461</v>
      </c>
      <c r="C5294" s="21">
        <v>3.7711160000000001</v>
      </c>
      <c r="E5294" s="25">
        <v>3.2269999999999999</v>
      </c>
      <c r="F5294" s="27">
        <v>0.28799999999999998</v>
      </c>
      <c r="J5294" s="34">
        <v>949</v>
      </c>
      <c r="L5294" s="38">
        <v>4590</v>
      </c>
      <c r="M5294" s="40">
        <v>0.76</v>
      </c>
      <c r="N5294" s="42">
        <v>0.73</v>
      </c>
      <c r="O5294" s="45">
        <v>89.637</v>
      </c>
      <c r="P5294">
        <v>4.54</v>
      </c>
      <c r="Q5294">
        <v>44.989078200000002</v>
      </c>
      <c r="R5294" s="47" t="s">
        <v>147</v>
      </c>
    </row>
    <row r="5295" spans="1:18" x14ac:dyDescent="0.3">
      <c r="A5295" s="18" t="s">
        <v>9462</v>
      </c>
      <c r="B5295" s="43" t="s">
        <v>9463</v>
      </c>
      <c r="C5295" s="21">
        <v>4.1647530000000001</v>
      </c>
      <c r="D5295" s="23">
        <v>3.5200000000000002E-2</v>
      </c>
      <c r="E5295" s="25">
        <v>1.625</v>
      </c>
      <c r="F5295" s="27">
        <v>0.14499999999999999</v>
      </c>
      <c r="J5295" s="34">
        <v>518</v>
      </c>
      <c r="L5295" s="38">
        <v>3514</v>
      </c>
      <c r="M5295" s="40">
        <v>0.33</v>
      </c>
      <c r="N5295" s="42">
        <v>0.34</v>
      </c>
      <c r="O5295" s="45">
        <v>27.8123</v>
      </c>
      <c r="P5295">
        <v>4.93</v>
      </c>
      <c r="Q5295">
        <v>15.989141800000001</v>
      </c>
      <c r="R5295" s="47" t="s">
        <v>147</v>
      </c>
    </row>
    <row r="5296" spans="1:18" x14ac:dyDescent="0.3">
      <c r="A5296" s="18" t="s">
        <v>9464</v>
      </c>
      <c r="B5296" s="43" t="s">
        <v>9465</v>
      </c>
      <c r="C5296" s="21">
        <v>5.3830499999999999</v>
      </c>
      <c r="E5296" s="25">
        <v>3.2730000000000001</v>
      </c>
      <c r="F5296" s="27">
        <v>0.29199999999999998</v>
      </c>
      <c r="J5296" s="34">
        <v>679</v>
      </c>
      <c r="L5296" s="38">
        <v>5134</v>
      </c>
      <c r="M5296" s="40">
        <v>0.76</v>
      </c>
      <c r="N5296" s="42">
        <v>0.87</v>
      </c>
      <c r="O5296" s="45">
        <v>84.012600000000006</v>
      </c>
      <c r="P5296">
        <v>4.6100000000000003</v>
      </c>
      <c r="Q5296">
        <v>6.2781776999999996</v>
      </c>
      <c r="R5296" s="47" t="s">
        <v>147</v>
      </c>
    </row>
    <row r="5297" spans="1:18" x14ac:dyDescent="0.3">
      <c r="A5297" s="18" t="s">
        <v>9466</v>
      </c>
      <c r="B5297" s="43" t="s">
        <v>9467</v>
      </c>
      <c r="C5297" s="21">
        <v>4.6615982999999996</v>
      </c>
      <c r="D5297" s="23">
        <v>6.7799999999999999E-2</v>
      </c>
      <c r="E5297" s="25">
        <v>18.977</v>
      </c>
      <c r="F5297" s="27">
        <v>1.6930000000000001</v>
      </c>
      <c r="G5297" s="29">
        <v>138.25536</v>
      </c>
      <c r="H5297" s="31">
        <v>0.435</v>
      </c>
      <c r="I5297">
        <v>0.39</v>
      </c>
      <c r="J5297" s="34">
        <v>1666</v>
      </c>
      <c r="K5297" s="36" t="s">
        <v>9468</v>
      </c>
      <c r="L5297" s="38">
        <v>6850</v>
      </c>
      <c r="M5297" s="40">
        <v>1.73</v>
      </c>
      <c r="N5297" s="42">
        <v>1.45</v>
      </c>
      <c r="O5297" s="45">
        <v>360.40800000000002</v>
      </c>
      <c r="P5297">
        <v>4.2</v>
      </c>
      <c r="Q5297">
        <v>-40.543700999999999</v>
      </c>
      <c r="R5297" s="47" t="s">
        <v>147</v>
      </c>
    </row>
    <row r="5298" spans="1:18" x14ac:dyDescent="0.3">
      <c r="A5298" s="18" t="s">
        <v>9469</v>
      </c>
      <c r="B5298" s="43" t="s">
        <v>9470</v>
      </c>
      <c r="C5298" s="21">
        <v>5.0988179000000002</v>
      </c>
      <c r="D5298" s="23">
        <v>4.8250000000000001E-2</v>
      </c>
      <c r="E5298" s="25">
        <v>3.76</v>
      </c>
      <c r="F5298" s="27">
        <v>0.33500000000000002</v>
      </c>
      <c r="I5298">
        <v>0.22</v>
      </c>
      <c r="J5298" s="34">
        <v>604</v>
      </c>
      <c r="K5298" s="36" t="s">
        <v>424</v>
      </c>
      <c r="L5298" s="38">
        <v>3708</v>
      </c>
      <c r="M5298" s="40">
        <v>0.55000000000000004</v>
      </c>
      <c r="N5298" s="42">
        <v>0.57999999999999996</v>
      </c>
      <c r="O5298" s="45">
        <v>33.023099999999999</v>
      </c>
      <c r="P5298">
        <v>4.72</v>
      </c>
      <c r="Q5298">
        <v>-12.167165199999999</v>
      </c>
      <c r="R5298" s="47" t="s">
        <v>147</v>
      </c>
    </row>
    <row r="5299" spans="1:18" x14ac:dyDescent="0.3">
      <c r="A5299" s="18" t="s">
        <v>9471</v>
      </c>
      <c r="B5299" s="43" t="s">
        <v>9472</v>
      </c>
      <c r="C5299" s="21">
        <v>6.4025129999999999</v>
      </c>
      <c r="D5299" s="23">
        <v>7.0800000000000002E-2</v>
      </c>
      <c r="E5299" s="25">
        <v>9.2360000000000007</v>
      </c>
      <c r="F5299" s="27">
        <v>0.82399999999999995</v>
      </c>
      <c r="G5299" s="29">
        <v>96.302009999999996</v>
      </c>
      <c r="H5299" s="31">
        <v>0.30299999999999999</v>
      </c>
      <c r="I5299">
        <v>0.42</v>
      </c>
      <c r="J5299" s="34">
        <v>1388</v>
      </c>
      <c r="K5299" s="36" t="s">
        <v>86</v>
      </c>
      <c r="L5299" s="38">
        <v>6400</v>
      </c>
      <c r="M5299" s="40">
        <v>1.42</v>
      </c>
      <c r="N5299" s="42">
        <v>1.31</v>
      </c>
      <c r="O5299" s="45">
        <v>123.297</v>
      </c>
      <c r="P5299">
        <v>4.2</v>
      </c>
      <c r="Q5299">
        <v>-46.484295899999999</v>
      </c>
      <c r="R5299" s="47" t="s">
        <v>147</v>
      </c>
    </row>
    <row r="5300" spans="1:18" x14ac:dyDescent="0.3">
      <c r="A5300" s="18" t="s">
        <v>9473</v>
      </c>
      <c r="B5300" s="43" t="s">
        <v>9474</v>
      </c>
      <c r="C5300" s="21">
        <v>3.4095675000000001</v>
      </c>
      <c r="D5300" s="23">
        <v>4.8599999999999997E-2</v>
      </c>
      <c r="E5300" s="25">
        <v>11.882</v>
      </c>
      <c r="F5300" s="27">
        <v>1.06</v>
      </c>
      <c r="G5300" s="29">
        <v>2011.8639000000001</v>
      </c>
      <c r="H5300" s="31">
        <v>6.33</v>
      </c>
      <c r="I5300">
        <v>7.1999999999999995E-2</v>
      </c>
      <c r="J5300" s="34">
        <v>1586</v>
      </c>
      <c r="L5300" s="38">
        <v>6250</v>
      </c>
      <c r="M5300" s="40">
        <v>1.34</v>
      </c>
      <c r="N5300" s="42">
        <v>1.31</v>
      </c>
      <c r="O5300" s="45">
        <v>178.68</v>
      </c>
      <c r="P5300">
        <v>4.3</v>
      </c>
      <c r="Q5300">
        <v>1.7675497</v>
      </c>
      <c r="R5300" s="47" t="s">
        <v>147</v>
      </c>
    </row>
    <row r="5301" spans="1:18" x14ac:dyDescent="0.3">
      <c r="A5301" s="18" t="s">
        <v>9475</v>
      </c>
      <c r="B5301" s="43" t="s">
        <v>9476</v>
      </c>
      <c r="C5301" s="21">
        <v>5.0037839499999999</v>
      </c>
      <c r="D5301" s="23">
        <v>6.608E-2</v>
      </c>
      <c r="E5301" s="25">
        <v>19.850999999999999</v>
      </c>
      <c r="F5301" s="27">
        <v>1.7709999999999999</v>
      </c>
      <c r="G5301" s="29">
        <v>279.69040000000001</v>
      </c>
      <c r="H5301" s="31">
        <v>0.88</v>
      </c>
      <c r="I5301">
        <v>0.05</v>
      </c>
      <c r="J5301" s="34">
        <v>1749</v>
      </c>
      <c r="L5301" s="38">
        <v>6460</v>
      </c>
      <c r="M5301" s="40">
        <v>2.08</v>
      </c>
      <c r="N5301" s="42">
        <v>1.54</v>
      </c>
      <c r="O5301" s="45">
        <v>341.99700000000001</v>
      </c>
      <c r="P5301">
        <v>3.99</v>
      </c>
      <c r="Q5301">
        <v>-36.646129999999999</v>
      </c>
      <c r="R5301" s="47" t="s">
        <v>147</v>
      </c>
    </row>
    <row r="5302" spans="1:18" x14ac:dyDescent="0.3">
      <c r="A5302" s="18" t="s">
        <v>9477</v>
      </c>
      <c r="B5302" s="43" t="s">
        <v>9478</v>
      </c>
      <c r="C5302" s="21">
        <v>3.633575</v>
      </c>
      <c r="E5302" s="25">
        <v>5.26</v>
      </c>
      <c r="F5302" s="27">
        <v>0.46899999999999997</v>
      </c>
      <c r="J5302" s="34">
        <v>676</v>
      </c>
      <c r="L5302" s="38">
        <v>3765</v>
      </c>
      <c r="M5302" s="40">
        <v>0.54</v>
      </c>
      <c r="N5302" s="42">
        <v>0.54</v>
      </c>
      <c r="O5302" s="45">
        <v>66.9071</v>
      </c>
      <c r="P5302">
        <v>4.7</v>
      </c>
      <c r="Q5302">
        <v>-39.328115099999998</v>
      </c>
      <c r="R5302" s="47" t="s">
        <v>147</v>
      </c>
    </row>
    <row r="5303" spans="1:18" x14ac:dyDescent="0.3">
      <c r="A5303" s="18" t="s">
        <v>9479</v>
      </c>
      <c r="B5303" s="43" t="s">
        <v>9480</v>
      </c>
      <c r="C5303" s="21">
        <v>1.9771536000000001</v>
      </c>
      <c r="D5303" s="23">
        <v>2.5000000000000001E-2</v>
      </c>
      <c r="E5303" s="25">
        <v>5.25</v>
      </c>
      <c r="F5303" s="27">
        <v>0.46800000000000003</v>
      </c>
      <c r="G5303" s="29">
        <v>23.6</v>
      </c>
      <c r="H5303" s="31">
        <v>7.4249999999999997E-2</v>
      </c>
      <c r="I5303">
        <v>0</v>
      </c>
      <c r="J5303" s="34">
        <v>635</v>
      </c>
      <c r="K5303" s="36" t="s">
        <v>466</v>
      </c>
      <c r="L5303" s="38">
        <v>3514</v>
      </c>
      <c r="M5303" s="40">
        <v>0.42</v>
      </c>
      <c r="N5303" s="42">
        <v>0.42</v>
      </c>
      <c r="O5303" s="45">
        <v>46.085099999999997</v>
      </c>
      <c r="P5303">
        <v>4.8099999999999996</v>
      </c>
      <c r="Q5303">
        <v>-36.858109200000001</v>
      </c>
      <c r="R5303" s="47" t="s">
        <v>147</v>
      </c>
    </row>
    <row r="5304" spans="1:18" x14ac:dyDescent="0.3">
      <c r="A5304" s="18" t="s">
        <v>9481</v>
      </c>
      <c r="B5304" s="43" t="s">
        <v>9482</v>
      </c>
      <c r="C5304" s="21">
        <v>11.2366344333333</v>
      </c>
      <c r="D5304" s="23">
        <v>0.1038</v>
      </c>
      <c r="E5304" s="25">
        <v>13.115</v>
      </c>
      <c r="F5304" s="27">
        <v>1.17</v>
      </c>
      <c r="G5304" s="29">
        <v>392.83787999999998</v>
      </c>
      <c r="H5304" s="31">
        <v>1.236</v>
      </c>
      <c r="I5304">
        <v>0.435</v>
      </c>
      <c r="J5304" s="34">
        <v>1252</v>
      </c>
      <c r="K5304" s="36" t="s">
        <v>704</v>
      </c>
      <c r="L5304" s="38">
        <v>6295</v>
      </c>
      <c r="M5304" s="40">
        <v>1.28</v>
      </c>
      <c r="N5304" s="42">
        <v>1.18</v>
      </c>
      <c r="O5304" s="45">
        <v>141.81200000000001</v>
      </c>
      <c r="P5304">
        <v>4.29</v>
      </c>
      <c r="Q5304">
        <v>-50.463093299999997</v>
      </c>
      <c r="R5304" s="47" t="s">
        <v>147</v>
      </c>
    </row>
    <row r="5305" spans="1:18" x14ac:dyDescent="0.3">
      <c r="A5305" s="18" t="s">
        <v>9483</v>
      </c>
      <c r="B5305" s="43" t="s">
        <v>9484</v>
      </c>
      <c r="C5305" s="21">
        <v>9.9770830000000004</v>
      </c>
      <c r="D5305" s="23">
        <v>6.6366666666666602E-2</v>
      </c>
      <c r="E5305" s="25">
        <v>0.98699999999999999</v>
      </c>
      <c r="F5305" s="27">
        <v>8.8333333333333305E-2</v>
      </c>
      <c r="I5305">
        <v>6.2666666666666607E-2</v>
      </c>
      <c r="J5305" s="34">
        <v>417</v>
      </c>
      <c r="K5305" s="36" t="s">
        <v>466</v>
      </c>
      <c r="L5305" s="38">
        <v>3466.6666666666601</v>
      </c>
      <c r="M5305" s="40">
        <v>0.42</v>
      </c>
      <c r="N5305" s="42">
        <v>0.413333333333333</v>
      </c>
      <c r="O5305" s="45">
        <v>31.1265</v>
      </c>
      <c r="P5305">
        <v>4.8066666666666604</v>
      </c>
      <c r="Q5305">
        <v>-65.578614900000005</v>
      </c>
      <c r="R5305" s="47" t="s">
        <v>147</v>
      </c>
    </row>
    <row r="5306" spans="1:18" x14ac:dyDescent="0.3">
      <c r="A5306" s="18" t="s">
        <v>9485</v>
      </c>
      <c r="B5306" s="43" t="s">
        <v>9484</v>
      </c>
      <c r="C5306" s="21">
        <v>16.051114999999999</v>
      </c>
      <c r="D5306" s="23">
        <v>9.2766666666666595E-2</v>
      </c>
      <c r="E5306" s="25">
        <v>2.6266666666666598</v>
      </c>
      <c r="F5306" s="27">
        <v>0.234333333333333</v>
      </c>
      <c r="I5306">
        <v>6.4250000000000002E-2</v>
      </c>
      <c r="J5306" s="34">
        <v>356</v>
      </c>
      <c r="K5306" s="36" t="s">
        <v>466</v>
      </c>
      <c r="L5306" s="38">
        <v>3470</v>
      </c>
      <c r="M5306" s="40">
        <v>0.42</v>
      </c>
      <c r="N5306" s="42">
        <v>0.41499999999999998</v>
      </c>
      <c r="O5306" s="45">
        <v>31.1265</v>
      </c>
      <c r="P5306">
        <v>4.8074999999999903</v>
      </c>
      <c r="Q5306">
        <v>-65.578614900000005</v>
      </c>
      <c r="R5306" s="47" t="s">
        <v>147</v>
      </c>
    </row>
    <row r="5307" spans="1:18" x14ac:dyDescent="0.3">
      <c r="A5307" s="18" t="s">
        <v>9486</v>
      </c>
      <c r="B5307" s="43" t="s">
        <v>9484</v>
      </c>
      <c r="C5307" s="21">
        <v>37.424903333333297</v>
      </c>
      <c r="D5307" s="23">
        <v>0.16320000000000001</v>
      </c>
      <c r="E5307" s="25">
        <v>1.1356666666666599</v>
      </c>
      <c r="F5307" s="27">
        <v>0.101333333333333</v>
      </c>
      <c r="I5307">
        <v>6.1666666666666599E-2</v>
      </c>
      <c r="J5307" s="34">
        <v>269</v>
      </c>
      <c r="K5307" s="36" t="s">
        <v>466</v>
      </c>
      <c r="L5307" s="38">
        <v>3466.6666666666601</v>
      </c>
      <c r="M5307" s="40">
        <v>0.42</v>
      </c>
      <c r="N5307" s="42">
        <v>0.413333333333333</v>
      </c>
      <c r="O5307" s="45">
        <v>31.1265</v>
      </c>
      <c r="P5307">
        <v>4.8066666666666604</v>
      </c>
      <c r="Q5307">
        <v>-65.578614900000005</v>
      </c>
      <c r="R5307" s="47" t="s">
        <v>147</v>
      </c>
    </row>
    <row r="5308" spans="1:18" x14ac:dyDescent="0.3">
      <c r="A5308" s="18" t="s">
        <v>9487</v>
      </c>
      <c r="B5308" s="43" t="s">
        <v>9484</v>
      </c>
      <c r="C5308" s="21">
        <v>27.80978</v>
      </c>
      <c r="D5308" s="23">
        <v>0.13400000000000001</v>
      </c>
      <c r="E5308" s="25">
        <v>0.95299999999999996</v>
      </c>
      <c r="F5308" s="27">
        <v>8.5000000000000006E-2</v>
      </c>
      <c r="I5308">
        <v>5.8999999999999997E-2</v>
      </c>
      <c r="K5308" s="36" t="s">
        <v>424</v>
      </c>
      <c r="L5308" s="38">
        <v>3459</v>
      </c>
      <c r="M5308" s="40">
        <v>0.42</v>
      </c>
      <c r="N5308" s="42">
        <v>0.41</v>
      </c>
      <c r="O5308" s="45">
        <v>31.1265</v>
      </c>
      <c r="P5308">
        <v>4.8099999999999996</v>
      </c>
      <c r="Q5308">
        <v>-65.578614900000005</v>
      </c>
      <c r="R5308" s="47" t="s">
        <v>147</v>
      </c>
    </row>
    <row r="5309" spans="1:18" x14ac:dyDescent="0.3">
      <c r="A5309" s="18" t="s">
        <v>9488</v>
      </c>
      <c r="B5309" s="43" t="s">
        <v>9489</v>
      </c>
      <c r="C5309" s="21">
        <v>9.5313610000000004</v>
      </c>
      <c r="D5309" s="23">
        <v>7.9280000000000003E-2</v>
      </c>
      <c r="E5309" s="25">
        <v>2.0489999999999999</v>
      </c>
      <c r="F5309" s="27">
        <v>0.183</v>
      </c>
      <c r="I5309">
        <v>0.54</v>
      </c>
      <c r="J5309" s="34">
        <v>650</v>
      </c>
      <c r="K5309" s="36" t="s">
        <v>1918</v>
      </c>
      <c r="L5309" s="38">
        <v>4622</v>
      </c>
      <c r="M5309" s="40">
        <v>0.67</v>
      </c>
      <c r="N5309" s="42">
        <v>0.73</v>
      </c>
      <c r="O5309" s="45">
        <v>58.621200000000002</v>
      </c>
      <c r="P5309">
        <v>4.6399999999999997</v>
      </c>
      <c r="Q5309">
        <v>-65.825838599999997</v>
      </c>
      <c r="R5309" s="47" t="s">
        <v>147</v>
      </c>
    </row>
    <row r="5310" spans="1:18" x14ac:dyDescent="0.3">
      <c r="A5310" s="18" t="s">
        <v>9490</v>
      </c>
      <c r="B5310" s="43" t="s">
        <v>9489</v>
      </c>
      <c r="C5310" s="21">
        <v>51.699060000000003</v>
      </c>
      <c r="D5310" s="23">
        <v>0.2447</v>
      </c>
      <c r="E5310" s="25">
        <v>2.7010000000000001</v>
      </c>
      <c r="F5310" s="27">
        <v>0.24099999999999999</v>
      </c>
      <c r="I5310">
        <v>8.8999999999999996E-2</v>
      </c>
      <c r="J5310" s="34">
        <v>370</v>
      </c>
      <c r="K5310" s="36" t="s">
        <v>1918</v>
      </c>
      <c r="L5310" s="38">
        <v>4622</v>
      </c>
      <c r="M5310" s="40">
        <v>0.67</v>
      </c>
      <c r="N5310" s="42">
        <v>0.73</v>
      </c>
      <c r="O5310" s="45">
        <v>58.621200000000002</v>
      </c>
      <c r="P5310">
        <v>4.6399999999999997</v>
      </c>
      <c r="Q5310">
        <v>-65.825838599999997</v>
      </c>
      <c r="R5310" s="47" t="s">
        <v>147</v>
      </c>
    </row>
    <row r="5311" spans="1:18" x14ac:dyDescent="0.3">
      <c r="A5311" s="18" t="s">
        <v>9491</v>
      </c>
      <c r="B5311" s="43" t="s">
        <v>9489</v>
      </c>
      <c r="C5311" s="21">
        <v>84.839600000000004</v>
      </c>
      <c r="D5311" s="23">
        <v>0.34050000000000002</v>
      </c>
      <c r="E5311" s="25">
        <v>2.4740000000000002</v>
      </c>
      <c r="F5311" s="27">
        <v>0.221</v>
      </c>
      <c r="I5311">
        <v>7.2999999999999995E-2</v>
      </c>
      <c r="J5311" s="34">
        <v>314</v>
      </c>
      <c r="K5311" s="36" t="s">
        <v>1918</v>
      </c>
      <c r="L5311" s="38">
        <v>4622</v>
      </c>
      <c r="M5311" s="40">
        <v>0.67</v>
      </c>
      <c r="N5311" s="42">
        <v>0.73</v>
      </c>
      <c r="O5311" s="45">
        <v>58.621200000000002</v>
      </c>
      <c r="P5311">
        <v>4.6399999999999997</v>
      </c>
      <c r="Q5311">
        <v>-65.825838599999997</v>
      </c>
      <c r="R5311" s="47" t="s">
        <v>147</v>
      </c>
    </row>
    <row r="5312" spans="1:18" x14ac:dyDescent="0.3">
      <c r="A5312" s="18" t="s">
        <v>9492</v>
      </c>
      <c r="B5312" s="43" t="s">
        <v>9493</v>
      </c>
      <c r="C5312" s="21">
        <v>19.288004000000001</v>
      </c>
      <c r="D5312" s="23">
        <v>8.3000000000000004E-2</v>
      </c>
      <c r="E5312" s="25">
        <v>1.55</v>
      </c>
      <c r="F5312" s="27">
        <v>0.13800000000000001</v>
      </c>
      <c r="J5312" s="34">
        <v>234</v>
      </c>
      <c r="K5312" s="36" t="s">
        <v>517</v>
      </c>
      <c r="L5312" s="38">
        <v>3075</v>
      </c>
      <c r="M5312" s="40">
        <v>0.24</v>
      </c>
      <c r="N5312" s="42">
        <v>0.23</v>
      </c>
      <c r="O5312" s="45">
        <v>42.404800000000002</v>
      </c>
      <c r="P5312">
        <v>5</v>
      </c>
      <c r="Q5312">
        <v>-73.577408899999995</v>
      </c>
      <c r="R5312" s="47" t="s">
        <v>147</v>
      </c>
    </row>
    <row r="5313" spans="1:18" x14ac:dyDescent="0.3">
      <c r="A5313" s="18" t="s">
        <v>9494</v>
      </c>
      <c r="B5313" s="43" t="s">
        <v>9495</v>
      </c>
      <c r="C5313" s="21">
        <v>4.8847649999999998</v>
      </c>
      <c r="D5313" s="23">
        <v>6.1800000000000001E-2</v>
      </c>
      <c r="E5313" s="25">
        <v>1.992</v>
      </c>
      <c r="F5313" s="27">
        <v>0.17799999999999999</v>
      </c>
      <c r="G5313" s="29">
        <v>5.72</v>
      </c>
      <c r="H5313" s="31">
        <v>1.7999999999999999E-2</v>
      </c>
      <c r="I5313">
        <v>4.5999999999999999E-2</v>
      </c>
      <c r="J5313" s="34">
        <v>1056</v>
      </c>
      <c r="K5313" s="36" t="s">
        <v>168</v>
      </c>
      <c r="L5313" s="38">
        <v>5585</v>
      </c>
      <c r="M5313" s="40">
        <v>0.95</v>
      </c>
      <c r="N5313" s="42">
        <v>0.96</v>
      </c>
      <c r="O5313" s="45">
        <v>75.209199999999996</v>
      </c>
      <c r="P5313">
        <v>4.47</v>
      </c>
      <c r="Q5313">
        <v>-40.888258999999998</v>
      </c>
      <c r="R5313" s="47" t="s">
        <v>147</v>
      </c>
    </row>
    <row r="5314" spans="1:18" x14ac:dyDescent="0.3">
      <c r="A5314" s="18" t="s">
        <v>9496</v>
      </c>
      <c r="B5314" s="43" t="s">
        <v>9497</v>
      </c>
      <c r="C5314" s="21">
        <v>5.6056999999999997</v>
      </c>
      <c r="D5314" s="23">
        <v>0.06</v>
      </c>
      <c r="E5314" s="25">
        <v>2.2799999999999998</v>
      </c>
      <c r="F5314" s="27">
        <v>0.20300000000000001</v>
      </c>
      <c r="G5314" s="29">
        <v>9.7899999999999991</v>
      </c>
      <c r="H5314" s="31">
        <v>3.0800000000000001E-2</v>
      </c>
      <c r="I5314">
        <v>0.04</v>
      </c>
      <c r="J5314" s="34">
        <v>1038</v>
      </c>
      <c r="K5314" s="36" t="s">
        <v>168</v>
      </c>
      <c r="L5314" s="38">
        <v>5450</v>
      </c>
      <c r="M5314" s="40">
        <v>0.9</v>
      </c>
      <c r="N5314" s="42">
        <v>0.92</v>
      </c>
      <c r="O5314" s="45">
        <v>95.127399999999994</v>
      </c>
      <c r="P5314">
        <v>4.45</v>
      </c>
      <c r="Q5314">
        <v>-39.758061300000001</v>
      </c>
      <c r="R5314" s="47" t="s">
        <v>147</v>
      </c>
    </row>
    <row r="5315" spans="1:18" x14ac:dyDescent="0.3">
      <c r="A5315" s="18" t="s">
        <v>9498</v>
      </c>
      <c r="B5315" s="43" t="s">
        <v>9497</v>
      </c>
      <c r="C5315" s="21">
        <v>12.2737</v>
      </c>
      <c r="D5315" s="23">
        <v>0.1011</v>
      </c>
      <c r="E5315" s="25">
        <v>2.63</v>
      </c>
      <c r="F5315" s="27">
        <v>0.23499999999999999</v>
      </c>
      <c r="G5315" s="29">
        <v>9.32</v>
      </c>
      <c r="H5315" s="31">
        <v>2.9319999999999999E-2</v>
      </c>
      <c r="I5315">
        <v>0.04</v>
      </c>
      <c r="J5315" s="34">
        <v>800</v>
      </c>
      <c r="K5315" s="36" t="s">
        <v>168</v>
      </c>
      <c r="L5315" s="38">
        <v>5450</v>
      </c>
      <c r="M5315" s="40">
        <v>0.9</v>
      </c>
      <c r="N5315" s="42">
        <v>0.92</v>
      </c>
      <c r="O5315" s="45">
        <v>95.127399999999994</v>
      </c>
      <c r="P5315">
        <v>4.45</v>
      </c>
      <c r="Q5315">
        <v>-39.758061300000001</v>
      </c>
      <c r="R5315" s="47" t="s">
        <v>147</v>
      </c>
    </row>
    <row r="5316" spans="1:18" x14ac:dyDescent="0.3">
      <c r="A5316" s="18" t="s">
        <v>9499</v>
      </c>
      <c r="B5316" s="43" t="s">
        <v>9500</v>
      </c>
      <c r="C5316" s="21">
        <v>2.3260209999999999</v>
      </c>
      <c r="D5316" s="23">
        <v>2.07E-2</v>
      </c>
      <c r="E5316" s="25">
        <v>1.4219999999999999</v>
      </c>
      <c r="F5316" s="27">
        <v>0.127</v>
      </c>
      <c r="J5316" s="34">
        <v>527</v>
      </c>
      <c r="L5316" s="38">
        <v>3201</v>
      </c>
      <c r="M5316" s="40">
        <v>0.24</v>
      </c>
      <c r="N5316" s="42">
        <v>0.22</v>
      </c>
      <c r="O5316" s="45">
        <v>25.2788</v>
      </c>
      <c r="P5316">
        <v>5.01</v>
      </c>
      <c r="Q5316">
        <v>-72.985173599999996</v>
      </c>
      <c r="R5316" s="47" t="s">
        <v>147</v>
      </c>
    </row>
    <row r="5317" spans="1:18" x14ac:dyDescent="0.3">
      <c r="A5317" s="18" t="s">
        <v>9501</v>
      </c>
      <c r="B5317" s="43" t="s">
        <v>9502</v>
      </c>
      <c r="C5317" s="21">
        <v>8.2466200000000001</v>
      </c>
      <c r="D5317" s="23">
        <v>6.5199999999999994E-2</v>
      </c>
      <c r="E5317" s="25">
        <v>1.85</v>
      </c>
      <c r="F5317" s="27">
        <v>0.16500000000000001</v>
      </c>
      <c r="G5317" s="29">
        <v>4</v>
      </c>
      <c r="H5317" s="31">
        <v>1.259E-2</v>
      </c>
      <c r="I5317">
        <v>0.06</v>
      </c>
      <c r="J5317" s="34">
        <v>514</v>
      </c>
      <c r="K5317" s="36" t="s">
        <v>589</v>
      </c>
      <c r="L5317" s="38">
        <v>3709</v>
      </c>
      <c r="M5317" s="40">
        <v>0.54</v>
      </c>
      <c r="N5317" s="42">
        <v>0.54</v>
      </c>
      <c r="O5317" s="45">
        <v>27.170100000000001</v>
      </c>
      <c r="P5317">
        <v>4.7300000000000004</v>
      </c>
      <c r="Q5317">
        <v>-37.553356800000003</v>
      </c>
      <c r="R5317" s="47" t="s">
        <v>147</v>
      </c>
    </row>
    <row r="5318" spans="1:18" x14ac:dyDescent="0.3">
      <c r="A5318" s="18" t="s">
        <v>9503</v>
      </c>
      <c r="B5318" s="43" t="s">
        <v>9502</v>
      </c>
      <c r="C5318" s="21">
        <v>15.665319999999999</v>
      </c>
      <c r="D5318" s="23">
        <v>0.1</v>
      </c>
      <c r="E5318" s="25">
        <v>2.02</v>
      </c>
      <c r="F5318" s="27">
        <v>0.18</v>
      </c>
      <c r="G5318" s="29">
        <v>5.3</v>
      </c>
      <c r="H5318" s="31">
        <v>1.668E-2</v>
      </c>
      <c r="I5318">
        <v>0.04</v>
      </c>
      <c r="J5318" s="34">
        <v>415</v>
      </c>
      <c r="K5318" s="36" t="s">
        <v>589</v>
      </c>
      <c r="L5318" s="38">
        <v>3709</v>
      </c>
      <c r="M5318" s="40">
        <v>0.54</v>
      </c>
      <c r="N5318" s="42">
        <v>0.54</v>
      </c>
      <c r="O5318" s="45">
        <v>27.170100000000001</v>
      </c>
      <c r="P5318">
        <v>4.7300000000000004</v>
      </c>
      <c r="Q5318">
        <v>-37.553356800000003</v>
      </c>
      <c r="R5318" s="47" t="s">
        <v>147</v>
      </c>
    </row>
    <row r="5319" spans="1:18" x14ac:dyDescent="0.3">
      <c r="A5319" s="18" t="s">
        <v>9504</v>
      </c>
      <c r="B5319" s="43" t="s">
        <v>9505</v>
      </c>
      <c r="C5319" s="21">
        <v>4.6336110000000001</v>
      </c>
      <c r="D5319" s="23">
        <v>0.06</v>
      </c>
      <c r="E5319" s="25">
        <v>15.4</v>
      </c>
      <c r="F5319" s="27">
        <v>1.37</v>
      </c>
      <c r="G5319" s="29">
        <v>878</v>
      </c>
      <c r="H5319" s="31">
        <v>2.8</v>
      </c>
      <c r="I5319">
        <v>0.21</v>
      </c>
      <c r="J5319" s="34">
        <v>1561</v>
      </c>
      <c r="K5319" s="36" t="s">
        <v>283</v>
      </c>
      <c r="L5319" s="38">
        <v>6643</v>
      </c>
      <c r="M5319" s="40">
        <v>1.71</v>
      </c>
      <c r="N5319" s="42">
        <v>1.4</v>
      </c>
      <c r="O5319" s="45">
        <v>161.74299999999999</v>
      </c>
      <c r="P5319">
        <v>4.05</v>
      </c>
      <c r="Q5319">
        <v>-15.2737046</v>
      </c>
      <c r="R5319" s="47" t="s">
        <v>147</v>
      </c>
    </row>
    <row r="5320" spans="1:18" x14ac:dyDescent="0.3">
      <c r="A5320" s="18" t="s">
        <v>9506</v>
      </c>
      <c r="B5320" s="43" t="s">
        <v>9507</v>
      </c>
      <c r="C5320" s="21">
        <v>2.7970364999999999</v>
      </c>
      <c r="D5320" s="23">
        <v>3.7999999999999999E-2</v>
      </c>
      <c r="E5320" s="25">
        <v>1.93</v>
      </c>
      <c r="F5320" s="27">
        <v>0.17199999999999999</v>
      </c>
      <c r="G5320" s="29">
        <v>9.67</v>
      </c>
      <c r="H5320" s="31">
        <v>3.0429999999999999E-2</v>
      </c>
      <c r="I5320">
        <v>0</v>
      </c>
      <c r="K5320" s="36" t="s">
        <v>168</v>
      </c>
      <c r="L5320" s="38">
        <v>5558</v>
      </c>
      <c r="M5320" s="40">
        <v>0.91</v>
      </c>
      <c r="N5320" s="42">
        <v>0.91</v>
      </c>
      <c r="O5320" s="45">
        <v>64.599699999999999</v>
      </c>
      <c r="P5320">
        <v>4.4800000000000004</v>
      </c>
      <c r="Q5320">
        <v>-63.655692299999998</v>
      </c>
      <c r="R5320" s="47" t="s">
        <v>147</v>
      </c>
    </row>
    <row r="5321" spans="1:18" x14ac:dyDescent="0.3">
      <c r="A5321" s="18" t="s">
        <v>9508</v>
      </c>
      <c r="B5321" s="43" t="s">
        <v>9509</v>
      </c>
      <c r="C5321" s="21">
        <v>83.891099999999994</v>
      </c>
      <c r="D5321" s="23">
        <v>0.42299999999999999</v>
      </c>
      <c r="E5321" s="25">
        <v>6.71</v>
      </c>
      <c r="F5321" s="27">
        <v>0.59899999999999998</v>
      </c>
      <c r="I5321">
        <v>0</v>
      </c>
      <c r="J5321" s="34">
        <v>610</v>
      </c>
      <c r="K5321" s="36" t="s">
        <v>1580</v>
      </c>
      <c r="L5321" s="38">
        <v>5907</v>
      </c>
      <c r="M5321" s="40">
        <v>1.94</v>
      </c>
      <c r="N5321" s="42">
        <v>1.32</v>
      </c>
      <c r="O5321" s="45">
        <v>263.14499999999998</v>
      </c>
      <c r="P5321">
        <v>3.86</v>
      </c>
      <c r="Q5321">
        <v>-60.9054608</v>
      </c>
      <c r="R5321" s="47" t="s">
        <v>147</v>
      </c>
    </row>
    <row r="5322" spans="1:18" x14ac:dyDescent="0.3">
      <c r="A5322" s="18" t="s">
        <v>9510</v>
      </c>
      <c r="B5322" s="43" t="s">
        <v>9511</v>
      </c>
      <c r="C5322" s="21">
        <v>11.197259000000001</v>
      </c>
      <c r="D5322" s="23">
        <v>9.0300000000000005E-2</v>
      </c>
      <c r="E5322" s="25">
        <v>2.94</v>
      </c>
      <c r="F5322" s="27">
        <v>0.26200000000000001</v>
      </c>
      <c r="G5322" s="29">
        <v>7.6</v>
      </c>
      <c r="H5322" s="31">
        <v>2.3910000000000001E-2</v>
      </c>
      <c r="I5322">
        <v>0.2</v>
      </c>
      <c r="J5322" s="34">
        <v>686</v>
      </c>
      <c r="K5322" s="36" t="s">
        <v>194</v>
      </c>
      <c r="L5322" s="38">
        <v>4869</v>
      </c>
      <c r="M5322" s="40">
        <v>0.77</v>
      </c>
      <c r="N5322" s="42">
        <v>0.78</v>
      </c>
      <c r="O5322" s="45">
        <v>59.7117</v>
      </c>
      <c r="P5322">
        <v>4.51</v>
      </c>
      <c r="Q5322">
        <v>-43.834924800000003</v>
      </c>
      <c r="R5322" s="47" t="s">
        <v>147</v>
      </c>
    </row>
    <row r="5323" spans="1:18" x14ac:dyDescent="0.3">
      <c r="A5323" s="18" t="s">
        <v>9512</v>
      </c>
      <c r="B5323" s="43" t="s">
        <v>9511</v>
      </c>
      <c r="C5323" s="21">
        <v>34.976145000000002</v>
      </c>
      <c r="D5323" s="23">
        <v>0.193</v>
      </c>
      <c r="E5323" s="25">
        <v>2.62</v>
      </c>
      <c r="F5323" s="27">
        <v>0.23400000000000001</v>
      </c>
      <c r="G5323" s="29">
        <v>23.5</v>
      </c>
      <c r="H5323" s="31">
        <v>7.3940000000000006E-2</v>
      </c>
      <c r="I5323">
        <v>0.22</v>
      </c>
      <c r="J5323" s="34">
        <v>469</v>
      </c>
      <c r="K5323" s="36" t="s">
        <v>194</v>
      </c>
      <c r="L5323" s="38">
        <v>4869</v>
      </c>
      <c r="M5323" s="40">
        <v>0.77</v>
      </c>
      <c r="N5323" s="42">
        <v>0.78</v>
      </c>
      <c r="O5323" s="45">
        <v>59.7117</v>
      </c>
      <c r="P5323">
        <v>4.51</v>
      </c>
      <c r="Q5323">
        <v>-43.834924800000003</v>
      </c>
      <c r="R5323" s="47" t="s">
        <v>147</v>
      </c>
    </row>
    <row r="5324" spans="1:18" x14ac:dyDescent="0.3">
      <c r="A5324" s="18" t="s">
        <v>9513</v>
      </c>
      <c r="B5324" s="43" t="s">
        <v>9514</v>
      </c>
      <c r="C5324" s="21">
        <v>1.39297766666666</v>
      </c>
      <c r="D5324" s="23">
        <v>2.1770000000000001E-2</v>
      </c>
      <c r="E5324" s="25">
        <v>2.9260000000000002</v>
      </c>
      <c r="F5324" s="27">
        <v>0.26100000000000001</v>
      </c>
      <c r="G5324" s="29">
        <v>18.466999999999999</v>
      </c>
      <c r="H5324" s="31">
        <v>5.8099999999999999E-2</v>
      </c>
      <c r="J5324" s="34">
        <v>1253</v>
      </c>
      <c r="K5324" s="36" t="s">
        <v>1196</v>
      </c>
      <c r="L5324" s="38">
        <v>4600</v>
      </c>
      <c r="M5324" s="40">
        <v>0.69</v>
      </c>
      <c r="N5324" s="42">
        <v>0.71</v>
      </c>
      <c r="O5324" s="45">
        <v>63.926200000000001</v>
      </c>
      <c r="P5324">
        <v>4.6100000000000003</v>
      </c>
      <c r="Q5324">
        <v>-57.588866599999903</v>
      </c>
      <c r="R5324" s="47" t="s">
        <v>147</v>
      </c>
    </row>
    <row r="5325" spans="1:18" x14ac:dyDescent="0.3">
      <c r="A5325" s="18" t="s">
        <v>9515</v>
      </c>
      <c r="B5325" s="43" t="s">
        <v>9516</v>
      </c>
      <c r="C5325" s="21">
        <v>1.0418776999999999</v>
      </c>
      <c r="D5325" s="23">
        <v>1.7100000000000001E-2</v>
      </c>
      <c r="E5325" s="25">
        <v>1.27</v>
      </c>
      <c r="F5325" s="27">
        <v>0.113</v>
      </c>
      <c r="J5325" s="34">
        <v>1118</v>
      </c>
      <c r="L5325" s="38">
        <v>3920</v>
      </c>
      <c r="M5325" s="40">
        <v>0.6</v>
      </c>
      <c r="N5325" s="42">
        <v>0.61</v>
      </c>
      <c r="O5325" s="45">
        <v>41.714799999999997</v>
      </c>
      <c r="P5325">
        <v>4.67</v>
      </c>
      <c r="Q5325">
        <v>-62.475885699999999</v>
      </c>
      <c r="R5325" s="47" t="s">
        <v>147</v>
      </c>
    </row>
    <row r="5326" spans="1:18" x14ac:dyDescent="0.3">
      <c r="A5326" s="18" t="s">
        <v>9517</v>
      </c>
      <c r="B5326" s="43" t="s">
        <v>9518</v>
      </c>
      <c r="C5326" s="21">
        <v>3.8167300000000002</v>
      </c>
      <c r="D5326" s="23">
        <v>4.2200000000000001E-2</v>
      </c>
      <c r="E5326" s="25">
        <v>1.704</v>
      </c>
      <c r="F5326" s="27">
        <v>0.152</v>
      </c>
      <c r="G5326" s="29">
        <v>4.53</v>
      </c>
      <c r="H5326" s="31">
        <v>1.4250000000000001E-2</v>
      </c>
      <c r="I5326">
        <v>5.2999999999999999E-2</v>
      </c>
      <c r="J5326" s="34">
        <v>871</v>
      </c>
      <c r="K5326" s="36" t="s">
        <v>858</v>
      </c>
      <c r="L5326" s="38">
        <v>4552</v>
      </c>
      <c r="M5326" s="40">
        <v>0.67</v>
      </c>
      <c r="N5326" s="42">
        <v>0.68</v>
      </c>
      <c r="O5326" s="45">
        <v>27.502400000000002</v>
      </c>
      <c r="P5326">
        <v>4.74</v>
      </c>
      <c r="Q5326">
        <v>-24.454202200000001</v>
      </c>
      <c r="R5326" s="47" t="s">
        <v>147</v>
      </c>
    </row>
    <row r="5327" spans="1:18" x14ac:dyDescent="0.3">
      <c r="A5327" s="18" t="s">
        <v>9519</v>
      </c>
      <c r="B5327" s="43" t="s">
        <v>9518</v>
      </c>
      <c r="C5327" s="21">
        <v>8.5954499999999996</v>
      </c>
      <c r="D5327" s="23">
        <v>7.4999999999999997E-2</v>
      </c>
      <c r="E5327" s="25">
        <v>2.5870000000000002</v>
      </c>
      <c r="F5327" s="27">
        <v>0.23100000000000001</v>
      </c>
      <c r="G5327" s="29">
        <v>9.6</v>
      </c>
      <c r="H5327" s="31">
        <v>3.0200000000000001E-2</v>
      </c>
      <c r="I5327">
        <v>7.8E-2</v>
      </c>
      <c r="J5327" s="34">
        <v>665</v>
      </c>
      <c r="K5327" s="36" t="s">
        <v>858</v>
      </c>
      <c r="L5327" s="38">
        <v>4552</v>
      </c>
      <c r="M5327" s="40">
        <v>0.67</v>
      </c>
      <c r="N5327" s="42">
        <v>0.68</v>
      </c>
      <c r="O5327" s="45">
        <v>27.502400000000002</v>
      </c>
      <c r="P5327">
        <v>4.74</v>
      </c>
      <c r="Q5327">
        <v>-24.454202200000001</v>
      </c>
      <c r="R5327" s="47" t="s">
        <v>147</v>
      </c>
    </row>
    <row r="5328" spans="1:18" x14ac:dyDescent="0.3">
      <c r="A5328" s="18" t="s">
        <v>9520</v>
      </c>
      <c r="B5328" s="43" t="s">
        <v>9521</v>
      </c>
      <c r="C5328" s="21">
        <v>8.3248897333333307</v>
      </c>
      <c r="E5328" s="25">
        <v>8.6310000000000002</v>
      </c>
      <c r="F5328" s="27">
        <v>0.77</v>
      </c>
      <c r="G5328" s="29">
        <v>381.39600000000002</v>
      </c>
      <c r="H5328" s="31">
        <v>1.2</v>
      </c>
      <c r="I5328">
        <v>0</v>
      </c>
      <c r="K5328" s="36" t="s">
        <v>9522</v>
      </c>
      <c r="L5328" s="38">
        <v>6047</v>
      </c>
      <c r="M5328" s="40">
        <v>1.02</v>
      </c>
      <c r="N5328" s="42">
        <v>1.1200000000000001</v>
      </c>
      <c r="O5328" s="45">
        <v>142.488</v>
      </c>
      <c r="P5328">
        <v>4.47</v>
      </c>
      <c r="Q5328">
        <v>-64.505210700000006</v>
      </c>
      <c r="R5328" s="47" t="s">
        <v>147</v>
      </c>
    </row>
    <row r="5329" spans="1:18" x14ac:dyDescent="0.3">
      <c r="A5329" s="18" t="s">
        <v>9523</v>
      </c>
      <c r="B5329" s="43" t="s">
        <v>9524</v>
      </c>
      <c r="C5329" s="21">
        <v>0.76552414000000002</v>
      </c>
      <c r="D5329" s="23">
        <v>1.5980000000000001E-2</v>
      </c>
      <c r="E5329" s="25">
        <v>3.444</v>
      </c>
      <c r="F5329" s="27">
        <v>0.307</v>
      </c>
      <c r="G5329" s="29">
        <v>39.090000000000003</v>
      </c>
      <c r="H5329" s="31">
        <v>0.12299</v>
      </c>
      <c r="I5329">
        <v>0</v>
      </c>
      <c r="K5329" s="36" t="s">
        <v>168</v>
      </c>
      <c r="L5329" s="38">
        <v>5373.8</v>
      </c>
      <c r="M5329" s="40">
        <v>0.92</v>
      </c>
      <c r="N5329" s="42">
        <v>0.93</v>
      </c>
      <c r="O5329" s="45">
        <v>225.73400000000001</v>
      </c>
      <c r="P5329">
        <v>4.4800000000000004</v>
      </c>
      <c r="Q5329">
        <v>-29.421708599999999</v>
      </c>
      <c r="R5329" s="47" t="s">
        <v>147</v>
      </c>
    </row>
    <row r="5330" spans="1:18" x14ac:dyDescent="0.3">
      <c r="A5330" s="18" t="s">
        <v>9525</v>
      </c>
      <c r="B5330" s="43" t="s">
        <v>9526</v>
      </c>
      <c r="C5330" s="21">
        <v>3.2797177999999998</v>
      </c>
      <c r="D5330" s="23">
        <v>4.4350000000000001E-2</v>
      </c>
      <c r="E5330" s="25">
        <v>14.067</v>
      </c>
      <c r="F5330" s="27">
        <v>1.2549999999999999</v>
      </c>
      <c r="G5330" s="29">
        <v>349.61124999999998</v>
      </c>
      <c r="H5330" s="31">
        <v>1.1000000000000001</v>
      </c>
      <c r="I5330">
        <v>0.15</v>
      </c>
      <c r="J5330" s="34">
        <v>1529</v>
      </c>
      <c r="K5330" s="36" t="s">
        <v>187</v>
      </c>
      <c r="L5330" s="38">
        <v>5842</v>
      </c>
      <c r="M5330" s="40">
        <v>1.31</v>
      </c>
      <c r="N5330" s="42">
        <v>1.08</v>
      </c>
      <c r="O5330" s="45">
        <v>250.489</v>
      </c>
      <c r="P5330">
        <v>4.24</v>
      </c>
      <c r="Q5330">
        <v>-54.592917700000001</v>
      </c>
      <c r="R5330" s="47" t="s">
        <v>147</v>
      </c>
    </row>
    <row r="5331" spans="1:18" x14ac:dyDescent="0.3">
      <c r="A5331" s="18" t="s">
        <v>9527</v>
      </c>
      <c r="B5331" s="43" t="s">
        <v>9528</v>
      </c>
      <c r="C5331" s="21">
        <v>14.362565</v>
      </c>
      <c r="D5331" s="23">
        <v>0.10539999999999999</v>
      </c>
      <c r="E5331" s="25">
        <v>1.6639999999999999</v>
      </c>
      <c r="F5331" s="27">
        <v>0.14799999999999999</v>
      </c>
      <c r="J5331" s="34">
        <v>621</v>
      </c>
      <c r="L5331" s="38">
        <v>4929</v>
      </c>
      <c r="M5331" s="40">
        <v>0.72</v>
      </c>
      <c r="N5331" s="42">
        <v>0.76</v>
      </c>
      <c r="O5331" s="45">
        <v>68.047300000000007</v>
      </c>
      <c r="P5331">
        <v>4.5999999999999996</v>
      </c>
      <c r="Q5331">
        <v>-50.627415300000003</v>
      </c>
      <c r="R5331" s="47" t="s">
        <v>147</v>
      </c>
    </row>
    <row r="5332" spans="1:18" x14ac:dyDescent="0.3">
      <c r="A5332" s="18" t="s">
        <v>9529</v>
      </c>
      <c r="B5332" s="43" t="s">
        <v>9530</v>
      </c>
      <c r="C5332" s="21">
        <v>10.626583333333301</v>
      </c>
      <c r="D5332" s="23">
        <v>9.1999999999999998E-2</v>
      </c>
      <c r="E5332" s="25">
        <v>11.994</v>
      </c>
      <c r="F5332" s="27">
        <v>1.07</v>
      </c>
      <c r="G5332" s="29">
        <v>301.93849999999998</v>
      </c>
      <c r="H5332" s="31">
        <v>0.95</v>
      </c>
      <c r="I5332">
        <v>0.125</v>
      </c>
      <c r="J5332" s="34">
        <v>1397</v>
      </c>
      <c r="K5332" s="36" t="s">
        <v>699</v>
      </c>
      <c r="L5332" s="38">
        <v>6261</v>
      </c>
      <c r="M5332" s="40">
        <v>1.39</v>
      </c>
      <c r="N5332" s="42">
        <v>1.28</v>
      </c>
      <c r="O5332" s="45">
        <v>340.54300000000001</v>
      </c>
      <c r="P5332">
        <v>4.26</v>
      </c>
      <c r="Q5332">
        <v>-11.2353401</v>
      </c>
      <c r="R5332" s="47" t="s">
        <v>147</v>
      </c>
    </row>
    <row r="5333" spans="1:18" x14ac:dyDescent="0.3">
      <c r="A5333" s="18" t="s">
        <v>9531</v>
      </c>
      <c r="B5333" s="43" t="s">
        <v>9532</v>
      </c>
      <c r="C5333" s="21">
        <v>10.8772</v>
      </c>
      <c r="D5333" s="23">
        <v>5.6000000000000001E-2</v>
      </c>
      <c r="E5333" s="25">
        <v>2.4260000000000002</v>
      </c>
      <c r="F5333" s="27">
        <v>0.216</v>
      </c>
      <c r="J5333" s="34">
        <v>429</v>
      </c>
      <c r="L5333" s="38">
        <v>3770.2</v>
      </c>
      <c r="M5333" s="40">
        <v>0.53</v>
      </c>
      <c r="N5333" s="42">
        <v>0.56000000000000005</v>
      </c>
      <c r="O5333" s="45">
        <v>46.089100000000002</v>
      </c>
      <c r="Q5333">
        <v>-83.129726399999996</v>
      </c>
      <c r="R5333" s="47" t="s">
        <v>147</v>
      </c>
    </row>
    <row r="5334" spans="1:18" x14ac:dyDescent="0.3">
      <c r="A5334" s="18" t="s">
        <v>9533</v>
      </c>
      <c r="B5334" s="43" t="s">
        <v>9532</v>
      </c>
      <c r="C5334" s="21">
        <v>83.999700000000004</v>
      </c>
      <c r="D5334" s="23">
        <v>0.312</v>
      </c>
      <c r="E5334" s="25">
        <v>2.1669999999999998</v>
      </c>
      <c r="F5334" s="27">
        <v>0.193</v>
      </c>
      <c r="J5334" s="34">
        <v>217</v>
      </c>
      <c r="L5334" s="38">
        <v>3770.2</v>
      </c>
      <c r="M5334" s="40">
        <v>0.53</v>
      </c>
      <c r="N5334" s="42">
        <v>0.56000000000000005</v>
      </c>
      <c r="O5334" s="45">
        <v>46.089100000000002</v>
      </c>
      <c r="Q5334">
        <v>-83.129726399999996</v>
      </c>
      <c r="R5334" s="47" t="s">
        <v>147</v>
      </c>
    </row>
    <row r="5335" spans="1:18" x14ac:dyDescent="0.3">
      <c r="A5335" s="18" t="s">
        <v>9534</v>
      </c>
      <c r="B5335" s="43" t="s">
        <v>9535</v>
      </c>
      <c r="C5335" s="21">
        <v>3.7395180333333302</v>
      </c>
      <c r="D5335" s="23">
        <v>4.666E-2</v>
      </c>
      <c r="E5335" s="25">
        <v>13.125999999999999</v>
      </c>
      <c r="F5335" s="27">
        <v>1.171</v>
      </c>
      <c r="G5335" s="29">
        <v>211.99261000000001</v>
      </c>
      <c r="H5335" s="31">
        <v>0.66700000000000004</v>
      </c>
      <c r="I5335">
        <v>2.4E-2</v>
      </c>
      <c r="J5335" s="34">
        <v>1192</v>
      </c>
      <c r="L5335" s="38">
        <v>5570</v>
      </c>
      <c r="M5335" s="40">
        <v>0.92</v>
      </c>
      <c r="N5335" s="42">
        <v>0.97</v>
      </c>
      <c r="O5335" s="45">
        <v>158.649</v>
      </c>
      <c r="P5335">
        <v>4.5</v>
      </c>
      <c r="Q5335">
        <v>-71.361631599999996</v>
      </c>
      <c r="R5335" s="47" t="s">
        <v>147</v>
      </c>
    </row>
    <row r="5336" spans="1:18" x14ac:dyDescent="0.3">
      <c r="A5336" s="18" t="s">
        <v>9536</v>
      </c>
      <c r="B5336" s="43" t="s">
        <v>9537</v>
      </c>
      <c r="C5336" s="21">
        <v>3.183792</v>
      </c>
      <c r="D5336" s="23">
        <v>4.1657E-2</v>
      </c>
      <c r="E5336" s="25">
        <v>3.1859999999999999</v>
      </c>
      <c r="F5336" s="27">
        <v>0.28399999999999997</v>
      </c>
      <c r="G5336" s="29">
        <v>16.137</v>
      </c>
      <c r="H5336" s="31">
        <v>5.0770000000000003E-2</v>
      </c>
      <c r="I5336">
        <v>0.13200000000000001</v>
      </c>
      <c r="J5336" s="34">
        <v>1317</v>
      </c>
      <c r="K5336" s="36" t="s">
        <v>851</v>
      </c>
      <c r="L5336" s="38">
        <v>5626</v>
      </c>
      <c r="M5336" s="40">
        <v>1.03</v>
      </c>
      <c r="N5336" s="42">
        <v>0.95</v>
      </c>
      <c r="O5336" s="45">
        <v>175.74799999999999</v>
      </c>
      <c r="P5336">
        <v>4.45</v>
      </c>
      <c r="Q5336">
        <v>-81.250744999999995</v>
      </c>
      <c r="R5336" s="47" t="s">
        <v>147</v>
      </c>
    </row>
    <row r="5337" spans="1:18" x14ac:dyDescent="0.3">
      <c r="A5337" s="18" t="s">
        <v>9538</v>
      </c>
      <c r="B5337" s="43" t="s">
        <v>9539</v>
      </c>
      <c r="C5337" s="21">
        <v>11.098644</v>
      </c>
      <c r="E5337" s="25">
        <v>2.4529999999999998</v>
      </c>
      <c r="F5337" s="27">
        <v>0.219</v>
      </c>
      <c r="J5337" s="34">
        <v>712</v>
      </c>
      <c r="L5337" s="38">
        <v>4969</v>
      </c>
      <c r="M5337" s="40">
        <v>0.73</v>
      </c>
      <c r="N5337" s="42">
        <v>0.82</v>
      </c>
      <c r="O5337" s="45">
        <v>65.176900000000003</v>
      </c>
      <c r="P5337">
        <v>4.62</v>
      </c>
      <c r="Q5337">
        <v>-80.8034265</v>
      </c>
      <c r="R5337" s="47" t="s">
        <v>147</v>
      </c>
    </row>
    <row r="5338" spans="1:18" x14ac:dyDescent="0.3">
      <c r="A5338" s="18" t="s">
        <v>9540</v>
      </c>
      <c r="B5338" s="43" t="s">
        <v>9541</v>
      </c>
      <c r="C5338" s="21">
        <v>4.3248999999999898</v>
      </c>
      <c r="D5338" s="23">
        <v>4.8806666666666602E-2</v>
      </c>
      <c r="E5338" s="25">
        <v>4.3140000000000001</v>
      </c>
      <c r="F5338" s="27">
        <v>0.38466666666666599</v>
      </c>
      <c r="G5338" s="29">
        <v>421.17899999999997</v>
      </c>
      <c r="H5338" s="31">
        <v>1.32517</v>
      </c>
      <c r="I5338">
        <v>0.20833333333333301</v>
      </c>
      <c r="K5338" s="36" t="s">
        <v>1527</v>
      </c>
      <c r="L5338" s="38">
        <v>4948.5</v>
      </c>
      <c r="M5338" s="40">
        <v>0.93333333333333302</v>
      </c>
      <c r="N5338" s="42">
        <v>0.83</v>
      </c>
      <c r="O5338" s="45">
        <v>152.601</v>
      </c>
      <c r="P5338">
        <v>4.3099999999999996</v>
      </c>
      <c r="Q5338">
        <v>-20.245612600000001</v>
      </c>
      <c r="R5338" s="47" t="s">
        <v>147</v>
      </c>
    </row>
    <row r="5339" spans="1:18" x14ac:dyDescent="0.3">
      <c r="A5339" s="18" t="s">
        <v>9542</v>
      </c>
      <c r="B5339" s="43" t="s">
        <v>9541</v>
      </c>
      <c r="C5339" s="21">
        <v>10.157734</v>
      </c>
      <c r="D5339" s="23">
        <v>8.6226666666666604E-2</v>
      </c>
      <c r="E5339" s="25">
        <v>5.0843333333333298</v>
      </c>
      <c r="F5339" s="27">
        <v>0.45400000000000001</v>
      </c>
      <c r="G5339" s="29">
        <v>415.78750000000002</v>
      </c>
      <c r="H5339" s="31">
        <v>1.3082050000000001</v>
      </c>
      <c r="I5339">
        <v>0.16500000000000001</v>
      </c>
      <c r="K5339" s="36" t="s">
        <v>1527</v>
      </c>
      <c r="L5339" s="38">
        <v>4948.5</v>
      </c>
      <c r="M5339" s="40">
        <v>0.93333333333333302</v>
      </c>
      <c r="N5339" s="42">
        <v>0.83</v>
      </c>
      <c r="O5339" s="45">
        <v>152.601</v>
      </c>
      <c r="P5339">
        <v>4.3099999999999996</v>
      </c>
      <c r="Q5339">
        <v>-20.245612600000001</v>
      </c>
      <c r="R5339" s="47" t="s">
        <v>147</v>
      </c>
    </row>
    <row r="5340" spans="1:18" x14ac:dyDescent="0.3">
      <c r="A5340" s="18" t="s">
        <v>9543</v>
      </c>
      <c r="B5340" s="43" t="s">
        <v>9544</v>
      </c>
      <c r="C5340" s="21">
        <v>3.6849729</v>
      </c>
      <c r="D5340" s="23">
        <v>4.9630000000000001E-2</v>
      </c>
      <c r="E5340" s="25">
        <v>9.5500000000000007</v>
      </c>
      <c r="F5340" s="27">
        <v>0.85199999999999998</v>
      </c>
      <c r="G5340" s="29">
        <v>55.302419999999998</v>
      </c>
      <c r="H5340" s="31">
        <v>0.17399999999999999</v>
      </c>
      <c r="I5340">
        <v>0.14000000000000001</v>
      </c>
      <c r="J5340" s="34">
        <v>1526</v>
      </c>
      <c r="L5340" s="38">
        <v>5710</v>
      </c>
      <c r="M5340" s="40">
        <v>1.89</v>
      </c>
      <c r="N5340" s="42">
        <v>1.2</v>
      </c>
      <c r="O5340" s="45">
        <v>238.768</v>
      </c>
      <c r="P5340">
        <v>3.96</v>
      </c>
      <c r="Q5340">
        <v>-25.208802800000001</v>
      </c>
      <c r="R5340" s="47" t="s">
        <v>147</v>
      </c>
    </row>
    <row r="5341" spans="1:18" x14ac:dyDescent="0.3">
      <c r="A5341" s="18" t="s">
        <v>9545</v>
      </c>
      <c r="B5341" s="43" t="s">
        <v>9546</v>
      </c>
      <c r="C5341" s="21">
        <v>1.8237304999999999</v>
      </c>
      <c r="D5341" s="23">
        <v>2.6360000000000001E-2</v>
      </c>
      <c r="E5341" s="25">
        <v>2.7650000000000001</v>
      </c>
      <c r="F5341" s="27">
        <v>0.247</v>
      </c>
      <c r="G5341" s="29">
        <v>9.1</v>
      </c>
      <c r="H5341" s="31">
        <v>2.8629999999999999E-2</v>
      </c>
      <c r="J5341" s="34">
        <v>941</v>
      </c>
      <c r="K5341" s="36" t="s">
        <v>858</v>
      </c>
      <c r="L5341" s="38">
        <v>4435</v>
      </c>
      <c r="M5341" s="40">
        <v>0.67</v>
      </c>
      <c r="N5341" s="42">
        <v>0.73</v>
      </c>
      <c r="O5341" s="45">
        <v>77.255399999999995</v>
      </c>
      <c r="P5341">
        <v>4.55</v>
      </c>
      <c r="Q5341">
        <v>2.0985879000000001</v>
      </c>
      <c r="R5341" s="47" t="s">
        <v>147</v>
      </c>
    </row>
    <row r="5342" spans="1:18" x14ac:dyDescent="0.3">
      <c r="A5342" s="18" t="s">
        <v>9547</v>
      </c>
      <c r="B5342" s="43" t="s">
        <v>9546</v>
      </c>
      <c r="C5342" s="21">
        <v>1700</v>
      </c>
      <c r="D5342" s="23">
        <v>2.52</v>
      </c>
      <c r="G5342" s="29">
        <v>3591.4609999999998</v>
      </c>
      <c r="H5342" s="31">
        <v>11.3</v>
      </c>
      <c r="I5342">
        <v>0.628</v>
      </c>
      <c r="J5342" s="34">
        <v>96</v>
      </c>
      <c r="K5342" s="36" t="s">
        <v>858</v>
      </c>
      <c r="L5342" s="38">
        <v>4435</v>
      </c>
      <c r="M5342" s="40">
        <v>0.67</v>
      </c>
      <c r="N5342" s="42">
        <v>0.73</v>
      </c>
      <c r="O5342" s="45">
        <v>77.255399999999995</v>
      </c>
      <c r="P5342">
        <v>4.55</v>
      </c>
      <c r="Q5342">
        <v>2.0985879000000001</v>
      </c>
      <c r="R5342" s="47" t="s">
        <v>21</v>
      </c>
    </row>
    <row r="5343" spans="1:18" x14ac:dyDescent="0.3">
      <c r="A5343" s="18" t="s">
        <v>9548</v>
      </c>
      <c r="B5343" s="43" t="s">
        <v>9549</v>
      </c>
      <c r="C5343" s="21">
        <v>1.5108598259999999</v>
      </c>
      <c r="D5343" s="23">
        <v>1.1368400000000001E-2</v>
      </c>
      <c r="E5343" s="25">
        <v>1.109</v>
      </c>
      <c r="F5343" s="27">
        <v>9.9000000000000005E-2</v>
      </c>
      <c r="G5343" s="29">
        <v>1.08033333333333</v>
      </c>
      <c r="H5343" s="31">
        <v>3.3966666666666598E-3</v>
      </c>
      <c r="I5343">
        <v>2.9073333333333298E-2</v>
      </c>
      <c r="J5343" s="34">
        <v>391</v>
      </c>
      <c r="L5343" s="38">
        <v>2548.75</v>
      </c>
      <c r="M5343" s="40">
        <v>0.11799999999999999</v>
      </c>
      <c r="N5343" s="42">
        <v>8.66666666666666E-2</v>
      </c>
      <c r="P5343">
        <v>5.26</v>
      </c>
      <c r="Q5343">
        <v>-5.0434618000000002</v>
      </c>
      <c r="R5343" s="47" t="s">
        <v>147</v>
      </c>
    </row>
    <row r="5344" spans="1:18" x14ac:dyDescent="0.3">
      <c r="A5344" s="18" t="s">
        <v>9550</v>
      </c>
      <c r="B5344" s="43" t="s">
        <v>9549</v>
      </c>
      <c r="C5344" s="21">
        <v>2.42185044</v>
      </c>
      <c r="D5344" s="23">
        <v>1.5566999999999999E-2</v>
      </c>
      <c r="E5344" s="25">
        <v>1.0742499999999999</v>
      </c>
      <c r="F5344" s="27">
        <v>9.6000000000000002E-2</v>
      </c>
      <c r="G5344" s="29">
        <v>1.2813333333333301</v>
      </c>
      <c r="H5344" s="31">
        <v>4.0333333333333297E-3</v>
      </c>
      <c r="I5344">
        <v>2.9846666666666601E-2</v>
      </c>
      <c r="J5344" s="34">
        <v>334.75</v>
      </c>
      <c r="L5344" s="38">
        <v>2548.75</v>
      </c>
      <c r="M5344" s="40">
        <v>0.11799999999999999</v>
      </c>
      <c r="N5344" s="42">
        <v>8.66666666666666E-2</v>
      </c>
      <c r="P5344">
        <v>5.26</v>
      </c>
      <c r="Q5344">
        <v>-5.0434618000000002</v>
      </c>
      <c r="R5344" s="47" t="s">
        <v>147</v>
      </c>
    </row>
    <row r="5345" spans="1:18" x14ac:dyDescent="0.3">
      <c r="A5345" s="18" t="s">
        <v>9551</v>
      </c>
      <c r="B5345" s="43" t="s">
        <v>9549</v>
      </c>
      <c r="C5345" s="21">
        <v>4.0495364499999997</v>
      </c>
      <c r="D5345" s="23">
        <v>2.2062499999999999E-2</v>
      </c>
      <c r="E5345" s="25">
        <v>0.78133333333333299</v>
      </c>
      <c r="F5345" s="27">
        <v>6.9666666666666599E-2</v>
      </c>
      <c r="G5345" s="29">
        <v>0.36499999999999999</v>
      </c>
      <c r="H5345" s="31">
        <v>1.14666666666666E-3</v>
      </c>
      <c r="I5345">
        <v>3.9184999999999998E-2</v>
      </c>
      <c r="J5345" s="34">
        <v>287</v>
      </c>
      <c r="L5345" s="38">
        <v>2548.3333333333298</v>
      </c>
      <c r="M5345" s="40">
        <v>0.12</v>
      </c>
      <c r="N5345" s="42">
        <v>8.7499999999999994E-2</v>
      </c>
      <c r="P5345">
        <v>5.24</v>
      </c>
      <c r="Q5345">
        <v>-5.0434618000000002</v>
      </c>
      <c r="R5345" s="47" t="s">
        <v>147</v>
      </c>
    </row>
    <row r="5346" spans="1:18" x14ac:dyDescent="0.3">
      <c r="A5346" s="18" t="s">
        <v>9552</v>
      </c>
      <c r="B5346" s="43" t="s">
        <v>9549</v>
      </c>
      <c r="C5346" s="21">
        <v>6.0993106975</v>
      </c>
      <c r="D5346" s="23">
        <v>2.8985750000000001E-2</v>
      </c>
      <c r="E5346" s="25">
        <v>0.91600000000000004</v>
      </c>
      <c r="F5346" s="27">
        <v>8.1666666666666596E-2</v>
      </c>
      <c r="G5346" s="29">
        <v>0.69466666666666599</v>
      </c>
      <c r="H5346" s="31">
        <v>2.1866666666666601E-3</v>
      </c>
      <c r="I5346">
        <v>4.505E-2</v>
      </c>
      <c r="J5346" s="34">
        <v>250.5</v>
      </c>
      <c r="L5346" s="38">
        <v>2548.3333333333298</v>
      </c>
      <c r="M5346" s="40">
        <v>0.12</v>
      </c>
      <c r="N5346" s="42">
        <v>8.7499999999999994E-2</v>
      </c>
      <c r="P5346">
        <v>5.24</v>
      </c>
      <c r="Q5346">
        <v>-5.0434618000000002</v>
      </c>
      <c r="R5346" s="47" t="s">
        <v>147</v>
      </c>
    </row>
    <row r="5347" spans="1:18" x14ac:dyDescent="0.3">
      <c r="A5347" s="18" t="s">
        <v>9553</v>
      </c>
      <c r="B5347" s="43" t="s">
        <v>9549</v>
      </c>
      <c r="C5347" s="21">
        <v>9.2084309974999901</v>
      </c>
      <c r="D5347" s="23">
        <v>3.8224500000000002E-2</v>
      </c>
      <c r="E5347" s="25">
        <v>1.0453333333333299</v>
      </c>
      <c r="F5347" s="27">
        <v>9.2999999999999999E-2</v>
      </c>
      <c r="G5347" s="29">
        <v>0.88433333333333297</v>
      </c>
      <c r="H5347" s="31">
        <v>2.7833333333333299E-3</v>
      </c>
      <c r="I5347">
        <v>3.6534999999999998E-2</v>
      </c>
      <c r="J5347" s="34">
        <v>218.5</v>
      </c>
      <c r="L5347" s="38">
        <v>2548.3333333333298</v>
      </c>
      <c r="M5347" s="40">
        <v>0.12</v>
      </c>
      <c r="N5347" s="42">
        <v>8.7499999999999994E-2</v>
      </c>
      <c r="P5347">
        <v>5.24</v>
      </c>
      <c r="Q5347">
        <v>-5.0434618000000002</v>
      </c>
      <c r="R5347" s="47" t="s">
        <v>147</v>
      </c>
    </row>
    <row r="5348" spans="1:18" x14ac:dyDescent="0.3">
      <c r="A5348" s="18" t="s">
        <v>9554</v>
      </c>
      <c r="B5348" s="43" t="s">
        <v>9549</v>
      </c>
      <c r="C5348" s="21">
        <v>12.3529805666666</v>
      </c>
      <c r="D5348" s="23">
        <v>4.6405500000000002E-2</v>
      </c>
      <c r="E5348" s="25">
        <v>1.1346666666666601</v>
      </c>
      <c r="F5348" s="27">
        <v>0.101333333333333</v>
      </c>
      <c r="G5348" s="29">
        <v>1.2696666666666601</v>
      </c>
      <c r="H5348" s="31">
        <v>3.9966666666666597E-3</v>
      </c>
      <c r="I5348">
        <v>3.1539999999999999E-2</v>
      </c>
      <c r="J5348" s="34">
        <v>198</v>
      </c>
      <c r="L5348" s="38">
        <v>2548.3333333333298</v>
      </c>
      <c r="M5348" s="40">
        <v>0.12</v>
      </c>
      <c r="N5348" s="42">
        <v>8.7499999999999994E-2</v>
      </c>
      <c r="P5348">
        <v>5.24</v>
      </c>
      <c r="Q5348">
        <v>-5.0434618000000002</v>
      </c>
      <c r="R5348" s="47" t="s">
        <v>147</v>
      </c>
    </row>
    <row r="5349" spans="1:18" x14ac:dyDescent="0.3">
      <c r="A5349" s="18" t="s">
        <v>9555</v>
      </c>
      <c r="B5349" s="43" t="s">
        <v>9549</v>
      </c>
      <c r="C5349" s="21">
        <v>19.076785125000001</v>
      </c>
      <c r="D5349" s="23">
        <v>6.2172749999999999E-2</v>
      </c>
      <c r="E5349" s="25">
        <v>0.75875000000000004</v>
      </c>
      <c r="F5349" s="27">
        <v>6.7500000000000004E-2</v>
      </c>
      <c r="G5349" s="29">
        <v>0.32850000000000001</v>
      </c>
      <c r="H5349" s="31">
        <v>1.0349999999999999E-3</v>
      </c>
      <c r="I5349">
        <v>5.6699999999999997E-3</v>
      </c>
      <c r="J5349" s="34">
        <v>171</v>
      </c>
      <c r="L5349" s="38">
        <v>2548.3333333333298</v>
      </c>
      <c r="M5349" s="40">
        <v>0.11749999999999999</v>
      </c>
      <c r="N5349" s="42">
        <v>8.7999999999999995E-2</v>
      </c>
      <c r="P5349">
        <v>5.26</v>
      </c>
      <c r="Q5349">
        <v>-5.0434618000000002</v>
      </c>
      <c r="R5349" s="47" t="s">
        <v>147</v>
      </c>
    </row>
    <row r="5350" spans="1:18" x14ac:dyDescent="0.3">
      <c r="A5350" s="18" t="s">
        <v>9556</v>
      </c>
      <c r="B5350" s="43" t="s">
        <v>9557</v>
      </c>
      <c r="C5350" s="21">
        <v>193.2</v>
      </c>
      <c r="D5350" s="23">
        <v>0.66</v>
      </c>
      <c r="G5350" s="29">
        <v>1938.7629999999999</v>
      </c>
      <c r="H5350" s="31">
        <v>6.1</v>
      </c>
      <c r="I5350">
        <v>0.08</v>
      </c>
      <c r="L5350" s="38">
        <v>4679</v>
      </c>
      <c r="M5350" s="40">
        <v>9.99</v>
      </c>
      <c r="N5350" s="42">
        <v>1.04</v>
      </c>
      <c r="O5350" s="45">
        <v>613.42200000000003</v>
      </c>
      <c r="P5350">
        <v>2.4900000000000002</v>
      </c>
      <c r="Q5350">
        <v>2.0622774000000001</v>
      </c>
      <c r="R5350" s="47" t="s">
        <v>21</v>
      </c>
    </row>
    <row r="5351" spans="1:18" x14ac:dyDescent="0.3">
      <c r="A5351" s="18" t="s">
        <v>9558</v>
      </c>
      <c r="B5351" s="43" t="s">
        <v>9559</v>
      </c>
      <c r="C5351" s="21">
        <v>198.4</v>
      </c>
      <c r="D5351" s="23">
        <v>0.69</v>
      </c>
      <c r="G5351" s="29">
        <v>794.5</v>
      </c>
      <c r="H5351" s="31">
        <v>2.5</v>
      </c>
      <c r="I5351">
        <v>0.06</v>
      </c>
      <c r="L5351" s="38">
        <v>4806</v>
      </c>
      <c r="M5351" s="40">
        <v>6.85</v>
      </c>
      <c r="N5351" s="42">
        <v>1.1499999999999999</v>
      </c>
      <c r="O5351" s="45">
        <v>672.41</v>
      </c>
      <c r="P5351">
        <v>2.85</v>
      </c>
      <c r="Q5351">
        <v>19.5584068</v>
      </c>
      <c r="R5351" s="47" t="s">
        <v>21</v>
      </c>
    </row>
    <row r="5352" spans="1:18" x14ac:dyDescent="0.3">
      <c r="A5352" s="18" t="s">
        <v>9560</v>
      </c>
      <c r="B5352" s="43" t="s">
        <v>9559</v>
      </c>
      <c r="C5352" s="21">
        <v>559.29999999999995</v>
      </c>
      <c r="D5352" s="23">
        <v>1.37</v>
      </c>
      <c r="G5352" s="29">
        <v>3178</v>
      </c>
      <c r="H5352" s="31">
        <v>10</v>
      </c>
      <c r="I5352">
        <v>4.8000000000000001E-2</v>
      </c>
      <c r="L5352" s="38">
        <v>4806</v>
      </c>
      <c r="M5352" s="40">
        <v>6.85</v>
      </c>
      <c r="N5352" s="42">
        <v>1.1499999999999999</v>
      </c>
      <c r="O5352" s="45">
        <v>672.41</v>
      </c>
      <c r="P5352">
        <v>2.85</v>
      </c>
      <c r="Q5352">
        <v>19.5584068</v>
      </c>
      <c r="R5352" s="47" t="s">
        <v>21</v>
      </c>
    </row>
    <row r="5353" spans="1:18" x14ac:dyDescent="0.3">
      <c r="A5353" s="18" t="s">
        <v>9561</v>
      </c>
      <c r="B5353" s="43" t="s">
        <v>9562</v>
      </c>
      <c r="C5353" s="21">
        <v>691.9</v>
      </c>
      <c r="D5353" s="23">
        <v>1.22</v>
      </c>
      <c r="G5353" s="29">
        <v>104.88337</v>
      </c>
      <c r="H5353" s="31">
        <v>0.33</v>
      </c>
      <c r="I5353">
        <v>0.05</v>
      </c>
      <c r="K5353" s="36" t="s">
        <v>540</v>
      </c>
      <c r="L5353" s="38">
        <v>3734</v>
      </c>
      <c r="M5353" s="40">
        <v>0.49</v>
      </c>
      <c r="N5353" s="42">
        <v>0.5</v>
      </c>
      <c r="O5353" s="45">
        <v>15.474399999999999</v>
      </c>
      <c r="P5353">
        <v>4.68</v>
      </c>
      <c r="Q5353">
        <v>22.9319351</v>
      </c>
      <c r="R5353" s="47" t="s">
        <v>21</v>
      </c>
    </row>
    <row r="5354" spans="1:18" x14ac:dyDescent="0.3">
      <c r="A5354" s="18" t="s">
        <v>9563</v>
      </c>
      <c r="B5354" s="43" t="s">
        <v>9564</v>
      </c>
      <c r="C5354" s="21">
        <v>562</v>
      </c>
      <c r="D5354" s="23">
        <v>1.4139999999999999</v>
      </c>
      <c r="G5354" s="29">
        <v>1086.9785999999999</v>
      </c>
      <c r="H5354" s="31">
        <v>3.42</v>
      </c>
      <c r="I5354">
        <v>9.8000000000000004E-2</v>
      </c>
      <c r="L5354" s="38">
        <v>4776</v>
      </c>
      <c r="M5354" s="40">
        <v>5.9</v>
      </c>
      <c r="N5354" s="42">
        <v>1.19</v>
      </c>
      <c r="O5354" s="45">
        <v>490.61</v>
      </c>
      <c r="P5354">
        <v>2.97</v>
      </c>
      <c r="Q5354">
        <v>49.744142099999998</v>
      </c>
      <c r="R5354" s="47" t="s">
        <v>21</v>
      </c>
    </row>
    <row r="5355" spans="1:18" x14ac:dyDescent="0.3">
      <c r="A5355" s="18" t="s">
        <v>9565</v>
      </c>
      <c r="B5355" s="43" t="s">
        <v>9566</v>
      </c>
      <c r="C5355" s="21">
        <v>26.468</v>
      </c>
      <c r="D5355" s="23">
        <v>0.21</v>
      </c>
      <c r="G5355" s="29">
        <v>1716.2819999999999</v>
      </c>
      <c r="H5355" s="31">
        <v>5.4</v>
      </c>
      <c r="I5355">
        <v>3.5999999999999997E-2</v>
      </c>
      <c r="J5355" s="34">
        <v>1350</v>
      </c>
      <c r="L5355" s="38">
        <v>5130</v>
      </c>
      <c r="M5355" s="40">
        <v>6.26</v>
      </c>
      <c r="N5355" s="42">
        <v>1.87</v>
      </c>
      <c r="O5355" s="45">
        <v>477.51600000000002</v>
      </c>
      <c r="P5355">
        <v>3.11</v>
      </c>
      <c r="Q5355">
        <v>58.426148499999996</v>
      </c>
      <c r="R5355" s="47" t="s">
        <v>21</v>
      </c>
    </row>
    <row r="5356" spans="1:18" x14ac:dyDescent="0.3">
      <c r="A5356" s="18" t="s">
        <v>9567</v>
      </c>
      <c r="B5356" s="43" t="s">
        <v>9568</v>
      </c>
      <c r="C5356" s="21">
        <v>101.54</v>
      </c>
      <c r="D5356" s="23">
        <v>0.42199999999999999</v>
      </c>
      <c r="G5356" s="29">
        <v>3426.2073999999998</v>
      </c>
      <c r="H5356" s="31">
        <v>10.78</v>
      </c>
      <c r="I5356">
        <v>0.28000000000000003</v>
      </c>
      <c r="L5356" s="38">
        <v>4300</v>
      </c>
      <c r="M5356" s="40">
        <v>16.21</v>
      </c>
      <c r="N5356" s="42">
        <v>0.97</v>
      </c>
      <c r="O5356" s="45">
        <v>464.12799999999999</v>
      </c>
      <c r="P5356">
        <v>2</v>
      </c>
      <c r="Q5356">
        <v>62.239190700000002</v>
      </c>
      <c r="R5356" s="47" t="s">
        <v>21</v>
      </c>
    </row>
    <row r="5357" spans="1:18" x14ac:dyDescent="0.3">
      <c r="A5357" s="18" t="s">
        <v>9569</v>
      </c>
      <c r="B5357" s="43" t="s">
        <v>9570</v>
      </c>
      <c r="D5357" s="23">
        <v>162</v>
      </c>
      <c r="G5357" s="29">
        <v>5689.1396349999904</v>
      </c>
      <c r="H5357" s="31">
        <v>17.899999999999999</v>
      </c>
      <c r="K5357" s="36" t="s">
        <v>1560</v>
      </c>
      <c r="L5357" s="38">
        <v>4573</v>
      </c>
      <c r="N5357" s="42">
        <v>1</v>
      </c>
      <c r="O5357" s="45">
        <v>94.617699999999999</v>
      </c>
      <c r="Q5357">
        <v>-64.939156600000004</v>
      </c>
      <c r="R5357" s="47" t="s">
        <v>43</v>
      </c>
    </row>
    <row r="5358" spans="1:18" x14ac:dyDescent="0.3">
      <c r="A5358" s="18" t="s">
        <v>9571</v>
      </c>
      <c r="B5358" s="43" t="s">
        <v>9570</v>
      </c>
      <c r="D5358" s="23">
        <v>320</v>
      </c>
      <c r="E5358" s="25">
        <v>12.33</v>
      </c>
      <c r="F5358" s="27">
        <v>1.1000000000000001</v>
      </c>
      <c r="G5358" s="29">
        <v>2097.6722650000002</v>
      </c>
      <c r="H5358" s="31">
        <v>6.6</v>
      </c>
      <c r="J5358" s="34">
        <v>1240</v>
      </c>
      <c r="N5358" s="42">
        <v>1</v>
      </c>
      <c r="O5358" s="45">
        <v>94.617699999999999</v>
      </c>
      <c r="Q5358">
        <v>-64.939156600000004</v>
      </c>
      <c r="R5358" s="47" t="s">
        <v>43</v>
      </c>
    </row>
    <row r="5359" spans="1:18" x14ac:dyDescent="0.3">
      <c r="A5359" s="18" t="s">
        <v>9572</v>
      </c>
      <c r="B5359" s="43" t="s">
        <v>9573</v>
      </c>
      <c r="C5359" s="21">
        <v>4.9081700000000001</v>
      </c>
      <c r="D5359" s="23">
        <v>2.555E-2</v>
      </c>
      <c r="G5359" s="29">
        <v>1.105</v>
      </c>
      <c r="H5359" s="31">
        <v>3.4749999999999998E-3</v>
      </c>
      <c r="I5359">
        <v>1.4999999999999999E-2</v>
      </c>
      <c r="J5359" s="34">
        <v>277</v>
      </c>
      <c r="K5359" s="36" t="s">
        <v>9574</v>
      </c>
      <c r="L5359" s="38">
        <v>2969</v>
      </c>
      <c r="M5359" s="40">
        <v>0.11499999999999901</v>
      </c>
      <c r="N5359" s="42">
        <v>9.5000000000000001E-2</v>
      </c>
      <c r="O5359" s="45">
        <v>3.8307799999999999</v>
      </c>
      <c r="P5359">
        <v>5.19</v>
      </c>
      <c r="Q5359">
        <v>16.864902399999998</v>
      </c>
      <c r="R5359" s="47" t="s">
        <v>21</v>
      </c>
    </row>
    <row r="5360" spans="1:18" x14ac:dyDescent="0.3">
      <c r="A5360" s="18" t="s">
        <v>9575</v>
      </c>
      <c r="B5360" s="43" t="s">
        <v>9573</v>
      </c>
      <c r="C5360" s="21">
        <v>11.4125</v>
      </c>
      <c r="D5360" s="23">
        <v>4.4899999999999898E-2</v>
      </c>
      <c r="G5360" s="29">
        <v>1.08</v>
      </c>
      <c r="H5360" s="31">
        <v>3.395E-3</v>
      </c>
      <c r="I5360">
        <v>0.02</v>
      </c>
      <c r="J5360" s="34">
        <v>209</v>
      </c>
      <c r="K5360" s="36" t="s">
        <v>9574</v>
      </c>
      <c r="L5360" s="38">
        <v>2969</v>
      </c>
      <c r="M5360" s="40">
        <v>0.11499999999999901</v>
      </c>
      <c r="N5360" s="42">
        <v>9.5000000000000001E-2</v>
      </c>
      <c r="O5360" s="45">
        <v>3.8307799999999999</v>
      </c>
      <c r="P5360">
        <v>5.19</v>
      </c>
      <c r="Q5360">
        <v>16.864902399999998</v>
      </c>
      <c r="R5360" s="47" t="s">
        <v>21</v>
      </c>
    </row>
    <row r="5361" spans="1:18" x14ac:dyDescent="0.3">
      <c r="A5361" s="18" t="s">
        <v>9576</v>
      </c>
      <c r="B5361" s="43" t="s">
        <v>9573</v>
      </c>
      <c r="C5361" s="21">
        <v>26.13</v>
      </c>
      <c r="D5361" s="23">
        <v>7.9100000000000004E-2</v>
      </c>
      <c r="G5361" s="29">
        <v>0.82</v>
      </c>
      <c r="H5361" s="31">
        <v>2.5799999999999998E-3</v>
      </c>
      <c r="I5361">
        <v>7.0000000000000007E-2</v>
      </c>
      <c r="J5361" s="34">
        <v>159</v>
      </c>
      <c r="L5361" s="38">
        <v>3034</v>
      </c>
      <c r="M5361" s="40">
        <v>0.12</v>
      </c>
      <c r="N5361" s="42">
        <v>0.1</v>
      </c>
      <c r="O5361" s="45">
        <v>3.8307799999999999</v>
      </c>
      <c r="P5361">
        <v>5.19</v>
      </c>
      <c r="Q5361">
        <v>16.864902399999998</v>
      </c>
      <c r="R5361" s="47" t="s">
        <v>21</v>
      </c>
    </row>
    <row r="5362" spans="1:18" x14ac:dyDescent="0.3">
      <c r="A5362" s="18" t="s">
        <v>9577</v>
      </c>
      <c r="B5362" s="43" t="s">
        <v>9578</v>
      </c>
      <c r="C5362" s="21">
        <v>3.0300703069230699</v>
      </c>
      <c r="D5362" s="23">
        <v>3.9317499999999998E-2</v>
      </c>
      <c r="E5362" s="25">
        <v>12.188666666666601</v>
      </c>
      <c r="F5362" s="27">
        <v>1.0873333333333299</v>
      </c>
      <c r="G5362" s="29">
        <v>241.546268</v>
      </c>
      <c r="H5362" s="31">
        <v>0.76</v>
      </c>
      <c r="I5362">
        <v>4.0000000000000001E-3</v>
      </c>
      <c r="J5362" s="34">
        <v>1143.5</v>
      </c>
      <c r="K5362" s="36" t="s">
        <v>30</v>
      </c>
      <c r="L5362" s="38">
        <v>5235.4459999999999</v>
      </c>
      <c r="M5362" s="40">
        <v>0.83083333333333298</v>
      </c>
      <c r="N5362" s="42">
        <v>0.899166666666666</v>
      </c>
      <c r="O5362" s="45">
        <v>159.65799999999899</v>
      </c>
      <c r="P5362">
        <v>4.5444444444444398</v>
      </c>
      <c r="Q5362">
        <v>36.632536000000002</v>
      </c>
      <c r="R5362" s="47" t="s">
        <v>147</v>
      </c>
    </row>
    <row r="5363" spans="1:18" x14ac:dyDescent="0.3">
      <c r="A5363" s="18" t="s">
        <v>9579</v>
      </c>
      <c r="B5363" s="43" t="s">
        <v>9580</v>
      </c>
      <c r="C5363" s="21">
        <v>2.4706161841379299</v>
      </c>
      <c r="D5363" s="23">
        <v>3.5714999999999997E-2</v>
      </c>
      <c r="E5363" s="25">
        <v>13.6317083333333</v>
      </c>
      <c r="F5363" s="27">
        <v>1.22631578947368</v>
      </c>
      <c r="G5363" s="29">
        <v>398.61523058823502</v>
      </c>
      <c r="H5363" s="31">
        <v>1.2541764705882299</v>
      </c>
      <c r="I5363">
        <v>1.63999999999999E-3</v>
      </c>
      <c r="J5363" s="34">
        <v>1421.5833333333301</v>
      </c>
      <c r="K5363" s="36" t="s">
        <v>95</v>
      </c>
      <c r="L5363" s="38">
        <v>5847.5185185185101</v>
      </c>
      <c r="M5363" s="40">
        <v>0.99551724137930997</v>
      </c>
      <c r="N5363" s="42">
        <v>1.0103571428571401</v>
      </c>
      <c r="O5363" s="45">
        <v>215.32</v>
      </c>
      <c r="P5363">
        <v>4.4431818181818103</v>
      </c>
      <c r="Q5363">
        <v>49.316421099999999</v>
      </c>
      <c r="R5363" s="47" t="s">
        <v>147</v>
      </c>
    </row>
    <row r="5364" spans="1:18" x14ac:dyDescent="0.3">
      <c r="A5364" s="18" t="s">
        <v>9581</v>
      </c>
      <c r="B5364" s="43" t="s">
        <v>9582</v>
      </c>
      <c r="C5364" s="21">
        <v>1.30618678928571</v>
      </c>
      <c r="D5364" s="23">
        <v>2.2769999999999999E-2</v>
      </c>
      <c r="E5364" s="25">
        <v>14.7542857142857</v>
      </c>
      <c r="F5364" s="27">
        <v>1.3162857142857101</v>
      </c>
      <c r="G5364" s="29">
        <v>592.07123624999997</v>
      </c>
      <c r="H5364" s="31">
        <v>1.8628749999999901</v>
      </c>
      <c r="I5364">
        <v>5.3249999999999999E-2</v>
      </c>
      <c r="J5364" s="34">
        <v>1630.3333333333301</v>
      </c>
      <c r="K5364" s="36" t="s">
        <v>1081</v>
      </c>
      <c r="L5364" s="38">
        <v>5640.9</v>
      </c>
      <c r="M5364" s="40">
        <v>0.81818181818181801</v>
      </c>
      <c r="N5364" s="42">
        <v>0.92666666666666597</v>
      </c>
      <c r="O5364" s="45">
        <v>231.33699999999999</v>
      </c>
      <c r="P5364">
        <v>4.5422222222222199</v>
      </c>
      <c r="Q5364">
        <v>37.546326800000003</v>
      </c>
      <c r="R5364" s="47" t="s">
        <v>147</v>
      </c>
    </row>
    <row r="5365" spans="1:18" x14ac:dyDescent="0.3">
      <c r="A5365" s="18" t="s">
        <v>9583</v>
      </c>
      <c r="B5365" s="43" t="s">
        <v>9584</v>
      </c>
      <c r="C5365" s="21">
        <v>3.5539358861538402</v>
      </c>
      <c r="D5365" s="23">
        <v>5.0845000000000001E-2</v>
      </c>
      <c r="E5365" s="25">
        <v>19.765222222222199</v>
      </c>
      <c r="F5365" s="27">
        <v>1.7633333333333301</v>
      </c>
      <c r="G5365" s="29">
        <v>256.48738600000001</v>
      </c>
      <c r="H5365" s="31">
        <v>0.80700000000000005</v>
      </c>
      <c r="I5365">
        <v>5.7499999999999999E-3</v>
      </c>
      <c r="J5365" s="34">
        <v>1804.8</v>
      </c>
      <c r="L5365" s="38">
        <v>6215.8181818181802</v>
      </c>
      <c r="M5365" s="40">
        <v>1.83636363636363</v>
      </c>
      <c r="N5365" s="42">
        <v>1.3416666666666599</v>
      </c>
      <c r="O5365" s="45">
        <v>515.98</v>
      </c>
      <c r="P5365">
        <v>4.0309999999999997</v>
      </c>
      <c r="Q5365">
        <v>37.211739700000003</v>
      </c>
      <c r="R5365" s="47" t="s">
        <v>147</v>
      </c>
    </row>
    <row r="5366" spans="1:18" x14ac:dyDescent="0.3">
      <c r="A5366" s="18" t="s">
        <v>9585</v>
      </c>
      <c r="B5366" s="43" t="s">
        <v>9586</v>
      </c>
      <c r="C5366" s="21">
        <v>1.48224629285714</v>
      </c>
      <c r="D5366" s="23">
        <v>2.4517500000000001E-2</v>
      </c>
      <c r="E5366" s="25">
        <v>13.493</v>
      </c>
      <c r="F5366" s="27">
        <v>1.2037500000000001</v>
      </c>
      <c r="G5366" s="29">
        <v>569.06867999999997</v>
      </c>
      <c r="H5366" s="31">
        <v>1.7905</v>
      </c>
      <c r="I5366">
        <v>1.4999999999999999E-2</v>
      </c>
      <c r="J5366" s="34">
        <v>1480</v>
      </c>
      <c r="L5366" s="38">
        <v>5171</v>
      </c>
      <c r="M5366" s="40">
        <v>0.86666666666666603</v>
      </c>
      <c r="N5366" s="42">
        <v>0.89200000000000002</v>
      </c>
      <c r="O5366" s="45">
        <v>360.31299999999999</v>
      </c>
      <c r="P5366">
        <v>4.5250000000000004</v>
      </c>
      <c r="Q5366">
        <v>59.448903299999998</v>
      </c>
      <c r="R5366" s="47" t="s">
        <v>147</v>
      </c>
    </row>
    <row r="5367" spans="1:18" x14ac:dyDescent="0.3">
      <c r="A5367" s="18" t="s">
        <v>9587</v>
      </c>
      <c r="B5367" s="43" t="s">
        <v>9588</v>
      </c>
      <c r="D5367" s="23">
        <v>4.18</v>
      </c>
      <c r="G5367" s="29">
        <v>407</v>
      </c>
      <c r="H5367" s="31">
        <v>1.28</v>
      </c>
      <c r="N5367" s="42">
        <v>0.81</v>
      </c>
      <c r="O5367" s="45">
        <v>6300</v>
      </c>
      <c r="Q5367">
        <v>-29.211360899999999</v>
      </c>
      <c r="R5367" s="47" t="s">
        <v>2797</v>
      </c>
    </row>
    <row r="5368" spans="1:18" x14ac:dyDescent="0.3">
      <c r="A5368" s="18" t="s">
        <v>9589</v>
      </c>
      <c r="B5368" s="43" t="s">
        <v>9590</v>
      </c>
      <c r="D5368" s="23">
        <v>670</v>
      </c>
      <c r="G5368" s="29">
        <v>4449.62</v>
      </c>
      <c r="H5368" s="31">
        <v>14</v>
      </c>
      <c r="K5368" s="36" t="s">
        <v>9591</v>
      </c>
      <c r="L5368" s="38">
        <v>2700</v>
      </c>
      <c r="N5368" s="42">
        <v>0.06</v>
      </c>
      <c r="O5368" s="45">
        <v>144.01900000000001</v>
      </c>
      <c r="Q5368">
        <v>-18.3124167</v>
      </c>
      <c r="R5368" s="47" t="s">
        <v>43</v>
      </c>
    </row>
    <row r="5369" spans="1:18" x14ac:dyDescent="0.3">
      <c r="A5369" s="18" t="s">
        <v>9592</v>
      </c>
      <c r="B5369" s="43" t="s">
        <v>9593</v>
      </c>
      <c r="D5369" s="23">
        <v>3500</v>
      </c>
      <c r="G5369" s="29">
        <v>4767.45</v>
      </c>
      <c r="H5369" s="31">
        <v>15</v>
      </c>
      <c r="J5369" s="34">
        <v>2240</v>
      </c>
      <c r="K5369" s="36" t="s">
        <v>482</v>
      </c>
      <c r="L5369" s="38">
        <v>3410</v>
      </c>
      <c r="N5369" s="42">
        <v>0.33</v>
      </c>
      <c r="O5369" s="45">
        <v>140.63499999999999</v>
      </c>
      <c r="Q5369">
        <v>-25.689047599999999</v>
      </c>
      <c r="R5369" s="47" t="s">
        <v>43</v>
      </c>
    </row>
    <row r="5370" spans="1:18" x14ac:dyDescent="0.3">
      <c r="A5370" s="18" t="s">
        <v>9594</v>
      </c>
      <c r="B5370" s="43" t="s">
        <v>9595</v>
      </c>
      <c r="D5370" s="23">
        <v>2880</v>
      </c>
      <c r="G5370" s="29">
        <v>5085.28</v>
      </c>
      <c r="H5370" s="31">
        <v>16</v>
      </c>
      <c r="J5370" s="34">
        <v>2270</v>
      </c>
      <c r="K5370" s="36" t="s">
        <v>424</v>
      </c>
      <c r="L5370" s="38">
        <v>3460</v>
      </c>
      <c r="N5370" s="42">
        <v>0.36</v>
      </c>
      <c r="O5370" s="45">
        <v>137.90100000000001</v>
      </c>
      <c r="Q5370">
        <v>-25.495426500000001</v>
      </c>
      <c r="R5370" s="47" t="s">
        <v>43</v>
      </c>
    </row>
    <row r="5371" spans="1:18" x14ac:dyDescent="0.3">
      <c r="A5371" s="18" t="s">
        <v>9596</v>
      </c>
      <c r="B5371" s="43" t="s">
        <v>9597</v>
      </c>
      <c r="C5371" s="21">
        <v>5840</v>
      </c>
      <c r="D5371" s="23">
        <v>5.9</v>
      </c>
      <c r="G5371" s="29">
        <v>2002.2</v>
      </c>
      <c r="H5371" s="31">
        <v>6.3</v>
      </c>
      <c r="I5371">
        <v>0.04</v>
      </c>
      <c r="N5371" s="42">
        <v>0.7</v>
      </c>
      <c r="Q5371">
        <v>-25.7393857</v>
      </c>
      <c r="R5371" s="47" t="s">
        <v>79</v>
      </c>
    </row>
    <row r="5372" spans="1:18" x14ac:dyDescent="0.3">
      <c r="A5372" s="18" t="s">
        <v>9598</v>
      </c>
      <c r="B5372" s="43" t="s">
        <v>9597</v>
      </c>
      <c r="C5372" s="21">
        <v>1916.25</v>
      </c>
      <c r="D5372" s="23">
        <v>2.8</v>
      </c>
      <c r="G5372" s="29">
        <v>2447.1999999999998</v>
      </c>
      <c r="H5372" s="31">
        <v>7.7</v>
      </c>
      <c r="I5372">
        <v>0.05</v>
      </c>
      <c r="N5372" s="42">
        <v>0.7</v>
      </c>
      <c r="Q5372">
        <v>-25.7393857</v>
      </c>
      <c r="R5372" s="47" t="s">
        <v>79</v>
      </c>
    </row>
    <row r="5373" spans="1:18" x14ac:dyDescent="0.3">
      <c r="A5373" s="18" t="s">
        <v>9599</v>
      </c>
      <c r="B5373" s="43" t="s">
        <v>9600</v>
      </c>
      <c r="C5373" s="21">
        <v>1170</v>
      </c>
      <c r="D5373" s="23">
        <v>1.7</v>
      </c>
      <c r="G5373" s="29">
        <v>1017.056</v>
      </c>
      <c r="H5373" s="31">
        <v>3.2</v>
      </c>
      <c r="I5373">
        <v>0</v>
      </c>
      <c r="L5373" s="38">
        <v>29300</v>
      </c>
      <c r="M5373" s="40">
        <v>0.23</v>
      </c>
      <c r="N5373" s="42">
        <v>0.5</v>
      </c>
      <c r="O5373" s="45">
        <v>1195.98</v>
      </c>
      <c r="P5373">
        <v>5.4</v>
      </c>
      <c r="Q5373">
        <v>26.4188227</v>
      </c>
      <c r="R5373" s="47" t="s">
        <v>3464</v>
      </c>
    </row>
    <row r="5374" spans="1:18" x14ac:dyDescent="0.3">
      <c r="A5374" s="18" t="s">
        <v>9601</v>
      </c>
      <c r="B5374" s="43" t="s">
        <v>9602</v>
      </c>
      <c r="C5374" s="21">
        <v>24.1381902</v>
      </c>
      <c r="D5374" s="23">
        <v>0.16979999999999901</v>
      </c>
      <c r="E5374" s="25">
        <v>9.9372499999999899</v>
      </c>
      <c r="F5374" s="27">
        <v>0.88624999999999998</v>
      </c>
      <c r="G5374" s="29">
        <v>203.41018</v>
      </c>
      <c r="H5374" s="31">
        <v>0.64</v>
      </c>
      <c r="I5374">
        <v>0.178666666666666</v>
      </c>
      <c r="J5374" s="34">
        <v>672.5</v>
      </c>
      <c r="K5374" s="36" t="s">
        <v>130</v>
      </c>
      <c r="L5374" s="38">
        <v>5010</v>
      </c>
      <c r="M5374" s="40">
        <v>1.3340000000000001</v>
      </c>
      <c r="N5374" s="42">
        <v>1.1199999999999899</v>
      </c>
      <c r="O5374" s="45">
        <v>108.199</v>
      </c>
      <c r="P5374">
        <v>4.25</v>
      </c>
      <c r="Q5374">
        <v>20.157031799999999</v>
      </c>
      <c r="R5374" s="47" t="s">
        <v>147</v>
      </c>
    </row>
    <row r="5375" spans="1:18" x14ac:dyDescent="0.3">
      <c r="A5375" s="18" t="s">
        <v>9603</v>
      </c>
      <c r="B5375" s="43" t="s">
        <v>9602</v>
      </c>
      <c r="C5375" s="21">
        <v>8.2479724999999995</v>
      </c>
      <c r="D5375" s="23">
        <v>8.3299999999999999E-2</v>
      </c>
      <c r="E5375" s="25">
        <v>5.2653333333333299</v>
      </c>
      <c r="F5375" s="27">
        <v>0.46966666666666601</v>
      </c>
      <c r="G5375" s="29">
        <v>76.278819999999996</v>
      </c>
      <c r="H5375" s="31">
        <v>0.24</v>
      </c>
      <c r="I5375">
        <v>0.27666666666666601</v>
      </c>
      <c r="J5375" s="34">
        <v>968</v>
      </c>
      <c r="K5375" s="36" t="s">
        <v>171</v>
      </c>
      <c r="L5375" s="38">
        <v>5050</v>
      </c>
      <c r="M5375" s="40">
        <v>1.31666666666666</v>
      </c>
      <c r="N5375" s="42">
        <v>1.1200000000000001</v>
      </c>
      <c r="O5375" s="45">
        <v>108.199</v>
      </c>
      <c r="Q5375">
        <v>20.157031799999999</v>
      </c>
      <c r="R5375" s="47" t="s">
        <v>147</v>
      </c>
    </row>
    <row r="5376" spans="1:18" x14ac:dyDescent="0.3">
      <c r="A5376" s="18" t="s">
        <v>9604</v>
      </c>
      <c r="B5376" s="43" t="s">
        <v>9602</v>
      </c>
      <c r="C5376" s="21">
        <v>12.4016666666666</v>
      </c>
      <c r="D5376" s="23">
        <v>0.10929999999999999</v>
      </c>
      <c r="E5376" s="25">
        <v>6.3246666666666602</v>
      </c>
      <c r="F5376" s="27">
        <v>0.56533333333333302</v>
      </c>
      <c r="G5376" s="29">
        <v>98.526809999999998</v>
      </c>
      <c r="H5376" s="31">
        <v>0.31</v>
      </c>
      <c r="I5376">
        <v>0.20499999999999999</v>
      </c>
      <c r="J5376" s="34">
        <v>845</v>
      </c>
      <c r="K5376" s="36" t="s">
        <v>171</v>
      </c>
      <c r="L5376" s="38">
        <v>5050</v>
      </c>
      <c r="M5376" s="40">
        <v>1.31666666666666</v>
      </c>
      <c r="N5376" s="42">
        <v>1.1200000000000001</v>
      </c>
      <c r="O5376" s="45">
        <v>108.199</v>
      </c>
      <c r="Q5376">
        <v>20.157031799999999</v>
      </c>
      <c r="R5376" s="47" t="s">
        <v>147</v>
      </c>
    </row>
    <row r="5377" spans="1:18" x14ac:dyDescent="0.3">
      <c r="A5377" s="18" t="s">
        <v>9605</v>
      </c>
      <c r="B5377" s="43" t="s">
        <v>9602</v>
      </c>
      <c r="C5377" s="21">
        <v>49.467475</v>
      </c>
      <c r="D5377" s="23">
        <v>0.27444999999999897</v>
      </c>
      <c r="E5377" s="25">
        <v>9.2237500000000008</v>
      </c>
      <c r="F5377" s="27">
        <v>0.82374999999999998</v>
      </c>
      <c r="G5377" s="29">
        <v>344.84381999999999</v>
      </c>
      <c r="H5377" s="31">
        <v>1.085</v>
      </c>
      <c r="I5377">
        <v>0.33499999999999902</v>
      </c>
      <c r="J5377" s="34">
        <v>492</v>
      </c>
      <c r="K5377" s="36" t="s">
        <v>171</v>
      </c>
      <c r="L5377" s="38">
        <v>4995.5</v>
      </c>
      <c r="M5377" s="40">
        <v>1.345</v>
      </c>
      <c r="N5377" s="42">
        <v>1.155</v>
      </c>
      <c r="O5377" s="45">
        <v>108.199</v>
      </c>
      <c r="P5377">
        <v>4.2300000000000004</v>
      </c>
      <c r="Q5377">
        <v>20.157031799999999</v>
      </c>
      <c r="R5377" s="47" t="s">
        <v>147</v>
      </c>
    </row>
    <row r="5378" spans="1:18" x14ac:dyDescent="0.3">
      <c r="A5378" s="18" t="s">
        <v>9606</v>
      </c>
      <c r="B5378" s="43" t="s">
        <v>9607</v>
      </c>
      <c r="C5378" s="21">
        <v>4.9284999999999997</v>
      </c>
      <c r="D5378" s="23">
        <v>5.7000000000000002E-2</v>
      </c>
      <c r="G5378" s="29">
        <v>233.60505000000001</v>
      </c>
      <c r="H5378" s="31">
        <v>0.73499999999999999</v>
      </c>
      <c r="I5378">
        <v>0</v>
      </c>
      <c r="L5378" s="38">
        <v>4250</v>
      </c>
      <c r="M5378" s="40">
        <v>2</v>
      </c>
      <c r="N5378" s="42">
        <v>1</v>
      </c>
      <c r="O5378" s="45">
        <v>130.11099999999999</v>
      </c>
      <c r="Q5378">
        <v>24.561924099999999</v>
      </c>
      <c r="R5378" s="47" t="s">
        <v>21</v>
      </c>
    </row>
    <row r="5379" spans="1:18" x14ac:dyDescent="0.3">
      <c r="A5379" s="18" t="s">
        <v>9608</v>
      </c>
      <c r="B5379" s="43" t="s">
        <v>9609</v>
      </c>
      <c r="C5379" s="21">
        <v>5800000</v>
      </c>
      <c r="D5379" s="23">
        <v>267.33333333333297</v>
      </c>
      <c r="E5379" s="25">
        <v>14.1235</v>
      </c>
      <c r="F5379" s="27">
        <v>1.26</v>
      </c>
      <c r="G5379" s="29">
        <v>7964.8108780000002</v>
      </c>
      <c r="H5379" s="31">
        <v>25.06</v>
      </c>
      <c r="I5379">
        <v>0.68</v>
      </c>
      <c r="J5379" s="34">
        <v>1173.5</v>
      </c>
      <c r="K5379" s="36" t="s">
        <v>9610</v>
      </c>
      <c r="L5379" s="38">
        <v>2620</v>
      </c>
      <c r="N5379" s="42">
        <v>6.3333333333333297E-2</v>
      </c>
      <c r="P5379">
        <v>5.05</v>
      </c>
      <c r="Q5379">
        <v>-12.956030999999999</v>
      </c>
      <c r="R5379" s="47" t="s">
        <v>43</v>
      </c>
    </row>
    <row r="5380" spans="1:18" x14ac:dyDescent="0.3">
      <c r="A5380" s="18" t="s">
        <v>9611</v>
      </c>
      <c r="B5380" s="43" t="s">
        <v>9612</v>
      </c>
      <c r="C5380" s="21">
        <v>2.5199490290908999</v>
      </c>
      <c r="D5380" s="23">
        <v>3.9044285714285698E-2</v>
      </c>
      <c r="E5380" s="25">
        <v>17.347124999999998</v>
      </c>
      <c r="F5380" s="27">
        <v>1.547625</v>
      </c>
      <c r="G5380" s="29">
        <v>282.68128444444397</v>
      </c>
      <c r="H5380" s="31">
        <v>0.88933333333333298</v>
      </c>
      <c r="I5380">
        <v>3.5333333333333302E-3</v>
      </c>
      <c r="J5380" s="34">
        <v>1813.25</v>
      </c>
      <c r="K5380" s="36" t="s">
        <v>1255</v>
      </c>
      <c r="L5380" s="38">
        <v>6142.1666666666597</v>
      </c>
      <c r="M5380" s="40">
        <v>1.4650000000000001</v>
      </c>
      <c r="N5380" s="42">
        <v>1.2622222222222199</v>
      </c>
      <c r="O5380" s="45">
        <v>393.07199999999898</v>
      </c>
      <c r="P5380">
        <v>4.2275</v>
      </c>
      <c r="Q5380">
        <v>31.989973199999898</v>
      </c>
      <c r="R5380" s="47" t="s">
        <v>147</v>
      </c>
    </row>
    <row r="5381" spans="1:18" x14ac:dyDescent="0.3">
      <c r="A5381" s="18" t="s">
        <v>9613</v>
      </c>
      <c r="B5381" s="43" t="s">
        <v>9614</v>
      </c>
      <c r="C5381" s="21">
        <v>3.0935478766666602</v>
      </c>
      <c r="D5381" s="23">
        <v>3.7662000000000001E-2</v>
      </c>
      <c r="E5381" s="25">
        <v>12.534800000000001</v>
      </c>
      <c r="F5381" s="27">
        <v>1.1188</v>
      </c>
      <c r="G5381" s="29">
        <v>1009.0934999999999</v>
      </c>
      <c r="H5381" s="31">
        <v>3.1749999999999998</v>
      </c>
      <c r="I5381">
        <v>4.274E-2</v>
      </c>
      <c r="J5381" s="34">
        <v>1097.3333333333301</v>
      </c>
      <c r="K5381" s="36" t="s">
        <v>205</v>
      </c>
      <c r="L5381" s="38">
        <v>4678.75</v>
      </c>
      <c r="M5381" s="40">
        <v>0.73999999999999899</v>
      </c>
      <c r="N5381" s="42">
        <v>0.72857142857142798</v>
      </c>
      <c r="O5381" s="45">
        <v>140.99799999999999</v>
      </c>
      <c r="P5381">
        <v>4.49</v>
      </c>
      <c r="Q5381">
        <v>31.462750799999998</v>
      </c>
      <c r="R5381" s="47" t="s">
        <v>147</v>
      </c>
    </row>
    <row r="5382" spans="1:18" x14ac:dyDescent="0.3">
      <c r="A5382" s="18" t="s">
        <v>9615</v>
      </c>
      <c r="B5382" s="43" t="s">
        <v>9616</v>
      </c>
      <c r="C5382" s="21">
        <v>2.849379275</v>
      </c>
      <c r="D5382" s="23">
        <v>4.5719999999999997E-2</v>
      </c>
      <c r="E5382" s="25">
        <v>17.933499999999999</v>
      </c>
      <c r="F5382" s="27">
        <v>1.6</v>
      </c>
      <c r="G5382" s="29">
        <v>582.41724999999997</v>
      </c>
      <c r="H5382" s="31">
        <v>1.8325</v>
      </c>
      <c r="I5382">
        <v>1.0999999999999999E-2</v>
      </c>
      <c r="J5382" s="34">
        <v>2190</v>
      </c>
      <c r="K5382" s="36" t="s">
        <v>666</v>
      </c>
      <c r="L5382" s="38">
        <v>6872.1666666666597</v>
      </c>
      <c r="M5382" s="40">
        <v>1.835</v>
      </c>
      <c r="N5382" s="42">
        <v>1.4371428571428499</v>
      </c>
      <c r="O5382" s="45">
        <v>364.411</v>
      </c>
      <c r="P5382">
        <v>4.1139999999999999</v>
      </c>
      <c r="Q5382">
        <v>-64.027039000000002</v>
      </c>
      <c r="R5382" s="47" t="s">
        <v>147</v>
      </c>
    </row>
    <row r="5383" spans="1:18" x14ac:dyDescent="0.3">
      <c r="A5383" s="18" t="s">
        <v>9617</v>
      </c>
      <c r="B5383" s="43" t="s">
        <v>9618</v>
      </c>
      <c r="C5383" s="21">
        <v>3.5857132357142798</v>
      </c>
      <c r="D5383" s="23">
        <v>5.0584999999999998E-2</v>
      </c>
      <c r="E5383" s="25">
        <v>15.878</v>
      </c>
      <c r="F5383" s="27">
        <v>1.4166666666666601</v>
      </c>
      <c r="G5383" s="29">
        <v>159.654936666666</v>
      </c>
      <c r="H5383" s="31">
        <v>0.50233333333333297</v>
      </c>
      <c r="I5383">
        <v>2.2666666666666599E-2</v>
      </c>
      <c r="J5383" s="34">
        <v>1560</v>
      </c>
      <c r="K5383" s="36" t="s">
        <v>9619</v>
      </c>
      <c r="L5383" s="38">
        <v>6390</v>
      </c>
      <c r="M5383" s="40">
        <v>1.29666666666666</v>
      </c>
      <c r="N5383" s="42">
        <v>1.36333333333333</v>
      </c>
      <c r="O5383" s="45">
        <v>201.22399999999999</v>
      </c>
      <c r="P5383">
        <v>4.3280000000000003</v>
      </c>
      <c r="Q5383">
        <v>-23.486086</v>
      </c>
      <c r="R5383" s="47" t="s">
        <v>147</v>
      </c>
    </row>
    <row r="5384" spans="1:18" x14ac:dyDescent="0.3">
      <c r="A5384" s="18" t="s">
        <v>9620</v>
      </c>
      <c r="B5384" s="43" t="s">
        <v>9621</v>
      </c>
      <c r="C5384" s="21">
        <v>0.92554430833333301</v>
      </c>
      <c r="D5384" s="23">
        <v>1.984E-2</v>
      </c>
      <c r="E5384" s="25">
        <v>17.457749999999901</v>
      </c>
      <c r="F5384" s="27">
        <v>1.5575000000000001</v>
      </c>
      <c r="G5384" s="29">
        <v>469.19161250000002</v>
      </c>
      <c r="H5384" s="31">
        <v>1.4762500000000001</v>
      </c>
      <c r="I5384">
        <v>7.4999999999999997E-2</v>
      </c>
      <c r="J5384" s="34">
        <v>2498.5</v>
      </c>
      <c r="K5384" s="36" t="s">
        <v>143</v>
      </c>
      <c r="L5384" s="38">
        <v>6110</v>
      </c>
      <c r="M5384" s="40">
        <v>1.4349999999999901</v>
      </c>
      <c r="N5384" s="42">
        <v>1.2183333333333299</v>
      </c>
      <c r="O5384" s="45">
        <v>375.64699999999999</v>
      </c>
      <c r="P5384">
        <v>4.22</v>
      </c>
      <c r="Q5384">
        <v>7.1833758000000003</v>
      </c>
      <c r="R5384" s="47" t="s">
        <v>147</v>
      </c>
    </row>
    <row r="5385" spans="1:18" x14ac:dyDescent="0.3">
      <c r="A5385" s="18" t="s">
        <v>9622</v>
      </c>
      <c r="B5385" s="43" t="s">
        <v>9623</v>
      </c>
      <c r="C5385" s="21">
        <v>1.7554085483333299</v>
      </c>
      <c r="D5385" s="23">
        <v>2.9190000000000001E-2</v>
      </c>
      <c r="E5385" s="25">
        <v>12.744999999999999</v>
      </c>
      <c r="F5385" s="27">
        <v>1.137</v>
      </c>
      <c r="G5385" s="29">
        <v>403.63571999999999</v>
      </c>
      <c r="H5385" s="31">
        <v>1.27</v>
      </c>
      <c r="I5385">
        <v>7.4999999999999997E-3</v>
      </c>
      <c r="J5385" s="34">
        <v>1516</v>
      </c>
      <c r="K5385" s="36" t="s">
        <v>734</v>
      </c>
      <c r="L5385" s="38">
        <v>5468.75</v>
      </c>
      <c r="M5385" s="40">
        <v>0.96</v>
      </c>
      <c r="N5385" s="42">
        <v>1.08</v>
      </c>
      <c r="O5385" s="45">
        <v>185.93199999999999</v>
      </c>
      <c r="P5385">
        <v>4.5</v>
      </c>
      <c r="Q5385">
        <v>7.4350768</v>
      </c>
      <c r="R5385" s="47" t="s">
        <v>147</v>
      </c>
    </row>
    <row r="5386" spans="1:18" x14ac:dyDescent="0.3">
      <c r="A5386" s="18" t="s">
        <v>9624</v>
      </c>
      <c r="B5386" s="43" t="s">
        <v>9625</v>
      </c>
      <c r="C5386" s="21">
        <v>7.872887865</v>
      </c>
      <c r="D5386" s="23">
        <v>7.4999999999999997E-2</v>
      </c>
      <c r="E5386" s="25">
        <v>10.760999999999999</v>
      </c>
      <c r="F5386" s="27">
        <v>0.96</v>
      </c>
      <c r="G5386" s="29">
        <v>572.09400000000005</v>
      </c>
      <c r="H5386" s="31">
        <v>1.8</v>
      </c>
      <c r="I5386">
        <v>0</v>
      </c>
      <c r="J5386" s="34">
        <v>900</v>
      </c>
      <c r="K5386" s="36" t="s">
        <v>711</v>
      </c>
      <c r="L5386" s="38">
        <v>5070</v>
      </c>
      <c r="M5386" s="40">
        <v>0.9</v>
      </c>
      <c r="N5386" s="42">
        <v>0.89</v>
      </c>
      <c r="O5386" s="45">
        <v>169.27199999999999</v>
      </c>
      <c r="P5386">
        <v>4.2</v>
      </c>
      <c r="Q5386">
        <v>-50.659308000000003</v>
      </c>
      <c r="R5386" s="47" t="s">
        <v>147</v>
      </c>
    </row>
    <row r="5387" spans="1:18" x14ac:dyDescent="0.3">
      <c r="A5387" s="18" t="s">
        <v>9626</v>
      </c>
      <c r="B5387" s="43" t="s">
        <v>9627</v>
      </c>
      <c r="C5387" s="21">
        <v>9.28971035</v>
      </c>
      <c r="D5387" s="23">
        <v>9.1700000000000004E-2</v>
      </c>
      <c r="E5387" s="25">
        <v>11.919</v>
      </c>
      <c r="F5387" s="27">
        <v>1.0633333333333299</v>
      </c>
      <c r="G5387" s="29">
        <v>577.80635666666603</v>
      </c>
      <c r="H5387" s="31">
        <v>1.8180000000000001</v>
      </c>
      <c r="I5387">
        <v>1.53333333333333E-2</v>
      </c>
      <c r="J5387" s="34">
        <v>1140</v>
      </c>
      <c r="K5387" s="36" t="s">
        <v>269</v>
      </c>
      <c r="L5387" s="38">
        <v>6044</v>
      </c>
      <c r="M5387" s="40">
        <v>1.3580000000000001</v>
      </c>
      <c r="N5387" s="42">
        <v>1.0859999999999901</v>
      </c>
      <c r="O5387" s="45">
        <v>352.18099999999998</v>
      </c>
      <c r="P5387">
        <v>4.2300000000000004</v>
      </c>
      <c r="Q5387">
        <v>-5.0794854000000003</v>
      </c>
      <c r="R5387" s="47" t="s">
        <v>147</v>
      </c>
    </row>
    <row r="5388" spans="1:18" x14ac:dyDescent="0.3">
      <c r="A5388" s="18" t="s">
        <v>9628</v>
      </c>
      <c r="B5388" s="43" t="s">
        <v>9629</v>
      </c>
      <c r="C5388" s="21">
        <v>5.7214854971428499</v>
      </c>
      <c r="D5388" s="23">
        <v>5.5366666666666599E-2</v>
      </c>
      <c r="E5388" s="25">
        <v>10.5063333333333</v>
      </c>
      <c r="F5388" s="27">
        <v>0.93733333333333302</v>
      </c>
      <c r="G5388" s="29">
        <v>36.150242499999997</v>
      </c>
      <c r="H5388" s="31">
        <v>0.113749999999999</v>
      </c>
      <c r="I5388">
        <v>1.4999999999999999E-2</v>
      </c>
      <c r="J5388" s="34">
        <v>753</v>
      </c>
      <c r="K5388" s="36" t="s">
        <v>9630</v>
      </c>
      <c r="L5388" s="38">
        <v>4429</v>
      </c>
      <c r="M5388" s="40">
        <v>0.66166666666666596</v>
      </c>
      <c r="N5388" s="42">
        <v>0.68833333333333302</v>
      </c>
      <c r="O5388" s="45">
        <v>64.741399999999999</v>
      </c>
      <c r="P5388">
        <v>4.5259999999999998</v>
      </c>
      <c r="Q5388">
        <v>-10.1462141</v>
      </c>
      <c r="R5388" s="47" t="s">
        <v>147</v>
      </c>
    </row>
    <row r="5389" spans="1:18" x14ac:dyDescent="0.3">
      <c r="A5389" s="18" t="s">
        <v>9631</v>
      </c>
      <c r="B5389" s="43" t="s">
        <v>9629</v>
      </c>
      <c r="C5389" s="21">
        <v>1088</v>
      </c>
      <c r="G5389" s="29">
        <v>115</v>
      </c>
      <c r="H5389" s="31">
        <v>0.36</v>
      </c>
      <c r="I5389">
        <v>0.28000000000000003</v>
      </c>
      <c r="L5389" s="38">
        <v>4425</v>
      </c>
      <c r="M5389" s="40">
        <v>0.67</v>
      </c>
      <c r="N5389" s="42">
        <v>0.68</v>
      </c>
      <c r="O5389" s="45">
        <v>64.741399999999999</v>
      </c>
      <c r="P5389">
        <v>4.63</v>
      </c>
      <c r="Q5389">
        <v>-10.1462141</v>
      </c>
      <c r="R5389" s="47" t="s">
        <v>21</v>
      </c>
    </row>
    <row r="5390" spans="1:18" x14ac:dyDescent="0.3">
      <c r="A5390" s="18" t="s">
        <v>9632</v>
      </c>
      <c r="B5390" s="43" t="s">
        <v>9633</v>
      </c>
      <c r="C5390" s="21">
        <v>3.7224761744444401</v>
      </c>
      <c r="D5390" s="23">
        <v>4.35025E-2</v>
      </c>
      <c r="E5390" s="25">
        <v>11.2202</v>
      </c>
      <c r="F5390" s="27">
        <v>1.0009999999999999</v>
      </c>
      <c r="G5390" s="29">
        <v>176.92433166666601</v>
      </c>
      <c r="H5390" s="31">
        <v>0.55666666666666598</v>
      </c>
      <c r="I5390">
        <v>1.1599999999999999E-2</v>
      </c>
      <c r="J5390" s="34">
        <v>976</v>
      </c>
      <c r="K5390" s="36" t="s">
        <v>194</v>
      </c>
      <c r="L5390" s="38">
        <v>4870</v>
      </c>
      <c r="M5390" s="40">
        <v>0.77714285714285702</v>
      </c>
      <c r="N5390" s="42">
        <v>0.87624999999999997</v>
      </c>
      <c r="O5390" s="45">
        <v>124.729999999999</v>
      </c>
      <c r="P5390">
        <v>4.4740000000000002</v>
      </c>
      <c r="Q5390">
        <v>30.6733817</v>
      </c>
      <c r="R5390" s="47" t="s">
        <v>147</v>
      </c>
    </row>
    <row r="5391" spans="1:18" x14ac:dyDescent="0.3">
      <c r="A5391" s="18" t="s">
        <v>9634</v>
      </c>
      <c r="B5391" s="43" t="s">
        <v>9635</v>
      </c>
      <c r="C5391" s="21">
        <v>3.7784010299999999</v>
      </c>
      <c r="E5391" s="25">
        <v>13.877000000000001</v>
      </c>
      <c r="F5391" s="27">
        <v>1.238</v>
      </c>
      <c r="G5391" s="29">
        <v>162.09249</v>
      </c>
      <c r="H5391" s="31">
        <v>0.51</v>
      </c>
      <c r="I5391">
        <v>0</v>
      </c>
      <c r="K5391" s="36" t="s">
        <v>1384</v>
      </c>
      <c r="L5391" s="38">
        <v>5400</v>
      </c>
      <c r="O5391" s="45">
        <v>274.95999999999998</v>
      </c>
      <c r="P5391">
        <v>4.0999999999999996</v>
      </c>
      <c r="Q5391">
        <v>-44.058700100000003</v>
      </c>
      <c r="R5391" s="47" t="s">
        <v>147</v>
      </c>
    </row>
    <row r="5392" spans="1:18" x14ac:dyDescent="0.3">
      <c r="A5392" s="18" t="s">
        <v>9636</v>
      </c>
      <c r="B5392" s="43" t="s">
        <v>9637</v>
      </c>
      <c r="C5392" s="21">
        <v>4.5421682599999897</v>
      </c>
      <c r="D5392" s="23">
        <v>5.885E-2</v>
      </c>
      <c r="E5392" s="25">
        <v>15.792999999999999</v>
      </c>
      <c r="F5392" s="27">
        <v>1.409</v>
      </c>
      <c r="G5392" s="29">
        <v>150.96924999999999</v>
      </c>
      <c r="H5392" s="31">
        <v>0.47499999999999998</v>
      </c>
      <c r="I5392">
        <v>0</v>
      </c>
      <c r="J5392" s="34">
        <v>1496</v>
      </c>
      <c r="K5392" s="36" t="s">
        <v>3171</v>
      </c>
      <c r="L5392" s="38">
        <v>5890</v>
      </c>
      <c r="M5392" s="40">
        <v>1.61</v>
      </c>
      <c r="N5392" s="42">
        <v>1.32</v>
      </c>
      <c r="O5392" s="45">
        <v>435.15600000000001</v>
      </c>
      <c r="P5392">
        <v>4.2</v>
      </c>
      <c r="Q5392">
        <v>46.960099599999999</v>
      </c>
      <c r="R5392" s="47" t="s">
        <v>147</v>
      </c>
    </row>
    <row r="5393" spans="1:18" x14ac:dyDescent="0.3">
      <c r="A5393" s="18" t="s">
        <v>9638</v>
      </c>
      <c r="B5393" s="43" t="s">
        <v>9639</v>
      </c>
      <c r="C5393" s="21">
        <v>1.5487754949999999</v>
      </c>
      <c r="D5393" s="23">
        <v>2.8510000000000001E-2</v>
      </c>
      <c r="E5393" s="25">
        <v>15.009</v>
      </c>
      <c r="F5393" s="27">
        <v>1.339</v>
      </c>
      <c r="G5393" s="29">
        <v>562.24126999999999</v>
      </c>
      <c r="H5393" s="31">
        <v>1.7689999999999999</v>
      </c>
      <c r="I5393">
        <v>1.2E-2</v>
      </c>
      <c r="J5393" s="34">
        <v>2043</v>
      </c>
      <c r="K5393" s="36" t="s">
        <v>187</v>
      </c>
      <c r="L5393" s="38">
        <v>5940</v>
      </c>
      <c r="M5393" s="40">
        <v>1.43</v>
      </c>
      <c r="N5393" s="42">
        <v>1.29</v>
      </c>
      <c r="O5393" s="45">
        <v>523.33699999999999</v>
      </c>
      <c r="P5393">
        <v>4.3</v>
      </c>
      <c r="Q5393">
        <v>10.4629385</v>
      </c>
      <c r="R5393" s="47" t="s">
        <v>147</v>
      </c>
    </row>
    <row r="5394" spans="1:18" x14ac:dyDescent="0.3">
      <c r="A5394" s="18" t="s">
        <v>9640</v>
      </c>
      <c r="B5394" s="43" t="s">
        <v>9641</v>
      </c>
      <c r="C5394" s="21">
        <v>10.021047985714199</v>
      </c>
      <c r="D5394" s="23">
        <v>9.4615000000000005E-2</v>
      </c>
      <c r="E5394" s="25">
        <v>11.59</v>
      </c>
      <c r="F5394" s="27">
        <v>1.034</v>
      </c>
      <c r="G5394" s="29">
        <v>90.220119999999994</v>
      </c>
      <c r="H5394" s="31">
        <v>0.28386666666666599</v>
      </c>
      <c r="I5394">
        <v>0.30099999999999999</v>
      </c>
      <c r="J5394" s="34">
        <v>1001</v>
      </c>
      <c r="K5394" s="36" t="s">
        <v>269</v>
      </c>
      <c r="L5394" s="38">
        <v>6030.15</v>
      </c>
      <c r="M5394" s="40">
        <v>1.2049999999999901</v>
      </c>
      <c r="N5394" s="42">
        <v>1.1783333333333299</v>
      </c>
      <c r="O5394" s="45">
        <v>157.96299999999999</v>
      </c>
      <c r="P5394">
        <v>4.2779999999999996</v>
      </c>
      <c r="Q5394">
        <v>-50.284424700000002</v>
      </c>
      <c r="R5394" s="47" t="s">
        <v>147</v>
      </c>
    </row>
    <row r="5395" spans="1:18" x14ac:dyDescent="0.3">
      <c r="A5395" s="18" t="s">
        <v>9642</v>
      </c>
      <c r="B5395" s="43" t="s">
        <v>9643</v>
      </c>
      <c r="C5395" s="21">
        <v>4.0460424716666603</v>
      </c>
      <c r="D5395" s="23">
        <v>5.4196666666666601E-2</v>
      </c>
      <c r="E5395" s="25">
        <v>14.6764999999999</v>
      </c>
      <c r="F5395" s="27">
        <v>1.30925</v>
      </c>
      <c r="G5395" s="29">
        <v>164.31810999999999</v>
      </c>
      <c r="H5395" s="31">
        <v>0.51700000000000002</v>
      </c>
      <c r="I5395">
        <v>0</v>
      </c>
      <c r="J5395" s="34">
        <v>1741</v>
      </c>
      <c r="K5395" s="36" t="s">
        <v>9619</v>
      </c>
      <c r="L5395" s="38">
        <v>6410</v>
      </c>
      <c r="M5395" s="40">
        <v>1.6459999999999999</v>
      </c>
      <c r="N5395" s="42">
        <v>1.32</v>
      </c>
      <c r="O5395" s="45">
        <v>376.65800000000002</v>
      </c>
      <c r="P5395">
        <v>4.0999999999999996</v>
      </c>
      <c r="Q5395">
        <v>2.7027847</v>
      </c>
      <c r="R5395" s="47" t="s">
        <v>147</v>
      </c>
    </row>
    <row r="5396" spans="1:18" x14ac:dyDescent="0.3">
      <c r="A5396" s="18" t="s">
        <v>9644</v>
      </c>
      <c r="B5396" s="43" t="s">
        <v>9645</v>
      </c>
      <c r="C5396" s="21">
        <v>2.4998019349999998</v>
      </c>
      <c r="D5396" s="23">
        <v>3.6299999999999999E-2</v>
      </c>
      <c r="E5396" s="25">
        <v>15.693</v>
      </c>
      <c r="F5396" s="27">
        <v>1.4</v>
      </c>
      <c r="G5396" s="29">
        <v>390.93090000000001</v>
      </c>
      <c r="H5396" s="31">
        <v>1.23</v>
      </c>
      <c r="I5396">
        <v>5.8000000000000003E-2</v>
      </c>
      <c r="J5396" s="34">
        <v>1600</v>
      </c>
      <c r="K5396" s="36" t="s">
        <v>272</v>
      </c>
      <c r="L5396" s="38">
        <v>5650</v>
      </c>
      <c r="M5396" s="40">
        <v>1.1879999999999999</v>
      </c>
      <c r="N5396" s="42">
        <v>1.016</v>
      </c>
      <c r="O5396" s="45">
        <v>302.44799999999998</v>
      </c>
      <c r="P5396">
        <v>4.2739999999999903</v>
      </c>
      <c r="Q5396">
        <v>-65.193780000000004</v>
      </c>
      <c r="R5396" s="47" t="s">
        <v>147</v>
      </c>
    </row>
    <row r="5397" spans="1:18" x14ac:dyDescent="0.3">
      <c r="A5397" s="18" t="s">
        <v>9646</v>
      </c>
      <c r="B5397" s="43" t="s">
        <v>9647</v>
      </c>
      <c r="C5397" s="21">
        <v>1.09131149923076</v>
      </c>
      <c r="D5397" s="23">
        <v>2.32016666666666E-2</v>
      </c>
      <c r="E5397" s="25">
        <v>20.561222222222199</v>
      </c>
      <c r="F5397" s="27">
        <v>1.8340000000000001</v>
      </c>
      <c r="G5397" s="29">
        <v>466.71932500000003</v>
      </c>
      <c r="H5397" s="31">
        <v>1.4684999999999999</v>
      </c>
      <c r="I5397">
        <v>2.8671428571428501E-2</v>
      </c>
      <c r="J5397" s="34">
        <v>2545.7142857142799</v>
      </c>
      <c r="L5397" s="38">
        <v>6267.8461538461497</v>
      </c>
      <c r="M5397" s="40">
        <v>1.64</v>
      </c>
      <c r="N5397" s="42">
        <v>1.31615384615384</v>
      </c>
      <c r="O5397" s="45">
        <v>427.24599999999998</v>
      </c>
      <c r="P5397">
        <v>4.1637500000000003</v>
      </c>
      <c r="Q5397">
        <v>29.672266199999999</v>
      </c>
      <c r="R5397" s="47" t="s">
        <v>147</v>
      </c>
    </row>
    <row r="5398" spans="1:18" x14ac:dyDescent="0.3">
      <c r="A5398" s="18" t="s">
        <v>9648</v>
      </c>
      <c r="B5398" s="43" t="s">
        <v>9649</v>
      </c>
      <c r="C5398" s="21">
        <v>3.6112682175000002</v>
      </c>
      <c r="D5398" s="23">
        <v>5.1400000000000001E-2</v>
      </c>
      <c r="E5398" s="25">
        <v>16.510999999999999</v>
      </c>
      <c r="F5398" s="27">
        <v>1.4730000000000001</v>
      </c>
      <c r="G5398" s="29">
        <v>1541.4755</v>
      </c>
      <c r="H5398" s="31">
        <v>4.8499999999999996</v>
      </c>
      <c r="I5398">
        <v>5.7000000000000002E-2</v>
      </c>
      <c r="J5398" s="34">
        <v>1880</v>
      </c>
      <c r="K5398" s="36" t="s">
        <v>1313</v>
      </c>
      <c r="L5398" s="38">
        <v>6450</v>
      </c>
      <c r="M5398" s="40">
        <v>1.87</v>
      </c>
      <c r="N5398" s="42">
        <v>1.39</v>
      </c>
      <c r="O5398" s="45">
        <v>381.17399999999998</v>
      </c>
      <c r="P5398">
        <v>4.04</v>
      </c>
      <c r="Q5398">
        <v>-45.898243399999998</v>
      </c>
      <c r="R5398" s="47" t="s">
        <v>147</v>
      </c>
    </row>
    <row r="5399" spans="1:18" x14ac:dyDescent="0.3">
      <c r="A5399" s="18" t="s">
        <v>9650</v>
      </c>
      <c r="B5399" s="43" t="s">
        <v>9651</v>
      </c>
      <c r="C5399" s="21">
        <v>1.2749251125000001</v>
      </c>
      <c r="D5399" s="23">
        <v>2.5466666666666599E-2</v>
      </c>
      <c r="E5399" s="25">
        <v>19.929500000000001</v>
      </c>
      <c r="F5399" s="27">
        <v>1.778</v>
      </c>
      <c r="G5399" s="29">
        <v>371.86018000000001</v>
      </c>
      <c r="H5399" s="31">
        <v>1.17</v>
      </c>
      <c r="I5399">
        <v>0</v>
      </c>
      <c r="J5399" s="34">
        <v>2539</v>
      </c>
      <c r="K5399" s="36" t="s">
        <v>86</v>
      </c>
      <c r="L5399" s="38">
        <v>6522.4</v>
      </c>
      <c r="M5399" s="40">
        <v>1.46857142857142</v>
      </c>
      <c r="N5399" s="42">
        <v>1.3683333333333301</v>
      </c>
      <c r="O5399" s="45">
        <v>269.89800000000002</v>
      </c>
      <c r="P5399">
        <v>4.2380000000000004</v>
      </c>
      <c r="Q5399">
        <v>-39.0972705</v>
      </c>
      <c r="R5399" s="47" t="s">
        <v>147</v>
      </c>
    </row>
    <row r="5400" spans="1:18" x14ac:dyDescent="0.3">
      <c r="A5400" s="18" t="s">
        <v>9652</v>
      </c>
      <c r="B5400" s="43" t="s">
        <v>9653</v>
      </c>
      <c r="C5400" s="21">
        <v>2.9776428466666598</v>
      </c>
      <c r="D5400" s="23">
        <v>4.2630000000000001E-2</v>
      </c>
      <c r="E5400" s="25">
        <v>14.773</v>
      </c>
      <c r="F5400" s="27">
        <v>1.3180000000000001</v>
      </c>
      <c r="G5400" s="29">
        <v>285.72917000000001</v>
      </c>
      <c r="H5400" s="31">
        <v>0.89900000000000002</v>
      </c>
      <c r="I5400">
        <v>0</v>
      </c>
      <c r="J5400" s="34">
        <v>1520</v>
      </c>
      <c r="K5400" s="36" t="s">
        <v>272</v>
      </c>
      <c r="L5400" s="38">
        <v>5740</v>
      </c>
      <c r="M5400" s="40">
        <v>1.28</v>
      </c>
      <c r="N5400" s="42">
        <v>1.17</v>
      </c>
      <c r="O5400" s="45">
        <v>197.99600000000001</v>
      </c>
      <c r="P5400">
        <v>4.29</v>
      </c>
      <c r="Q5400">
        <v>-32.860124399999997</v>
      </c>
      <c r="R5400" s="47" t="s">
        <v>147</v>
      </c>
    </row>
    <row r="5401" spans="1:18" x14ac:dyDescent="0.3">
      <c r="A5401" s="18" t="s">
        <v>9654</v>
      </c>
      <c r="B5401" s="43" t="s">
        <v>9655</v>
      </c>
      <c r="C5401" s="21">
        <v>3.3726498650000001</v>
      </c>
      <c r="D5401" s="23">
        <v>4.4900000000000002E-2</v>
      </c>
      <c r="E5401" s="25">
        <v>13.898999999999999</v>
      </c>
      <c r="F5401" s="27">
        <v>1.24</v>
      </c>
      <c r="G5401" s="29">
        <v>190.69800000000001</v>
      </c>
      <c r="H5401" s="31">
        <v>0.6</v>
      </c>
      <c r="I5401">
        <v>1.7000000000000001E-2</v>
      </c>
      <c r="J5401" s="34">
        <v>1400</v>
      </c>
      <c r="K5401" s="36" t="s">
        <v>269</v>
      </c>
      <c r="L5401" s="38">
        <v>6050</v>
      </c>
      <c r="M5401" s="40">
        <v>1.02</v>
      </c>
      <c r="N5401" s="42">
        <v>1.07</v>
      </c>
      <c r="O5401" s="45">
        <v>448.637</v>
      </c>
      <c r="P5401">
        <v>4.4400000000000004</v>
      </c>
      <c r="Q5401">
        <v>-30.749718900000001</v>
      </c>
      <c r="R5401" s="47" t="s">
        <v>147</v>
      </c>
    </row>
    <row r="5402" spans="1:18" x14ac:dyDescent="0.3">
      <c r="A5402" s="18" t="s">
        <v>9656</v>
      </c>
      <c r="B5402" s="43" t="s">
        <v>9657</v>
      </c>
      <c r="C5402" s="21">
        <v>3.2887968216666601</v>
      </c>
      <c r="D5402" s="23">
        <v>4.4900000000000002E-2</v>
      </c>
      <c r="E5402" s="25">
        <v>10.760999999999999</v>
      </c>
      <c r="F5402" s="27">
        <v>0.96</v>
      </c>
      <c r="G5402" s="29">
        <v>89.646199999999993</v>
      </c>
      <c r="H5402" s="31">
        <v>0.282055</v>
      </c>
      <c r="I5402">
        <v>0.18</v>
      </c>
      <c r="J5402" s="34">
        <v>1480</v>
      </c>
      <c r="K5402" s="36" t="s">
        <v>275</v>
      </c>
      <c r="L5402" s="38">
        <v>5775.1080000000002</v>
      </c>
      <c r="M5402" s="40">
        <v>1.264</v>
      </c>
      <c r="N5402" s="42">
        <v>1.0980000000000001</v>
      </c>
      <c r="O5402" s="45">
        <v>216.52599999999899</v>
      </c>
      <c r="P5402">
        <v>4.2725</v>
      </c>
      <c r="Q5402">
        <v>-69.226592600000004</v>
      </c>
      <c r="R5402" s="47" t="s">
        <v>147</v>
      </c>
    </row>
    <row r="5403" spans="1:18" x14ac:dyDescent="0.3">
      <c r="A5403" s="18" t="s">
        <v>9658</v>
      </c>
      <c r="B5403" s="43" t="s">
        <v>9657</v>
      </c>
      <c r="C5403" s="21">
        <v>7.63</v>
      </c>
      <c r="G5403" s="29">
        <v>64.2</v>
      </c>
      <c r="H5403" s="31">
        <v>0.20199</v>
      </c>
      <c r="I5403">
        <v>0.05</v>
      </c>
      <c r="L5403" s="38">
        <v>5800</v>
      </c>
      <c r="M5403" s="40">
        <v>1.27</v>
      </c>
      <c r="N5403" s="42">
        <v>1.1200000000000001</v>
      </c>
      <c r="O5403" s="45">
        <v>216.52600000000001</v>
      </c>
      <c r="Q5403">
        <v>-69.226592600000004</v>
      </c>
      <c r="R5403" s="47" t="s">
        <v>150</v>
      </c>
    </row>
    <row r="5404" spans="1:18" x14ac:dyDescent="0.3">
      <c r="A5404" s="18" t="s">
        <v>9659</v>
      </c>
      <c r="B5404" s="43" t="s">
        <v>9660</v>
      </c>
      <c r="C5404" s="21">
        <v>4.17806297</v>
      </c>
      <c r="D5404" s="23">
        <v>5.0199999999999897E-2</v>
      </c>
      <c r="E5404" s="25">
        <v>15.025499999999999</v>
      </c>
      <c r="F5404" s="27">
        <v>1.3405</v>
      </c>
      <c r="G5404" s="29">
        <v>54.777999999999999</v>
      </c>
      <c r="H5404" s="31">
        <v>0.17235</v>
      </c>
      <c r="I5404">
        <v>0</v>
      </c>
      <c r="J5404" s="34">
        <v>1400</v>
      </c>
      <c r="L5404" s="38">
        <v>5689.3366666666598</v>
      </c>
      <c r="M5404" s="40">
        <v>1.365</v>
      </c>
      <c r="N5404" s="42">
        <v>1.04</v>
      </c>
      <c r="O5404" s="45">
        <v>159.50700000000001</v>
      </c>
      <c r="P5404">
        <v>4.1866666666666603</v>
      </c>
      <c r="Q5404">
        <v>-3.8349989</v>
      </c>
      <c r="R5404" s="47" t="s">
        <v>147</v>
      </c>
    </row>
    <row r="5405" spans="1:18" x14ac:dyDescent="0.3">
      <c r="A5405" s="18" t="s">
        <v>9661</v>
      </c>
      <c r="B5405" s="43" t="s">
        <v>9662</v>
      </c>
      <c r="C5405" s="21">
        <v>5.7481387699999997</v>
      </c>
      <c r="D5405" s="23">
        <v>6.2799999999999995E-2</v>
      </c>
      <c r="E5405" s="25">
        <v>10.423999999999999</v>
      </c>
      <c r="F5405" s="27">
        <v>0.93</v>
      </c>
      <c r="G5405" s="29">
        <v>317.83</v>
      </c>
      <c r="H5405" s="31">
        <v>1</v>
      </c>
      <c r="I5405">
        <v>9.6000000000000002E-2</v>
      </c>
      <c r="J5405" s="34">
        <v>1100</v>
      </c>
      <c r="K5405" s="36" t="s">
        <v>3171</v>
      </c>
      <c r="L5405" s="38">
        <v>5900</v>
      </c>
      <c r="M5405" s="40">
        <v>0.9</v>
      </c>
      <c r="N5405" s="42">
        <v>1</v>
      </c>
      <c r="O5405" s="45">
        <v>301.46199999999999</v>
      </c>
      <c r="P5405">
        <v>4.53</v>
      </c>
      <c r="Q5405">
        <v>-42.063957500000001</v>
      </c>
      <c r="R5405" s="47" t="s">
        <v>147</v>
      </c>
    </row>
    <row r="5406" spans="1:18" x14ac:dyDescent="0.3">
      <c r="A5406" s="18" t="s">
        <v>9663</v>
      </c>
      <c r="B5406" s="43" t="s">
        <v>9664</v>
      </c>
      <c r="C5406" s="21">
        <v>4.3530111087499996</v>
      </c>
      <c r="D5406" s="23">
        <v>5.5039999999999999E-2</v>
      </c>
      <c r="E5406" s="25">
        <v>15.8538</v>
      </c>
      <c r="F5406" s="27">
        <v>1.4144000000000001</v>
      </c>
      <c r="G5406" s="29">
        <v>150.90450200000001</v>
      </c>
      <c r="H5406" s="31">
        <v>0.4748</v>
      </c>
      <c r="I5406">
        <v>4.0000000000000001E-3</v>
      </c>
      <c r="J5406" s="34">
        <v>1531</v>
      </c>
      <c r="L5406" s="38">
        <v>5895.1666666666597</v>
      </c>
      <c r="M5406" s="40">
        <v>1.524</v>
      </c>
      <c r="N5406" s="42">
        <v>1.02666666666666</v>
      </c>
      <c r="O5406" s="45">
        <v>227.53700000000001</v>
      </c>
      <c r="P5406">
        <v>4.0924999999999896</v>
      </c>
      <c r="Q5406">
        <v>33.8823291</v>
      </c>
      <c r="R5406" s="47" t="s">
        <v>147</v>
      </c>
    </row>
    <row r="5407" spans="1:18" x14ac:dyDescent="0.3">
      <c r="A5407" s="18" t="s">
        <v>9665</v>
      </c>
      <c r="B5407" s="43" t="s">
        <v>9666</v>
      </c>
      <c r="C5407" s="21">
        <v>11.550976025000001</v>
      </c>
      <c r="D5407" s="23">
        <v>0.1012</v>
      </c>
      <c r="E5407" s="25">
        <v>9.9760000000000009</v>
      </c>
      <c r="F5407" s="27">
        <v>0.89</v>
      </c>
      <c r="G5407" s="29">
        <v>390.93090000000001</v>
      </c>
      <c r="H5407" s="31">
        <v>1.23</v>
      </c>
      <c r="I5407">
        <v>0</v>
      </c>
      <c r="J5407" s="34">
        <v>833</v>
      </c>
      <c r="K5407" s="36" t="s">
        <v>1405</v>
      </c>
      <c r="L5407" s="38">
        <v>5625</v>
      </c>
      <c r="M5407" s="40">
        <v>0.96</v>
      </c>
      <c r="N5407" s="42">
        <v>1.04</v>
      </c>
      <c r="O5407" s="45">
        <v>172.256</v>
      </c>
      <c r="P5407">
        <v>4.49</v>
      </c>
      <c r="Q5407">
        <v>-42.475273299999998</v>
      </c>
      <c r="R5407" s="47" t="s">
        <v>147</v>
      </c>
    </row>
    <row r="5408" spans="1:18" x14ac:dyDescent="0.3">
      <c r="A5408" s="18" t="s">
        <v>9667</v>
      </c>
      <c r="B5408" s="43" t="s">
        <v>9668</v>
      </c>
      <c r="C5408" s="21">
        <v>5.3220174250000003</v>
      </c>
      <c r="D5408" s="23">
        <v>6.0699999999999997E-2</v>
      </c>
      <c r="E5408" s="25">
        <v>13.675000000000001</v>
      </c>
      <c r="F5408" s="27">
        <v>1.22</v>
      </c>
      <c r="G5408" s="29">
        <v>85.814099999999996</v>
      </c>
      <c r="H5408" s="31">
        <v>0.27</v>
      </c>
      <c r="I5408">
        <v>0</v>
      </c>
      <c r="J5408" s="34">
        <v>1460</v>
      </c>
      <c r="K5408" s="36" t="s">
        <v>187</v>
      </c>
      <c r="L5408" s="38">
        <v>6030</v>
      </c>
      <c r="M5408" s="40">
        <v>1.53</v>
      </c>
      <c r="N5408" s="42">
        <v>1.06</v>
      </c>
      <c r="O5408" s="45">
        <v>200.07499999999999</v>
      </c>
      <c r="P5408">
        <v>4.09</v>
      </c>
      <c r="Q5408">
        <v>-30.583608399999999</v>
      </c>
      <c r="R5408" s="47" t="s">
        <v>147</v>
      </c>
    </row>
    <row r="5409" spans="1:18" x14ac:dyDescent="0.3">
      <c r="A5409" s="18" t="s">
        <v>9669</v>
      </c>
      <c r="B5409" s="43" t="s">
        <v>9670</v>
      </c>
      <c r="C5409" s="21">
        <v>7.13351591666666</v>
      </c>
      <c r="D5409" s="23">
        <v>6.7000000000000004E-2</v>
      </c>
      <c r="E5409" s="25">
        <v>9.9009999999999998</v>
      </c>
      <c r="F5409" s="27">
        <v>0.88349999999999995</v>
      </c>
      <c r="G5409" s="29">
        <v>130.31030000000001</v>
      </c>
      <c r="H5409" s="31">
        <v>0.41</v>
      </c>
      <c r="I5409">
        <v>3.5000000000000003E-2</v>
      </c>
      <c r="J5409" s="34">
        <v>763</v>
      </c>
      <c r="K5409" s="36" t="s">
        <v>689</v>
      </c>
      <c r="L5409" s="38">
        <v>4762.8</v>
      </c>
      <c r="M5409" s="40">
        <v>0.74199999999999999</v>
      </c>
      <c r="N5409" s="42">
        <v>0.79600000000000004</v>
      </c>
      <c r="O5409" s="45">
        <v>122.91</v>
      </c>
      <c r="P5409">
        <v>4.6040000000000001</v>
      </c>
      <c r="Q5409">
        <v>-46.159516000000004</v>
      </c>
      <c r="R5409" s="47" t="s">
        <v>147</v>
      </c>
    </row>
    <row r="5410" spans="1:18" x14ac:dyDescent="0.3">
      <c r="A5410" s="18" t="s">
        <v>9671</v>
      </c>
      <c r="B5410" s="43" t="s">
        <v>9670</v>
      </c>
      <c r="C5410" s="21">
        <v>1.0115339999999999</v>
      </c>
      <c r="D5410" s="23">
        <v>1.8200000000000001E-2</v>
      </c>
      <c r="E5410" s="25">
        <v>1.85</v>
      </c>
      <c r="F5410" s="27">
        <v>0.16500000000000001</v>
      </c>
      <c r="G5410" s="29">
        <v>37.35</v>
      </c>
      <c r="H5410" s="31">
        <v>0.11752</v>
      </c>
      <c r="I5410">
        <v>0.13</v>
      </c>
      <c r="K5410" s="36" t="s">
        <v>689</v>
      </c>
      <c r="L5410" s="38">
        <v>4714</v>
      </c>
      <c r="M5410" s="40">
        <v>0.75</v>
      </c>
      <c r="N5410" s="42">
        <v>0.78</v>
      </c>
      <c r="O5410" s="45">
        <v>122.91</v>
      </c>
      <c r="P5410">
        <v>4.58</v>
      </c>
      <c r="Q5410">
        <v>-46.159516000000004</v>
      </c>
      <c r="R5410" s="47" t="s">
        <v>147</v>
      </c>
    </row>
    <row r="5411" spans="1:18" x14ac:dyDescent="0.3">
      <c r="A5411" s="18" t="s">
        <v>9672</v>
      </c>
      <c r="B5411" s="43" t="s">
        <v>9673</v>
      </c>
      <c r="C5411" s="21">
        <v>2.1764233000000002</v>
      </c>
      <c r="D5411" s="23">
        <v>3.4500000000000003E-2</v>
      </c>
      <c r="E5411" s="25">
        <v>13.563000000000001</v>
      </c>
      <c r="F5411" s="27">
        <v>1.21</v>
      </c>
      <c r="G5411" s="29">
        <v>368.68279999999999</v>
      </c>
      <c r="H5411" s="31">
        <v>1.1599999999999999</v>
      </c>
      <c r="I5411">
        <v>0.17</v>
      </c>
      <c r="J5411" s="34">
        <v>1790</v>
      </c>
      <c r="K5411" s="36" t="s">
        <v>695</v>
      </c>
      <c r="L5411" s="38">
        <v>5700</v>
      </c>
      <c r="M5411" s="40">
        <v>1.44</v>
      </c>
      <c r="N5411" s="42">
        <v>1.1599999999999999</v>
      </c>
      <c r="O5411" s="45">
        <v>559.08399999999995</v>
      </c>
      <c r="P5411">
        <v>4.18</v>
      </c>
      <c r="Q5411">
        <v>-35.796622399999997</v>
      </c>
      <c r="R5411" s="47" t="s">
        <v>147</v>
      </c>
    </row>
    <row r="5412" spans="1:18" x14ac:dyDescent="0.3">
      <c r="A5412" s="18" t="s">
        <v>9674</v>
      </c>
      <c r="B5412" s="43" t="s">
        <v>9675</v>
      </c>
      <c r="C5412" s="21">
        <v>1.40137895</v>
      </c>
      <c r="D5412" s="23">
        <v>2.4299999999999999E-2</v>
      </c>
      <c r="E5412" s="25">
        <v>14.571999999999999</v>
      </c>
      <c r="F5412" s="27">
        <v>1.3</v>
      </c>
      <c r="G5412" s="29">
        <v>603.87699999999995</v>
      </c>
      <c r="H5412" s="31">
        <v>1.9</v>
      </c>
      <c r="I5412">
        <v>0</v>
      </c>
      <c r="K5412" s="36" t="s">
        <v>116</v>
      </c>
      <c r="L5412" s="38">
        <v>5675</v>
      </c>
      <c r="M5412" s="40">
        <v>0.96</v>
      </c>
      <c r="N5412" s="42">
        <v>0.98</v>
      </c>
      <c r="O5412" s="45">
        <v>298.214</v>
      </c>
      <c r="P5412">
        <v>4.47</v>
      </c>
      <c r="Q5412">
        <v>29.879042800000001</v>
      </c>
      <c r="R5412" s="47" t="s">
        <v>147</v>
      </c>
    </row>
    <row r="5413" spans="1:18" x14ac:dyDescent="0.3">
      <c r="A5413" s="18" t="s">
        <v>9676</v>
      </c>
      <c r="B5413" s="43" t="s">
        <v>9677</v>
      </c>
      <c r="C5413" s="21">
        <v>5.2153562249999998</v>
      </c>
      <c r="D5413" s="23">
        <v>6.6100000000000006E-2</v>
      </c>
      <c r="E5413" s="25">
        <v>15.468</v>
      </c>
      <c r="F5413" s="27">
        <v>1.38</v>
      </c>
      <c r="G5413" s="29">
        <v>479.92329999999998</v>
      </c>
      <c r="H5413" s="31">
        <v>1.51</v>
      </c>
      <c r="J5413" s="34">
        <v>1742</v>
      </c>
      <c r="L5413" s="38">
        <v>6260</v>
      </c>
      <c r="M5413" s="40">
        <v>2.21</v>
      </c>
      <c r="N5413" s="42">
        <v>1.41</v>
      </c>
      <c r="O5413" s="45">
        <v>275.58699999999999</v>
      </c>
      <c r="P5413">
        <v>3.9</v>
      </c>
      <c r="Q5413">
        <v>-8.9262511999999994</v>
      </c>
      <c r="R5413" s="47" t="s">
        <v>147</v>
      </c>
    </row>
    <row r="5414" spans="1:18" x14ac:dyDescent="0.3">
      <c r="A5414" s="18" t="s">
        <v>9678</v>
      </c>
      <c r="B5414" s="43" t="s">
        <v>9679</v>
      </c>
      <c r="C5414" s="21">
        <v>3.63443585</v>
      </c>
      <c r="D5414" s="23">
        <v>4.9399999999999999E-2</v>
      </c>
      <c r="E5414" s="25">
        <v>12.218</v>
      </c>
      <c r="F5414" s="27">
        <v>1.0900000000000001</v>
      </c>
      <c r="G5414" s="29">
        <v>387.75259999999997</v>
      </c>
      <c r="H5414" s="31">
        <v>1.22</v>
      </c>
      <c r="J5414" s="34">
        <v>1590</v>
      </c>
      <c r="L5414" s="38">
        <v>6272</v>
      </c>
      <c r="M5414" s="40">
        <v>1.36</v>
      </c>
      <c r="N5414" s="42">
        <v>1.22</v>
      </c>
      <c r="O5414" s="45">
        <v>414.23399999999998</v>
      </c>
      <c r="P5414">
        <v>4.25</v>
      </c>
      <c r="Q5414">
        <v>-0.46412520000000002</v>
      </c>
      <c r="R5414" s="47" t="s">
        <v>147</v>
      </c>
    </row>
    <row r="5415" spans="1:18" x14ac:dyDescent="0.3">
      <c r="A5415" s="18" t="s">
        <v>9680</v>
      </c>
      <c r="B5415" s="43" t="s">
        <v>9681</v>
      </c>
      <c r="C5415" s="21">
        <v>5.9242654333333302</v>
      </c>
      <c r="D5415" s="23">
        <v>6.2E-2</v>
      </c>
      <c r="E5415" s="25">
        <v>8.9670000000000005</v>
      </c>
      <c r="F5415" s="27">
        <v>0.8</v>
      </c>
      <c r="G5415" s="29">
        <v>37.186109999999999</v>
      </c>
      <c r="H5415" s="31">
        <v>0.11700000000000001</v>
      </c>
      <c r="I5415">
        <v>0</v>
      </c>
      <c r="J5415" s="34">
        <v>910</v>
      </c>
      <c r="K5415" s="36" t="s">
        <v>130</v>
      </c>
      <c r="L5415" s="38">
        <v>5310</v>
      </c>
      <c r="M5415" s="40">
        <v>0.8</v>
      </c>
      <c r="N5415" s="42">
        <v>0.92</v>
      </c>
      <c r="O5415" s="45">
        <v>212.47200000000001</v>
      </c>
      <c r="P5415">
        <v>4.59</v>
      </c>
      <c r="Q5415">
        <v>-41.302023499999997</v>
      </c>
      <c r="R5415" s="47" t="s">
        <v>147</v>
      </c>
    </row>
    <row r="5416" spans="1:18" x14ac:dyDescent="0.3">
      <c r="A5416" s="18" t="s">
        <v>9682</v>
      </c>
      <c r="B5416" s="43" t="s">
        <v>9683</v>
      </c>
      <c r="C5416" s="21">
        <v>2.2437630209999999</v>
      </c>
      <c r="D5416" s="23">
        <v>3.662E-2</v>
      </c>
      <c r="E5416" s="25">
        <v>15.0126666666666</v>
      </c>
      <c r="F5416" s="27">
        <v>1.3393333333333299</v>
      </c>
      <c r="G5416" s="29">
        <v>2472.28161428571</v>
      </c>
      <c r="H5416" s="31">
        <v>7.7787142857142797</v>
      </c>
      <c r="I5416">
        <v>8.4914285714285706E-2</v>
      </c>
      <c r="J5416" s="34">
        <v>1981</v>
      </c>
      <c r="L5416" s="38">
        <v>6478.75</v>
      </c>
      <c r="M5416" s="40">
        <v>1.3757142857142799</v>
      </c>
      <c r="N5416" s="42">
        <v>1.3075000000000001</v>
      </c>
      <c r="O5416" s="45">
        <v>161.99700000000001</v>
      </c>
      <c r="P5416">
        <v>4.2524999999999897</v>
      </c>
      <c r="Q5416">
        <v>21.8946875</v>
      </c>
      <c r="R5416" s="47" t="s">
        <v>147</v>
      </c>
    </row>
    <row r="5417" spans="1:18" x14ac:dyDescent="0.3">
      <c r="A5417" s="18" t="s">
        <v>9684</v>
      </c>
      <c r="B5417" s="43" t="s">
        <v>9685</v>
      </c>
      <c r="C5417" s="21">
        <v>2.2359840375000002</v>
      </c>
      <c r="D5417" s="23">
        <v>3.2300000000000002E-2</v>
      </c>
      <c r="E5417" s="25">
        <v>16.140999999999998</v>
      </c>
      <c r="F5417" s="27">
        <v>1.44</v>
      </c>
      <c r="G5417" s="29">
        <v>775.50519999999995</v>
      </c>
      <c r="H5417" s="31">
        <v>2.44</v>
      </c>
      <c r="I5417">
        <v>4.7E-2</v>
      </c>
      <c r="J5417" s="34">
        <v>1320</v>
      </c>
      <c r="K5417" s="36" t="s">
        <v>130</v>
      </c>
      <c r="L5417" s="38">
        <v>5260</v>
      </c>
      <c r="M5417" s="40">
        <v>0.87</v>
      </c>
      <c r="N5417" s="42">
        <v>0.9</v>
      </c>
      <c r="O5417" s="45">
        <v>117.598</v>
      </c>
      <c r="P5417">
        <v>4.51</v>
      </c>
      <c r="Q5417">
        <v>-20.450999100000001</v>
      </c>
      <c r="R5417" s="47" t="s">
        <v>147</v>
      </c>
    </row>
    <row r="5418" spans="1:18" x14ac:dyDescent="0.3">
      <c r="A5418" s="18" t="s">
        <v>9686</v>
      </c>
      <c r="B5418" s="43" t="s">
        <v>9687</v>
      </c>
      <c r="C5418" s="21">
        <v>3.3106619474999999</v>
      </c>
      <c r="D5418" s="23">
        <v>4.6899999999999997E-2</v>
      </c>
      <c r="E5418" s="25">
        <v>13.563000000000001</v>
      </c>
      <c r="F5418" s="27">
        <v>1.21</v>
      </c>
      <c r="G5418" s="29">
        <v>854.96270000000004</v>
      </c>
      <c r="H5418" s="31">
        <v>2.69</v>
      </c>
      <c r="I5418">
        <v>0</v>
      </c>
      <c r="J5418" s="34">
        <v>1540</v>
      </c>
      <c r="K5418" s="36" t="s">
        <v>269</v>
      </c>
      <c r="L5418" s="38">
        <v>5900</v>
      </c>
      <c r="M5418" s="40">
        <v>1.37</v>
      </c>
      <c r="N5418" s="42">
        <v>1.25</v>
      </c>
      <c r="O5418" s="45">
        <v>516.54300000000001</v>
      </c>
      <c r="P5418">
        <v>4.26</v>
      </c>
      <c r="Q5418">
        <v>-17.115173599999999</v>
      </c>
      <c r="R5418" s="47" t="s">
        <v>147</v>
      </c>
    </row>
    <row r="5419" spans="1:18" x14ac:dyDescent="0.3">
      <c r="A5419" s="18" t="s">
        <v>9688</v>
      </c>
      <c r="B5419" s="43" t="s">
        <v>9689</v>
      </c>
      <c r="C5419" s="21">
        <v>2.052869265</v>
      </c>
      <c r="D5419" s="23">
        <v>3.4700000000000002E-2</v>
      </c>
      <c r="E5419" s="25">
        <v>17.149999999999999</v>
      </c>
      <c r="F5419" s="27">
        <v>1.53</v>
      </c>
      <c r="G5419" s="29">
        <v>266.97719999999998</v>
      </c>
      <c r="H5419" s="31">
        <v>0.84</v>
      </c>
      <c r="I5419">
        <v>0</v>
      </c>
      <c r="J5419" s="34">
        <v>2000</v>
      </c>
      <c r="K5419" s="36" t="s">
        <v>704</v>
      </c>
      <c r="L5419" s="38">
        <v>6010</v>
      </c>
      <c r="M5419" s="40">
        <v>1.64</v>
      </c>
      <c r="N5419" s="42">
        <v>1.33</v>
      </c>
      <c r="O5419" s="45">
        <v>730.93299999999999</v>
      </c>
      <c r="P5419">
        <v>4.13</v>
      </c>
      <c r="Q5419">
        <v>-23.946102</v>
      </c>
      <c r="R5419" s="47" t="s">
        <v>147</v>
      </c>
    </row>
    <row r="5420" spans="1:18" x14ac:dyDescent="0.3">
      <c r="A5420" s="18" t="s">
        <v>9690</v>
      </c>
      <c r="B5420" s="43" t="s">
        <v>9691</v>
      </c>
      <c r="C5420" s="21">
        <v>2.2783143424999999</v>
      </c>
      <c r="D5420" s="23">
        <v>3.1600000000000003E-2</v>
      </c>
      <c r="E5420" s="25">
        <v>9.5280000000000005</v>
      </c>
      <c r="F5420" s="27">
        <v>0.85</v>
      </c>
      <c r="G5420" s="29">
        <v>139.84520000000001</v>
      </c>
      <c r="H5420" s="31">
        <v>0.44</v>
      </c>
      <c r="I5420">
        <v>0</v>
      </c>
      <c r="J5420" s="34">
        <v>1260</v>
      </c>
      <c r="K5420" s="36" t="s">
        <v>140</v>
      </c>
      <c r="L5420" s="38">
        <v>5200</v>
      </c>
      <c r="M5420" s="40">
        <v>0.81</v>
      </c>
      <c r="N5420" s="42">
        <v>0.81</v>
      </c>
      <c r="O5420" s="45">
        <v>355.51299999999998</v>
      </c>
      <c r="P5420">
        <v>4.53</v>
      </c>
      <c r="Q5420">
        <v>-40.048439299999998</v>
      </c>
      <c r="R5420" s="47" t="s">
        <v>147</v>
      </c>
    </row>
    <row r="5421" spans="1:18" x14ac:dyDescent="0.3">
      <c r="A5421" s="18" t="s">
        <v>9692</v>
      </c>
      <c r="B5421" s="43" t="s">
        <v>9693</v>
      </c>
      <c r="C5421" s="21">
        <v>1.7690381266666599</v>
      </c>
      <c r="D5421" s="23">
        <v>2.6100000000000002E-2</v>
      </c>
      <c r="E5421" s="25">
        <v>10.087999999999999</v>
      </c>
      <c r="F5421" s="27">
        <v>0.9</v>
      </c>
      <c r="G5421" s="29">
        <v>282.86869999999999</v>
      </c>
      <c r="H5421" s="31">
        <v>0.89</v>
      </c>
      <c r="I5421">
        <v>0</v>
      </c>
      <c r="J5421" s="34">
        <v>1200</v>
      </c>
      <c r="K5421" s="36" t="s">
        <v>140</v>
      </c>
      <c r="L5421" s="38">
        <v>4900</v>
      </c>
      <c r="M5421" s="40">
        <v>0.68</v>
      </c>
      <c r="N5421" s="42">
        <v>0.76</v>
      </c>
      <c r="O5421" s="45">
        <v>91.299000000000007</v>
      </c>
      <c r="P5421">
        <v>4.6500000000000004</v>
      </c>
      <c r="Q5421">
        <v>-58.836146599999999</v>
      </c>
      <c r="R5421" s="47" t="s">
        <v>147</v>
      </c>
    </row>
    <row r="5422" spans="1:18" x14ac:dyDescent="0.3">
      <c r="A5422" s="18" t="s">
        <v>9694</v>
      </c>
      <c r="B5422" s="43" t="s">
        <v>9695</v>
      </c>
      <c r="C5422" s="21">
        <v>4.6027391666666597</v>
      </c>
      <c r="D5422" s="23">
        <v>5.4899999999999997E-2</v>
      </c>
      <c r="E5422" s="25">
        <v>12.497999999999999</v>
      </c>
      <c r="F5422" s="27">
        <v>1.115</v>
      </c>
      <c r="G5422" s="29">
        <v>87.40325</v>
      </c>
      <c r="H5422" s="31">
        <v>0.27500000000000002</v>
      </c>
      <c r="I5422">
        <v>0</v>
      </c>
      <c r="J5422" s="34">
        <v>1404</v>
      </c>
      <c r="K5422" s="36" t="s">
        <v>695</v>
      </c>
      <c r="L5422" s="38">
        <v>5702</v>
      </c>
      <c r="M5422" s="40">
        <v>1.43</v>
      </c>
      <c r="N5422" s="42">
        <v>1.04</v>
      </c>
      <c r="O5422" s="45">
        <v>436.09800000000001</v>
      </c>
      <c r="Q5422">
        <v>-22.153231600000002</v>
      </c>
      <c r="R5422" s="47" t="s">
        <v>147</v>
      </c>
    </row>
    <row r="5423" spans="1:18" x14ac:dyDescent="0.3">
      <c r="A5423" s="18" t="s">
        <v>9696</v>
      </c>
      <c r="B5423" s="43" t="s">
        <v>9697</v>
      </c>
      <c r="C5423" s="21">
        <v>8.8037515000000006</v>
      </c>
      <c r="D5423" s="23">
        <v>8.3324999999999996E-2</v>
      </c>
      <c r="E5423" s="25">
        <v>8.5113333333333294</v>
      </c>
      <c r="F5423" s="27">
        <v>0.75933333333333297</v>
      </c>
      <c r="G5423" s="29">
        <v>98.738846666666603</v>
      </c>
      <c r="H5423" s="31">
        <v>0.31066666666666598</v>
      </c>
      <c r="I5423">
        <v>0.20599999999999999</v>
      </c>
      <c r="J5423" s="34">
        <v>940</v>
      </c>
      <c r="K5423" s="36" t="s">
        <v>168</v>
      </c>
      <c r="L5423" s="38">
        <v>5484</v>
      </c>
      <c r="M5423" s="40">
        <v>0.95</v>
      </c>
      <c r="N5423" s="42">
        <v>0.97333333333333305</v>
      </c>
      <c r="O5423" s="45">
        <v>246.35300000000001</v>
      </c>
      <c r="P5423">
        <v>4.47</v>
      </c>
      <c r="Q5423">
        <v>44.302536099999998</v>
      </c>
      <c r="R5423" s="47" t="s">
        <v>147</v>
      </c>
    </row>
    <row r="5424" spans="1:18" x14ac:dyDescent="0.3">
      <c r="A5424" s="18" t="s">
        <v>9698</v>
      </c>
      <c r="B5424" s="43" t="s">
        <v>9697</v>
      </c>
      <c r="C5424" s="21">
        <v>34.5223333333333</v>
      </c>
      <c r="D5424" s="23">
        <v>0.20724999999999999</v>
      </c>
      <c r="G5424" s="29">
        <v>127.13157666666601</v>
      </c>
      <c r="H5424" s="31">
        <v>0.39999999999999902</v>
      </c>
      <c r="I5424">
        <v>0.29696666666666599</v>
      </c>
      <c r="J5424" s="34">
        <v>590</v>
      </c>
      <c r="K5424" s="36" t="s">
        <v>168</v>
      </c>
      <c r="L5424" s="38">
        <v>5484</v>
      </c>
      <c r="M5424" s="40">
        <v>0.95</v>
      </c>
      <c r="N5424" s="42">
        <v>0.97333333333333305</v>
      </c>
      <c r="O5424" s="45">
        <v>246.35299999999901</v>
      </c>
      <c r="P5424">
        <v>4.47</v>
      </c>
      <c r="Q5424">
        <v>44.302536099999998</v>
      </c>
      <c r="R5424" s="47" t="s">
        <v>21</v>
      </c>
    </row>
    <row r="5425" spans="1:18" x14ac:dyDescent="0.3">
      <c r="A5425" s="18" t="s">
        <v>9699</v>
      </c>
      <c r="B5425" s="43" t="s">
        <v>9700</v>
      </c>
      <c r="C5425" s="21">
        <v>3.7520953688888801</v>
      </c>
      <c r="D5425" s="23">
        <v>5.03375E-2</v>
      </c>
      <c r="E5425" s="25">
        <v>15.811999999999999</v>
      </c>
      <c r="F5425" s="27">
        <v>1.4106000000000001</v>
      </c>
      <c r="G5425" s="29">
        <v>176.510588333333</v>
      </c>
      <c r="H5425" s="31">
        <v>0.55549999999999999</v>
      </c>
      <c r="I5425">
        <v>3.5999999999999997E-2</v>
      </c>
      <c r="J5425" s="34">
        <v>1676</v>
      </c>
      <c r="K5425" s="36" t="s">
        <v>3430</v>
      </c>
      <c r="L5425" s="38">
        <v>6313.125</v>
      </c>
      <c r="M5425" s="40">
        <v>1.48</v>
      </c>
      <c r="N5425" s="42">
        <v>1.2066666666666599</v>
      </c>
      <c r="O5425" s="45">
        <v>282.09100000000001</v>
      </c>
      <c r="P5425">
        <v>4.3099999999999996</v>
      </c>
      <c r="Q5425">
        <v>-32.159711799999997</v>
      </c>
      <c r="R5425" s="47" t="s">
        <v>147</v>
      </c>
    </row>
    <row r="5426" spans="1:18" x14ac:dyDescent="0.3">
      <c r="A5426" s="18" t="s">
        <v>9701</v>
      </c>
      <c r="B5426" s="43" t="s">
        <v>9702</v>
      </c>
      <c r="C5426" s="21">
        <v>5.6442071</v>
      </c>
      <c r="D5426" s="23">
        <v>6.9400000000000003E-2</v>
      </c>
      <c r="E5426" s="25">
        <v>11.994</v>
      </c>
      <c r="F5426" s="27">
        <v>1.07</v>
      </c>
      <c r="G5426" s="29">
        <v>2688.8418000000001</v>
      </c>
      <c r="H5426" s="31">
        <v>8.4600000000000009</v>
      </c>
      <c r="I5426">
        <v>0.3775</v>
      </c>
      <c r="J5426" s="34">
        <v>1460</v>
      </c>
      <c r="K5426" s="36" t="s">
        <v>704</v>
      </c>
      <c r="L5426" s="38">
        <v>6218</v>
      </c>
      <c r="M5426" s="40">
        <v>1.65</v>
      </c>
      <c r="N5426" s="42">
        <v>1.39</v>
      </c>
      <c r="O5426" s="45">
        <v>527.995</v>
      </c>
      <c r="P5426">
        <v>4.1500000000000004</v>
      </c>
      <c r="Q5426">
        <v>53.021275099999997</v>
      </c>
      <c r="R5426" s="47" t="s">
        <v>147</v>
      </c>
    </row>
    <row r="5427" spans="1:18" x14ac:dyDescent="0.3">
      <c r="A5427" s="18" t="s">
        <v>9703</v>
      </c>
      <c r="B5427" s="43" t="s">
        <v>9704</v>
      </c>
      <c r="C5427" s="21">
        <v>4.5334713249999998</v>
      </c>
      <c r="D5427" s="23">
        <v>5.5E-2</v>
      </c>
      <c r="E5427" s="25">
        <v>12.9855</v>
      </c>
      <c r="F5427" s="27">
        <v>1.1585000000000001</v>
      </c>
      <c r="G5427" s="29">
        <v>99.480539999999905</v>
      </c>
      <c r="H5427" s="31">
        <v>0.313</v>
      </c>
      <c r="I5427">
        <v>1.5E-3</v>
      </c>
      <c r="J5427" s="34">
        <v>1301</v>
      </c>
      <c r="K5427" s="36" t="s">
        <v>3171</v>
      </c>
      <c r="L5427" s="38">
        <v>5871</v>
      </c>
      <c r="M5427" s="40">
        <v>1.15333333333333</v>
      </c>
      <c r="N5427" s="42">
        <v>1.08</v>
      </c>
      <c r="O5427" s="45">
        <v>453.09899999999999</v>
      </c>
      <c r="P5427">
        <v>4.3499999999999996</v>
      </c>
      <c r="Q5427">
        <v>0.3066895</v>
      </c>
      <c r="R5427" s="47" t="s">
        <v>147</v>
      </c>
    </row>
    <row r="5428" spans="1:18" x14ac:dyDescent="0.3">
      <c r="A5428" s="18" t="s">
        <v>9705</v>
      </c>
      <c r="B5428" s="43" t="s">
        <v>9706</v>
      </c>
      <c r="C5428" s="21">
        <v>3.3326091400000002</v>
      </c>
      <c r="D5428" s="23">
        <v>4.8000000000000001E-2</v>
      </c>
      <c r="E5428" s="25">
        <v>17.373999999999999</v>
      </c>
      <c r="F5428" s="27">
        <v>1.55</v>
      </c>
      <c r="G5428" s="29">
        <v>123.9537</v>
      </c>
      <c r="H5428" s="31">
        <v>0.39</v>
      </c>
      <c r="I5428">
        <v>8.9999999999999993E-3</v>
      </c>
      <c r="J5428" s="34">
        <v>1700</v>
      </c>
      <c r="K5428" s="36" t="s">
        <v>187</v>
      </c>
      <c r="L5428" s="38">
        <v>5914</v>
      </c>
      <c r="M5428" s="40">
        <v>1.73</v>
      </c>
      <c r="N5428" s="42">
        <v>1.34</v>
      </c>
      <c r="O5428" s="45">
        <v>610.17600000000004</v>
      </c>
      <c r="P5428">
        <v>4.0999999999999996</v>
      </c>
      <c r="Q5428">
        <v>40.018690499999998</v>
      </c>
      <c r="R5428" s="47" t="s">
        <v>147</v>
      </c>
    </row>
    <row r="5429" spans="1:18" x14ac:dyDescent="0.3">
      <c r="A5429" s="18" t="s">
        <v>9707</v>
      </c>
      <c r="B5429" s="43" t="s">
        <v>9708</v>
      </c>
      <c r="C5429" s="21">
        <v>3.8361654199999999</v>
      </c>
      <c r="D5429" s="23">
        <v>4.53E-2</v>
      </c>
      <c r="E5429" s="25">
        <v>5.7169999999999996</v>
      </c>
      <c r="F5429" s="27">
        <v>0.51</v>
      </c>
      <c r="G5429" s="29">
        <v>40.68224</v>
      </c>
      <c r="H5429" s="31">
        <v>0.128</v>
      </c>
      <c r="I5429">
        <v>7.0000000000000001E-3</v>
      </c>
      <c r="J5429" s="34">
        <v>970</v>
      </c>
      <c r="K5429" s="36" t="s">
        <v>180</v>
      </c>
      <c r="L5429" s="38">
        <v>4910</v>
      </c>
      <c r="M5429" s="40">
        <v>0.76</v>
      </c>
      <c r="N5429" s="42">
        <v>0.84</v>
      </c>
      <c r="O5429" s="45">
        <v>122.066</v>
      </c>
      <c r="P5429">
        <v>4.5999999999999996</v>
      </c>
      <c r="Q5429">
        <v>2.4181936999999998</v>
      </c>
      <c r="R5429" s="47" t="s">
        <v>147</v>
      </c>
    </row>
    <row r="5430" spans="1:18" x14ac:dyDescent="0.3">
      <c r="A5430" s="18" t="s">
        <v>9709</v>
      </c>
      <c r="B5430" s="43" t="s">
        <v>9710</v>
      </c>
      <c r="C5430" s="21">
        <v>3.9516708088888799</v>
      </c>
      <c r="D5430" s="23">
        <v>5.1400000000000001E-2</v>
      </c>
      <c r="E5430" s="25">
        <v>11.541399999999999</v>
      </c>
      <c r="F5430" s="27">
        <v>1.0295999999999901</v>
      </c>
      <c r="G5430" s="29">
        <v>182.43441999999999</v>
      </c>
      <c r="H5430" s="31">
        <v>0.57399999999999995</v>
      </c>
      <c r="I5430">
        <v>0</v>
      </c>
      <c r="J5430" s="34">
        <v>1266</v>
      </c>
      <c r="K5430" s="36" t="s">
        <v>245</v>
      </c>
      <c r="L5430" s="38">
        <v>5795</v>
      </c>
      <c r="M5430" s="40">
        <v>1.11777777777777</v>
      </c>
      <c r="N5430" s="42">
        <v>1.1385714285714199</v>
      </c>
      <c r="O5430" s="45">
        <v>334.03699999999998</v>
      </c>
      <c r="P5430">
        <v>4.4357142857142797</v>
      </c>
      <c r="Q5430">
        <v>-8.3176352999999992</v>
      </c>
      <c r="R5430" s="47" t="s">
        <v>147</v>
      </c>
    </row>
    <row r="5431" spans="1:18" x14ac:dyDescent="0.3">
      <c r="A5431" s="18" t="s">
        <v>9711</v>
      </c>
      <c r="B5431" s="43" t="s">
        <v>9712</v>
      </c>
      <c r="C5431" s="21">
        <v>3.6563319000000001</v>
      </c>
      <c r="D5431" s="23">
        <v>5.1700000000000003E-2</v>
      </c>
      <c r="E5431" s="25">
        <v>11.994</v>
      </c>
      <c r="F5431" s="27">
        <v>1.07</v>
      </c>
      <c r="G5431" s="29">
        <v>886.74570000000006</v>
      </c>
      <c r="H5431" s="31">
        <v>2.79</v>
      </c>
      <c r="I5431">
        <v>0</v>
      </c>
      <c r="J5431" s="34">
        <v>1590</v>
      </c>
      <c r="K5431" s="36" t="s">
        <v>86</v>
      </c>
      <c r="L5431" s="38">
        <v>6350</v>
      </c>
      <c r="M5431" s="40">
        <v>1.39</v>
      </c>
      <c r="N5431" s="42">
        <v>1.38</v>
      </c>
      <c r="O5431" s="45">
        <v>524.99300000000005</v>
      </c>
      <c r="P5431">
        <v>4.3</v>
      </c>
      <c r="Q5431">
        <v>-10.976422599999999</v>
      </c>
      <c r="R5431" s="47" t="s">
        <v>147</v>
      </c>
    </row>
    <row r="5432" spans="1:18" x14ac:dyDescent="0.3">
      <c r="A5432" s="18" t="s">
        <v>9713</v>
      </c>
      <c r="B5432" s="43" t="s">
        <v>9714</v>
      </c>
      <c r="C5432" s="21">
        <v>3.8404104000000001</v>
      </c>
      <c r="D5432" s="23">
        <v>5.3800000000000001E-2</v>
      </c>
      <c r="E5432" s="25">
        <v>15.468</v>
      </c>
      <c r="F5432" s="27">
        <v>1.38</v>
      </c>
      <c r="G5432" s="29">
        <v>174.8065</v>
      </c>
      <c r="H5432" s="31">
        <v>0.55000000000000004</v>
      </c>
      <c r="I5432">
        <v>0</v>
      </c>
      <c r="J5432" s="34">
        <v>1850</v>
      </c>
      <c r="K5432" s="36" t="s">
        <v>269</v>
      </c>
      <c r="L5432" s="38">
        <v>6120</v>
      </c>
      <c r="M5432" s="40">
        <v>2.11</v>
      </c>
      <c r="N5432" s="42">
        <v>1.41</v>
      </c>
      <c r="O5432" s="45">
        <v>715.38300000000004</v>
      </c>
      <c r="P5432">
        <v>3.94</v>
      </c>
      <c r="Q5432">
        <v>-38.968297300000003</v>
      </c>
      <c r="R5432" s="47" t="s">
        <v>147</v>
      </c>
    </row>
    <row r="5433" spans="1:18" x14ac:dyDescent="0.3">
      <c r="A5433" s="18" t="s">
        <v>9715</v>
      </c>
      <c r="B5433" s="43" t="s">
        <v>9716</v>
      </c>
      <c r="C5433" s="21">
        <v>3.1186029049999999</v>
      </c>
      <c r="D5433" s="23">
        <v>4.1933333333333302E-2</v>
      </c>
      <c r="E5433" s="25">
        <v>12.48175</v>
      </c>
      <c r="F5433" s="27">
        <v>1.1134999999999999</v>
      </c>
      <c r="G5433" s="29">
        <v>297.60351600000001</v>
      </c>
      <c r="H5433" s="31">
        <v>0.93620000000000003</v>
      </c>
      <c r="I5433">
        <v>8.2500000000000004E-3</v>
      </c>
      <c r="J5433" s="34">
        <v>1389</v>
      </c>
      <c r="L5433" s="38">
        <v>5690</v>
      </c>
      <c r="M5433" s="40">
        <v>1.02428571428571</v>
      </c>
      <c r="N5433" s="42">
        <v>1.2</v>
      </c>
      <c r="O5433" s="45">
        <v>194.13399999999999</v>
      </c>
      <c r="P5433">
        <v>4.4466666666666601</v>
      </c>
      <c r="Q5433">
        <v>-20.275437400000001</v>
      </c>
      <c r="R5433" s="47" t="s">
        <v>147</v>
      </c>
    </row>
    <row r="5434" spans="1:18" x14ac:dyDescent="0.3">
      <c r="A5434" s="18" t="s">
        <v>9717</v>
      </c>
      <c r="B5434" s="43" t="s">
        <v>9718</v>
      </c>
      <c r="C5434" s="21">
        <v>3.7684943466666598</v>
      </c>
      <c r="D5434" s="23">
        <v>4.5199999999999997E-2</v>
      </c>
      <c r="E5434" s="25">
        <v>12.218</v>
      </c>
      <c r="F5434" s="27">
        <v>1.0900000000000001</v>
      </c>
      <c r="G5434" s="29">
        <v>88.356740000000002</v>
      </c>
      <c r="H5434" s="31">
        <v>0.27800000000000002</v>
      </c>
      <c r="I5434">
        <v>0</v>
      </c>
      <c r="J5434" s="34">
        <v>1119</v>
      </c>
      <c r="K5434" s="36" t="s">
        <v>30</v>
      </c>
      <c r="L5434" s="38">
        <v>5298</v>
      </c>
      <c r="M5434" s="40">
        <v>0.87</v>
      </c>
      <c r="N5434" s="42">
        <v>0.87</v>
      </c>
      <c r="O5434" s="45">
        <v>288.32600000000002</v>
      </c>
      <c r="Q5434">
        <v>-27.623321799999999</v>
      </c>
      <c r="R5434" s="47" t="s">
        <v>147</v>
      </c>
    </row>
    <row r="5435" spans="1:18" x14ac:dyDescent="0.3">
      <c r="A5435" s="18" t="s">
        <v>9719</v>
      </c>
      <c r="B5435" s="43" t="s">
        <v>9720</v>
      </c>
      <c r="C5435" s="21">
        <v>5.4057642999999898</v>
      </c>
      <c r="D5435" s="23">
        <v>6.7299999999999999E-2</v>
      </c>
      <c r="E5435" s="25">
        <v>12.811999999999999</v>
      </c>
      <c r="F5435" s="27">
        <v>1.143</v>
      </c>
      <c r="G5435" s="29">
        <v>791.39670000000001</v>
      </c>
      <c r="H5435" s="31">
        <v>2.4900000000000002</v>
      </c>
      <c r="J5435" s="34">
        <v>1557</v>
      </c>
      <c r="L5435" s="38">
        <v>6400</v>
      </c>
      <c r="M5435" s="40">
        <v>1.71</v>
      </c>
      <c r="N5435" s="42">
        <v>1.39</v>
      </c>
      <c r="O5435" s="45">
        <v>343.08</v>
      </c>
      <c r="P5435">
        <v>4.1100000000000003</v>
      </c>
      <c r="Q5435">
        <v>-11.500988899999999</v>
      </c>
      <c r="R5435" s="47" t="s">
        <v>147</v>
      </c>
    </row>
    <row r="5436" spans="1:18" x14ac:dyDescent="0.3">
      <c r="A5436" s="18" t="s">
        <v>9721</v>
      </c>
      <c r="B5436" s="43" t="s">
        <v>9722</v>
      </c>
      <c r="C5436" s="21">
        <v>9.6246697999999995</v>
      </c>
      <c r="D5436" s="23">
        <v>8.7099999999999997E-2</v>
      </c>
      <c r="E5436" s="25">
        <v>11.209</v>
      </c>
      <c r="F5436" s="27">
        <v>1</v>
      </c>
      <c r="G5436" s="29">
        <v>1652.7159999999999</v>
      </c>
      <c r="H5436" s="31">
        <v>5.2</v>
      </c>
      <c r="I5436">
        <v>0.434</v>
      </c>
      <c r="J5436" s="34">
        <v>910</v>
      </c>
      <c r="K5436" s="36" t="s">
        <v>130</v>
      </c>
      <c r="L5436" s="38">
        <v>5300</v>
      </c>
      <c r="M5436" s="40">
        <v>1.1100000000000001</v>
      </c>
      <c r="N5436" s="42">
        <v>0.95</v>
      </c>
      <c r="O5436" s="45">
        <v>310.84100000000001</v>
      </c>
      <c r="P5436">
        <v>4.33</v>
      </c>
      <c r="Q5436">
        <v>-17.657779399999999</v>
      </c>
      <c r="R5436" s="47" t="s">
        <v>147</v>
      </c>
    </row>
    <row r="5437" spans="1:18" x14ac:dyDescent="0.3">
      <c r="A5437" s="18" t="s">
        <v>9723</v>
      </c>
      <c r="B5437" s="43" t="s">
        <v>9724</v>
      </c>
      <c r="C5437" s="21">
        <v>1.6096884</v>
      </c>
      <c r="D5437" s="23">
        <v>2.6599999999999999E-2</v>
      </c>
      <c r="E5437" s="25">
        <v>13.473000000000001</v>
      </c>
      <c r="F5437" s="27">
        <v>1.202</v>
      </c>
      <c r="G5437" s="29">
        <v>594.34209999999996</v>
      </c>
      <c r="H5437" s="31">
        <v>1.87</v>
      </c>
      <c r="J5437" s="34">
        <v>1638</v>
      </c>
      <c r="L5437" s="38">
        <v>5500</v>
      </c>
      <c r="M5437" s="40">
        <v>1.01</v>
      </c>
      <c r="N5437" s="42">
        <v>0.97</v>
      </c>
      <c r="O5437" s="45">
        <v>261.38600000000002</v>
      </c>
      <c r="P5437">
        <v>4.41</v>
      </c>
      <c r="Q5437">
        <v>-10.4130071</v>
      </c>
      <c r="R5437" s="47" t="s">
        <v>147</v>
      </c>
    </row>
    <row r="5438" spans="1:18" x14ac:dyDescent="0.3">
      <c r="A5438" s="18" t="s">
        <v>9725</v>
      </c>
      <c r="B5438" s="43" t="s">
        <v>9726</v>
      </c>
      <c r="C5438" s="21">
        <v>1.7771340149999999</v>
      </c>
      <c r="D5438" s="23">
        <v>2.818E-2</v>
      </c>
      <c r="E5438" s="25">
        <v>12.644</v>
      </c>
      <c r="F5438" s="27">
        <v>1.1279999999999999</v>
      </c>
      <c r="G5438" s="29">
        <v>676.97789999999998</v>
      </c>
      <c r="H5438" s="31">
        <v>2.13</v>
      </c>
      <c r="I5438">
        <v>0</v>
      </c>
      <c r="J5438" s="34">
        <v>1610</v>
      </c>
      <c r="K5438" s="36" t="s">
        <v>245</v>
      </c>
      <c r="L5438" s="38">
        <v>5806</v>
      </c>
      <c r="M5438" s="40">
        <v>0.93</v>
      </c>
      <c r="N5438" s="42">
        <v>0.94999999999999896</v>
      </c>
      <c r="O5438" s="45">
        <v>327.50599999999997</v>
      </c>
      <c r="Q5438">
        <v>-60.4478194</v>
      </c>
      <c r="R5438" s="47" t="s">
        <v>147</v>
      </c>
    </row>
    <row r="5439" spans="1:18" x14ac:dyDescent="0.3">
      <c r="A5439" s="18" t="s">
        <v>9727</v>
      </c>
      <c r="B5439" s="43" t="s">
        <v>9728</v>
      </c>
      <c r="C5439" s="21">
        <v>3.46550696666666</v>
      </c>
      <c r="D5439" s="23">
        <v>4.8230000000000002E-2</v>
      </c>
      <c r="E5439" s="25">
        <v>14.122999999999999</v>
      </c>
      <c r="F5439" s="27">
        <v>1.26</v>
      </c>
      <c r="G5439" s="29">
        <v>209.13213999999999</v>
      </c>
      <c r="H5439" s="31">
        <v>0.65800000000000003</v>
      </c>
      <c r="I5439">
        <v>0</v>
      </c>
      <c r="J5439" s="34">
        <v>1624</v>
      </c>
      <c r="K5439" s="36" t="s">
        <v>1405</v>
      </c>
      <c r="L5439" s="38">
        <v>5599</v>
      </c>
      <c r="M5439" s="40">
        <v>1.75</v>
      </c>
      <c r="N5439" s="42">
        <v>1.25</v>
      </c>
      <c r="O5439" s="45">
        <v>602.23599999999999</v>
      </c>
      <c r="Q5439">
        <v>-17.077594699999999</v>
      </c>
      <c r="R5439" s="47" t="s">
        <v>147</v>
      </c>
    </row>
    <row r="5440" spans="1:18" x14ac:dyDescent="0.3">
      <c r="A5440" s="18" t="s">
        <v>9729</v>
      </c>
      <c r="B5440" s="43" t="s">
        <v>9730</v>
      </c>
      <c r="C5440" s="21">
        <v>5.4435406666666601</v>
      </c>
      <c r="D5440" s="23">
        <v>6.4100000000000004E-2</v>
      </c>
      <c r="E5440" s="25">
        <v>7.0620000000000003</v>
      </c>
      <c r="F5440" s="27">
        <v>0.63</v>
      </c>
      <c r="G5440" s="29">
        <v>32.100830000000002</v>
      </c>
      <c r="H5440" s="31">
        <v>0.10100000000000001</v>
      </c>
      <c r="I5440">
        <v>0</v>
      </c>
      <c r="J5440" s="34">
        <v>1270</v>
      </c>
      <c r="K5440" s="36" t="s">
        <v>240</v>
      </c>
      <c r="L5440" s="38">
        <v>6050</v>
      </c>
      <c r="M5440" s="40">
        <v>1.22</v>
      </c>
      <c r="N5440" s="42">
        <v>1.19</v>
      </c>
      <c r="O5440" s="45">
        <v>114.173</v>
      </c>
      <c r="P5440">
        <v>4.34</v>
      </c>
      <c r="Q5440">
        <v>-20.982419100000001</v>
      </c>
      <c r="R5440" s="47" t="s">
        <v>147</v>
      </c>
    </row>
    <row r="5441" spans="1:18" x14ac:dyDescent="0.3">
      <c r="A5441" s="18" t="s">
        <v>9731</v>
      </c>
      <c r="B5441" s="43" t="s">
        <v>9732</v>
      </c>
      <c r="C5441" s="21">
        <v>2.0219589739999999</v>
      </c>
      <c r="D5441" s="23">
        <v>3.6499999999999998E-2</v>
      </c>
      <c r="E5441" s="25">
        <v>17.71</v>
      </c>
      <c r="F5441" s="27">
        <v>1.58</v>
      </c>
      <c r="G5441" s="29">
        <v>2542.64</v>
      </c>
      <c r="H5441" s="31">
        <v>8</v>
      </c>
      <c r="J5441" s="34">
        <v>2329</v>
      </c>
      <c r="K5441" s="36" t="s">
        <v>9733</v>
      </c>
      <c r="L5441" s="38">
        <v>7000</v>
      </c>
      <c r="M5441" s="40">
        <v>1.79</v>
      </c>
      <c r="N5441" s="42">
        <v>1.59</v>
      </c>
      <c r="O5441" s="45">
        <v>423.55200000000002</v>
      </c>
      <c r="P5441">
        <v>4.13</v>
      </c>
      <c r="Q5441">
        <v>-35.549529200000002</v>
      </c>
      <c r="R5441" s="47" t="s">
        <v>147</v>
      </c>
    </row>
    <row r="5442" spans="1:18" x14ac:dyDescent="0.3">
      <c r="A5442" s="18" t="s">
        <v>9734</v>
      </c>
      <c r="B5442" s="43" t="s">
        <v>9735</v>
      </c>
      <c r="C5442" s="21">
        <v>4.15365773333333</v>
      </c>
      <c r="D5442" s="23">
        <v>5.1900000000000002E-2</v>
      </c>
      <c r="E5442" s="25">
        <v>16.814</v>
      </c>
      <c r="F5442" s="27">
        <v>1.5</v>
      </c>
      <c r="G5442" s="29">
        <v>133.48859999999999</v>
      </c>
      <c r="H5442" s="31">
        <v>0.42</v>
      </c>
      <c r="I5442">
        <v>0</v>
      </c>
      <c r="J5442" s="34">
        <v>1340</v>
      </c>
      <c r="K5442" s="36" t="s">
        <v>240</v>
      </c>
      <c r="L5442" s="38">
        <v>6000</v>
      </c>
      <c r="M5442" s="40">
        <v>1.1200000000000001</v>
      </c>
      <c r="N5442" s="42">
        <v>1.08</v>
      </c>
      <c r="O5442" s="45">
        <v>303.94099999999997</v>
      </c>
      <c r="P5442">
        <v>4.37</v>
      </c>
      <c r="Q5442">
        <v>-46.821363499999997</v>
      </c>
      <c r="R5442" s="47" t="s">
        <v>147</v>
      </c>
    </row>
    <row r="5443" spans="1:18" x14ac:dyDescent="0.3">
      <c r="A5443" s="18" t="s">
        <v>9736</v>
      </c>
      <c r="B5443" s="43" t="s">
        <v>9737</v>
      </c>
      <c r="C5443" s="21">
        <v>5.611416975</v>
      </c>
      <c r="D5443" s="23">
        <v>6.8099999999999994E-2</v>
      </c>
      <c r="E5443" s="25">
        <v>14.617000000000001</v>
      </c>
      <c r="F5443" s="27">
        <v>1.304</v>
      </c>
      <c r="G5443" s="29">
        <v>178.30262999999999</v>
      </c>
      <c r="H5443" s="31">
        <v>0.56100000000000005</v>
      </c>
      <c r="I5443">
        <v>0</v>
      </c>
      <c r="J5443" s="34">
        <v>1604</v>
      </c>
      <c r="K5443" s="36" t="s">
        <v>704</v>
      </c>
      <c r="L5443" s="38">
        <v>6110</v>
      </c>
      <c r="M5443" s="40">
        <v>2.0099999999999998</v>
      </c>
      <c r="N5443" s="42">
        <v>1.34</v>
      </c>
      <c r="O5443" s="45">
        <v>627.06600000000003</v>
      </c>
      <c r="P5443">
        <v>3.9599999999999902</v>
      </c>
      <c r="Q5443">
        <v>-12.9447683</v>
      </c>
      <c r="R5443" s="47" t="s">
        <v>147</v>
      </c>
    </row>
    <row r="5444" spans="1:18" x14ac:dyDescent="0.3">
      <c r="A5444" s="18" t="s">
        <v>9738</v>
      </c>
      <c r="B5444" s="43" t="s">
        <v>9739</v>
      </c>
      <c r="C5444" s="21">
        <v>3.7350027674999899</v>
      </c>
      <c r="D5444" s="23">
        <v>5.1093333333333303E-2</v>
      </c>
      <c r="E5444" s="25">
        <v>20.994</v>
      </c>
      <c r="F5444" s="27">
        <v>1.873</v>
      </c>
      <c r="G5444" s="29">
        <v>166.81937666666599</v>
      </c>
      <c r="H5444" s="31">
        <v>0.52477777777777701</v>
      </c>
      <c r="I5444">
        <v>4.0750000000000001E-2</v>
      </c>
      <c r="J5444" s="34">
        <v>1751</v>
      </c>
      <c r="K5444" s="36" t="s">
        <v>9740</v>
      </c>
      <c r="L5444" s="38">
        <v>6576.7272727272702</v>
      </c>
      <c r="M5444" s="40">
        <v>1.52666666666666</v>
      </c>
      <c r="N5444" s="42">
        <v>1.44</v>
      </c>
      <c r="O5444" s="45">
        <v>405.90800000000002</v>
      </c>
      <c r="P5444">
        <v>4.2055555555555504</v>
      </c>
      <c r="Q5444">
        <v>-28.0617941</v>
      </c>
      <c r="R5444" s="47" t="s">
        <v>147</v>
      </c>
    </row>
    <row r="5445" spans="1:18" x14ac:dyDescent="0.3">
      <c r="A5445" s="18" t="s">
        <v>9741</v>
      </c>
      <c r="B5445" s="43" t="s">
        <v>9742</v>
      </c>
      <c r="C5445" s="21">
        <v>2.34477872666666</v>
      </c>
      <c r="D5445" s="23">
        <v>3.3700000000000001E-2</v>
      </c>
      <c r="E5445" s="25">
        <v>12.285</v>
      </c>
      <c r="F5445" s="27">
        <v>1.0960000000000001</v>
      </c>
      <c r="G5445" s="29">
        <v>508.52800000000002</v>
      </c>
      <c r="H5445" s="31">
        <v>1.6</v>
      </c>
      <c r="J5445" s="34">
        <v>1422</v>
      </c>
      <c r="L5445" s="38">
        <v>5600</v>
      </c>
      <c r="M5445" s="40">
        <v>0.94</v>
      </c>
      <c r="N5445" s="42">
        <v>0.93</v>
      </c>
      <c r="O5445" s="45">
        <v>305.60300000000001</v>
      </c>
      <c r="P5445">
        <v>4.47</v>
      </c>
      <c r="Q5445">
        <v>-20.7203686</v>
      </c>
      <c r="R5445" s="47" t="s">
        <v>147</v>
      </c>
    </row>
    <row r="5446" spans="1:18" x14ac:dyDescent="0.3">
      <c r="A5446" s="18" t="s">
        <v>9743</v>
      </c>
      <c r="B5446" s="43" t="s">
        <v>9744</v>
      </c>
      <c r="C5446" s="21">
        <v>3.8186251000000002</v>
      </c>
      <c r="D5446" s="23">
        <v>5.04E-2</v>
      </c>
      <c r="E5446" s="25">
        <v>10.984999999999999</v>
      </c>
      <c r="F5446" s="27">
        <v>0.98</v>
      </c>
      <c r="G5446" s="29">
        <v>344.52771999999999</v>
      </c>
      <c r="H5446" s="31">
        <v>1.0840000000000001</v>
      </c>
      <c r="I5446">
        <v>0</v>
      </c>
      <c r="J5446" s="34">
        <v>1642</v>
      </c>
      <c r="K5446" s="36" t="s">
        <v>187</v>
      </c>
      <c r="L5446" s="38">
        <v>5965</v>
      </c>
      <c r="M5446" s="40">
        <v>1.64</v>
      </c>
      <c r="N5446" s="42">
        <v>1.17</v>
      </c>
      <c r="O5446" s="45">
        <v>757.84</v>
      </c>
      <c r="P5446">
        <v>4.08</v>
      </c>
      <c r="Q5446">
        <v>-44.088703500000001</v>
      </c>
      <c r="R5446" s="47" t="s">
        <v>147</v>
      </c>
    </row>
    <row r="5447" spans="1:18" x14ac:dyDescent="0.3">
      <c r="A5447" s="18" t="s">
        <v>9745</v>
      </c>
      <c r="B5447" s="43" t="s">
        <v>9746</v>
      </c>
      <c r="C5447" s="21">
        <v>5.4774324666666603</v>
      </c>
      <c r="D5447" s="23">
        <v>6.9400000000000003E-2</v>
      </c>
      <c r="E5447" s="25">
        <v>17.597999999999999</v>
      </c>
      <c r="F5447" s="27">
        <v>1.57</v>
      </c>
      <c r="G5447" s="29">
        <v>149.3801</v>
      </c>
      <c r="H5447" s="31">
        <v>0.47</v>
      </c>
      <c r="I5447">
        <v>0</v>
      </c>
      <c r="J5447" s="34">
        <v>1740</v>
      </c>
      <c r="K5447" s="36" t="s">
        <v>9733</v>
      </c>
      <c r="L5447" s="38">
        <v>6900</v>
      </c>
      <c r="M5447" s="40">
        <v>1.91</v>
      </c>
      <c r="N5447" s="42">
        <v>1.49</v>
      </c>
      <c r="O5447" s="45">
        <v>538.11</v>
      </c>
      <c r="P5447">
        <v>4.05</v>
      </c>
      <c r="Q5447">
        <v>-47.237574799999997</v>
      </c>
      <c r="R5447" s="47" t="s">
        <v>147</v>
      </c>
    </row>
    <row r="5448" spans="1:18" x14ac:dyDescent="0.3">
      <c r="A5448" s="18" t="s">
        <v>9747</v>
      </c>
      <c r="B5448" s="43" t="s">
        <v>9748</v>
      </c>
      <c r="C5448" s="21">
        <v>1.3866531549999901</v>
      </c>
      <c r="D5448" s="23">
        <v>2.494E-2</v>
      </c>
      <c r="E5448" s="25">
        <v>13.9275</v>
      </c>
      <c r="F5448" s="27">
        <v>1.2424999999999999</v>
      </c>
      <c r="G5448" s="29">
        <v>1137.8314</v>
      </c>
      <c r="H5448" s="31">
        <v>3.58</v>
      </c>
      <c r="I5448">
        <v>0</v>
      </c>
      <c r="J5448" s="34">
        <v>1861</v>
      </c>
      <c r="K5448" s="36" t="s">
        <v>721</v>
      </c>
      <c r="L5448" s="38">
        <v>5789</v>
      </c>
      <c r="M5448" s="40">
        <v>1.10666666666666</v>
      </c>
      <c r="N5448" s="42">
        <v>1.0633333333333299</v>
      </c>
      <c r="O5448" s="45">
        <v>232.98</v>
      </c>
      <c r="P5448">
        <v>4.3766666666666598</v>
      </c>
      <c r="Q5448">
        <v>-34.611304199999999</v>
      </c>
      <c r="R5448" s="47" t="s">
        <v>147</v>
      </c>
    </row>
    <row r="5449" spans="1:18" x14ac:dyDescent="0.3">
      <c r="A5449" s="18" t="s">
        <v>9749</v>
      </c>
      <c r="B5449" s="43" t="s">
        <v>9750</v>
      </c>
      <c r="C5449" s="21">
        <v>4.2336999999999998</v>
      </c>
      <c r="D5449" s="23">
        <v>5.5465E-2</v>
      </c>
      <c r="E5449" s="25">
        <v>15.339499999999999</v>
      </c>
      <c r="F5449" s="27">
        <v>1.3685</v>
      </c>
      <c r="G5449" s="29">
        <v>259.03118499999999</v>
      </c>
      <c r="H5449" s="31">
        <v>0.81499999999999995</v>
      </c>
      <c r="I5449">
        <v>0</v>
      </c>
      <c r="J5449" s="34">
        <v>1509</v>
      </c>
      <c r="K5449" s="36" t="s">
        <v>86</v>
      </c>
      <c r="L5449" s="38">
        <v>6399.6666666666597</v>
      </c>
      <c r="M5449" s="40">
        <v>1.3233333333333299</v>
      </c>
      <c r="N5449" s="42">
        <v>1.28</v>
      </c>
      <c r="O5449" s="45">
        <v>410.149</v>
      </c>
      <c r="P5449">
        <v>4.3033333333333301</v>
      </c>
      <c r="Q5449">
        <v>-41.384861700000002</v>
      </c>
      <c r="R5449" s="47" t="s">
        <v>147</v>
      </c>
    </row>
    <row r="5450" spans="1:18" x14ac:dyDescent="0.3">
      <c r="A5450" s="18" t="s">
        <v>9751</v>
      </c>
      <c r="B5450" s="43" t="s">
        <v>9752</v>
      </c>
      <c r="C5450" s="21">
        <v>3.06529391666666</v>
      </c>
      <c r="D5450" s="23">
        <v>4.403E-2</v>
      </c>
      <c r="E5450" s="25">
        <v>13.54</v>
      </c>
      <c r="F5450" s="27">
        <v>1.208</v>
      </c>
      <c r="G5450" s="29">
        <v>314.65170000000001</v>
      </c>
      <c r="H5450" s="31">
        <v>0.99</v>
      </c>
      <c r="I5450">
        <v>0</v>
      </c>
      <c r="J5450" s="34">
        <v>1571</v>
      </c>
      <c r="K5450" s="36" t="s">
        <v>3430</v>
      </c>
      <c r="L5450" s="38">
        <v>6229</v>
      </c>
      <c r="M5450" s="40">
        <v>1.2</v>
      </c>
      <c r="N5450" s="42">
        <v>1.21</v>
      </c>
      <c r="O5450" s="45">
        <v>539.36</v>
      </c>
      <c r="P5450">
        <v>4.3600000000000003</v>
      </c>
      <c r="Q5450">
        <v>-34.122745299999998</v>
      </c>
      <c r="R5450" s="47" t="s">
        <v>147</v>
      </c>
    </row>
    <row r="5451" spans="1:18" x14ac:dyDescent="0.3">
      <c r="A5451" s="18" t="s">
        <v>9753</v>
      </c>
      <c r="B5451" s="43" t="s">
        <v>9754</v>
      </c>
      <c r="C5451" s="21">
        <v>3.8990520000000002</v>
      </c>
      <c r="D5451" s="23">
        <v>5.3499999999999999E-2</v>
      </c>
      <c r="E5451" s="25">
        <v>16.87</v>
      </c>
      <c r="F5451" s="27">
        <v>1.5049999999999999</v>
      </c>
      <c r="G5451" s="29">
        <v>271.74464999999998</v>
      </c>
      <c r="H5451" s="31">
        <v>0.85499999999999998</v>
      </c>
      <c r="I5451">
        <v>0</v>
      </c>
      <c r="J5451" s="34">
        <v>1721</v>
      </c>
      <c r="K5451" s="36" t="s">
        <v>269</v>
      </c>
      <c r="L5451" s="38">
        <v>5941</v>
      </c>
      <c r="M5451" s="40">
        <v>1.93</v>
      </c>
      <c r="N5451" s="42">
        <v>1.34</v>
      </c>
      <c r="O5451" s="45">
        <v>568.41999999999996</v>
      </c>
      <c r="P5451">
        <v>4</v>
      </c>
      <c r="Q5451">
        <v>9.1790687999999996</v>
      </c>
      <c r="R5451" s="47" t="s">
        <v>147</v>
      </c>
    </row>
    <row r="5452" spans="1:18" x14ac:dyDescent="0.3">
      <c r="A5452" s="18" t="s">
        <v>9755</v>
      </c>
      <c r="B5452" s="43" t="s">
        <v>9756</v>
      </c>
      <c r="C5452" s="21">
        <v>3.07172125</v>
      </c>
      <c r="D5452" s="23">
        <v>3.9570000000000001E-2</v>
      </c>
      <c r="E5452" s="25">
        <v>17.71</v>
      </c>
      <c r="F5452" s="27">
        <v>1.58</v>
      </c>
      <c r="G5452" s="29">
        <v>161.45764</v>
      </c>
      <c r="H5452" s="31">
        <v>0.50800000000000001</v>
      </c>
      <c r="J5452" s="34">
        <v>1142</v>
      </c>
      <c r="K5452" s="36" t="s">
        <v>711</v>
      </c>
      <c r="L5452" s="38">
        <v>5017</v>
      </c>
      <c r="M5452" s="40">
        <v>0.89</v>
      </c>
      <c r="N5452" s="42">
        <v>0.88</v>
      </c>
      <c r="O5452" s="45">
        <v>176.81800000000001</v>
      </c>
      <c r="P5452">
        <v>4.49</v>
      </c>
      <c r="Q5452">
        <v>-1.8344300999999901</v>
      </c>
      <c r="R5452" s="47" t="s">
        <v>147</v>
      </c>
    </row>
    <row r="5453" spans="1:18" x14ac:dyDescent="0.3">
      <c r="A5453" s="18" t="s">
        <v>9757</v>
      </c>
      <c r="B5453" s="43" t="s">
        <v>9758</v>
      </c>
      <c r="C5453" s="21">
        <v>3.3448355333333302</v>
      </c>
      <c r="D5453" s="23">
        <v>5.5149999999999998E-2</v>
      </c>
      <c r="E5453" s="25">
        <v>21.016500000000001</v>
      </c>
      <c r="F5453" s="27">
        <v>1.875</v>
      </c>
      <c r="G5453" s="29">
        <v>487.86905000000002</v>
      </c>
      <c r="H5453" s="31">
        <v>1.5349999999999999</v>
      </c>
      <c r="I5453">
        <v>0</v>
      </c>
      <c r="J5453" s="34">
        <v>2436</v>
      </c>
      <c r="K5453" s="36" t="s">
        <v>9759</v>
      </c>
      <c r="L5453" s="38">
        <v>9000</v>
      </c>
      <c r="M5453" s="40">
        <v>1.7349999999999901</v>
      </c>
      <c r="N5453" s="42">
        <v>2</v>
      </c>
      <c r="O5453" s="45">
        <v>427.678</v>
      </c>
      <c r="P5453">
        <v>4.26</v>
      </c>
      <c r="Q5453">
        <v>-42.704965799999997</v>
      </c>
      <c r="R5453" s="47" t="s">
        <v>147</v>
      </c>
    </row>
    <row r="5454" spans="1:18" x14ac:dyDescent="0.3">
      <c r="A5454" s="18" t="s">
        <v>9760</v>
      </c>
      <c r="B5454" s="43" t="s">
        <v>9761</v>
      </c>
      <c r="C5454" s="21">
        <v>0.93824723230769203</v>
      </c>
      <c r="D5454" s="23">
        <v>2.0310999999999999E-2</v>
      </c>
      <c r="E5454" s="25">
        <v>13.4032</v>
      </c>
      <c r="F5454" s="27">
        <v>1.1955</v>
      </c>
      <c r="G5454" s="29">
        <v>3310.1606124999998</v>
      </c>
      <c r="H5454" s="31">
        <v>10.414961666666599</v>
      </c>
      <c r="I5454">
        <v>7.3850000000000001E-3</v>
      </c>
      <c r="J5454" s="34">
        <v>2408.5</v>
      </c>
      <c r="K5454" s="36" t="s">
        <v>9619</v>
      </c>
      <c r="L5454" s="38">
        <v>6398.2142857142799</v>
      </c>
      <c r="M5454" s="40">
        <v>1.2709999999999999</v>
      </c>
      <c r="N5454" s="42">
        <v>1.29181818181818</v>
      </c>
      <c r="O5454" s="45">
        <v>123.483</v>
      </c>
      <c r="P5454">
        <v>4.3762499999999998</v>
      </c>
      <c r="Q5454">
        <v>-45.677793700000002</v>
      </c>
      <c r="R5454" s="47" t="s">
        <v>147</v>
      </c>
    </row>
    <row r="5455" spans="1:18" x14ac:dyDescent="0.3">
      <c r="A5455" s="18" t="s">
        <v>9762</v>
      </c>
      <c r="B5455" s="43" t="s">
        <v>9761</v>
      </c>
      <c r="C5455" s="21">
        <v>2.1558000000000002</v>
      </c>
      <c r="D5455" s="23">
        <v>3.5000000000000003E-2</v>
      </c>
      <c r="G5455" s="29">
        <v>55.2</v>
      </c>
      <c r="H5455" s="31">
        <v>0.17368</v>
      </c>
      <c r="I5455">
        <v>1.4999999999999999E-2</v>
      </c>
      <c r="L5455" s="38">
        <v>6400</v>
      </c>
      <c r="M5455" s="40">
        <v>1.23</v>
      </c>
      <c r="N5455" s="42">
        <v>1.22</v>
      </c>
      <c r="O5455" s="45">
        <v>123.483</v>
      </c>
      <c r="Q5455">
        <v>-45.677793700000002</v>
      </c>
      <c r="R5455" s="47" t="s">
        <v>150</v>
      </c>
    </row>
    <row r="5456" spans="1:18" x14ac:dyDescent="0.3">
      <c r="A5456" s="18" t="s">
        <v>9763</v>
      </c>
      <c r="B5456" s="43" t="s">
        <v>9764</v>
      </c>
      <c r="C5456" s="21">
        <v>3.40926441</v>
      </c>
      <c r="D5456" s="23">
        <v>4.8000000000000001E-2</v>
      </c>
      <c r="E5456" s="25">
        <v>13.898999999999999</v>
      </c>
      <c r="F5456" s="27">
        <v>1.24</v>
      </c>
      <c r="G5456" s="29">
        <v>286.04700000000003</v>
      </c>
      <c r="H5456" s="31">
        <v>0.9</v>
      </c>
      <c r="I5456">
        <v>0</v>
      </c>
      <c r="J5456" s="34">
        <v>1540</v>
      </c>
      <c r="K5456" s="36" t="s">
        <v>1255</v>
      </c>
      <c r="L5456" s="38">
        <v>6600</v>
      </c>
      <c r="M5456" s="40">
        <v>1.19</v>
      </c>
      <c r="N5456" s="42">
        <v>1.3</v>
      </c>
      <c r="O5456" s="45">
        <v>253.98500000000001</v>
      </c>
      <c r="P5456">
        <v>4.42</v>
      </c>
      <c r="Q5456">
        <v>-1.9827874000000001</v>
      </c>
      <c r="R5456" s="47" t="s">
        <v>147</v>
      </c>
    </row>
    <row r="5457" spans="1:18" x14ac:dyDescent="0.3">
      <c r="A5457" s="18" t="s">
        <v>9765</v>
      </c>
      <c r="B5457" s="43" t="s">
        <v>9766</v>
      </c>
      <c r="C5457" s="21">
        <v>4.5195049066666604</v>
      </c>
      <c r="D5457" s="23">
        <v>5.4269999999999999E-2</v>
      </c>
      <c r="E5457" s="25">
        <v>13.271000000000001</v>
      </c>
      <c r="F5457" s="27">
        <v>1.1839999999999999</v>
      </c>
      <c r="G5457" s="29">
        <v>95.031170000000003</v>
      </c>
      <c r="H5457" s="31">
        <v>0.29899999999999999</v>
      </c>
      <c r="J5457" s="34">
        <v>1186</v>
      </c>
      <c r="K5457" s="36" t="s">
        <v>275</v>
      </c>
      <c r="L5457" s="38">
        <v>5839</v>
      </c>
      <c r="M5457" s="40">
        <v>0.96</v>
      </c>
      <c r="N5457" s="42">
        <v>1.04</v>
      </c>
      <c r="O5457" s="45">
        <v>437.495</v>
      </c>
      <c r="P5457">
        <v>4.49</v>
      </c>
      <c r="Q5457">
        <v>3.1329324999999999</v>
      </c>
      <c r="R5457" s="47" t="s">
        <v>147</v>
      </c>
    </row>
    <row r="5458" spans="1:18" x14ac:dyDescent="0.3">
      <c r="A5458" s="18" t="s">
        <v>9767</v>
      </c>
      <c r="B5458" s="43" t="s">
        <v>9768</v>
      </c>
      <c r="C5458" s="21">
        <v>3.3769863666666602</v>
      </c>
      <c r="D5458" s="23">
        <v>4.5100000000000001E-2</v>
      </c>
      <c r="E5458" s="25">
        <v>9.5280000000000005</v>
      </c>
      <c r="F5458" s="27">
        <v>0.85</v>
      </c>
      <c r="G5458" s="29">
        <v>47.03884</v>
      </c>
      <c r="H5458" s="31">
        <v>0.14799999999999999</v>
      </c>
      <c r="I5458">
        <v>0</v>
      </c>
      <c r="J5458" s="34">
        <v>1479</v>
      </c>
      <c r="K5458" s="36" t="s">
        <v>272</v>
      </c>
      <c r="L5458" s="38">
        <v>5638</v>
      </c>
      <c r="M5458" s="40">
        <v>1.34</v>
      </c>
      <c r="N5458" s="42">
        <v>1.08</v>
      </c>
      <c r="O5458" s="45">
        <v>327.60199999999998</v>
      </c>
      <c r="P5458">
        <v>4.22</v>
      </c>
      <c r="Q5458">
        <v>-41.820982800000003</v>
      </c>
      <c r="R5458" s="47" t="s">
        <v>147</v>
      </c>
    </row>
    <row r="5459" spans="1:18" x14ac:dyDescent="0.3">
      <c r="A5459" s="18" t="s">
        <v>9769</v>
      </c>
      <c r="B5459" s="43" t="s">
        <v>9770</v>
      </c>
      <c r="C5459" s="21">
        <v>4.1117684333333298</v>
      </c>
      <c r="D5459" s="23">
        <v>4.632E-2</v>
      </c>
      <c r="E5459" s="25">
        <v>16.477</v>
      </c>
      <c r="F5459" s="27">
        <v>1.47</v>
      </c>
      <c r="G5459" s="29">
        <v>159.55065999999999</v>
      </c>
      <c r="H5459" s="31">
        <v>0.502</v>
      </c>
      <c r="J5459" s="34">
        <v>1111</v>
      </c>
      <c r="K5459" s="36" t="s">
        <v>1384</v>
      </c>
      <c r="L5459" s="38">
        <v>5313</v>
      </c>
      <c r="M5459" s="40">
        <v>0.87</v>
      </c>
      <c r="N5459" s="42">
        <v>0.78</v>
      </c>
      <c r="O5459" s="45">
        <v>325.37700000000001</v>
      </c>
      <c r="P5459">
        <v>4.45</v>
      </c>
      <c r="Q5459">
        <v>-0.73706629999999995</v>
      </c>
      <c r="R5459" s="47" t="s">
        <v>147</v>
      </c>
    </row>
    <row r="5460" spans="1:18" x14ac:dyDescent="0.3">
      <c r="A5460" s="18" t="s">
        <v>9771</v>
      </c>
      <c r="B5460" s="43" t="s">
        <v>9772</v>
      </c>
      <c r="C5460" s="21">
        <v>5.1817145</v>
      </c>
      <c r="D5460" s="23">
        <v>6.2700000000000006E-2</v>
      </c>
      <c r="E5460" s="25">
        <v>14.907999999999999</v>
      </c>
      <c r="F5460" s="27">
        <v>1.33</v>
      </c>
      <c r="G5460" s="29">
        <v>181.16309999999999</v>
      </c>
      <c r="H5460" s="31">
        <v>0.56999999999999995</v>
      </c>
      <c r="I5460">
        <v>0</v>
      </c>
      <c r="J5460" s="34">
        <v>1480</v>
      </c>
      <c r="K5460" s="36" t="s">
        <v>95</v>
      </c>
      <c r="L5460" s="38">
        <v>6000</v>
      </c>
      <c r="M5460" s="40">
        <v>1.65</v>
      </c>
      <c r="N5460" s="42">
        <v>1.23</v>
      </c>
      <c r="O5460" s="45">
        <v>663.23099999999999</v>
      </c>
      <c r="P5460">
        <v>4.09</v>
      </c>
      <c r="Q5460">
        <v>-30.348153</v>
      </c>
      <c r="R5460" s="47" t="s">
        <v>147</v>
      </c>
    </row>
    <row r="5461" spans="1:18" x14ac:dyDescent="0.3">
      <c r="A5461" s="18" t="s">
        <v>9773</v>
      </c>
      <c r="B5461" s="43" t="s">
        <v>9774</v>
      </c>
      <c r="C5461" s="21">
        <v>9.3875499999999992</v>
      </c>
      <c r="D5461" s="23">
        <v>9.0399999999999994E-2</v>
      </c>
      <c r="E5461" s="25">
        <v>14.010999999999999</v>
      </c>
      <c r="F5461" s="27">
        <v>1.25</v>
      </c>
      <c r="G5461" s="29">
        <v>311.47340000000003</v>
      </c>
      <c r="H5461" s="31">
        <v>0.98</v>
      </c>
      <c r="I5461">
        <v>0.24</v>
      </c>
      <c r="J5461" s="34">
        <v>1160</v>
      </c>
      <c r="K5461" s="36" t="s">
        <v>95</v>
      </c>
      <c r="L5461" s="38">
        <v>5900</v>
      </c>
      <c r="M5461" s="40">
        <v>1.5</v>
      </c>
      <c r="N5461" s="42">
        <v>1.1200000000000001</v>
      </c>
      <c r="O5461" s="45">
        <v>279.35000000000002</v>
      </c>
      <c r="P5461">
        <v>4.13</v>
      </c>
      <c r="Q5461">
        <v>-19.542306199999999</v>
      </c>
      <c r="R5461" s="47" t="s">
        <v>147</v>
      </c>
    </row>
    <row r="5462" spans="1:18" x14ac:dyDescent="0.3">
      <c r="A5462" s="18" t="s">
        <v>9775</v>
      </c>
      <c r="B5462" s="43" t="s">
        <v>9776</v>
      </c>
      <c r="C5462" s="21">
        <v>5.0267977999999998</v>
      </c>
      <c r="D5462" s="23">
        <v>0.06</v>
      </c>
      <c r="E5462" s="25">
        <v>12.442</v>
      </c>
      <c r="F5462" s="27">
        <v>1.1100000000000001</v>
      </c>
      <c r="G5462" s="29">
        <v>1341.2426</v>
      </c>
      <c r="H5462" s="31">
        <v>4.22</v>
      </c>
      <c r="I5462">
        <v>0.33</v>
      </c>
      <c r="K5462" s="36" t="s">
        <v>699</v>
      </c>
      <c r="L5462" s="38">
        <v>6361</v>
      </c>
      <c r="M5462" s="40">
        <v>1.47</v>
      </c>
      <c r="N5462" s="42">
        <v>1.22</v>
      </c>
      <c r="O5462" s="45">
        <v>278.51400000000001</v>
      </c>
      <c r="P5462">
        <v>4.1900000000000004</v>
      </c>
      <c r="Q5462">
        <v>21.616906499999999</v>
      </c>
      <c r="R5462" s="47" t="s">
        <v>147</v>
      </c>
    </row>
    <row r="5463" spans="1:18" x14ac:dyDescent="0.3">
      <c r="A5463" s="18" t="s">
        <v>9777</v>
      </c>
      <c r="B5463" s="43" t="s">
        <v>9778</v>
      </c>
      <c r="C5463" s="21">
        <v>5.1478804</v>
      </c>
      <c r="D5463" s="23">
        <v>6.5299999999999997E-2</v>
      </c>
      <c r="E5463" s="25">
        <v>18.382999999999999</v>
      </c>
      <c r="F5463" s="27">
        <v>1.64</v>
      </c>
      <c r="G5463" s="29">
        <v>254.26400000000001</v>
      </c>
      <c r="H5463" s="31">
        <v>0.8</v>
      </c>
      <c r="I5463">
        <v>0</v>
      </c>
      <c r="K5463" s="36" t="s">
        <v>699</v>
      </c>
      <c r="L5463" s="38">
        <v>6150</v>
      </c>
      <c r="M5463" s="40">
        <v>2.83</v>
      </c>
      <c r="N5463" s="42">
        <v>1.54</v>
      </c>
      <c r="O5463" s="45">
        <v>371.41399999999999</v>
      </c>
      <c r="P5463">
        <v>3.72</v>
      </c>
      <c r="Q5463">
        <v>25.681649400000001</v>
      </c>
      <c r="R5463" s="47" t="s">
        <v>147</v>
      </c>
    </row>
    <row r="5464" spans="1:18" x14ac:dyDescent="0.3">
      <c r="A5464" s="18" t="s">
        <v>9779</v>
      </c>
      <c r="B5464" s="43" t="s">
        <v>9780</v>
      </c>
      <c r="C5464" s="21">
        <v>2.7240319</v>
      </c>
      <c r="D5464" s="23">
        <v>5.0529999999999999E-2</v>
      </c>
      <c r="E5464" s="25">
        <v>18.146999999999998</v>
      </c>
      <c r="F5464" s="27">
        <v>1.619</v>
      </c>
      <c r="G5464" s="29">
        <v>632.47852999999998</v>
      </c>
      <c r="H5464" s="31">
        <v>1.99</v>
      </c>
      <c r="I5464">
        <v>0</v>
      </c>
      <c r="J5464" s="34">
        <v>3353</v>
      </c>
      <c r="L5464" s="38">
        <v>8000</v>
      </c>
      <c r="M5464" s="40">
        <v>2.36</v>
      </c>
      <c r="N5464" s="42">
        <v>2.0299999999999998</v>
      </c>
      <c r="O5464" s="45">
        <v>99.730999999999995</v>
      </c>
      <c r="P5464">
        <v>3.9</v>
      </c>
      <c r="Q5464">
        <v>-3.0314874000000001</v>
      </c>
      <c r="R5464" s="47" t="s">
        <v>147</v>
      </c>
    </row>
    <row r="5465" spans="1:18" x14ac:dyDescent="0.3">
      <c r="A5465" s="18" t="s">
        <v>9781</v>
      </c>
      <c r="B5465" s="43" t="s">
        <v>9782</v>
      </c>
      <c r="C5465" s="21">
        <v>0.78894471272727196</v>
      </c>
      <c r="D5465" s="23">
        <v>1.6431666666666601E-2</v>
      </c>
      <c r="E5465" s="25">
        <v>15.507142857142799</v>
      </c>
      <c r="F5465" s="27">
        <v>1.3834285714285699</v>
      </c>
      <c r="G5465" s="29">
        <v>361.13217750000001</v>
      </c>
      <c r="H5465" s="31">
        <v>1.13625</v>
      </c>
      <c r="I5465">
        <v>5.3428571428571396E-3</v>
      </c>
      <c r="J5465" s="34">
        <v>2129.7142857142799</v>
      </c>
      <c r="K5465" s="36" t="s">
        <v>106</v>
      </c>
      <c r="L5465" s="38">
        <v>5520.1</v>
      </c>
      <c r="M5465" s="40">
        <v>1.002</v>
      </c>
      <c r="N5465" s="42">
        <v>0.94636363636363596</v>
      </c>
      <c r="O5465" s="45">
        <v>268.32499999999999</v>
      </c>
      <c r="P5465">
        <v>4.4157142857142802</v>
      </c>
      <c r="Q5465">
        <v>-45.659107800000001</v>
      </c>
      <c r="R5465" s="47" t="s">
        <v>147</v>
      </c>
    </row>
    <row r="5466" spans="1:18" x14ac:dyDescent="0.3">
      <c r="A5466" s="18" t="s">
        <v>9783</v>
      </c>
      <c r="B5466" s="43" t="s">
        <v>9784</v>
      </c>
      <c r="C5466" s="21">
        <v>5.3677601749999999</v>
      </c>
      <c r="D5466" s="23">
        <v>6.6299999999999998E-2</v>
      </c>
      <c r="E5466" s="25">
        <v>12.89</v>
      </c>
      <c r="F5466" s="27">
        <v>1.1499999999999999</v>
      </c>
      <c r="G5466" s="29">
        <v>317.83</v>
      </c>
      <c r="H5466" s="31">
        <v>1</v>
      </c>
      <c r="I5466">
        <v>0</v>
      </c>
      <c r="J5466" s="34">
        <v>1500</v>
      </c>
      <c r="K5466" s="36" t="s">
        <v>9785</v>
      </c>
      <c r="L5466" s="38">
        <v>6400</v>
      </c>
      <c r="M5466" s="40">
        <v>1.6</v>
      </c>
      <c r="N5466" s="42">
        <v>1.35</v>
      </c>
      <c r="O5466" s="45">
        <v>542.25099999999998</v>
      </c>
      <c r="P5466">
        <v>4.17</v>
      </c>
      <c r="Q5466">
        <v>-40.573461299999998</v>
      </c>
      <c r="R5466" s="47" t="s">
        <v>147</v>
      </c>
    </row>
    <row r="5467" spans="1:18" x14ac:dyDescent="0.3">
      <c r="A5467" s="18" t="s">
        <v>9786</v>
      </c>
      <c r="B5467" s="43" t="s">
        <v>9787</v>
      </c>
      <c r="C5467" s="21">
        <v>2.8786708999999999</v>
      </c>
      <c r="D5467" s="23">
        <v>4.0800000000000003E-2</v>
      </c>
      <c r="E5467" s="25">
        <v>13.787000000000001</v>
      </c>
      <c r="F5467" s="27">
        <v>1.23</v>
      </c>
      <c r="G5467" s="29">
        <v>731.00900000000001</v>
      </c>
      <c r="H5467" s="31">
        <v>2.2999999999999998</v>
      </c>
      <c r="I5467">
        <v>0</v>
      </c>
      <c r="J5467" s="34">
        <v>1620</v>
      </c>
      <c r="K5467" s="36" t="s">
        <v>95</v>
      </c>
      <c r="L5467" s="38">
        <v>5910</v>
      </c>
      <c r="M5467" s="40">
        <v>1.32</v>
      </c>
      <c r="N5467" s="42">
        <v>1.0900000000000001</v>
      </c>
      <c r="O5467" s="45">
        <v>508.88499999999999</v>
      </c>
      <c r="P5467">
        <v>4.24</v>
      </c>
      <c r="Q5467">
        <v>-38.744546900000003</v>
      </c>
      <c r="R5467" s="47" t="s">
        <v>147</v>
      </c>
    </row>
    <row r="5468" spans="1:18" x14ac:dyDescent="0.3">
      <c r="A5468" s="18" t="s">
        <v>9788</v>
      </c>
      <c r="B5468" s="43" t="s">
        <v>9789</v>
      </c>
      <c r="C5468" s="21">
        <v>6.2463344999999997</v>
      </c>
      <c r="D5468" s="23">
        <v>6.7599999999999993E-2</v>
      </c>
      <c r="E5468" s="25">
        <v>16.41</v>
      </c>
      <c r="F5468" s="27">
        <v>1.464</v>
      </c>
      <c r="G5468" s="29">
        <v>44.178150000000002</v>
      </c>
      <c r="H5468" s="31">
        <v>0.13900000000000001</v>
      </c>
      <c r="I5468">
        <v>5.6000000000000001E-2</v>
      </c>
      <c r="J5468" s="34">
        <v>1254</v>
      </c>
      <c r="K5468" s="36" t="s">
        <v>269</v>
      </c>
      <c r="L5468" s="38">
        <v>6078</v>
      </c>
      <c r="M5468" s="40">
        <v>1.24</v>
      </c>
      <c r="N5468" s="42">
        <v>1.06</v>
      </c>
      <c r="O5468" s="45">
        <v>362.08699999999999</v>
      </c>
      <c r="P5468">
        <v>4.28</v>
      </c>
      <c r="Q5468">
        <v>-29.997122900000001</v>
      </c>
      <c r="R5468" s="47" t="s">
        <v>147</v>
      </c>
    </row>
    <row r="5469" spans="1:18" x14ac:dyDescent="0.3">
      <c r="A5469" s="18" t="s">
        <v>9790</v>
      </c>
      <c r="B5469" s="43" t="s">
        <v>9791</v>
      </c>
      <c r="C5469" s="21">
        <v>2.1522222914285698</v>
      </c>
      <c r="D5469" s="23">
        <v>3.0953333333333301E-2</v>
      </c>
      <c r="E5469" s="25">
        <v>11.835599999999999</v>
      </c>
      <c r="F5469" s="27">
        <v>1.0558999999999901</v>
      </c>
      <c r="G5469" s="29">
        <v>283.59616199999999</v>
      </c>
      <c r="H5469" s="31">
        <v>0.89229999999999998</v>
      </c>
      <c r="I5469">
        <v>2.9466666666666599E-2</v>
      </c>
      <c r="J5469" s="34">
        <v>1293.8333333333301</v>
      </c>
      <c r="K5469" s="36" t="s">
        <v>171</v>
      </c>
      <c r="L5469" s="38">
        <v>5178.9166666666597</v>
      </c>
      <c r="M5469" s="40">
        <v>0.82846153846153803</v>
      </c>
      <c r="N5469" s="42">
        <v>0.85285714285714198</v>
      </c>
      <c r="O5469" s="45">
        <v>153.24199999999999</v>
      </c>
      <c r="P5469">
        <v>4.4939999999999998</v>
      </c>
      <c r="Q5469">
        <v>6.4293304999999998</v>
      </c>
      <c r="R5469" s="47" t="s">
        <v>147</v>
      </c>
    </row>
    <row r="5470" spans="1:18" x14ac:dyDescent="0.3">
      <c r="A5470" s="18" t="s">
        <v>9792</v>
      </c>
      <c r="B5470" s="43" t="s">
        <v>9793</v>
      </c>
      <c r="C5470" s="21">
        <v>4.8996385040000003</v>
      </c>
      <c r="D5470" s="23">
        <v>5.9363333333333303E-2</v>
      </c>
      <c r="E5470" s="25">
        <v>15.708</v>
      </c>
      <c r="F5470" s="27">
        <v>1.40133333333333</v>
      </c>
      <c r="G5470" s="29">
        <v>105.941956666666</v>
      </c>
      <c r="H5470" s="31">
        <v>0.33333333333333298</v>
      </c>
      <c r="I5470">
        <v>1.95E-2</v>
      </c>
      <c r="J5470" s="34">
        <v>1330.5</v>
      </c>
      <c r="K5470" s="36" t="s">
        <v>269</v>
      </c>
      <c r="L5470" s="38">
        <v>5940</v>
      </c>
      <c r="M5470" s="40">
        <v>1.3399999999999901</v>
      </c>
      <c r="N5470" s="42">
        <v>1.1779999999999999</v>
      </c>
      <c r="O5470" s="45">
        <v>211.87700000000001</v>
      </c>
      <c r="P5470">
        <v>4.2625000000000002</v>
      </c>
      <c r="Q5470">
        <v>-23.935789400000001</v>
      </c>
      <c r="R5470" s="47" t="s">
        <v>147</v>
      </c>
    </row>
    <row r="5471" spans="1:18" x14ac:dyDescent="0.3">
      <c r="A5471" s="18" t="s">
        <v>9794</v>
      </c>
      <c r="B5471" s="43" t="s">
        <v>9795</v>
      </c>
      <c r="C5471" s="21">
        <v>4.3225050825000002</v>
      </c>
      <c r="D5471" s="23">
        <v>5.1906666666666601E-2</v>
      </c>
      <c r="E5471" s="25">
        <v>12.75775</v>
      </c>
      <c r="F5471" s="27">
        <v>1.13825</v>
      </c>
      <c r="G5471" s="29">
        <v>93.917765000000003</v>
      </c>
      <c r="H5471" s="31">
        <v>0.29549999999999998</v>
      </c>
      <c r="I5471">
        <v>2.4E-2</v>
      </c>
      <c r="J5471" s="34">
        <v>1340</v>
      </c>
      <c r="K5471" s="36" t="s">
        <v>261</v>
      </c>
      <c r="L5471" s="38">
        <v>5849.6</v>
      </c>
      <c r="M5471" s="40">
        <v>1.218</v>
      </c>
      <c r="N5471" s="42">
        <v>1.008</v>
      </c>
      <c r="O5471" s="45">
        <v>258.42599999999999</v>
      </c>
      <c r="P5471">
        <v>4.2450000000000001</v>
      </c>
      <c r="Q5471">
        <v>18.396159699999998</v>
      </c>
      <c r="R5471" s="47" t="s">
        <v>147</v>
      </c>
    </row>
    <row r="5472" spans="1:18" x14ac:dyDescent="0.3">
      <c r="A5472" s="18" t="s">
        <v>9796</v>
      </c>
      <c r="B5472" s="43" t="s">
        <v>9797</v>
      </c>
      <c r="C5472" s="21">
        <v>3.5327152150000001</v>
      </c>
      <c r="D5472" s="23">
        <v>4.7419999999999997E-2</v>
      </c>
      <c r="E5472" s="25">
        <v>13.148199999999999</v>
      </c>
      <c r="F5472" s="27">
        <v>1.173</v>
      </c>
      <c r="G5472" s="29">
        <v>189.31939666666599</v>
      </c>
      <c r="H5472" s="31">
        <v>0.59566666666666601</v>
      </c>
      <c r="I5472">
        <v>1.4959999999999999E-2</v>
      </c>
      <c r="J5472" s="34">
        <v>1466</v>
      </c>
      <c r="K5472" s="36" t="s">
        <v>97</v>
      </c>
      <c r="L5472" s="38">
        <v>6015.8571428571404</v>
      </c>
      <c r="M5472" s="40">
        <v>1.20428571428571</v>
      </c>
      <c r="N5472" s="42">
        <v>1.2124999999999999</v>
      </c>
      <c r="O5472" s="45">
        <v>317.65199999999999</v>
      </c>
      <c r="P5472">
        <v>4.4159999999999897</v>
      </c>
      <c r="Q5472">
        <v>-23.819792400000001</v>
      </c>
      <c r="R5472" s="47" t="s">
        <v>147</v>
      </c>
    </row>
    <row r="5473" spans="1:18" x14ac:dyDescent="0.3">
      <c r="A5473" s="18" t="s">
        <v>9798</v>
      </c>
      <c r="B5473" s="43" t="s">
        <v>9799</v>
      </c>
      <c r="C5473" s="21">
        <v>2.9444275640000002</v>
      </c>
      <c r="D5473" s="23">
        <v>3.73E-2</v>
      </c>
      <c r="E5473" s="25">
        <v>10.782999999999999</v>
      </c>
      <c r="F5473" s="27">
        <v>0.96199999999999997</v>
      </c>
      <c r="G5473" s="29">
        <v>280.16128500000002</v>
      </c>
      <c r="H5473" s="31">
        <v>0.88149999999999995</v>
      </c>
      <c r="I5473">
        <v>6.3500000000000001E-2</v>
      </c>
      <c r="L5473" s="38">
        <v>5150</v>
      </c>
      <c r="M5473" s="40">
        <v>0.77</v>
      </c>
      <c r="N5473" s="42">
        <v>0.78</v>
      </c>
      <c r="O5473" s="45">
        <v>207.49</v>
      </c>
      <c r="Q5473">
        <v>-42.762229599999998</v>
      </c>
      <c r="R5473" s="47" t="s">
        <v>147</v>
      </c>
    </row>
    <row r="5474" spans="1:18" x14ac:dyDescent="0.3">
      <c r="A5474" s="18" t="s">
        <v>9800</v>
      </c>
      <c r="B5474" s="43" t="s">
        <v>9801</v>
      </c>
      <c r="C5474" s="21">
        <v>2.3412176100000002</v>
      </c>
      <c r="D5474" s="23">
        <v>3.6310000000000002E-2</v>
      </c>
      <c r="E5474" s="25">
        <v>14.804</v>
      </c>
      <c r="F5474" s="27">
        <v>1.3207499999999901</v>
      </c>
      <c r="G5474" s="29">
        <v>355.903247999999</v>
      </c>
      <c r="H5474" s="31">
        <v>1.1197999999999999</v>
      </c>
      <c r="I5474">
        <v>1.58E-3</v>
      </c>
      <c r="J5474" s="34">
        <v>1772</v>
      </c>
      <c r="L5474" s="38">
        <v>6080.2857142857101</v>
      </c>
      <c r="M5474" s="40">
        <v>1.3433333333333299</v>
      </c>
      <c r="N5474" s="42">
        <v>1.20999999999999</v>
      </c>
      <c r="O5474" s="45">
        <v>322.11399999999998</v>
      </c>
      <c r="P5474">
        <v>4.2649999999999997</v>
      </c>
      <c r="Q5474">
        <v>2.343286</v>
      </c>
      <c r="R5474" s="47" t="s">
        <v>147</v>
      </c>
    </row>
    <row r="5475" spans="1:18" x14ac:dyDescent="0.3">
      <c r="A5475" s="18" t="s">
        <v>9802</v>
      </c>
      <c r="B5475" s="43" t="s">
        <v>9803</v>
      </c>
      <c r="C5475" s="21">
        <v>3.7648309420000001</v>
      </c>
      <c r="D5475" s="23">
        <v>4.7542500000000001E-2</v>
      </c>
      <c r="E5475" s="25">
        <v>13.3994</v>
      </c>
      <c r="F5475" s="27">
        <v>1.1954</v>
      </c>
      <c r="G5475" s="29">
        <v>176.203472</v>
      </c>
      <c r="H5475" s="31">
        <v>0.5544</v>
      </c>
      <c r="I5475">
        <v>2.0750000000000001E-2</v>
      </c>
      <c r="J5475" s="34">
        <v>1210</v>
      </c>
      <c r="L5475" s="38">
        <v>5730.625</v>
      </c>
      <c r="M5475" s="40">
        <v>0.89</v>
      </c>
      <c r="N5475" s="42">
        <v>0.92374999999999996</v>
      </c>
      <c r="O5475" s="45">
        <v>211.416</v>
      </c>
      <c r="P5475">
        <v>4.51</v>
      </c>
      <c r="Q5475">
        <v>-27.522227300000001</v>
      </c>
      <c r="R5475" s="47" t="s">
        <v>147</v>
      </c>
    </row>
    <row r="5476" spans="1:18" x14ac:dyDescent="0.3">
      <c r="A5476" s="18" t="s">
        <v>9804</v>
      </c>
      <c r="B5476" s="43" t="s">
        <v>9805</v>
      </c>
      <c r="C5476" s="21">
        <v>2.7565983012499999</v>
      </c>
      <c r="D5476" s="23">
        <v>3.9870000000000003E-2</v>
      </c>
      <c r="E5476" s="25">
        <v>14.2288</v>
      </c>
      <c r="F5476" s="27">
        <v>1.2693999999999901</v>
      </c>
      <c r="G5476" s="29">
        <v>315.02992399999999</v>
      </c>
      <c r="H5476" s="31">
        <v>0.99119999999999997</v>
      </c>
      <c r="I5476">
        <v>9.7499999999999996E-4</v>
      </c>
      <c r="J5476" s="34">
        <v>1655</v>
      </c>
      <c r="K5476" s="36" t="s">
        <v>187</v>
      </c>
      <c r="L5476" s="38">
        <v>5969.7142857142799</v>
      </c>
      <c r="M5476" s="40">
        <v>1.3085714285714201</v>
      </c>
      <c r="N5476" s="42">
        <v>1.0771428571428501</v>
      </c>
      <c r="O5476" s="45">
        <v>252.75899999999899</v>
      </c>
      <c r="P5476">
        <v>4.32</v>
      </c>
      <c r="Q5476">
        <v>-15.2674044</v>
      </c>
      <c r="R5476" s="47" t="s">
        <v>147</v>
      </c>
    </row>
    <row r="5477" spans="1:18" x14ac:dyDescent="0.3">
      <c r="A5477" s="18" t="s">
        <v>9806</v>
      </c>
      <c r="B5477" s="43" t="s">
        <v>9807</v>
      </c>
      <c r="C5477" s="21">
        <v>3.4088348187499999</v>
      </c>
      <c r="D5477" s="23">
        <v>4.4535999999999999E-2</v>
      </c>
      <c r="E5477" s="25">
        <v>14.0091999999999</v>
      </c>
      <c r="F5477" s="27">
        <v>1.2498</v>
      </c>
      <c r="G5477" s="29">
        <v>287.821767999999</v>
      </c>
      <c r="H5477" s="31">
        <v>0.90559999999999996</v>
      </c>
      <c r="I5477">
        <v>1.93333333333333E-2</v>
      </c>
      <c r="J5477" s="34">
        <v>1465.6666666666599</v>
      </c>
      <c r="K5477" s="36" t="s">
        <v>704</v>
      </c>
      <c r="L5477" s="38">
        <v>6136.8</v>
      </c>
      <c r="M5477" s="40">
        <v>1.0914285714285701</v>
      </c>
      <c r="N5477" s="42">
        <v>1.0133333333333301</v>
      </c>
      <c r="O5477" s="45">
        <v>348.49400000000003</v>
      </c>
      <c r="P5477">
        <v>4.3659999999999997</v>
      </c>
      <c r="Q5477">
        <v>-1.5799848999999999</v>
      </c>
      <c r="R5477" s="47" t="s">
        <v>147</v>
      </c>
    </row>
    <row r="5478" spans="1:18" x14ac:dyDescent="0.3">
      <c r="A5478" s="18" t="s">
        <v>9808</v>
      </c>
      <c r="B5478" s="43" t="s">
        <v>9809</v>
      </c>
      <c r="C5478" s="21">
        <v>3.9227179775000001</v>
      </c>
      <c r="D5478" s="23">
        <v>4.5669999999999898E-2</v>
      </c>
      <c r="E5478" s="25">
        <v>8.7712500000000002</v>
      </c>
      <c r="F5478" s="27">
        <v>0.78249999999999997</v>
      </c>
      <c r="G5478" s="29">
        <v>76.516692500000005</v>
      </c>
      <c r="H5478" s="31">
        <v>0.24074999999999999</v>
      </c>
      <c r="I5478">
        <v>3.96666666666666E-2</v>
      </c>
      <c r="J5478" s="34">
        <v>970</v>
      </c>
      <c r="L5478" s="38">
        <v>4800</v>
      </c>
      <c r="M5478" s="40">
        <v>0.80428571428571405</v>
      </c>
      <c r="N5478" s="42">
        <v>0.80333333333333301</v>
      </c>
      <c r="O5478" s="45">
        <v>87.595299999999995</v>
      </c>
      <c r="P5478">
        <v>4.5</v>
      </c>
      <c r="Q5478">
        <v>-39.907121500000002</v>
      </c>
      <c r="R5478" s="47" t="s">
        <v>147</v>
      </c>
    </row>
    <row r="5479" spans="1:18" x14ac:dyDescent="0.3">
      <c r="A5479" s="18" t="s">
        <v>9810</v>
      </c>
      <c r="B5479" s="43" t="s">
        <v>9811</v>
      </c>
      <c r="C5479" s="21">
        <v>1.84683495999999</v>
      </c>
      <c r="D5479" s="23">
        <v>3.1708333333333297E-2</v>
      </c>
      <c r="E5479" s="25">
        <v>15.545</v>
      </c>
      <c r="F5479" s="27">
        <v>1.3863749999999999</v>
      </c>
      <c r="G5479" s="29">
        <v>622.02366888888798</v>
      </c>
      <c r="H5479" s="31">
        <v>1.9571111111111099</v>
      </c>
      <c r="I5479">
        <v>2.5666666666666598E-3</v>
      </c>
      <c r="J5479" s="34">
        <v>2002.6666666666599</v>
      </c>
      <c r="L5479" s="38">
        <v>6394.6666666666597</v>
      </c>
      <c r="M5479" s="40">
        <v>1.3560000000000001</v>
      </c>
      <c r="N5479" s="42">
        <v>1.27727272727272</v>
      </c>
      <c r="O5479" s="45">
        <v>231.16099999999901</v>
      </c>
      <c r="P5479">
        <v>4.2575000000000003</v>
      </c>
      <c r="Q5479">
        <v>35.661431200000003</v>
      </c>
      <c r="R5479" s="47" t="s">
        <v>147</v>
      </c>
    </row>
    <row r="5480" spans="1:18" x14ac:dyDescent="0.3">
      <c r="A5480" s="18" t="s">
        <v>9812</v>
      </c>
      <c r="B5480" s="43" t="s">
        <v>9813</v>
      </c>
      <c r="C5480" s="21">
        <v>3.4051591112500001</v>
      </c>
      <c r="D5480" s="23">
        <v>4.6596666666666599E-2</v>
      </c>
      <c r="E5480" s="25">
        <v>17.332000000000001</v>
      </c>
      <c r="F5480" s="27">
        <v>1.5462499999999999</v>
      </c>
      <c r="G5480" s="29">
        <v>152.9540025</v>
      </c>
      <c r="H5480" s="31">
        <v>0.48124999999999901</v>
      </c>
      <c r="I5480">
        <v>1.56666666666666E-2</v>
      </c>
      <c r="J5480" s="34">
        <v>1577.5</v>
      </c>
      <c r="L5480" s="38">
        <v>6280.25</v>
      </c>
      <c r="M5480" s="40">
        <v>1.2537499999999999</v>
      </c>
      <c r="N5480" s="42">
        <v>1.1712499999999999</v>
      </c>
      <c r="O5480" s="45">
        <v>383.82900000000001</v>
      </c>
      <c r="P5480">
        <v>4.3099999999999996</v>
      </c>
      <c r="Q5480">
        <v>-19.0547781</v>
      </c>
      <c r="R5480" s="47" t="s">
        <v>147</v>
      </c>
    </row>
    <row r="5481" spans="1:18" x14ac:dyDescent="0.3">
      <c r="A5481" s="18" t="s">
        <v>9814</v>
      </c>
      <c r="B5481" s="43" t="s">
        <v>9815</v>
      </c>
      <c r="C5481" s="21">
        <v>2.7186605314285699</v>
      </c>
      <c r="D5481" s="23">
        <v>3.9219999999999998E-2</v>
      </c>
      <c r="E5481" s="25">
        <v>12.414249999999999</v>
      </c>
      <c r="F5481" s="27">
        <v>1.1074999999999999</v>
      </c>
      <c r="G5481" s="29">
        <v>1058.3619000000001</v>
      </c>
      <c r="H5481" s="31">
        <v>3.33</v>
      </c>
      <c r="I5481">
        <v>1.1599999999999999E-2</v>
      </c>
      <c r="L5481" s="38">
        <v>6113.3333333333303</v>
      </c>
      <c r="M5481" s="40">
        <v>1.0740000000000001</v>
      </c>
      <c r="N5481" s="42">
        <v>1.0316666666666601</v>
      </c>
      <c r="O5481" s="45">
        <v>275.99400000000003</v>
      </c>
      <c r="P5481">
        <v>4.3949999999999996</v>
      </c>
      <c r="Q5481">
        <v>1.2005121999999999</v>
      </c>
      <c r="R5481" s="47" t="s">
        <v>147</v>
      </c>
    </row>
    <row r="5482" spans="1:18" x14ac:dyDescent="0.3">
      <c r="A5482" s="18" t="s">
        <v>9816</v>
      </c>
      <c r="B5482" s="43" t="s">
        <v>9817</v>
      </c>
      <c r="C5482" s="21">
        <v>1.2198694257142799</v>
      </c>
      <c r="D5482" s="23">
        <v>2.51166666666666E-2</v>
      </c>
      <c r="E5482" s="25">
        <v>17.8475</v>
      </c>
      <c r="F5482" s="27">
        <v>1.5922499999999999</v>
      </c>
      <c r="G5482" s="29">
        <v>845.6404225</v>
      </c>
      <c r="H5482" s="31">
        <v>2.66074999999999</v>
      </c>
      <c r="I5482">
        <v>0</v>
      </c>
      <c r="J5482" s="34">
        <v>2752.5</v>
      </c>
      <c r="L5482" s="38">
        <v>7365.25</v>
      </c>
      <c r="M5482" s="40">
        <v>1.53833333333333</v>
      </c>
      <c r="N5482" s="42">
        <v>1.63333333333333</v>
      </c>
      <c r="O5482" s="45">
        <v>121.944</v>
      </c>
      <c r="P5482">
        <v>4.30833333333333</v>
      </c>
      <c r="Q5482">
        <v>37.5504441</v>
      </c>
      <c r="R5482" s="47" t="s">
        <v>147</v>
      </c>
    </row>
    <row r="5483" spans="1:18" x14ac:dyDescent="0.3">
      <c r="A5483" s="18" t="s">
        <v>9818</v>
      </c>
      <c r="B5483" s="43" t="s">
        <v>9819</v>
      </c>
      <c r="C5483" s="21">
        <v>4.3176809016666597</v>
      </c>
      <c r="D5483" s="23">
        <v>5.2249999999999998E-2</v>
      </c>
      <c r="E5483" s="25">
        <v>12.853</v>
      </c>
      <c r="F5483" s="27">
        <v>1.1466666666666601</v>
      </c>
      <c r="G5483" s="29">
        <v>182.98819750000001</v>
      </c>
      <c r="H5483" s="31">
        <v>0.57574999999999998</v>
      </c>
      <c r="I5483">
        <v>3.0380000000000001E-2</v>
      </c>
      <c r="J5483" s="34">
        <v>1250</v>
      </c>
      <c r="L5483" s="38">
        <v>5700</v>
      </c>
      <c r="M5483" s="40">
        <v>0.92500000000000004</v>
      </c>
      <c r="N5483" s="42">
        <v>1</v>
      </c>
      <c r="O5483" s="45">
        <v>132.096</v>
      </c>
      <c r="P5483">
        <v>4.5</v>
      </c>
      <c r="Q5483">
        <v>-23.860945699999998</v>
      </c>
      <c r="R5483" s="47" t="s">
        <v>147</v>
      </c>
    </row>
    <row r="5484" spans="1:18" x14ac:dyDescent="0.3">
      <c r="A5484" s="18" t="s">
        <v>9820</v>
      </c>
      <c r="B5484" s="43" t="s">
        <v>9821</v>
      </c>
      <c r="C5484" s="21">
        <v>3.1615724185714198</v>
      </c>
      <c r="D5484" s="23">
        <v>4.3150000000000001E-2</v>
      </c>
      <c r="E5484" s="25">
        <v>14.7213333333333</v>
      </c>
      <c r="F5484" s="27">
        <v>1.3133333333333299</v>
      </c>
      <c r="G5484" s="29">
        <v>225.762043333333</v>
      </c>
      <c r="H5484" s="31">
        <v>0.71033333333333304</v>
      </c>
      <c r="I5484">
        <v>9.3333333333333306E-3</v>
      </c>
      <c r="L5484" s="38">
        <v>5990</v>
      </c>
      <c r="M5484" s="40">
        <v>1.08666666666666</v>
      </c>
      <c r="N5484" s="42">
        <v>1.0633333333333299</v>
      </c>
      <c r="O5484" s="45">
        <v>202.21799999999999</v>
      </c>
      <c r="P5484">
        <v>4.4000000000000004</v>
      </c>
      <c r="Q5484">
        <v>-6.2297801000000002</v>
      </c>
      <c r="R5484" s="47" t="s">
        <v>147</v>
      </c>
    </row>
    <row r="5485" spans="1:18" x14ac:dyDescent="0.3">
      <c r="A5485" s="18" t="s">
        <v>9822</v>
      </c>
      <c r="B5485" s="43" t="s">
        <v>9823</v>
      </c>
      <c r="C5485" s="21">
        <v>1.5373651637500001</v>
      </c>
      <c r="D5485" s="23">
        <v>2.6494E-2</v>
      </c>
      <c r="E5485" s="25">
        <v>14.5718</v>
      </c>
      <c r="F5485" s="27">
        <v>1.3</v>
      </c>
      <c r="G5485" s="29">
        <v>733.60910799999999</v>
      </c>
      <c r="H5485" s="31">
        <v>2.3081999999999998</v>
      </c>
      <c r="I5485">
        <v>6.3333333333333297E-3</v>
      </c>
      <c r="J5485" s="34">
        <v>1728.5</v>
      </c>
      <c r="L5485" s="38">
        <v>5936</v>
      </c>
      <c r="M5485" s="40">
        <v>0.956666666666666</v>
      </c>
      <c r="N5485" s="42">
        <v>1.048</v>
      </c>
      <c r="O5485" s="45">
        <v>386.346</v>
      </c>
      <c r="P5485">
        <v>4.4933333333333296</v>
      </c>
      <c r="Q5485">
        <v>-8.0269855000000003</v>
      </c>
      <c r="R5485" s="47" t="s">
        <v>147</v>
      </c>
    </row>
    <row r="5486" spans="1:18" x14ac:dyDescent="0.3">
      <c r="A5486" s="18" t="s">
        <v>9824</v>
      </c>
      <c r="B5486" s="43" t="s">
        <v>9825</v>
      </c>
      <c r="C5486" s="21">
        <v>3.5774761733333298</v>
      </c>
      <c r="D5486" s="23">
        <v>4.4649999999999898E-2</v>
      </c>
      <c r="E5486" s="25">
        <v>13.002000000000001</v>
      </c>
      <c r="F5486" s="27">
        <v>1.1599999999999999</v>
      </c>
      <c r="G5486" s="29">
        <v>559.36879999999996</v>
      </c>
      <c r="H5486" s="31">
        <v>1.76</v>
      </c>
      <c r="I5486">
        <v>2.5999999999999999E-2</v>
      </c>
      <c r="L5486" s="38">
        <v>5809.8180000000002</v>
      </c>
      <c r="M5486" s="40">
        <v>1.012</v>
      </c>
      <c r="N5486" s="42">
        <v>0.95599999999999996</v>
      </c>
      <c r="O5486" s="45">
        <v>392.791</v>
      </c>
      <c r="P5486">
        <v>4.41</v>
      </c>
      <c r="Q5486">
        <v>1.0650227000000001</v>
      </c>
      <c r="R5486" s="47" t="s">
        <v>147</v>
      </c>
    </row>
    <row r="5487" spans="1:18" x14ac:dyDescent="0.3">
      <c r="A5487" s="18" t="s">
        <v>9826</v>
      </c>
      <c r="B5487" s="43" t="s">
        <v>9827</v>
      </c>
      <c r="C5487" s="21">
        <v>6.8758806857142796</v>
      </c>
      <c r="D5487" s="23">
        <v>7.5715000000000005E-2</v>
      </c>
      <c r="E5487" s="25">
        <v>12.5572</v>
      </c>
      <c r="F5487" s="27">
        <v>1.1208</v>
      </c>
      <c r="G5487" s="29">
        <v>894.89058166666598</v>
      </c>
      <c r="H5487" s="31">
        <v>2.8156666666666599</v>
      </c>
      <c r="I5487">
        <v>2.58714285714285E-2</v>
      </c>
      <c r="J5487" s="34">
        <v>1250</v>
      </c>
      <c r="K5487" s="36" t="s">
        <v>143</v>
      </c>
      <c r="L5487" s="38">
        <v>6172</v>
      </c>
      <c r="M5487" s="40">
        <v>1.3759999999999999</v>
      </c>
      <c r="N5487" s="42">
        <v>1.30833333333333</v>
      </c>
      <c r="O5487" s="45">
        <v>136.24</v>
      </c>
      <c r="P5487">
        <v>4.25</v>
      </c>
      <c r="Q5487">
        <v>10.0324103</v>
      </c>
      <c r="R5487" s="47" t="s">
        <v>147</v>
      </c>
    </row>
    <row r="5488" spans="1:18" x14ac:dyDescent="0.3">
      <c r="A5488" s="18" t="s">
        <v>9828</v>
      </c>
      <c r="B5488" s="43" t="s">
        <v>9829</v>
      </c>
      <c r="C5488" s="21">
        <v>4.05580648222222</v>
      </c>
      <c r="D5488" s="23">
        <v>4.85125E-2</v>
      </c>
      <c r="E5488" s="25">
        <v>14.535833333333301</v>
      </c>
      <c r="F5488" s="27">
        <v>1.29683333333333</v>
      </c>
      <c r="G5488" s="29">
        <v>88.928154000000006</v>
      </c>
      <c r="H5488" s="31">
        <v>0.27979999999999999</v>
      </c>
      <c r="I5488">
        <v>1.6E-2</v>
      </c>
      <c r="J5488" s="34">
        <v>1134.3333333333301</v>
      </c>
      <c r="L5488" s="38">
        <v>5368.6666666666597</v>
      </c>
      <c r="M5488" s="40">
        <v>0.96099999999999997</v>
      </c>
      <c r="N5488" s="42">
        <v>0.92222222222222205</v>
      </c>
      <c r="O5488" s="45">
        <v>213.982</v>
      </c>
      <c r="P5488">
        <v>4.4114285714285701</v>
      </c>
      <c r="Q5488">
        <v>-3.44449939999999</v>
      </c>
      <c r="R5488" s="47" t="s">
        <v>147</v>
      </c>
    </row>
    <row r="5489" spans="1:18" x14ac:dyDescent="0.3">
      <c r="A5489" s="18" t="s">
        <v>9830</v>
      </c>
      <c r="B5489" s="43" t="s">
        <v>9831</v>
      </c>
      <c r="C5489" s="21">
        <v>1.3382314506249999</v>
      </c>
      <c r="D5489" s="23">
        <v>2.3047142857142801E-2</v>
      </c>
      <c r="E5489" s="25">
        <v>15.1905</v>
      </c>
      <c r="F5489" s="27">
        <v>1.3552</v>
      </c>
      <c r="G5489" s="29">
        <v>386.892788</v>
      </c>
      <c r="H5489" s="31">
        <v>1.2173</v>
      </c>
      <c r="I5489">
        <v>3.1124999999999998E-3</v>
      </c>
      <c r="J5489" s="34">
        <v>1672</v>
      </c>
      <c r="K5489" s="36" t="s">
        <v>2094</v>
      </c>
      <c r="L5489" s="38">
        <v>5477</v>
      </c>
      <c r="M5489" s="40">
        <v>0.90230769230769203</v>
      </c>
      <c r="N5489" s="42">
        <v>0.91615384615384599</v>
      </c>
      <c r="O5489" s="45">
        <v>267.20600000000002</v>
      </c>
      <c r="P5489">
        <v>4.4890909090909004</v>
      </c>
      <c r="Q5489">
        <v>-42.061779399999999</v>
      </c>
      <c r="R5489" s="47" t="s">
        <v>147</v>
      </c>
    </row>
    <row r="5490" spans="1:18" x14ac:dyDescent="0.3">
      <c r="A5490" s="18" t="s">
        <v>9832</v>
      </c>
      <c r="B5490" s="43" t="s">
        <v>9833</v>
      </c>
      <c r="C5490" s="21">
        <v>3.0524016085714201</v>
      </c>
      <c r="D5490" s="23">
        <v>4.0355000000000002E-2</v>
      </c>
      <c r="E5490" s="25">
        <v>13.1326</v>
      </c>
      <c r="F5490" s="27">
        <v>1.1716</v>
      </c>
      <c r="G5490" s="29">
        <v>294.18092799999999</v>
      </c>
      <c r="H5490" s="31">
        <v>0.92559999999999998</v>
      </c>
      <c r="I5490">
        <v>3.6499999999999998E-2</v>
      </c>
      <c r="J5490" s="34">
        <v>1243</v>
      </c>
      <c r="L5490" s="38">
        <v>5497.6666666666597</v>
      </c>
      <c r="M5490" s="40">
        <v>0.88166666666666604</v>
      </c>
      <c r="N5490" s="42">
        <v>0.92</v>
      </c>
      <c r="O5490" s="45">
        <v>163.37100000000001</v>
      </c>
      <c r="P5490">
        <v>4.5333333333333297</v>
      </c>
      <c r="Q5490">
        <v>-30.639817599999901</v>
      </c>
      <c r="R5490" s="47" t="s">
        <v>147</v>
      </c>
    </row>
    <row r="5491" spans="1:18" x14ac:dyDescent="0.3">
      <c r="A5491" s="18" t="s">
        <v>9834</v>
      </c>
      <c r="B5491" s="43" t="s">
        <v>9833</v>
      </c>
      <c r="C5491" s="21">
        <v>421</v>
      </c>
      <c r="D5491" s="23">
        <v>1.07</v>
      </c>
      <c r="G5491" s="29">
        <v>1010.6994</v>
      </c>
      <c r="H5491" s="31">
        <v>3.18</v>
      </c>
      <c r="I5491">
        <v>0.29399999999999998</v>
      </c>
      <c r="J5491" s="34">
        <v>241</v>
      </c>
      <c r="L5491" s="38">
        <v>5545</v>
      </c>
      <c r="M5491" s="40">
        <v>0.87</v>
      </c>
      <c r="N5491" s="42">
        <v>0.93</v>
      </c>
      <c r="O5491" s="45">
        <v>163.37100000000001</v>
      </c>
      <c r="P5491">
        <v>4.53</v>
      </c>
      <c r="Q5491">
        <v>-30.639817600000001</v>
      </c>
      <c r="R5491" s="47" t="s">
        <v>21</v>
      </c>
    </row>
    <row r="5492" spans="1:18" x14ac:dyDescent="0.3">
      <c r="A5492" s="18" t="s">
        <v>9835</v>
      </c>
      <c r="B5492" s="43" t="s">
        <v>9836</v>
      </c>
      <c r="C5492" s="21">
        <v>4.9816835966666604</v>
      </c>
      <c r="D5492" s="23">
        <v>5.5233333333333301E-2</v>
      </c>
      <c r="E5492" s="25">
        <v>12.199</v>
      </c>
      <c r="F5492" s="27">
        <v>1.08833333333333</v>
      </c>
      <c r="G5492" s="29">
        <v>161.87907999999999</v>
      </c>
      <c r="H5492" s="31">
        <v>0.50933333333333297</v>
      </c>
      <c r="I5492">
        <v>6.0999999999999999E-2</v>
      </c>
      <c r="J5492" s="34">
        <v>1021</v>
      </c>
      <c r="L5492" s="38">
        <v>5246</v>
      </c>
      <c r="M5492" s="40">
        <v>0.869999999999999</v>
      </c>
      <c r="N5492" s="42">
        <v>0.90800000000000003</v>
      </c>
      <c r="O5492" s="45">
        <v>177.291</v>
      </c>
      <c r="P5492">
        <v>4.51</v>
      </c>
      <c r="Q5492">
        <v>-42.0736165</v>
      </c>
      <c r="R5492" s="47" t="s">
        <v>147</v>
      </c>
    </row>
    <row r="5493" spans="1:18" x14ac:dyDescent="0.3">
      <c r="A5493" s="18" t="s">
        <v>9837</v>
      </c>
      <c r="B5493" s="43" t="s">
        <v>9838</v>
      </c>
      <c r="C5493" s="21">
        <v>0.81235170416666602</v>
      </c>
      <c r="D5493" s="23">
        <v>1.4630000000000001E-2</v>
      </c>
      <c r="E5493" s="25">
        <v>10.933249999999999</v>
      </c>
      <c r="F5493" s="27">
        <v>0.97550000000000003</v>
      </c>
      <c r="G5493" s="29">
        <v>606.09745999999996</v>
      </c>
      <c r="H5493" s="31">
        <v>1.907</v>
      </c>
      <c r="I5493">
        <v>8.8571428571428503E-4</v>
      </c>
      <c r="J5493" s="34">
        <v>1388.5</v>
      </c>
      <c r="K5493" s="36" t="s">
        <v>42</v>
      </c>
      <c r="L5493" s="38">
        <v>4308.7272727272702</v>
      </c>
      <c r="M5493" s="40">
        <v>0.67599999999999905</v>
      </c>
      <c r="N5493" s="42">
        <v>0.63300000000000001</v>
      </c>
      <c r="O5493" s="45">
        <v>86.746699999999905</v>
      </c>
      <c r="P5493">
        <v>4.492</v>
      </c>
      <c r="Q5493">
        <v>-9.8064430999999992</v>
      </c>
      <c r="R5493" s="47" t="s">
        <v>147</v>
      </c>
    </row>
    <row r="5494" spans="1:18" x14ac:dyDescent="0.3">
      <c r="A5494" s="18" t="s">
        <v>9839</v>
      </c>
      <c r="B5494" s="43" t="s">
        <v>9840</v>
      </c>
      <c r="C5494" s="21">
        <v>2.4238089955555502</v>
      </c>
      <c r="D5494" s="23">
        <v>3.4607499999999999E-2</v>
      </c>
      <c r="E5494" s="25">
        <v>12.217750000000001</v>
      </c>
      <c r="F5494" s="27">
        <v>1.0899999999999901</v>
      </c>
      <c r="G5494" s="29">
        <v>278.4161125</v>
      </c>
      <c r="H5494" s="31">
        <v>0.876</v>
      </c>
      <c r="I5494">
        <v>2.2666666666666599E-2</v>
      </c>
      <c r="J5494" s="34">
        <v>1320.5</v>
      </c>
      <c r="K5494" s="36" t="s">
        <v>106</v>
      </c>
      <c r="L5494" s="38">
        <v>5411.25</v>
      </c>
      <c r="M5494" s="40">
        <v>0.92333333333333301</v>
      </c>
      <c r="N5494" s="42">
        <v>0.94666666666666599</v>
      </c>
      <c r="O5494" s="45">
        <v>364.512</v>
      </c>
      <c r="P5494">
        <v>4.4866666666666601</v>
      </c>
      <c r="Q5494">
        <v>-11.938264500000001</v>
      </c>
      <c r="R5494" s="47" t="s">
        <v>147</v>
      </c>
    </row>
    <row r="5495" spans="1:18" x14ac:dyDescent="0.3">
      <c r="A5495" s="18" t="s">
        <v>9841</v>
      </c>
      <c r="B5495" s="43" t="s">
        <v>9842</v>
      </c>
      <c r="C5495" s="21">
        <v>3.1260848999999999</v>
      </c>
      <c r="D5495" s="23">
        <v>4.0302499999999998E-2</v>
      </c>
      <c r="E5495" s="25">
        <v>12.101000000000001</v>
      </c>
      <c r="F5495" s="27">
        <v>1.0795999999999999</v>
      </c>
      <c r="G5495" s="29">
        <v>318.84429399999999</v>
      </c>
      <c r="H5495" s="31">
        <v>1.0032000000000001</v>
      </c>
      <c r="I5495">
        <v>1.43333333333333E-2</v>
      </c>
      <c r="J5495" s="34">
        <v>1161.5</v>
      </c>
      <c r="K5495" s="36" t="s">
        <v>140</v>
      </c>
      <c r="L5495" s="38">
        <v>5130</v>
      </c>
      <c r="M5495" s="40">
        <v>0.92714285714285705</v>
      </c>
      <c r="N5495" s="42">
        <v>0.90571428571428503</v>
      </c>
      <c r="O5495" s="45">
        <v>211.196</v>
      </c>
      <c r="P5495">
        <v>4.4733333333333301</v>
      </c>
      <c r="Q5495">
        <v>-35.998465000000003</v>
      </c>
      <c r="R5495" s="47" t="s">
        <v>147</v>
      </c>
    </row>
    <row r="5496" spans="1:18" x14ac:dyDescent="0.3">
      <c r="A5496" s="18" t="s">
        <v>9843</v>
      </c>
      <c r="B5496" s="43" t="s">
        <v>9844</v>
      </c>
      <c r="C5496" s="21">
        <v>1.43037071571428</v>
      </c>
      <c r="D5496" s="23">
        <v>2.3723333333333301E-2</v>
      </c>
      <c r="E5496" s="25">
        <v>13.6673333333333</v>
      </c>
      <c r="F5496" s="27">
        <v>1.21933333333333</v>
      </c>
      <c r="G5496" s="29">
        <v>626.22176666666599</v>
      </c>
      <c r="H5496" s="31">
        <v>1.9703333333333299</v>
      </c>
      <c r="I5496">
        <v>1.0999999999999999E-2</v>
      </c>
      <c r="J5496" s="34">
        <v>1636</v>
      </c>
      <c r="K5496" s="36" t="s">
        <v>336</v>
      </c>
      <c r="L5496" s="38">
        <v>5610</v>
      </c>
      <c r="M5496" s="40">
        <v>0.89</v>
      </c>
      <c r="N5496" s="42">
        <v>0.89500000000000002</v>
      </c>
      <c r="O5496" s="45">
        <v>375.31</v>
      </c>
      <c r="P5496">
        <v>4.49</v>
      </c>
      <c r="Q5496">
        <v>-55.871863400000002</v>
      </c>
      <c r="R5496" s="47" t="s">
        <v>147</v>
      </c>
    </row>
    <row r="5497" spans="1:18" x14ac:dyDescent="0.3">
      <c r="A5497" s="18" t="s">
        <v>9845</v>
      </c>
      <c r="B5497" s="43" t="s">
        <v>9846</v>
      </c>
      <c r="C5497" s="21">
        <v>4.1554872906249898</v>
      </c>
      <c r="D5497" s="23">
        <v>5.1424999999999998E-2</v>
      </c>
      <c r="E5497" s="25">
        <v>12.538</v>
      </c>
      <c r="F5497" s="27">
        <v>1.1184999999999901</v>
      </c>
      <c r="G5497" s="29">
        <v>364.51986249999999</v>
      </c>
      <c r="H5497" s="31">
        <v>1.1475275</v>
      </c>
      <c r="I5497">
        <v>3.4849999999999999E-2</v>
      </c>
      <c r="J5497" s="34">
        <v>1275</v>
      </c>
      <c r="L5497" s="38">
        <v>5536.6153846153802</v>
      </c>
      <c r="M5497" s="40">
        <v>1.1228571428571399</v>
      </c>
      <c r="N5497" s="42">
        <v>1.0433333333333299</v>
      </c>
      <c r="O5497" s="45">
        <v>264.77999999999997</v>
      </c>
      <c r="P5497">
        <v>4.3311111111111096</v>
      </c>
      <c r="Q5497">
        <v>-12.019067</v>
      </c>
      <c r="R5497" s="47" t="s">
        <v>147</v>
      </c>
    </row>
    <row r="5498" spans="1:18" x14ac:dyDescent="0.3">
      <c r="A5498" s="18" t="s">
        <v>9847</v>
      </c>
      <c r="B5498" s="43" t="s">
        <v>9846</v>
      </c>
      <c r="C5498" s="21">
        <v>583.91399999999999</v>
      </c>
      <c r="D5498" s="23">
        <v>1.3876666666666599</v>
      </c>
      <c r="G5498" s="29">
        <v>427.64183999999898</v>
      </c>
      <c r="H5498" s="31">
        <v>1.3448739999999999</v>
      </c>
      <c r="I5498">
        <v>0.26900000000000002</v>
      </c>
      <c r="J5498" s="34">
        <v>247</v>
      </c>
      <c r="L5498" s="38">
        <v>5564</v>
      </c>
      <c r="M5498" s="40">
        <v>1.1499999999999999</v>
      </c>
      <c r="N5498" s="42">
        <v>1.056</v>
      </c>
      <c r="O5498" s="45">
        <v>264.77999999999997</v>
      </c>
      <c r="P5498">
        <v>4.3375000000000004</v>
      </c>
      <c r="Q5498">
        <v>-12.019067</v>
      </c>
      <c r="R5498" s="47" t="s">
        <v>21</v>
      </c>
    </row>
    <row r="5499" spans="1:18" x14ac:dyDescent="0.3">
      <c r="A5499" s="18" t="s">
        <v>9848</v>
      </c>
      <c r="B5499" s="43" t="s">
        <v>9846</v>
      </c>
      <c r="C5499" s="21">
        <v>9.0376283222222202</v>
      </c>
      <c r="D5499" s="23">
        <v>8.6499999999999994E-2</v>
      </c>
      <c r="E5499" s="25">
        <v>3.4747777777777702</v>
      </c>
      <c r="F5499" s="27">
        <v>0.31</v>
      </c>
      <c r="G5499" s="29">
        <v>14.2</v>
      </c>
      <c r="H5499" s="31">
        <v>4.4678333333333299E-2</v>
      </c>
      <c r="I5499">
        <v>7.7499999999999999E-3</v>
      </c>
      <c r="L5499" s="38">
        <v>5596.75</v>
      </c>
      <c r="M5499" s="40">
        <v>1.10222222222222</v>
      </c>
      <c r="N5499" s="42">
        <v>1.03857142857142</v>
      </c>
      <c r="O5499" s="45">
        <v>264.77999999999997</v>
      </c>
      <c r="P5499">
        <v>4.3328571428571401</v>
      </c>
      <c r="Q5499">
        <v>-12.019067</v>
      </c>
      <c r="R5499" s="47" t="s">
        <v>147</v>
      </c>
    </row>
    <row r="5500" spans="1:18" x14ac:dyDescent="0.3">
      <c r="A5500" s="18" t="s">
        <v>9849</v>
      </c>
      <c r="B5500" s="43" t="s">
        <v>9846</v>
      </c>
      <c r="C5500" s="21">
        <v>0.78964548272727197</v>
      </c>
      <c r="D5500" s="23">
        <v>1.7014999999999999E-2</v>
      </c>
      <c r="E5500" s="25">
        <v>1.76518181818181</v>
      </c>
      <c r="F5500" s="27">
        <v>0.15736363636363601</v>
      </c>
      <c r="G5500" s="29">
        <v>10.4014285714285</v>
      </c>
      <c r="H5500" s="31">
        <v>3.2727142857142802E-2</v>
      </c>
      <c r="I5500">
        <v>1.4999999999999999E-2</v>
      </c>
      <c r="L5500" s="38">
        <v>5589.1</v>
      </c>
      <c r="M5500" s="40">
        <v>1.1081818181818099</v>
      </c>
      <c r="N5500" s="42">
        <v>1.0349999999999999</v>
      </c>
      <c r="O5500" s="45">
        <v>264.77999999999997</v>
      </c>
      <c r="P5500">
        <v>4.3288888888888799</v>
      </c>
      <c r="Q5500">
        <v>-12.019067</v>
      </c>
      <c r="R5500" s="47" t="s">
        <v>147</v>
      </c>
    </row>
    <row r="5501" spans="1:18" x14ac:dyDescent="0.3">
      <c r="A5501" s="18" t="s">
        <v>9850</v>
      </c>
      <c r="B5501" s="43" t="s">
        <v>9851</v>
      </c>
      <c r="C5501" s="21">
        <v>2.14363428444444</v>
      </c>
      <c r="D5501" s="23">
        <v>3.4132499999999899E-2</v>
      </c>
      <c r="E5501" s="25">
        <v>17.7242</v>
      </c>
      <c r="F5501" s="27">
        <v>1.5811999999999999</v>
      </c>
      <c r="G5501" s="29">
        <v>298.83028999999999</v>
      </c>
      <c r="H5501" s="31">
        <v>0.94040000000000001</v>
      </c>
      <c r="I5501">
        <v>2.8E-3</v>
      </c>
      <c r="J5501" s="34">
        <v>1995.5</v>
      </c>
      <c r="L5501" s="38">
        <v>5940</v>
      </c>
      <c r="M5501" s="40">
        <v>1.6685714285714199</v>
      </c>
      <c r="N5501" s="42">
        <v>1.0828571428571401</v>
      </c>
      <c r="O5501" s="45">
        <v>454.14400000000001</v>
      </c>
      <c r="P5501">
        <v>4.0475000000000003</v>
      </c>
      <c r="Q5501">
        <v>55.473027299999998</v>
      </c>
      <c r="R5501" s="47" t="s">
        <v>147</v>
      </c>
    </row>
    <row r="5502" spans="1:18" x14ac:dyDescent="0.3">
      <c r="A5502" s="18" t="s">
        <v>9852</v>
      </c>
      <c r="B5502" s="43" t="s">
        <v>9853</v>
      </c>
      <c r="C5502" s="21">
        <v>2.7817377414285702</v>
      </c>
      <c r="D5502" s="23">
        <v>3.8176666666666602E-2</v>
      </c>
      <c r="E5502" s="25">
        <v>12.7165</v>
      </c>
      <c r="F5502" s="27">
        <v>1.1345000000000001</v>
      </c>
      <c r="G5502" s="29">
        <v>122.84011</v>
      </c>
      <c r="H5502" s="31">
        <v>0.38650000000000001</v>
      </c>
      <c r="I5502">
        <v>6.4999999999999997E-3</v>
      </c>
      <c r="J5502" s="34">
        <v>1400</v>
      </c>
      <c r="K5502" s="36" t="s">
        <v>336</v>
      </c>
      <c r="L5502" s="38">
        <v>5600</v>
      </c>
      <c r="M5502" s="40">
        <v>0.98833333333333295</v>
      </c>
      <c r="N5502" s="42">
        <v>0.94666666666666599</v>
      </c>
      <c r="O5502" s="45">
        <v>194.553</v>
      </c>
      <c r="P5502">
        <v>4.5</v>
      </c>
      <c r="Q5502">
        <v>-16.9653901</v>
      </c>
      <c r="R5502" s="47" t="s">
        <v>147</v>
      </c>
    </row>
    <row r="5503" spans="1:18" x14ac:dyDescent="0.3">
      <c r="A5503" s="18" t="s">
        <v>9854</v>
      </c>
      <c r="B5503" s="43" t="s">
        <v>9855</v>
      </c>
      <c r="C5503" s="21">
        <v>1.62842806846153</v>
      </c>
      <c r="D5503" s="23">
        <v>2.71075E-2</v>
      </c>
      <c r="E5503" s="25">
        <v>12.847</v>
      </c>
      <c r="F5503" s="27">
        <v>1.1461250000000001</v>
      </c>
      <c r="G5503" s="29">
        <v>503.3552325</v>
      </c>
      <c r="H5503" s="31">
        <v>1.58375</v>
      </c>
      <c r="I5503">
        <v>1.702E-2</v>
      </c>
      <c r="J5503" s="34">
        <v>1735.2</v>
      </c>
      <c r="K5503" s="36" t="s">
        <v>1081</v>
      </c>
      <c r="L5503" s="38">
        <v>5765.0681818181802</v>
      </c>
      <c r="M5503" s="40">
        <v>1.06</v>
      </c>
      <c r="N5503" s="42">
        <v>0.99416666666666598</v>
      </c>
      <c r="O5503" s="45">
        <v>309.137</v>
      </c>
      <c r="P5503">
        <v>4.399</v>
      </c>
      <c r="Q5503">
        <v>-41.277220200000002</v>
      </c>
      <c r="R5503" s="47" t="s">
        <v>147</v>
      </c>
    </row>
    <row r="5504" spans="1:18" x14ac:dyDescent="0.3">
      <c r="A5504" s="18" t="s">
        <v>9856</v>
      </c>
      <c r="B5504" s="43" t="s">
        <v>9857</v>
      </c>
      <c r="C5504" s="21">
        <v>1.9550948822222201</v>
      </c>
      <c r="D5504" s="23">
        <v>2.9399999999999999E-2</v>
      </c>
      <c r="E5504" s="25">
        <v>13.148250000000001</v>
      </c>
      <c r="F5504" s="27">
        <v>1.173</v>
      </c>
      <c r="G5504" s="29">
        <v>480.45875000000001</v>
      </c>
      <c r="H5504" s="31">
        <v>1.5117</v>
      </c>
      <c r="I5504">
        <v>1.24999999999999E-2</v>
      </c>
      <c r="J5504" s="34">
        <v>1395</v>
      </c>
      <c r="L5504" s="38">
        <v>5400</v>
      </c>
      <c r="M5504" s="40">
        <v>0.84714285714285698</v>
      </c>
      <c r="N5504" s="42">
        <v>0.91428571428571404</v>
      </c>
      <c r="O5504" s="45">
        <v>184.84800000000001</v>
      </c>
      <c r="P5504">
        <v>4.54</v>
      </c>
      <c r="Q5504">
        <v>-10.8980242</v>
      </c>
      <c r="R5504" s="47" t="s">
        <v>147</v>
      </c>
    </row>
    <row r="5505" spans="1:18" x14ac:dyDescent="0.3">
      <c r="A5505" s="18" t="s">
        <v>9858</v>
      </c>
      <c r="B5505" s="43" t="s">
        <v>9859</v>
      </c>
      <c r="C5505" s="21">
        <v>1.7497815724999899</v>
      </c>
      <c r="D5505" s="23">
        <v>2.7165000000000002E-2</v>
      </c>
      <c r="E5505" s="25">
        <v>14.0613333333333</v>
      </c>
      <c r="F5505" s="27">
        <v>1.25433333333333</v>
      </c>
      <c r="G5505" s="29">
        <v>146.09525666666599</v>
      </c>
      <c r="H5505" s="31">
        <v>0.459666666666666</v>
      </c>
      <c r="I5505">
        <v>2.3E-2</v>
      </c>
      <c r="J5505" s="34">
        <v>1312</v>
      </c>
      <c r="K5505" s="36" t="s">
        <v>140</v>
      </c>
      <c r="L5505" s="38">
        <v>5024.8571428571404</v>
      </c>
      <c r="M5505" s="40">
        <v>0.80999999999999905</v>
      </c>
      <c r="N5505" s="42">
        <v>0.86428571428571399</v>
      </c>
      <c r="O5505" s="45">
        <v>174.81800000000001</v>
      </c>
      <c r="P5505">
        <v>4.54</v>
      </c>
      <c r="Q5505">
        <v>8.7610793000000005</v>
      </c>
      <c r="R5505" s="47" t="s">
        <v>147</v>
      </c>
    </row>
    <row r="5506" spans="1:18" x14ac:dyDescent="0.3">
      <c r="A5506" s="18" t="s">
        <v>9860</v>
      </c>
      <c r="B5506" s="43" t="s">
        <v>9861</v>
      </c>
      <c r="C5506" s="21">
        <v>3.3098434550000002</v>
      </c>
      <c r="D5506" s="23">
        <v>4.1009999999999998E-2</v>
      </c>
      <c r="E5506" s="25">
        <v>12.038</v>
      </c>
      <c r="F5506" s="27">
        <v>1.0740000000000001</v>
      </c>
      <c r="G5506" s="29">
        <v>677.61356000000001</v>
      </c>
      <c r="H5506" s="31">
        <v>2.1320000000000001</v>
      </c>
      <c r="I5506">
        <v>0.03</v>
      </c>
      <c r="J5506" s="34">
        <v>1053</v>
      </c>
      <c r="L5506" s="38">
        <v>4953</v>
      </c>
      <c r="M5506" s="40">
        <v>0.8</v>
      </c>
      <c r="N5506" s="42">
        <v>0.84</v>
      </c>
      <c r="O5506" s="45">
        <v>201.33799999999999</v>
      </c>
      <c r="P5506">
        <v>4.55</v>
      </c>
      <c r="Q5506">
        <v>-20.661843000000001</v>
      </c>
      <c r="R5506" s="47" t="s">
        <v>147</v>
      </c>
    </row>
    <row r="5507" spans="1:18" x14ac:dyDescent="0.3">
      <c r="A5507" s="18" t="s">
        <v>9862</v>
      </c>
      <c r="B5507" s="43" t="s">
        <v>9861</v>
      </c>
      <c r="C5507" s="21">
        <v>2840</v>
      </c>
      <c r="D5507" s="23">
        <v>3.73</v>
      </c>
      <c r="G5507" s="29">
        <v>5196.5204999999996</v>
      </c>
      <c r="H5507" s="31">
        <v>16.350000000000001</v>
      </c>
      <c r="I5507">
        <v>0.83689999999999998</v>
      </c>
      <c r="L5507" s="38">
        <v>4953</v>
      </c>
      <c r="M5507" s="40">
        <v>0.8</v>
      </c>
      <c r="N5507" s="42">
        <v>0.84</v>
      </c>
      <c r="O5507" s="45">
        <v>201.33799999999999</v>
      </c>
      <c r="P5507">
        <v>4.55</v>
      </c>
      <c r="Q5507">
        <v>-20.661843000000001</v>
      </c>
      <c r="R5507" s="47" t="s">
        <v>21</v>
      </c>
    </row>
    <row r="5508" spans="1:18" x14ac:dyDescent="0.3">
      <c r="A5508" s="18" t="s">
        <v>9863</v>
      </c>
      <c r="B5508" s="43" t="s">
        <v>9864</v>
      </c>
      <c r="C5508" s="21">
        <v>3.6936242859999999</v>
      </c>
      <c r="D5508" s="23">
        <v>4.9875000000000003E-2</v>
      </c>
      <c r="E5508" s="25">
        <v>18.255333333333301</v>
      </c>
      <c r="F5508" s="27">
        <v>1.62866666666666</v>
      </c>
      <c r="G5508" s="29">
        <v>194.08522666666599</v>
      </c>
      <c r="H5508" s="31">
        <v>0.61066666666666602</v>
      </c>
      <c r="I5508">
        <v>6.6750000000000004E-2</v>
      </c>
      <c r="J5508" s="34">
        <v>1759</v>
      </c>
      <c r="K5508" s="36" t="s">
        <v>269</v>
      </c>
      <c r="L5508" s="38">
        <v>6100</v>
      </c>
      <c r="M5508" s="40">
        <v>1.8125</v>
      </c>
      <c r="N5508" s="42">
        <v>1.1775</v>
      </c>
      <c r="O5508" s="45">
        <v>251.302999999999</v>
      </c>
      <c r="P5508">
        <v>4</v>
      </c>
      <c r="Q5508">
        <v>-0.12817120000000001</v>
      </c>
      <c r="R5508" s="47" t="s">
        <v>147</v>
      </c>
    </row>
    <row r="5509" spans="1:18" x14ac:dyDescent="0.3">
      <c r="A5509" s="18" t="s">
        <v>9865</v>
      </c>
      <c r="B5509" s="43" t="s">
        <v>9866</v>
      </c>
      <c r="C5509" s="21">
        <v>4.4657518718181803</v>
      </c>
      <c r="D5509" s="23">
        <v>5.4120000000000001E-2</v>
      </c>
      <c r="E5509" s="25">
        <v>14.7576666666666</v>
      </c>
      <c r="F5509" s="27">
        <v>1.3165</v>
      </c>
      <c r="G5509" s="29">
        <v>188.94791000000001</v>
      </c>
      <c r="H5509" s="31">
        <v>0.59450000000000003</v>
      </c>
      <c r="I5509">
        <v>8.5333333333333303E-2</v>
      </c>
      <c r="J5509" s="34">
        <v>1300</v>
      </c>
      <c r="L5509" s="38">
        <v>5986.25</v>
      </c>
      <c r="M5509" s="40">
        <v>1.079</v>
      </c>
      <c r="N5509" s="42">
        <v>1.07125</v>
      </c>
      <c r="O5509" s="45">
        <v>297.46199999999999</v>
      </c>
      <c r="P5509">
        <v>4.3899999999999997</v>
      </c>
      <c r="Q5509">
        <v>-17.5034961</v>
      </c>
      <c r="R5509" s="47" t="s">
        <v>147</v>
      </c>
    </row>
    <row r="5510" spans="1:18" x14ac:dyDescent="0.3">
      <c r="A5510" s="18" t="s">
        <v>9867</v>
      </c>
      <c r="B5510" s="43" t="s">
        <v>9868</v>
      </c>
      <c r="C5510" s="21">
        <v>4.6170807199999997</v>
      </c>
      <c r="D5510" s="23">
        <v>5.5359999999999999E-2</v>
      </c>
      <c r="E5510" s="25">
        <v>11.671999999999899</v>
      </c>
      <c r="F5510" s="27">
        <v>1.0413333333333299</v>
      </c>
      <c r="G5510" s="29">
        <v>171.625556666666</v>
      </c>
      <c r="H5510" s="31">
        <v>0.53999999999999904</v>
      </c>
      <c r="I5510">
        <v>2.73333333333333E-2</v>
      </c>
      <c r="J5510" s="34">
        <v>1216</v>
      </c>
      <c r="K5510" s="36" t="s">
        <v>1405</v>
      </c>
      <c r="L5510" s="38">
        <v>5600</v>
      </c>
      <c r="M5510" s="40">
        <v>1.08</v>
      </c>
      <c r="N5510" s="42">
        <v>0.97599999999999998</v>
      </c>
      <c r="O5510" s="45">
        <v>321.084</v>
      </c>
      <c r="P5510">
        <v>4.3874999999999904</v>
      </c>
      <c r="Q5510">
        <v>23.055686999999899</v>
      </c>
      <c r="R5510" s="47" t="s">
        <v>147</v>
      </c>
    </row>
    <row r="5511" spans="1:18" x14ac:dyDescent="0.3">
      <c r="A5511" s="18" t="s">
        <v>9869</v>
      </c>
      <c r="B5511" s="43" t="s">
        <v>9870</v>
      </c>
      <c r="C5511" s="21">
        <v>2.8389278199999999</v>
      </c>
      <c r="D5511" s="23">
        <v>3.8003333333333299E-2</v>
      </c>
      <c r="E5511" s="25">
        <v>11.268333333333301</v>
      </c>
      <c r="F5511" s="27">
        <v>1.0053333333333301</v>
      </c>
      <c r="G5511" s="29">
        <v>207.54006999999999</v>
      </c>
      <c r="H5511" s="31">
        <v>0.65300000000000002</v>
      </c>
      <c r="I5511">
        <v>2.9499999999999998E-2</v>
      </c>
      <c r="J5511" s="34">
        <v>1294.5</v>
      </c>
      <c r="K5511" s="36" t="s">
        <v>1405</v>
      </c>
      <c r="L5511" s="38">
        <v>5600</v>
      </c>
      <c r="M5511" s="40">
        <v>0.876</v>
      </c>
      <c r="N5511" s="42">
        <v>0.92599999999999905</v>
      </c>
      <c r="O5511" s="45">
        <v>398.27600000000001</v>
      </c>
      <c r="P5511">
        <v>4.54</v>
      </c>
      <c r="Q5511">
        <v>-2.0576865999999998</v>
      </c>
      <c r="R5511" s="47" t="s">
        <v>147</v>
      </c>
    </row>
    <row r="5512" spans="1:18" x14ac:dyDescent="0.3">
      <c r="A5512" s="18" t="s">
        <v>9871</v>
      </c>
      <c r="B5512" s="43" t="s">
        <v>9872</v>
      </c>
      <c r="C5512" s="21">
        <v>5.01719920571428</v>
      </c>
      <c r="D5512" s="23">
        <v>5.6149999999999999E-2</v>
      </c>
      <c r="E5512" s="25">
        <v>15.581666666666599</v>
      </c>
      <c r="F5512" s="27">
        <v>1.39</v>
      </c>
      <c r="G5512" s="29">
        <v>292.29475666666599</v>
      </c>
      <c r="H5512" s="31">
        <v>0.91966666666666597</v>
      </c>
      <c r="I5512">
        <v>1.46666666666666E-2</v>
      </c>
      <c r="J5512" s="34">
        <v>1270</v>
      </c>
      <c r="K5512" s="36" t="s">
        <v>245</v>
      </c>
      <c r="L5512" s="38">
        <v>5839</v>
      </c>
      <c r="M5512" s="40">
        <v>1.1666666666666601</v>
      </c>
      <c r="N5512" s="42">
        <v>0.98999999999999899</v>
      </c>
      <c r="O5512" s="45">
        <v>290.404</v>
      </c>
      <c r="P5512">
        <v>4.2959999999999896</v>
      </c>
      <c r="Q5512">
        <v>45.172219400000003</v>
      </c>
      <c r="R5512" s="47" t="s">
        <v>147</v>
      </c>
    </row>
    <row r="5513" spans="1:18" x14ac:dyDescent="0.3">
      <c r="A5513" s="18" t="s">
        <v>9873</v>
      </c>
      <c r="B5513" s="43" t="s">
        <v>9874</v>
      </c>
      <c r="C5513" s="21">
        <v>7.9195849999999997</v>
      </c>
      <c r="D5513" s="23">
        <v>6.9699999999999998E-2</v>
      </c>
      <c r="E5513" s="25">
        <v>8.6869999999999994</v>
      </c>
      <c r="F5513" s="27">
        <v>0.77500000000000002</v>
      </c>
      <c r="G5513" s="29">
        <v>273.32815499999998</v>
      </c>
      <c r="H5513" s="31">
        <v>0.86</v>
      </c>
      <c r="I5513">
        <v>0.11</v>
      </c>
      <c r="J5513" s="34">
        <v>670</v>
      </c>
      <c r="K5513" s="36" t="s">
        <v>205</v>
      </c>
      <c r="L5513" s="38">
        <v>4650</v>
      </c>
      <c r="M5513" s="40">
        <v>0.61</v>
      </c>
      <c r="N5513" s="42">
        <v>0.72</v>
      </c>
      <c r="O5513" s="45">
        <v>115.93600000000001</v>
      </c>
      <c r="P5513">
        <v>4.72</v>
      </c>
      <c r="Q5513">
        <v>24.889277</v>
      </c>
      <c r="R5513" s="47" t="s">
        <v>147</v>
      </c>
    </row>
    <row r="5514" spans="1:18" x14ac:dyDescent="0.3">
      <c r="A5514" s="18" t="s">
        <v>9875</v>
      </c>
      <c r="B5514" s="43" t="s">
        <v>9876</v>
      </c>
      <c r="C5514" s="21">
        <v>3.3608922511111099</v>
      </c>
      <c r="D5514" s="23">
        <v>4.1889999999999997E-2</v>
      </c>
      <c r="E5514" s="25">
        <v>13.073499999999999</v>
      </c>
      <c r="F5514" s="27">
        <v>1.1663333333333299</v>
      </c>
      <c r="G5514" s="29">
        <v>148.83430799999999</v>
      </c>
      <c r="H5514" s="31">
        <v>0.46820000000000001</v>
      </c>
      <c r="I5514">
        <v>5.6399999999999999E-2</v>
      </c>
      <c r="J5514" s="34">
        <v>1159.6666666666599</v>
      </c>
      <c r="L5514" s="38">
        <v>5428.6440000000002</v>
      </c>
      <c r="M5514" s="40">
        <v>0.81699999999999995</v>
      </c>
      <c r="N5514" s="42">
        <v>0.78700000000000003</v>
      </c>
      <c r="O5514" s="45">
        <v>197.119</v>
      </c>
      <c r="P5514">
        <v>4.5750000000000002</v>
      </c>
      <c r="Q5514">
        <v>-22.674124800000001</v>
      </c>
      <c r="R5514" s="47" t="s">
        <v>147</v>
      </c>
    </row>
    <row r="5515" spans="1:18" x14ac:dyDescent="0.3">
      <c r="A5515" s="18" t="s">
        <v>9877</v>
      </c>
      <c r="B5515" s="43" t="s">
        <v>9878</v>
      </c>
      <c r="C5515" s="21">
        <v>4.3050031857142796</v>
      </c>
      <c r="D5515" s="23">
        <v>5.38966666666666E-2</v>
      </c>
      <c r="E5515" s="25">
        <v>10.71875</v>
      </c>
      <c r="F5515" s="27">
        <v>0.95625000000000004</v>
      </c>
      <c r="G5515" s="29">
        <v>169.16336250000001</v>
      </c>
      <c r="H5515" s="31">
        <v>0.53225</v>
      </c>
      <c r="I5515">
        <v>2.1333333333333301E-2</v>
      </c>
      <c r="J5515" s="34">
        <v>1399.5</v>
      </c>
      <c r="K5515" s="36" t="s">
        <v>97</v>
      </c>
      <c r="L5515" s="38">
        <v>5934.1666666666597</v>
      </c>
      <c r="M5515" s="40">
        <v>1.1883333333333299</v>
      </c>
      <c r="N5515" s="42">
        <v>1.12333333333333</v>
      </c>
      <c r="O5515" s="45">
        <v>431.05200000000002</v>
      </c>
      <c r="P5515">
        <v>4.298</v>
      </c>
      <c r="Q5515">
        <v>31.155911499999998</v>
      </c>
      <c r="R5515" s="47" t="s">
        <v>147</v>
      </c>
    </row>
    <row r="5516" spans="1:18" x14ac:dyDescent="0.3">
      <c r="A5516" s="18" t="s">
        <v>9879</v>
      </c>
      <c r="B5516" s="43" t="s">
        <v>9880</v>
      </c>
      <c r="C5516" s="21">
        <v>3.8558984674999999</v>
      </c>
      <c r="D5516" s="23">
        <v>5.1653333333333301E-2</v>
      </c>
      <c r="E5516" s="25">
        <v>14.291499999999999</v>
      </c>
      <c r="F5516" s="27">
        <v>1.2749999999999999</v>
      </c>
      <c r="G5516" s="29">
        <v>703.19192499999997</v>
      </c>
      <c r="H5516" s="31">
        <v>2.2124999999999999</v>
      </c>
      <c r="I5516">
        <v>8.3500000000000005E-2</v>
      </c>
      <c r="J5516" s="34">
        <v>1624</v>
      </c>
      <c r="L5516" s="38">
        <v>6280</v>
      </c>
      <c r="M5516" s="40">
        <v>1.4185714285714199</v>
      </c>
      <c r="N5516" s="42">
        <v>1.3985714285714199</v>
      </c>
      <c r="O5516" s="45">
        <v>488.66</v>
      </c>
      <c r="P5516">
        <v>4.26</v>
      </c>
      <c r="Q5516">
        <v>-26.054143799999999</v>
      </c>
      <c r="R5516" s="47" t="s">
        <v>147</v>
      </c>
    </row>
    <row r="5517" spans="1:18" x14ac:dyDescent="0.3">
      <c r="A5517" s="18" t="s">
        <v>9881</v>
      </c>
      <c r="B5517" s="43" t="s">
        <v>9882</v>
      </c>
      <c r="C5517" s="21">
        <v>4.4119429319999997</v>
      </c>
      <c r="D5517" s="23">
        <v>5.6840000000000002E-2</v>
      </c>
      <c r="E5517" s="25">
        <v>15.244499999999899</v>
      </c>
      <c r="F5517" s="27">
        <v>1.3599999999999901</v>
      </c>
      <c r="G5517" s="29">
        <v>177.82386</v>
      </c>
      <c r="H5517" s="31">
        <v>0.5595</v>
      </c>
      <c r="I5517">
        <v>7.1249999999999994E-2</v>
      </c>
      <c r="J5517" s="34">
        <v>1475</v>
      </c>
      <c r="L5517" s="38">
        <v>6268.875</v>
      </c>
      <c r="M5517" s="40">
        <v>1.26</v>
      </c>
      <c r="N5517" s="42">
        <v>1.2224999999999999</v>
      </c>
      <c r="O5517" s="45">
        <v>175.631</v>
      </c>
      <c r="P5517">
        <v>4.4000000000000004</v>
      </c>
      <c r="Q5517">
        <v>-63.988328600000003</v>
      </c>
      <c r="R5517" s="47" t="s">
        <v>147</v>
      </c>
    </row>
    <row r="5518" spans="1:18" x14ac:dyDescent="0.3">
      <c r="A5518" s="18" t="s">
        <v>9883</v>
      </c>
      <c r="B5518" s="43" t="s">
        <v>9884</v>
      </c>
      <c r="C5518" s="21">
        <v>4.37808451666666</v>
      </c>
      <c r="D5518" s="23">
        <v>5.5785000000000001E-2</v>
      </c>
      <c r="E5518" s="25">
        <v>15.5806666666666</v>
      </c>
      <c r="F5518" s="27">
        <v>1.39</v>
      </c>
      <c r="G5518" s="29">
        <v>115.37049</v>
      </c>
      <c r="H5518" s="31">
        <v>0.36299999999999999</v>
      </c>
      <c r="I5518">
        <v>0.10199999999999999</v>
      </c>
      <c r="L5518" s="38">
        <v>5558</v>
      </c>
      <c r="M5518" s="40">
        <v>1.8480000000000001</v>
      </c>
      <c r="N5518" s="42">
        <v>1.26</v>
      </c>
      <c r="O5518" s="45">
        <v>290.68400000000003</v>
      </c>
      <c r="P5518">
        <v>4.01</v>
      </c>
      <c r="Q5518">
        <v>-38.323382600000002</v>
      </c>
      <c r="R5518" s="47" t="s">
        <v>147</v>
      </c>
    </row>
    <row r="5519" spans="1:18" x14ac:dyDescent="0.3">
      <c r="A5519" s="18" t="s">
        <v>9885</v>
      </c>
      <c r="B5519" s="43" t="s">
        <v>9886</v>
      </c>
      <c r="C5519" s="21">
        <v>1.5732908800000001</v>
      </c>
      <c r="D5519" s="23">
        <v>2.6499999999999999E-2</v>
      </c>
      <c r="E5519" s="25">
        <v>14.247</v>
      </c>
      <c r="F5519" s="27">
        <v>1.2709999999999999</v>
      </c>
      <c r="G5519" s="29">
        <v>396.007714999999</v>
      </c>
      <c r="H5519" s="31">
        <v>1.246</v>
      </c>
      <c r="I5519">
        <v>2.7E-2</v>
      </c>
      <c r="J5519" s="34">
        <v>1689</v>
      </c>
      <c r="K5519" s="36" t="s">
        <v>3214</v>
      </c>
      <c r="L5519" s="38">
        <v>5437.5</v>
      </c>
      <c r="M5519" s="40">
        <v>1.06</v>
      </c>
      <c r="N5519" s="42">
        <v>1</v>
      </c>
      <c r="O5519" s="45">
        <v>369.92599999999999</v>
      </c>
      <c r="P5519">
        <v>4.3899999999999997</v>
      </c>
      <c r="Q5519">
        <v>-32.858387800000003</v>
      </c>
      <c r="R5519" s="47" t="s">
        <v>147</v>
      </c>
    </row>
    <row r="5520" spans="1:18" x14ac:dyDescent="0.3">
      <c r="A5520" s="18" t="s">
        <v>9887</v>
      </c>
      <c r="B5520" s="43" t="s">
        <v>9888</v>
      </c>
      <c r="C5520" s="21">
        <v>2.3114222980000001</v>
      </c>
      <c r="D5520" s="23">
        <v>3.3399999999999999E-2</v>
      </c>
      <c r="E5520" s="25">
        <v>12.464</v>
      </c>
      <c r="F5520" s="27">
        <v>1.1120000000000001</v>
      </c>
      <c r="G5520" s="29">
        <v>491.039099999999</v>
      </c>
      <c r="H5520" s="31">
        <v>1.5449999999999999</v>
      </c>
      <c r="I5520">
        <v>8.0000000000000002E-3</v>
      </c>
      <c r="J5520" s="34">
        <v>1480</v>
      </c>
      <c r="K5520" s="36" t="s">
        <v>1405</v>
      </c>
      <c r="L5520" s="38">
        <v>5600</v>
      </c>
      <c r="M5520" s="40">
        <v>1.01</v>
      </c>
      <c r="N5520" s="42">
        <v>0.93</v>
      </c>
      <c r="O5520" s="45">
        <v>273.70299999999997</v>
      </c>
      <c r="P5520">
        <v>4.4000000000000004</v>
      </c>
      <c r="Q5520">
        <v>8.5230171000000006</v>
      </c>
      <c r="R5520" s="47" t="s">
        <v>147</v>
      </c>
    </row>
    <row r="5521" spans="1:18" x14ac:dyDescent="0.3">
      <c r="A5521" s="18" t="s">
        <v>9889</v>
      </c>
      <c r="B5521" s="43" t="s">
        <v>9890</v>
      </c>
      <c r="C5521" s="21">
        <v>4.0860514399999897</v>
      </c>
      <c r="D5521" s="23">
        <v>5.4603333333333302E-2</v>
      </c>
      <c r="E5521" s="25">
        <v>15.609</v>
      </c>
      <c r="F5521" s="27">
        <v>1.3924999999999901</v>
      </c>
      <c r="G5521" s="29">
        <v>743.71455000000003</v>
      </c>
      <c r="H5521" s="31">
        <v>2.34</v>
      </c>
      <c r="I5521">
        <v>3.9E-2</v>
      </c>
      <c r="L5521" s="38">
        <v>6593.3333333333303</v>
      </c>
      <c r="M5521" s="40">
        <v>1.7533333333333301</v>
      </c>
      <c r="N5521" s="42">
        <v>1.31</v>
      </c>
      <c r="O5521" s="45">
        <v>500.25799999999998</v>
      </c>
      <c r="P5521">
        <v>4.3</v>
      </c>
      <c r="Q5521">
        <v>-34.9899074</v>
      </c>
      <c r="R5521" s="47" t="s">
        <v>147</v>
      </c>
    </row>
    <row r="5522" spans="1:18" x14ac:dyDescent="0.3">
      <c r="A5522" s="18" t="s">
        <v>9891</v>
      </c>
      <c r="B5522" s="43" t="s">
        <v>9892</v>
      </c>
      <c r="C5522" s="21">
        <v>4.6137846485714196</v>
      </c>
      <c r="D5522" s="23">
        <v>5.14966666666666E-2</v>
      </c>
      <c r="E5522" s="25">
        <v>14.126249999999899</v>
      </c>
      <c r="F5522" s="27">
        <v>1.2602499999999901</v>
      </c>
      <c r="G5522" s="29">
        <v>133.168125</v>
      </c>
      <c r="H5522" s="31">
        <v>0.41899999999999998</v>
      </c>
      <c r="I5522">
        <v>7.1666666666666601E-2</v>
      </c>
      <c r="J5522" s="34">
        <v>1003</v>
      </c>
      <c r="L5522" s="38">
        <v>5224</v>
      </c>
      <c r="M5522" s="40">
        <v>0.86333333333333295</v>
      </c>
      <c r="N5522" s="42">
        <v>0.87</v>
      </c>
      <c r="O5522" s="45">
        <v>189.46899999999999</v>
      </c>
      <c r="P5522">
        <v>4.4399999999999897</v>
      </c>
      <c r="Q5522">
        <v>-19.949731400000001</v>
      </c>
      <c r="R5522" s="47" t="s">
        <v>147</v>
      </c>
    </row>
    <row r="5523" spans="1:18" x14ac:dyDescent="0.3">
      <c r="A5523" s="18" t="s">
        <v>9893</v>
      </c>
      <c r="B5523" s="43" t="s">
        <v>9894</v>
      </c>
      <c r="C5523" s="21">
        <v>5.0843026</v>
      </c>
      <c r="D5523" s="23">
        <v>6.2125E-2</v>
      </c>
      <c r="E5523" s="25">
        <v>14.1983333333333</v>
      </c>
      <c r="F5523" s="27">
        <v>1.2666666666666599</v>
      </c>
      <c r="G5523" s="29">
        <v>316.449903333333</v>
      </c>
      <c r="H5523" s="31">
        <v>0.99566666666666603</v>
      </c>
      <c r="I5523">
        <v>7.6666666666666602E-3</v>
      </c>
      <c r="J5523" s="34">
        <v>1490</v>
      </c>
      <c r="K5523" s="36" t="s">
        <v>187</v>
      </c>
      <c r="L5523" s="38">
        <v>5910.5</v>
      </c>
      <c r="M5523" s="40">
        <v>1.7149999999999901</v>
      </c>
      <c r="N5523" s="42">
        <v>1.3025</v>
      </c>
      <c r="O5523" s="45">
        <v>226.399</v>
      </c>
      <c r="P5523">
        <v>4.11666666666666</v>
      </c>
      <c r="Q5523">
        <v>-19.314727099999999</v>
      </c>
      <c r="R5523" s="47" t="s">
        <v>147</v>
      </c>
    </row>
    <row r="5524" spans="1:18" x14ac:dyDescent="0.3">
      <c r="A5524" s="18" t="s">
        <v>9895</v>
      </c>
      <c r="B5524" s="43" t="s">
        <v>9896</v>
      </c>
      <c r="C5524" s="21">
        <v>3.8681387466666601</v>
      </c>
      <c r="D5524" s="23">
        <v>4.5256666666666598E-2</v>
      </c>
      <c r="E5524" s="25">
        <v>11.312749999999999</v>
      </c>
      <c r="F5524" s="27">
        <v>1.0702499999999999</v>
      </c>
      <c r="G5524" s="29">
        <v>84.224000000000004</v>
      </c>
      <c r="H5524" s="31">
        <v>0.26500000000000001</v>
      </c>
      <c r="I5524">
        <v>2.75E-2</v>
      </c>
      <c r="J5524" s="34">
        <v>963</v>
      </c>
      <c r="K5524" s="36" t="s">
        <v>1845</v>
      </c>
      <c r="L5524" s="38">
        <v>4707.5</v>
      </c>
      <c r="M5524" s="40">
        <v>0.81833333333333302</v>
      </c>
      <c r="N5524" s="42">
        <v>0.85499999999999998</v>
      </c>
      <c r="O5524" s="45">
        <v>49.960500000000003</v>
      </c>
      <c r="P5524">
        <v>4.53</v>
      </c>
      <c r="Q5524">
        <v>-5.0948570000000002</v>
      </c>
      <c r="R5524" s="47" t="s">
        <v>147</v>
      </c>
    </row>
    <row r="5525" spans="1:18" x14ac:dyDescent="0.3">
      <c r="A5525" s="18" t="s">
        <v>9897</v>
      </c>
      <c r="B5525" s="43" t="s">
        <v>9898</v>
      </c>
      <c r="C5525" s="21">
        <v>4.9546468890000002</v>
      </c>
      <c r="D5525" s="23">
        <v>6.1935999999999998E-2</v>
      </c>
      <c r="E5525" s="25">
        <v>13.852499999999999</v>
      </c>
      <c r="F5525" s="27">
        <v>1.23583333333333</v>
      </c>
      <c r="G5525" s="29">
        <v>329.11296499999997</v>
      </c>
      <c r="H5525" s="31">
        <v>1.0354999999999901</v>
      </c>
      <c r="I5525">
        <v>1.66E-2</v>
      </c>
      <c r="J5525" s="34">
        <v>1474.5</v>
      </c>
      <c r="L5525" s="38">
        <v>6426.6666666666597</v>
      </c>
      <c r="M5525" s="40">
        <v>1.4</v>
      </c>
      <c r="N5525" s="42">
        <v>1.353</v>
      </c>
      <c r="O5525" s="45">
        <v>162.303</v>
      </c>
      <c r="P5525">
        <v>4.2814285714285703</v>
      </c>
      <c r="Q5525">
        <v>-39.225485599999999</v>
      </c>
      <c r="R5525" s="47" t="s">
        <v>147</v>
      </c>
    </row>
    <row r="5526" spans="1:18" x14ac:dyDescent="0.3">
      <c r="A5526" s="18" t="s">
        <v>9899</v>
      </c>
      <c r="B5526" s="43" t="s">
        <v>9900</v>
      </c>
      <c r="C5526" s="21">
        <v>3.7130186125</v>
      </c>
      <c r="D5526" s="23">
        <v>4.854E-2</v>
      </c>
      <c r="E5526" s="25">
        <v>13.047000000000001</v>
      </c>
      <c r="F5526" s="27">
        <v>1.1639999999999999</v>
      </c>
      <c r="G5526" s="29">
        <v>188.628255</v>
      </c>
      <c r="H5526" s="31">
        <v>0.59349999999999903</v>
      </c>
      <c r="I5526">
        <v>2.6499999999999999E-2</v>
      </c>
      <c r="J5526" s="34">
        <v>1387</v>
      </c>
      <c r="K5526" s="36" t="s">
        <v>695</v>
      </c>
      <c r="L5526" s="38">
        <v>5747.25</v>
      </c>
      <c r="M5526" s="40">
        <v>1.22</v>
      </c>
      <c r="N5526" s="42">
        <v>1.1100000000000001</v>
      </c>
      <c r="O5526" s="45">
        <v>222.35499999999999</v>
      </c>
      <c r="P5526">
        <v>4.3099999999999996</v>
      </c>
      <c r="Q5526">
        <v>-13.433382099999999</v>
      </c>
      <c r="R5526" s="47" t="s">
        <v>147</v>
      </c>
    </row>
    <row r="5527" spans="1:18" x14ac:dyDescent="0.3">
      <c r="A5527" s="18" t="s">
        <v>9901</v>
      </c>
      <c r="B5527" s="43" t="s">
        <v>9902</v>
      </c>
      <c r="C5527" s="21">
        <v>2.9036758233333302</v>
      </c>
      <c r="D5527" s="23">
        <v>4.6204999999999899E-2</v>
      </c>
      <c r="E5527" s="25">
        <v>15.3206666666666</v>
      </c>
      <c r="F5527" s="27">
        <v>1.36666666666666</v>
      </c>
      <c r="G5527" s="29">
        <v>620.18232</v>
      </c>
      <c r="H5527" s="31">
        <v>1.95133333333333</v>
      </c>
      <c r="I5527">
        <v>6.3333333333333297E-3</v>
      </c>
      <c r="J5527" s="34">
        <v>2049</v>
      </c>
      <c r="K5527" s="36" t="s">
        <v>704</v>
      </c>
      <c r="L5527" s="38">
        <v>6053.6</v>
      </c>
      <c r="M5527" s="40">
        <v>2.0840000000000001</v>
      </c>
      <c r="N5527" s="42">
        <v>1.24</v>
      </c>
      <c r="O5527" s="45">
        <v>362.71499999999997</v>
      </c>
      <c r="P5527">
        <v>3.91</v>
      </c>
      <c r="Q5527">
        <v>0.75882470000000002</v>
      </c>
      <c r="R5527" s="47" t="s">
        <v>147</v>
      </c>
    </row>
    <row r="5528" spans="1:18" x14ac:dyDescent="0.3">
      <c r="A5528" s="18" t="s">
        <v>9903</v>
      </c>
      <c r="B5528" s="43" t="s">
        <v>9904</v>
      </c>
      <c r="C5528" s="21">
        <v>2.2167401985714199</v>
      </c>
      <c r="D5528" s="23">
        <v>3.7095000000000003E-2</v>
      </c>
      <c r="E5528" s="25">
        <v>14.2925</v>
      </c>
      <c r="F5528" s="27">
        <v>1.2749999999999999</v>
      </c>
      <c r="G5528" s="29">
        <v>543.34110999999996</v>
      </c>
      <c r="H5528" s="31">
        <v>1.7095499999999999</v>
      </c>
      <c r="I5528">
        <v>4.2500000000000003E-3</v>
      </c>
      <c r="J5528" s="34">
        <v>2210</v>
      </c>
      <c r="K5528" s="36" t="s">
        <v>3430</v>
      </c>
      <c r="L5528" s="38">
        <v>6250</v>
      </c>
      <c r="M5528" s="40">
        <v>2.0466666666666602</v>
      </c>
      <c r="N5528" s="42">
        <v>1.8533333333333299</v>
      </c>
      <c r="O5528" s="45">
        <v>434.75400000000002</v>
      </c>
      <c r="P5528">
        <v>4.04</v>
      </c>
      <c r="Q5528">
        <v>-30.169078500000001</v>
      </c>
      <c r="R5528" s="47" t="s">
        <v>147</v>
      </c>
    </row>
    <row r="5529" spans="1:18" x14ac:dyDescent="0.3">
      <c r="A5529" s="18" t="s">
        <v>9905</v>
      </c>
      <c r="B5529" s="43" t="s">
        <v>9906</v>
      </c>
      <c r="C5529" s="21">
        <v>4.0872633571428496</v>
      </c>
      <c r="D5529" s="23">
        <v>5.5145E-2</v>
      </c>
      <c r="E5529" s="25">
        <v>13.973666666666601</v>
      </c>
      <c r="F5529" s="27">
        <v>1.2466666666666599</v>
      </c>
      <c r="G5529" s="29">
        <v>701.23212333333299</v>
      </c>
      <c r="H5529" s="31">
        <v>2.2063333333333301</v>
      </c>
      <c r="I5529">
        <v>5.6666666666666601E-3</v>
      </c>
      <c r="J5529" s="34">
        <v>1790</v>
      </c>
      <c r="K5529" s="36" t="s">
        <v>269</v>
      </c>
      <c r="L5529" s="38">
        <v>6047.6666666666597</v>
      </c>
      <c r="M5529" s="40">
        <v>2.2549999999999999</v>
      </c>
      <c r="N5529" s="42">
        <v>1.70333333333333</v>
      </c>
      <c r="O5529" s="45">
        <v>316.678</v>
      </c>
      <c r="P5529">
        <v>3.9060000000000001</v>
      </c>
      <c r="Q5529">
        <v>-58.148932799999997</v>
      </c>
      <c r="R5529" s="47" t="s">
        <v>147</v>
      </c>
    </row>
    <row r="5530" spans="1:18" x14ac:dyDescent="0.3">
      <c r="A5530" s="18" t="s">
        <v>9907</v>
      </c>
      <c r="B5530" s="43" t="s">
        <v>9908</v>
      </c>
      <c r="C5530" s="21">
        <v>2.1377501385714202</v>
      </c>
      <c r="D5530" s="23">
        <v>3.6159999999999998E-2</v>
      </c>
      <c r="E5530" s="25">
        <v>16.488250000000001</v>
      </c>
      <c r="F5530" s="27">
        <v>1.4710000000000001</v>
      </c>
      <c r="G5530" s="29">
        <v>273.3338</v>
      </c>
      <c r="H5530" s="31">
        <v>0.86</v>
      </c>
      <c r="I5530">
        <v>0.01</v>
      </c>
      <c r="J5530" s="34">
        <v>1918</v>
      </c>
      <c r="K5530" s="36" t="s">
        <v>269</v>
      </c>
      <c r="L5530" s="38">
        <v>5979</v>
      </c>
      <c r="M5530" s="40">
        <v>1.58666666666666</v>
      </c>
      <c r="N5530" s="42">
        <v>1.3483333333333301</v>
      </c>
      <c r="O5530" s="45">
        <v>149.21600000000001</v>
      </c>
      <c r="P5530">
        <v>4.2140000000000004</v>
      </c>
      <c r="Q5530">
        <v>-1.0760033</v>
      </c>
      <c r="R5530" s="47" t="s">
        <v>147</v>
      </c>
    </row>
    <row r="5531" spans="1:18" x14ac:dyDescent="0.3">
      <c r="A5531" s="18" t="s">
        <v>9909</v>
      </c>
      <c r="B5531" s="43" t="s">
        <v>9910</v>
      </c>
      <c r="C5531" s="21">
        <v>2.4842297122222199</v>
      </c>
      <c r="D5531" s="23">
        <v>3.7646666666666599E-2</v>
      </c>
      <c r="E5531" s="25">
        <v>14.282</v>
      </c>
      <c r="F5531" s="27">
        <v>1.2742</v>
      </c>
      <c r="G5531" s="29">
        <v>340.545795</v>
      </c>
      <c r="H5531" s="31">
        <v>1.0714999999999999</v>
      </c>
      <c r="I5531">
        <v>2.8000000000000001E-2</v>
      </c>
      <c r="J5531" s="34">
        <v>1710</v>
      </c>
      <c r="K5531" s="36" t="s">
        <v>269</v>
      </c>
      <c r="L5531" s="38">
        <v>6081.8571428571404</v>
      </c>
      <c r="M5531" s="40">
        <v>1.27</v>
      </c>
      <c r="N5531" s="42">
        <v>1.1466666666666601</v>
      </c>
      <c r="O5531" s="45">
        <v>294.00099999999998</v>
      </c>
      <c r="P5531">
        <v>4.274</v>
      </c>
      <c r="Q5531">
        <v>-10.6754686</v>
      </c>
      <c r="R5531" s="47" t="s">
        <v>147</v>
      </c>
    </row>
    <row r="5532" spans="1:18" x14ac:dyDescent="0.3">
      <c r="A5532" s="18" t="s">
        <v>9911</v>
      </c>
      <c r="B5532" s="43" t="s">
        <v>9912</v>
      </c>
      <c r="C5532" s="21">
        <v>1.8098819024999999</v>
      </c>
      <c r="D5532" s="23">
        <v>3.3000000000000002E-2</v>
      </c>
      <c r="E5532" s="25">
        <v>20.512</v>
      </c>
      <c r="F5532" s="27">
        <v>1.83</v>
      </c>
      <c r="G5532" s="29">
        <v>292.40359999999998</v>
      </c>
      <c r="H5532" s="31">
        <v>0.92</v>
      </c>
      <c r="I5532">
        <v>0</v>
      </c>
      <c r="J5532" s="34">
        <v>2160</v>
      </c>
      <c r="K5532" s="36" t="s">
        <v>3430</v>
      </c>
      <c r="L5532" s="38">
        <v>6250</v>
      </c>
      <c r="M5532" s="40">
        <v>1.72999999999999</v>
      </c>
      <c r="N5532" s="42">
        <v>1.46</v>
      </c>
      <c r="O5532" s="45">
        <v>194.459</v>
      </c>
      <c r="P5532">
        <v>4.13</v>
      </c>
      <c r="Q5532">
        <v>2.7003889999999999</v>
      </c>
      <c r="R5532" s="47" t="s">
        <v>147</v>
      </c>
    </row>
    <row r="5533" spans="1:18" x14ac:dyDescent="0.3">
      <c r="A5533" s="18" t="s">
        <v>9913</v>
      </c>
      <c r="B5533" s="43" t="s">
        <v>9914</v>
      </c>
      <c r="C5533" s="21">
        <v>1.3640266699999899</v>
      </c>
      <c r="D5533" s="23">
        <v>2.38719999999999E-2</v>
      </c>
      <c r="E5533" s="25">
        <v>13.906833333333299</v>
      </c>
      <c r="F5533" s="27">
        <v>1.24</v>
      </c>
      <c r="G5533" s="29">
        <v>584.80429000000004</v>
      </c>
      <c r="H5533" s="31">
        <v>1.8399999999999901</v>
      </c>
      <c r="I5533">
        <v>2.48333333333333E-3</v>
      </c>
      <c r="J5533" s="34">
        <v>1679.6666666666599</v>
      </c>
      <c r="K5533" s="36" t="s">
        <v>106</v>
      </c>
      <c r="L5533" s="38">
        <v>5498</v>
      </c>
      <c r="M5533" s="40">
        <v>0.96666666666666601</v>
      </c>
      <c r="N5533" s="42">
        <v>1.0649999999999999</v>
      </c>
      <c r="O5533" s="45">
        <v>105.165999999999</v>
      </c>
      <c r="P5533">
        <v>4.3550000000000004</v>
      </c>
      <c r="Q5533">
        <v>-7.0606674999999903</v>
      </c>
      <c r="R5533" s="47" t="s">
        <v>147</v>
      </c>
    </row>
    <row r="5534" spans="1:18" x14ac:dyDescent="0.3">
      <c r="A5534" s="18" t="s">
        <v>9915</v>
      </c>
      <c r="B5534" s="43" t="s">
        <v>9916</v>
      </c>
      <c r="C5534" s="21">
        <v>2.1751805399999999</v>
      </c>
      <c r="D5534" s="23">
        <v>3.59266666666666E-2</v>
      </c>
      <c r="E5534" s="25">
        <v>20.40025</v>
      </c>
      <c r="F5534" s="27">
        <v>1.82</v>
      </c>
      <c r="G5534" s="29">
        <v>292.16230250000001</v>
      </c>
      <c r="H5534" s="31">
        <v>0.91925000000000001</v>
      </c>
      <c r="I5534">
        <v>2.3E-2</v>
      </c>
      <c r="J5534" s="34">
        <v>2410</v>
      </c>
      <c r="L5534" s="38">
        <v>6100</v>
      </c>
      <c r="M5534" s="40">
        <v>2.2799999999999998</v>
      </c>
      <c r="N5534" s="42">
        <v>1.47142857142857</v>
      </c>
      <c r="O5534" s="45">
        <v>754.25800000000004</v>
      </c>
      <c r="P5534">
        <v>3.9466666666666601</v>
      </c>
      <c r="Q5534">
        <v>-22.1163901</v>
      </c>
      <c r="R5534" s="47" t="s">
        <v>147</v>
      </c>
    </row>
    <row r="5535" spans="1:18" x14ac:dyDescent="0.3">
      <c r="A5535" s="18" t="s">
        <v>9917</v>
      </c>
      <c r="B5535" s="43" t="s">
        <v>9918</v>
      </c>
      <c r="C5535" s="21">
        <v>3.6623897689999998</v>
      </c>
      <c r="D5535" s="23">
        <v>5.2350000000000001E-2</v>
      </c>
      <c r="E5535" s="25">
        <v>19.369799999999898</v>
      </c>
      <c r="F5535" s="27">
        <v>1.728</v>
      </c>
      <c r="G5535" s="29">
        <v>272.88516800000002</v>
      </c>
      <c r="H5535" s="31">
        <v>0.85860000000000003</v>
      </c>
      <c r="I5535">
        <v>1.32E-2</v>
      </c>
      <c r="J5535" s="34">
        <v>1777.3333333333301</v>
      </c>
      <c r="K5535" s="36" t="s">
        <v>1313</v>
      </c>
      <c r="L5535" s="38">
        <v>6600</v>
      </c>
      <c r="M5535" s="40">
        <v>1.7050000000000001</v>
      </c>
      <c r="N5535" s="42">
        <v>1.4524999999999999</v>
      </c>
      <c r="O5535" s="45">
        <v>246.69</v>
      </c>
      <c r="P5535">
        <v>4.1442857142857097</v>
      </c>
      <c r="Q5535">
        <v>-30.600436200000001</v>
      </c>
      <c r="R5535" s="47" t="s">
        <v>147</v>
      </c>
    </row>
    <row r="5536" spans="1:18" x14ac:dyDescent="0.3">
      <c r="A5536" s="18" t="s">
        <v>9919</v>
      </c>
      <c r="B5536" s="43" t="s">
        <v>9920</v>
      </c>
      <c r="C5536" s="21">
        <v>8.1633077866666603</v>
      </c>
      <c r="D5536" s="23">
        <v>8.0066666666666605E-2</v>
      </c>
      <c r="E5536" s="25">
        <v>11.783999999999899</v>
      </c>
      <c r="F5536" s="27">
        <v>1.0514999999999901</v>
      </c>
      <c r="G5536" s="29">
        <v>721.84419200000002</v>
      </c>
      <c r="H5536" s="31">
        <v>2.2711999999999999</v>
      </c>
      <c r="I5536">
        <v>0.30629999999999902</v>
      </c>
      <c r="J5536" s="34">
        <v>950</v>
      </c>
      <c r="K5536" s="36" t="s">
        <v>106</v>
      </c>
      <c r="L5536" s="38">
        <v>5600</v>
      </c>
      <c r="M5536" s="40">
        <v>0.95799999999999996</v>
      </c>
      <c r="N5536" s="42">
        <v>1.0940000000000001</v>
      </c>
      <c r="O5536" s="45">
        <v>89.960599999999999</v>
      </c>
      <c r="P5536">
        <v>4.5</v>
      </c>
      <c r="Q5536">
        <v>-35.031334899999997</v>
      </c>
      <c r="R5536" s="47" t="s">
        <v>147</v>
      </c>
    </row>
    <row r="5537" spans="1:18" x14ac:dyDescent="0.3">
      <c r="A5537" s="18" t="s">
        <v>9921</v>
      </c>
      <c r="B5537" s="43" t="s">
        <v>9920</v>
      </c>
      <c r="C5537" s="21">
        <v>4323</v>
      </c>
      <c r="D5537" s="23">
        <v>5.28</v>
      </c>
      <c r="G5537" s="29">
        <v>3003.37</v>
      </c>
      <c r="H5537" s="31">
        <v>9.4499999999999993</v>
      </c>
      <c r="I5537">
        <v>0</v>
      </c>
      <c r="N5537" s="42">
        <v>1.04</v>
      </c>
      <c r="O5537" s="45">
        <v>89.960599999999999</v>
      </c>
      <c r="Q5537">
        <v>-35.031334899999997</v>
      </c>
      <c r="R5537" s="47" t="s">
        <v>21</v>
      </c>
    </row>
    <row r="5538" spans="1:18" x14ac:dyDescent="0.3">
      <c r="A5538" s="18" t="s">
        <v>9922</v>
      </c>
      <c r="B5538" s="43" t="s">
        <v>9923</v>
      </c>
      <c r="C5538" s="21">
        <v>3.0718724625</v>
      </c>
      <c r="D5538" s="23">
        <v>3.4411999999999998E-2</v>
      </c>
      <c r="E5538" s="25">
        <v>10.8484</v>
      </c>
      <c r="F5538" s="27">
        <v>0.96779999999999899</v>
      </c>
      <c r="G5538" s="29">
        <v>174.42223999999999</v>
      </c>
      <c r="H5538" s="31">
        <v>0.54879999999999995</v>
      </c>
      <c r="I5538">
        <v>1.56666666666666E-2</v>
      </c>
      <c r="J5538" s="34">
        <v>762.5</v>
      </c>
      <c r="K5538" s="36" t="s">
        <v>42</v>
      </c>
      <c r="L5538" s="38">
        <v>4139.7142857142799</v>
      </c>
      <c r="M5538" s="40">
        <v>0.57666666666666599</v>
      </c>
      <c r="N5538" s="42">
        <v>0.57666666666666599</v>
      </c>
      <c r="O5538" s="45">
        <v>49.787599999999998</v>
      </c>
      <c r="P5538">
        <v>4.6500000000000004</v>
      </c>
      <c r="Q5538">
        <v>-2.1444369000000001</v>
      </c>
      <c r="R5538" s="47" t="s">
        <v>147</v>
      </c>
    </row>
    <row r="5539" spans="1:18" x14ac:dyDescent="0.3">
      <c r="A5539" s="18" t="s">
        <v>9924</v>
      </c>
      <c r="B5539" s="43" t="s">
        <v>9925</v>
      </c>
      <c r="C5539" s="21">
        <v>2.7164812866666601</v>
      </c>
      <c r="D5539" s="23">
        <v>3.9079999999999997E-2</v>
      </c>
      <c r="E5539" s="25">
        <v>16.018000000000001</v>
      </c>
      <c r="F5539" s="27">
        <v>1.429</v>
      </c>
      <c r="G5539" s="29">
        <v>231.69807</v>
      </c>
      <c r="H5539" s="31">
        <v>0.72899999999999998</v>
      </c>
      <c r="I5539">
        <v>6.6000000000000003E-2</v>
      </c>
      <c r="J5539" s="34">
        <v>1623</v>
      </c>
      <c r="L5539" s="38">
        <v>5870</v>
      </c>
      <c r="M5539" s="40">
        <v>1.28</v>
      </c>
      <c r="N5539" s="42">
        <v>1.08</v>
      </c>
      <c r="O5539" s="45">
        <v>398.50499999999897</v>
      </c>
      <c r="P5539">
        <v>4.26</v>
      </c>
      <c r="Q5539">
        <v>3.2939492000000001</v>
      </c>
      <c r="R5539" s="47" t="s">
        <v>147</v>
      </c>
    </row>
    <row r="5540" spans="1:18" x14ac:dyDescent="0.3">
      <c r="A5540" s="18" t="s">
        <v>9926</v>
      </c>
      <c r="B5540" s="43" t="s">
        <v>9927</v>
      </c>
      <c r="C5540" s="21">
        <v>2.7057857900000002</v>
      </c>
      <c r="D5540" s="23">
        <v>4.4749999999999998E-2</v>
      </c>
      <c r="E5540" s="25">
        <v>18.682666666666599</v>
      </c>
      <c r="F5540" s="27">
        <v>1.6666666666666601</v>
      </c>
      <c r="G5540" s="29">
        <v>387.74676666666602</v>
      </c>
      <c r="H5540" s="31">
        <v>1.22</v>
      </c>
      <c r="I5540">
        <v>0</v>
      </c>
      <c r="J5540" s="34">
        <v>2195</v>
      </c>
      <c r="K5540" s="36" t="s">
        <v>1313</v>
      </c>
      <c r="L5540" s="38">
        <v>6484</v>
      </c>
      <c r="M5540" s="40">
        <v>2.1560000000000001</v>
      </c>
      <c r="N5540" s="42">
        <v>1.5719999999999901</v>
      </c>
      <c r="O5540" s="45">
        <v>275.66399999999999</v>
      </c>
      <c r="P5540">
        <v>3.964</v>
      </c>
      <c r="Q5540">
        <v>1.8938364999999999</v>
      </c>
      <c r="R5540" s="47" t="s">
        <v>147</v>
      </c>
    </row>
    <row r="5541" spans="1:18" x14ac:dyDescent="0.3">
      <c r="A5541" s="18" t="s">
        <v>9928</v>
      </c>
      <c r="B5541" s="43" t="s">
        <v>9929</v>
      </c>
      <c r="C5541" s="21">
        <v>4.9712718433333301</v>
      </c>
      <c r="D5541" s="23">
        <v>5.8999999999999997E-2</v>
      </c>
      <c r="E5541" s="25">
        <v>11.657</v>
      </c>
      <c r="F5541" s="27">
        <v>1.04</v>
      </c>
      <c r="G5541" s="29">
        <v>96.143574999999998</v>
      </c>
      <c r="H5541" s="31">
        <v>0.30249999999999999</v>
      </c>
      <c r="I5541">
        <v>0.06</v>
      </c>
      <c r="J5541" s="34">
        <v>1120</v>
      </c>
      <c r="K5541" s="36" t="s">
        <v>734</v>
      </c>
      <c r="L5541" s="38">
        <v>5504</v>
      </c>
      <c r="M5541" s="40">
        <v>1.05</v>
      </c>
      <c r="N5541" s="42">
        <v>1.1100000000000001</v>
      </c>
      <c r="O5541" s="45">
        <v>271.10300000000001</v>
      </c>
      <c r="P5541">
        <v>4.4400000000000004</v>
      </c>
      <c r="Q5541">
        <v>-19.284352699999999</v>
      </c>
      <c r="R5541" s="47" t="s">
        <v>147</v>
      </c>
    </row>
    <row r="5542" spans="1:18" x14ac:dyDescent="0.3">
      <c r="A5542" s="18" t="s">
        <v>9930</v>
      </c>
      <c r="B5542" s="43" t="s">
        <v>9931</v>
      </c>
      <c r="C5542" s="21">
        <v>8.5234939614285707</v>
      </c>
      <c r="D5542" s="23">
        <v>7.7374999999999999E-2</v>
      </c>
      <c r="E5542" s="25">
        <v>10.6945</v>
      </c>
      <c r="F5542" s="27">
        <v>0.95399999999999996</v>
      </c>
      <c r="G5542" s="29">
        <v>219.87205749999899</v>
      </c>
      <c r="H5542" s="31">
        <v>0.69174999999999998</v>
      </c>
      <c r="I5542">
        <v>2.5666666666666602E-2</v>
      </c>
      <c r="J5542" s="34">
        <v>787.33333333333303</v>
      </c>
      <c r="K5542" s="36" t="s">
        <v>130</v>
      </c>
      <c r="L5542" s="38">
        <v>5304.4</v>
      </c>
      <c r="M5542" s="40">
        <v>0.75666666666666604</v>
      </c>
      <c r="N5542" s="42">
        <v>0.84333333333333305</v>
      </c>
      <c r="O5542" s="45">
        <v>100.58799999999999</v>
      </c>
      <c r="P5542">
        <v>4.45</v>
      </c>
      <c r="Q5542">
        <v>1.8598933</v>
      </c>
      <c r="R5542" s="47" t="s">
        <v>147</v>
      </c>
    </row>
    <row r="5543" spans="1:18" x14ac:dyDescent="0.3">
      <c r="A5543" s="18" t="s">
        <v>9932</v>
      </c>
      <c r="B5543" s="43" t="s">
        <v>9931</v>
      </c>
      <c r="C5543" s="21">
        <v>1.4468848999999999</v>
      </c>
      <c r="D5543" s="23">
        <v>2.359E-2</v>
      </c>
      <c r="E5543" s="25">
        <v>1.95</v>
      </c>
      <c r="F5543" s="27">
        <v>0.17399999999999999</v>
      </c>
      <c r="G5543" s="29">
        <v>15.2</v>
      </c>
      <c r="H5543" s="31">
        <v>4.8000000000000001E-2</v>
      </c>
      <c r="J5543" s="34">
        <v>1329</v>
      </c>
      <c r="K5543" s="36" t="s">
        <v>130</v>
      </c>
      <c r="M5543" s="40">
        <v>0.77</v>
      </c>
      <c r="N5543" s="42">
        <v>0.85</v>
      </c>
      <c r="O5543" s="45">
        <v>100.58799999999999</v>
      </c>
      <c r="Q5543">
        <v>1.8598933</v>
      </c>
      <c r="R5543" s="47" t="s">
        <v>147</v>
      </c>
    </row>
    <row r="5544" spans="1:18" x14ac:dyDescent="0.3">
      <c r="A5544" s="18" t="s">
        <v>9933</v>
      </c>
      <c r="B5544" s="43" t="s">
        <v>9934</v>
      </c>
      <c r="C5544" s="21">
        <v>2.6558140985714198</v>
      </c>
      <c r="D5544" s="23">
        <v>3.9E-2</v>
      </c>
      <c r="E5544" s="25">
        <v>11.67475</v>
      </c>
      <c r="F5544" s="27">
        <v>1.0415000000000001</v>
      </c>
      <c r="G5544" s="29">
        <v>402.05495000000002</v>
      </c>
      <c r="H5544" s="31">
        <v>1.2649999999999999</v>
      </c>
      <c r="I5544">
        <v>0</v>
      </c>
      <c r="J5544" s="34">
        <v>1452</v>
      </c>
      <c r="K5544" s="36" t="s">
        <v>116</v>
      </c>
      <c r="L5544" s="38">
        <v>5613.8933333333298</v>
      </c>
      <c r="M5544" s="40">
        <v>0.875</v>
      </c>
      <c r="N5544" s="42">
        <v>1.0900000000000001</v>
      </c>
      <c r="O5544" s="45">
        <v>141.887</v>
      </c>
      <c r="P5544">
        <v>4.49</v>
      </c>
      <c r="Q5544">
        <v>6.5637841999999997</v>
      </c>
      <c r="R5544" s="47" t="s">
        <v>147</v>
      </c>
    </row>
    <row r="5545" spans="1:18" x14ac:dyDescent="0.3">
      <c r="A5545" s="18" t="s">
        <v>9935</v>
      </c>
      <c r="B5545" s="43" t="s">
        <v>9936</v>
      </c>
      <c r="C5545" s="21">
        <v>1.6827944933333301</v>
      </c>
      <c r="D5545" s="23">
        <v>2.946E-2</v>
      </c>
      <c r="E5545" s="25">
        <v>15.523999999999999</v>
      </c>
      <c r="F5545" s="27">
        <v>1.385</v>
      </c>
      <c r="G5545" s="29">
        <v>692.86940000000004</v>
      </c>
      <c r="H5545" s="31">
        <v>2.1800000000000002</v>
      </c>
      <c r="I5545">
        <v>0</v>
      </c>
      <c r="L5545" s="38">
        <v>6450</v>
      </c>
      <c r="M5545" s="40">
        <v>1.63</v>
      </c>
      <c r="N5545" s="42">
        <v>1.2</v>
      </c>
      <c r="O5545" s="45">
        <v>298.392</v>
      </c>
      <c r="P5545">
        <v>4.32</v>
      </c>
      <c r="Q5545">
        <v>-52.8408163</v>
      </c>
      <c r="R5545" s="47" t="s">
        <v>147</v>
      </c>
    </row>
    <row r="5546" spans="1:18" x14ac:dyDescent="0.3">
      <c r="A5546" s="18" t="s">
        <v>9937</v>
      </c>
      <c r="B5546" s="43" t="s">
        <v>9938</v>
      </c>
      <c r="C5546" s="21">
        <v>4.9540010600000004</v>
      </c>
      <c r="D5546" s="23">
        <v>6.4344999999999999E-2</v>
      </c>
      <c r="E5546" s="25">
        <v>18.158333333333299</v>
      </c>
      <c r="F5546" s="27">
        <v>1.6199999999999899</v>
      </c>
      <c r="G5546" s="29">
        <v>164.21056666666601</v>
      </c>
      <c r="H5546" s="31">
        <v>0.51666666666666605</v>
      </c>
      <c r="I5546">
        <v>4.33333333333333E-2</v>
      </c>
      <c r="J5546" s="34">
        <v>1772</v>
      </c>
      <c r="K5546" s="36" t="s">
        <v>9619</v>
      </c>
      <c r="L5546" s="38">
        <v>6430.6</v>
      </c>
      <c r="M5546" s="40">
        <v>2.024</v>
      </c>
      <c r="N5546" s="42">
        <v>1.3480000000000001</v>
      </c>
      <c r="O5546" s="45">
        <v>523.75599999999997</v>
      </c>
      <c r="P5546">
        <v>3.96</v>
      </c>
      <c r="Q5546">
        <v>-48.462083300000003</v>
      </c>
      <c r="R5546" s="47" t="s">
        <v>147</v>
      </c>
    </row>
    <row r="5547" spans="1:18" x14ac:dyDescent="0.3">
      <c r="A5547" s="18" t="s">
        <v>9939</v>
      </c>
      <c r="B5547" s="43" t="s">
        <v>9940</v>
      </c>
      <c r="C5547" s="21">
        <v>3.3564203949999998</v>
      </c>
      <c r="D5547" s="23">
        <v>4.2749999999999899E-2</v>
      </c>
      <c r="E5547" s="25">
        <v>11.657</v>
      </c>
      <c r="F5547" s="27">
        <v>1.04</v>
      </c>
      <c r="G5547" s="29">
        <v>1859.3054999999999</v>
      </c>
      <c r="H5547" s="31">
        <v>5.85</v>
      </c>
      <c r="I5547">
        <v>0.19293333333333301</v>
      </c>
      <c r="J5547" s="34">
        <v>1120</v>
      </c>
      <c r="K5547" s="36" t="s">
        <v>180</v>
      </c>
      <c r="L5547" s="38">
        <v>5097.5</v>
      </c>
      <c r="M5547" s="40">
        <v>0.88</v>
      </c>
      <c r="N5547" s="42">
        <v>0.92</v>
      </c>
      <c r="O5547" s="45">
        <v>290.94600000000003</v>
      </c>
      <c r="P5547">
        <v>4.51</v>
      </c>
      <c r="Q5547">
        <v>-18.971408400000001</v>
      </c>
      <c r="R5547" s="47" t="s">
        <v>147</v>
      </c>
    </row>
    <row r="5548" spans="1:18" x14ac:dyDescent="0.3">
      <c r="A5548" s="18" t="s">
        <v>9941</v>
      </c>
      <c r="B5548" s="43" t="s">
        <v>9942</v>
      </c>
      <c r="C5548" s="21">
        <v>3.9162563666666599</v>
      </c>
      <c r="D5548" s="23">
        <v>5.62E-2</v>
      </c>
      <c r="E5548" s="25">
        <v>18.271000000000001</v>
      </c>
      <c r="F5548" s="27">
        <v>1.63</v>
      </c>
      <c r="G5548" s="29">
        <v>200.2329</v>
      </c>
      <c r="H5548" s="31">
        <v>0.63</v>
      </c>
      <c r="I5548">
        <v>0</v>
      </c>
      <c r="J5548" s="34">
        <v>1840</v>
      </c>
      <c r="K5548" s="36" t="s">
        <v>9619</v>
      </c>
      <c r="L5548" s="38">
        <v>6430</v>
      </c>
      <c r="M5548" s="40">
        <v>1.97999999999999</v>
      </c>
      <c r="N5548" s="42">
        <v>1.55</v>
      </c>
      <c r="O5548" s="45">
        <v>466.43299999999999</v>
      </c>
      <c r="P5548">
        <v>4.03</v>
      </c>
      <c r="Q5548">
        <v>7.0562792999999999</v>
      </c>
      <c r="R5548" s="47" t="s">
        <v>147</v>
      </c>
    </row>
    <row r="5549" spans="1:18" x14ac:dyDescent="0.3">
      <c r="A5549" s="18" t="s">
        <v>9943</v>
      </c>
      <c r="B5549" s="43" t="s">
        <v>9944</v>
      </c>
      <c r="C5549" s="21">
        <v>2.7985796074999998</v>
      </c>
      <c r="D5549" s="23">
        <v>3.6999999999999998E-2</v>
      </c>
      <c r="E5549" s="25">
        <v>11.545</v>
      </c>
      <c r="F5549" s="27">
        <v>1.03</v>
      </c>
      <c r="G5549" s="29">
        <v>425.8922</v>
      </c>
      <c r="H5549" s="31">
        <v>1.34</v>
      </c>
      <c r="I5549">
        <v>0</v>
      </c>
      <c r="J5549" s="34">
        <v>1160</v>
      </c>
      <c r="K5549" s="36" t="s">
        <v>180</v>
      </c>
      <c r="L5549" s="38">
        <v>4920</v>
      </c>
      <c r="M5549" s="40">
        <v>0.86</v>
      </c>
      <c r="N5549" s="42">
        <v>0.84</v>
      </c>
      <c r="O5549" s="45">
        <v>149.94200000000001</v>
      </c>
      <c r="P5549">
        <v>4.3</v>
      </c>
      <c r="Q5549">
        <v>-70.152862099999993</v>
      </c>
      <c r="R5549" s="47" t="s">
        <v>147</v>
      </c>
    </row>
    <row r="5550" spans="1:18" x14ac:dyDescent="0.3">
      <c r="A5550" s="18" t="s">
        <v>9945</v>
      </c>
      <c r="B5550" s="43" t="s">
        <v>9946</v>
      </c>
      <c r="C5550" s="21">
        <v>2.17467715833333</v>
      </c>
      <c r="D5550" s="23">
        <v>3.5819999999999998E-2</v>
      </c>
      <c r="E5550" s="25">
        <v>15.2235</v>
      </c>
      <c r="F5550" s="27">
        <v>1.3580000000000001</v>
      </c>
      <c r="G5550" s="29">
        <v>255.85315</v>
      </c>
      <c r="H5550" s="31">
        <v>0.80500000000000005</v>
      </c>
      <c r="I5550">
        <v>0</v>
      </c>
      <c r="J5550" s="34">
        <v>1871</v>
      </c>
      <c r="K5550" s="36" t="s">
        <v>3430</v>
      </c>
      <c r="L5550" s="38">
        <v>6280</v>
      </c>
      <c r="M5550" s="40">
        <v>1.34</v>
      </c>
      <c r="N5550" s="42">
        <v>1.19</v>
      </c>
      <c r="O5550" s="45">
        <v>575.88900000000001</v>
      </c>
      <c r="P5550">
        <v>4.26</v>
      </c>
      <c r="Q5550">
        <v>51.0411327999999</v>
      </c>
      <c r="R5550" s="47" t="s">
        <v>147</v>
      </c>
    </row>
    <row r="5551" spans="1:18" x14ac:dyDescent="0.3">
      <c r="A5551" s="18" t="s">
        <v>9947</v>
      </c>
      <c r="B5551" s="43" t="s">
        <v>9948</v>
      </c>
      <c r="C5551" s="21">
        <v>2.73253841714285</v>
      </c>
      <c r="D5551" s="23">
        <v>4.385E-2</v>
      </c>
      <c r="E5551" s="25">
        <v>16.186499999999999</v>
      </c>
      <c r="F5551" s="27">
        <v>1.444</v>
      </c>
      <c r="G5551" s="29">
        <v>467.21010000000001</v>
      </c>
      <c r="H5551" s="31">
        <v>1.47</v>
      </c>
      <c r="I5551">
        <v>0</v>
      </c>
      <c r="J5551" s="34">
        <v>1942</v>
      </c>
      <c r="K5551" s="36" t="s">
        <v>9740</v>
      </c>
      <c r="L5551" s="38">
        <v>6700</v>
      </c>
      <c r="M5551" s="40">
        <v>1.52</v>
      </c>
      <c r="N5551" s="42">
        <v>1.33</v>
      </c>
      <c r="O5551" s="45">
        <v>370.28399999999999</v>
      </c>
      <c r="P5551">
        <v>4.2</v>
      </c>
      <c r="Q5551">
        <v>51.288778000000001</v>
      </c>
      <c r="R5551" s="47" t="s">
        <v>147</v>
      </c>
    </row>
    <row r="5552" spans="1:18" x14ac:dyDescent="0.3">
      <c r="A5552" s="18" t="s">
        <v>9949</v>
      </c>
      <c r="B5552" s="43" t="s">
        <v>9950</v>
      </c>
      <c r="C5552" s="21">
        <v>3.9501943979999998</v>
      </c>
      <c r="D5552" s="23">
        <v>5.5199999999999999E-2</v>
      </c>
      <c r="E5552" s="25">
        <v>18.756333333333298</v>
      </c>
      <c r="F5552" s="27">
        <v>1.67333333333333</v>
      </c>
      <c r="G5552" s="29">
        <v>149.16615999999999</v>
      </c>
      <c r="H5552" s="31">
        <v>0.46933333333333299</v>
      </c>
      <c r="I5552">
        <v>6.4666666666666595E-2</v>
      </c>
      <c r="J5552" s="34">
        <v>1604</v>
      </c>
      <c r="K5552" s="36" t="s">
        <v>704</v>
      </c>
      <c r="L5552" s="38">
        <v>6157.25</v>
      </c>
      <c r="M5552" s="40">
        <v>1.585</v>
      </c>
      <c r="N5552" s="42">
        <v>1.5049999999999999</v>
      </c>
      <c r="O5552" s="45">
        <v>211.21100000000001</v>
      </c>
      <c r="P5552">
        <v>4.21</v>
      </c>
      <c r="Q5552">
        <v>-34.135751200000001</v>
      </c>
      <c r="R5552" s="47" t="s">
        <v>147</v>
      </c>
    </row>
    <row r="5553" spans="1:18" x14ac:dyDescent="0.3">
      <c r="A5553" s="18" t="s">
        <v>9951</v>
      </c>
      <c r="B5553" s="43" t="s">
        <v>9952</v>
      </c>
      <c r="C5553" s="21">
        <v>2.0083899999999999</v>
      </c>
      <c r="D5553" s="23">
        <v>3.3500000000000002E-2</v>
      </c>
      <c r="G5553" s="29">
        <v>196.411</v>
      </c>
      <c r="H5553" s="31">
        <v>0.61799999999999999</v>
      </c>
      <c r="I5553">
        <v>0</v>
      </c>
      <c r="K5553" s="36" t="s">
        <v>269</v>
      </c>
      <c r="L5553" s="38">
        <v>6040</v>
      </c>
      <c r="M5553" s="40">
        <v>1.35</v>
      </c>
      <c r="N5553" s="42">
        <v>1.24</v>
      </c>
      <c r="O5553" s="45">
        <v>208.696</v>
      </c>
      <c r="P5553">
        <v>4.26</v>
      </c>
      <c r="Q5553">
        <v>-34.135724000000003</v>
      </c>
      <c r="R5553" s="47" t="s">
        <v>21</v>
      </c>
    </row>
    <row r="5554" spans="1:18" x14ac:dyDescent="0.3">
      <c r="A5554" s="18" t="s">
        <v>9953</v>
      </c>
      <c r="B5554" s="43" t="s">
        <v>9954</v>
      </c>
      <c r="C5554" s="21">
        <v>2.18466914428571</v>
      </c>
      <c r="D5554" s="23">
        <v>3.4154999999999998E-2</v>
      </c>
      <c r="E5554" s="25">
        <v>13.636666666666599</v>
      </c>
      <c r="F5554" s="27">
        <v>1.2166666666666599</v>
      </c>
      <c r="G5554" s="29">
        <v>399.82417333333302</v>
      </c>
      <c r="H5554" s="31">
        <v>1.258</v>
      </c>
      <c r="I5554">
        <v>5.9999999999999897E-3</v>
      </c>
      <c r="J5554" s="34">
        <v>1570</v>
      </c>
      <c r="K5554" s="36" t="s">
        <v>275</v>
      </c>
      <c r="L5554" s="38">
        <v>5730</v>
      </c>
      <c r="M5554" s="40">
        <v>1.16333333333333</v>
      </c>
      <c r="N5554" s="42">
        <v>1.2266666666666599</v>
      </c>
      <c r="O5554" s="45">
        <v>137.54400000000001</v>
      </c>
      <c r="P5554">
        <v>4.3719999999999999</v>
      </c>
      <c r="Q5554">
        <v>-48.003098799999997</v>
      </c>
      <c r="R5554" s="47" t="s">
        <v>147</v>
      </c>
    </row>
    <row r="5555" spans="1:18" x14ac:dyDescent="0.3">
      <c r="A5555" s="18" t="s">
        <v>9955</v>
      </c>
      <c r="B5555" s="43" t="s">
        <v>9956</v>
      </c>
      <c r="C5555" s="21">
        <v>3.4252579399999998</v>
      </c>
      <c r="D5555" s="23">
        <v>4.5350000000000001E-2</v>
      </c>
      <c r="E5555" s="25">
        <v>13.4505</v>
      </c>
      <c r="F5555" s="27">
        <v>1.2</v>
      </c>
      <c r="G5555" s="29">
        <v>154.14335</v>
      </c>
      <c r="H5555" s="31">
        <v>0.48499999999999999</v>
      </c>
      <c r="I5555">
        <v>5.5E-2</v>
      </c>
      <c r="J5555" s="34">
        <v>1285</v>
      </c>
      <c r="K5555" s="36" t="s">
        <v>734</v>
      </c>
      <c r="L5555" s="38">
        <v>5532</v>
      </c>
      <c r="M5555" s="40">
        <v>1.05</v>
      </c>
      <c r="N5555" s="42">
        <v>1.06</v>
      </c>
      <c r="O5555" s="45">
        <v>352.464</v>
      </c>
      <c r="P5555">
        <v>4.42</v>
      </c>
      <c r="Q5555">
        <v>-47.360635199999997</v>
      </c>
      <c r="R5555" s="47" t="s">
        <v>147</v>
      </c>
    </row>
    <row r="5556" spans="1:18" x14ac:dyDescent="0.3">
      <c r="A5556" s="18" t="s">
        <v>9957</v>
      </c>
      <c r="B5556" s="43" t="s">
        <v>9958</v>
      </c>
      <c r="C5556" s="21">
        <v>2.0727598857142802</v>
      </c>
      <c r="D5556" s="23">
        <v>3.304E-2</v>
      </c>
      <c r="E5556" s="25">
        <v>12.704666666666601</v>
      </c>
      <c r="F5556" s="27">
        <v>1.13333333333333</v>
      </c>
      <c r="G5556" s="29">
        <v>424.08596333333298</v>
      </c>
      <c r="H5556" s="31">
        <v>1.33433333333333</v>
      </c>
      <c r="I5556">
        <v>6.3333333333333297E-3</v>
      </c>
      <c r="J5556" s="34">
        <v>1555</v>
      </c>
      <c r="K5556" s="36" t="s">
        <v>272</v>
      </c>
      <c r="L5556" s="38">
        <v>5645</v>
      </c>
      <c r="M5556" s="40">
        <v>1.06666666666666</v>
      </c>
      <c r="N5556" s="42">
        <v>1.1399999999999999</v>
      </c>
      <c r="O5556" s="45">
        <v>151.06800000000001</v>
      </c>
      <c r="P5556">
        <v>4.4379999999999997</v>
      </c>
      <c r="Q5556">
        <v>-55.772000599999998</v>
      </c>
      <c r="R5556" s="47" t="s">
        <v>147</v>
      </c>
    </row>
    <row r="5557" spans="1:18" x14ac:dyDescent="0.3">
      <c r="A5557" s="18" t="s">
        <v>9959</v>
      </c>
      <c r="B5557" s="43" t="s">
        <v>9960</v>
      </c>
      <c r="C5557" s="21">
        <v>2.9626408499999899</v>
      </c>
      <c r="D5557" s="23">
        <v>3.64433333333333E-2</v>
      </c>
      <c r="E5557" s="25">
        <v>12.4943333333333</v>
      </c>
      <c r="F5557" s="27">
        <v>1.11466666666666</v>
      </c>
      <c r="G5557" s="29">
        <v>275.44970000000001</v>
      </c>
      <c r="H5557" s="31">
        <v>0.86666666666666603</v>
      </c>
      <c r="I5557">
        <v>3.5000000000000003E-2</v>
      </c>
      <c r="J5557" s="34">
        <v>1175.5</v>
      </c>
      <c r="K5557" s="36" t="s">
        <v>3214</v>
      </c>
      <c r="L5557" s="38">
        <v>5519.6</v>
      </c>
      <c r="M5557" s="40">
        <v>0.70799999999999996</v>
      </c>
      <c r="N5557" s="42">
        <v>0.71399999999999997</v>
      </c>
      <c r="O5557" s="45">
        <v>281.74200000000002</v>
      </c>
      <c r="P5557">
        <v>4.5875000000000004</v>
      </c>
      <c r="Q5557">
        <v>-34.328271600000001</v>
      </c>
      <c r="R5557" s="47" t="s">
        <v>147</v>
      </c>
    </row>
    <row r="5558" spans="1:18" x14ac:dyDescent="0.3">
      <c r="A5558" s="18" t="s">
        <v>9961</v>
      </c>
      <c r="B5558" s="43" t="s">
        <v>9962</v>
      </c>
      <c r="C5558" s="21">
        <v>5.75254861666666</v>
      </c>
      <c r="D5558" s="23">
        <v>7.17E-2</v>
      </c>
      <c r="E5558" s="25">
        <v>12.031000000000001</v>
      </c>
      <c r="F5558" s="27">
        <v>1.0733333333333299</v>
      </c>
      <c r="G5558" s="29">
        <v>848.59363333333295</v>
      </c>
      <c r="H5558" s="31">
        <v>2.67</v>
      </c>
      <c r="I5558">
        <v>3.3333333333333301E-3</v>
      </c>
      <c r="J5558" s="34">
        <v>1480</v>
      </c>
      <c r="K5558" s="36" t="s">
        <v>704</v>
      </c>
      <c r="L5558" s="38">
        <v>6162</v>
      </c>
      <c r="M5558" s="40">
        <v>1.712</v>
      </c>
      <c r="N5558" s="42">
        <v>1.3719999999999899</v>
      </c>
      <c r="O5558" s="45">
        <v>158.66</v>
      </c>
      <c r="P5558">
        <v>4.21</v>
      </c>
      <c r="Q5558">
        <v>-50.008193400000003</v>
      </c>
      <c r="R5558" s="47" t="s">
        <v>147</v>
      </c>
    </row>
    <row r="5559" spans="1:18" x14ac:dyDescent="0.3">
      <c r="A5559" s="18" t="s">
        <v>9963</v>
      </c>
      <c r="B5559" s="43" t="s">
        <v>9964</v>
      </c>
      <c r="D5559" s="23">
        <v>2500</v>
      </c>
      <c r="G5559" s="29">
        <v>2463.1136299999998</v>
      </c>
      <c r="H5559" s="31">
        <v>7.75</v>
      </c>
      <c r="J5559" s="34">
        <v>331.5</v>
      </c>
      <c r="K5559" s="36" t="s">
        <v>9965</v>
      </c>
      <c r="N5559" s="42">
        <v>0.62</v>
      </c>
      <c r="O5559" s="45">
        <v>19.244399999999999</v>
      </c>
      <c r="Q5559">
        <v>-66.305883499999993</v>
      </c>
      <c r="R5559" s="47" t="s">
        <v>43</v>
      </c>
    </row>
    <row r="5560" spans="1:18" x14ac:dyDescent="0.3">
      <c r="A5560" s="18" t="s">
        <v>9966</v>
      </c>
      <c r="B5560" s="43" t="s">
        <v>9967</v>
      </c>
      <c r="C5560" s="21">
        <v>1.4079405</v>
      </c>
      <c r="D5560" s="23">
        <v>2.0400000000000001E-2</v>
      </c>
      <c r="E5560" s="25">
        <v>10.4</v>
      </c>
      <c r="F5560" s="27">
        <v>0.92800000000000005</v>
      </c>
      <c r="G5560" s="29">
        <v>4386.0540000000001</v>
      </c>
      <c r="H5560" s="31">
        <v>13.8</v>
      </c>
      <c r="I5560">
        <v>0</v>
      </c>
      <c r="J5560" s="34">
        <v>163</v>
      </c>
      <c r="L5560" s="38">
        <v>4710</v>
      </c>
      <c r="M5560" s="40">
        <v>0.01</v>
      </c>
      <c r="N5560" s="42">
        <v>0.52</v>
      </c>
      <c r="O5560" s="45">
        <v>24.735900000000001</v>
      </c>
      <c r="P5560">
        <v>7.92</v>
      </c>
      <c r="Q5560">
        <v>53.509024400000001</v>
      </c>
      <c r="R5560" s="47" t="s">
        <v>147</v>
      </c>
    </row>
    <row r="5561" spans="1:18" x14ac:dyDescent="0.3">
      <c r="A5561" s="18" t="s">
        <v>9968</v>
      </c>
      <c r="B5561" s="43" t="s">
        <v>9969</v>
      </c>
      <c r="C5561" s="21">
        <v>2560</v>
      </c>
      <c r="D5561" s="23">
        <v>0.97</v>
      </c>
      <c r="G5561" s="29">
        <v>2622.0843599999998</v>
      </c>
      <c r="H5561" s="31">
        <v>8.25</v>
      </c>
      <c r="J5561" s="34">
        <v>325</v>
      </c>
      <c r="L5561" s="38">
        <v>415</v>
      </c>
      <c r="N5561" s="42">
        <v>0.01</v>
      </c>
      <c r="Q5561">
        <v>-1.7306944</v>
      </c>
      <c r="R5561" s="47" t="s">
        <v>43</v>
      </c>
    </row>
    <row r="5562" spans="1:18" x14ac:dyDescent="0.3">
      <c r="A5562" s="18" t="s">
        <v>9970</v>
      </c>
      <c r="B5562" s="43" t="s">
        <v>9971</v>
      </c>
      <c r="D5562" s="23">
        <v>8</v>
      </c>
      <c r="E5562" s="25">
        <v>10.468</v>
      </c>
      <c r="F5562" s="27">
        <v>0.93400000000000005</v>
      </c>
      <c r="G5562" s="29">
        <v>6992</v>
      </c>
      <c r="H5562" s="31">
        <v>22</v>
      </c>
      <c r="J5562" s="34">
        <v>450</v>
      </c>
      <c r="K5562" s="36" t="s">
        <v>9972</v>
      </c>
      <c r="L5562" s="38">
        <v>575</v>
      </c>
      <c r="M5562" s="40">
        <v>0.09</v>
      </c>
      <c r="N5562" s="42">
        <v>0.03</v>
      </c>
      <c r="P5562">
        <v>5</v>
      </c>
      <c r="Q5562">
        <v>16.444500000000001</v>
      </c>
      <c r="R5562" s="47" t="s">
        <v>43</v>
      </c>
    </row>
    <row r="5563" spans="1:18" x14ac:dyDescent="0.3">
      <c r="A5563" s="18" t="s">
        <v>9973</v>
      </c>
      <c r="B5563" s="43" t="s">
        <v>9974</v>
      </c>
      <c r="C5563" s="21">
        <v>3.3520569999999998</v>
      </c>
      <c r="D5563" s="23">
        <v>4.7E-2</v>
      </c>
      <c r="E5563" s="25">
        <v>16.7</v>
      </c>
      <c r="F5563" s="27">
        <v>1.49</v>
      </c>
      <c r="G5563" s="29">
        <v>1274.44</v>
      </c>
      <c r="H5563" s="31">
        <v>4.01</v>
      </c>
      <c r="I5563">
        <v>0.1</v>
      </c>
      <c r="J5563" s="34">
        <v>1500</v>
      </c>
      <c r="K5563" s="36" t="s">
        <v>86</v>
      </c>
      <c r="L5563" s="38">
        <v>6250</v>
      </c>
      <c r="M5563" s="40">
        <v>1.1499999999999999</v>
      </c>
      <c r="N5563" s="42">
        <v>1.2</v>
      </c>
      <c r="O5563" s="45">
        <v>2346.0100000000002</v>
      </c>
      <c r="P5563">
        <v>4.4000000000000004</v>
      </c>
      <c r="Q5563">
        <v>36.296293900000002</v>
      </c>
      <c r="R5563" s="47" t="s">
        <v>147</v>
      </c>
    </row>
    <row r="5564" spans="1:18" x14ac:dyDescent="0.3">
      <c r="A5564" s="18" t="s">
        <v>9975</v>
      </c>
      <c r="B5564" s="43" t="s">
        <v>9976</v>
      </c>
      <c r="C5564" s="21">
        <v>1.0187067999999999</v>
      </c>
      <c r="D5564" s="23">
        <v>1.8554999999999999E-2</v>
      </c>
      <c r="E5564" s="25">
        <v>15.278</v>
      </c>
      <c r="F5564" s="27">
        <v>1.363</v>
      </c>
      <c r="G5564" s="29">
        <v>379.80685</v>
      </c>
      <c r="H5564" s="31">
        <v>1.1950000000000001</v>
      </c>
      <c r="I5564">
        <v>0.17499999999999999</v>
      </c>
      <c r="J5564" s="34">
        <v>2000</v>
      </c>
      <c r="K5564" s="36" t="s">
        <v>140</v>
      </c>
      <c r="L5564" s="38">
        <v>5000</v>
      </c>
      <c r="M5564" s="40">
        <v>0.75</v>
      </c>
      <c r="N5564" s="42">
        <v>0.82</v>
      </c>
      <c r="P5564">
        <v>4.5999999999999996</v>
      </c>
      <c r="Q5564">
        <v>36.815493600000003</v>
      </c>
      <c r="R5564" s="47" t="s">
        <v>147</v>
      </c>
    </row>
    <row r="5565" spans="1:18" x14ac:dyDescent="0.3">
      <c r="A5565" s="18" t="s">
        <v>9977</v>
      </c>
      <c r="B5565" s="43" t="s">
        <v>9978</v>
      </c>
      <c r="C5565" s="21">
        <v>2.6634159999999998</v>
      </c>
      <c r="D5565" s="23">
        <v>2.8199999999999999E-2</v>
      </c>
      <c r="E5565" s="25">
        <v>11.561</v>
      </c>
      <c r="F5565" s="27">
        <v>1.0309999999999999</v>
      </c>
      <c r="G5565" s="29">
        <v>188.15536</v>
      </c>
      <c r="H5565" s="31">
        <v>0.59199999999999997</v>
      </c>
      <c r="I5565">
        <v>1.2E-2</v>
      </c>
      <c r="J5565" s="34">
        <v>2198</v>
      </c>
      <c r="K5565" s="36" t="s">
        <v>42</v>
      </c>
      <c r="L5565" s="38">
        <v>4251</v>
      </c>
      <c r="M5565" s="40">
        <v>0.61</v>
      </c>
      <c r="N5565" s="42">
        <v>0.65</v>
      </c>
      <c r="O5565" s="45">
        <v>305.3</v>
      </c>
      <c r="Q5565">
        <v>17.569962700000001</v>
      </c>
      <c r="R5565" s="47" t="s">
        <v>147</v>
      </c>
    </row>
    <row r="5566" spans="1:18" x14ac:dyDescent="0.3">
      <c r="A5566" s="18" t="s">
        <v>9979</v>
      </c>
      <c r="B5566" s="43" t="s">
        <v>9980</v>
      </c>
      <c r="C5566" s="21">
        <v>1.7522238999999999</v>
      </c>
      <c r="D5566" s="23">
        <v>2.3400000000000001E-2</v>
      </c>
      <c r="E5566" s="25">
        <v>12.993</v>
      </c>
      <c r="F5566" s="27">
        <v>1.159</v>
      </c>
      <c r="G5566" s="29">
        <v>232.33373</v>
      </c>
      <c r="H5566" s="31">
        <v>0.73099999999999998</v>
      </c>
      <c r="I5566">
        <v>5.7000000000000002E-2</v>
      </c>
      <c r="J5566" s="34">
        <v>2470</v>
      </c>
      <c r="K5566" s="36" t="s">
        <v>661</v>
      </c>
      <c r="L5566" s="38">
        <v>4591</v>
      </c>
      <c r="M5566" s="40">
        <v>0.66</v>
      </c>
      <c r="N5566" s="42">
        <v>0.73</v>
      </c>
      <c r="O5566" s="45">
        <v>565.54100000000005</v>
      </c>
      <c r="Q5566">
        <v>16.912567899999999</v>
      </c>
      <c r="R5566" s="47" t="s">
        <v>147</v>
      </c>
    </row>
    <row r="5567" spans="1:18" x14ac:dyDescent="0.3">
      <c r="A5567" s="18" t="s">
        <v>9981</v>
      </c>
      <c r="B5567" s="43" t="s">
        <v>9982</v>
      </c>
      <c r="C5567" s="21">
        <v>4.8872499999999999</v>
      </c>
      <c r="D5567" s="23">
        <v>3.6504499999999898E-2</v>
      </c>
      <c r="G5567" s="29">
        <v>1.635</v>
      </c>
      <c r="H5567" s="31">
        <v>5.1450000000000003E-3</v>
      </c>
      <c r="I5567">
        <v>7.4999999999999997E-2</v>
      </c>
      <c r="K5567" s="36" t="s">
        <v>219</v>
      </c>
      <c r="L5567" s="38">
        <v>3367.5</v>
      </c>
      <c r="M5567" s="40">
        <v>0.31</v>
      </c>
      <c r="N5567" s="42">
        <v>0.27</v>
      </c>
      <c r="O5567" s="45">
        <v>4.3059200000000004</v>
      </c>
      <c r="Q5567">
        <v>-12.6676866</v>
      </c>
      <c r="R5567" s="47" t="s">
        <v>21</v>
      </c>
    </row>
    <row r="5568" spans="1:18" x14ac:dyDescent="0.3">
      <c r="A5568" s="18" t="s">
        <v>9983</v>
      </c>
      <c r="B5568" s="43" t="s">
        <v>9982</v>
      </c>
      <c r="C5568" s="21">
        <v>17.869450000000001</v>
      </c>
      <c r="D5568" s="23">
        <v>8.6634999999999907E-2</v>
      </c>
      <c r="G5568" s="29">
        <v>3.83</v>
      </c>
      <c r="H5568" s="31">
        <v>1.205E-2</v>
      </c>
      <c r="I5568">
        <v>0.15</v>
      </c>
      <c r="K5568" s="36" t="s">
        <v>219</v>
      </c>
      <c r="L5568" s="38">
        <v>3367.5</v>
      </c>
      <c r="M5568" s="40">
        <v>0.31</v>
      </c>
      <c r="N5568" s="42">
        <v>0.27</v>
      </c>
      <c r="O5568" s="45">
        <v>4.3059200000000004</v>
      </c>
      <c r="Q5568">
        <v>-12.6676866</v>
      </c>
      <c r="R5568" s="47" t="s">
        <v>21</v>
      </c>
    </row>
    <row r="5569" spans="1:18" x14ac:dyDescent="0.3">
      <c r="A5569" s="18" t="s">
        <v>9984</v>
      </c>
      <c r="B5569" s="43" t="s">
        <v>9982</v>
      </c>
      <c r="C5569" s="21">
        <v>142.24</v>
      </c>
      <c r="D5569" s="23">
        <v>0.33694999999999897</v>
      </c>
      <c r="G5569" s="29">
        <v>6.4550000000000001</v>
      </c>
      <c r="H5569" s="31">
        <v>2.0310000000000002E-2</v>
      </c>
      <c r="I5569">
        <v>0.435</v>
      </c>
      <c r="K5569" s="36" t="s">
        <v>219</v>
      </c>
      <c r="L5569" s="38">
        <v>3367.5</v>
      </c>
      <c r="M5569" s="40">
        <v>0.31</v>
      </c>
      <c r="N5569" s="42">
        <v>0.27</v>
      </c>
      <c r="O5569" s="45">
        <v>4.3059200000000004</v>
      </c>
      <c r="Q5569">
        <v>-12.6676866</v>
      </c>
      <c r="R5569" s="47" t="s">
        <v>21</v>
      </c>
    </row>
    <row r="5570" spans="1:18" x14ac:dyDescent="0.3">
      <c r="A5570" s="18" t="s">
        <v>9985</v>
      </c>
      <c r="B5570" s="43" t="s">
        <v>9986</v>
      </c>
      <c r="C5570" s="21">
        <v>15.564</v>
      </c>
      <c r="D5570" s="23">
        <v>6.7199999999999996E-2</v>
      </c>
      <c r="G5570" s="29">
        <v>1.26</v>
      </c>
      <c r="H5570" s="31">
        <v>3.96E-3</v>
      </c>
      <c r="J5570" s="34">
        <v>250</v>
      </c>
      <c r="K5570" s="36" t="s">
        <v>211</v>
      </c>
      <c r="L5570" s="38">
        <v>3158</v>
      </c>
      <c r="M5570" s="40">
        <v>0.18</v>
      </c>
      <c r="N5570" s="42">
        <v>0.17</v>
      </c>
      <c r="O5570" s="45">
        <v>9.5834100000000007</v>
      </c>
      <c r="P5570">
        <v>4.93</v>
      </c>
      <c r="Q5570">
        <v>58.5753044</v>
      </c>
      <c r="R5570" s="47" t="s">
        <v>21</v>
      </c>
    </row>
    <row r="5571" spans="1:18" x14ac:dyDescent="0.3">
      <c r="A5571" s="18" t="s">
        <v>9987</v>
      </c>
      <c r="B5571" s="43" t="s">
        <v>9988</v>
      </c>
      <c r="C5571" s="21">
        <v>0.5734745</v>
      </c>
      <c r="D5571" s="23">
        <v>0.01</v>
      </c>
      <c r="E5571" s="25">
        <v>1.24</v>
      </c>
      <c r="F5571" s="27">
        <v>0.111</v>
      </c>
      <c r="G5571" s="29">
        <v>2.5299999999999998</v>
      </c>
      <c r="H5571" s="31">
        <v>7.9600000000000001E-3</v>
      </c>
      <c r="I5571">
        <v>0</v>
      </c>
      <c r="J5571" s="34">
        <v>996</v>
      </c>
      <c r="K5571" s="36" t="s">
        <v>424</v>
      </c>
      <c r="L5571" s="38">
        <v>3542</v>
      </c>
      <c r="M5571" s="40">
        <v>0.41</v>
      </c>
      <c r="N5571" s="42">
        <v>0.41</v>
      </c>
      <c r="O5571" s="45">
        <v>28.5321</v>
      </c>
      <c r="P5571">
        <v>4.87</v>
      </c>
      <c r="Q5571">
        <v>35.570548000000002</v>
      </c>
      <c r="R5571" s="47" t="s">
        <v>147</v>
      </c>
    </row>
    <row r="5572" spans="1:18" x14ac:dyDescent="0.3">
      <c r="A5572" s="18" t="s">
        <v>9989</v>
      </c>
      <c r="B5572" s="43" t="s">
        <v>9990</v>
      </c>
      <c r="C5572" s="21">
        <v>6.0012400000000001</v>
      </c>
      <c r="D5572" s="23">
        <v>5.7093333333333302E-2</v>
      </c>
      <c r="E5572" s="25">
        <v>2.0386666666666602</v>
      </c>
      <c r="F5572" s="27">
        <v>0.181666666666666</v>
      </c>
      <c r="G5572" s="29">
        <v>6.2649999999999997</v>
      </c>
      <c r="H5572" s="31">
        <v>1.9715E-2</v>
      </c>
      <c r="I5572">
        <v>0.40949999999999998</v>
      </c>
      <c r="J5572" s="34">
        <v>794.66666666666595</v>
      </c>
      <c r="K5572" s="36" t="s">
        <v>9991</v>
      </c>
      <c r="L5572" s="38">
        <v>4716</v>
      </c>
      <c r="M5572" s="40">
        <v>0.69</v>
      </c>
      <c r="N5572" s="42">
        <v>0.69</v>
      </c>
      <c r="O5572" s="45">
        <v>44.526000000000003</v>
      </c>
      <c r="P5572">
        <v>4.62</v>
      </c>
      <c r="Q5572">
        <v>-6.1393369</v>
      </c>
      <c r="R5572" s="47" t="s">
        <v>147</v>
      </c>
    </row>
    <row r="5573" spans="1:18" x14ac:dyDescent="0.3">
      <c r="A5573" s="18" t="s">
        <v>9992</v>
      </c>
      <c r="B5573" s="43" t="s">
        <v>9993</v>
      </c>
      <c r="C5573" s="21">
        <v>3.94152327923076</v>
      </c>
      <c r="D5573" s="23">
        <v>4.9163999999999999E-2</v>
      </c>
      <c r="E5573" s="25">
        <v>13.719749999999999</v>
      </c>
      <c r="F5573" s="27">
        <v>1.224</v>
      </c>
      <c r="G5573" s="29">
        <v>286.27222142857102</v>
      </c>
      <c r="H5573" s="31">
        <v>0.90071428571428502</v>
      </c>
      <c r="I5573">
        <v>6.3333333333333297E-3</v>
      </c>
      <c r="J5573" s="34">
        <v>1168.6666666666599</v>
      </c>
      <c r="K5573" s="36" t="s">
        <v>97</v>
      </c>
      <c r="L5573" s="38">
        <v>5747.375</v>
      </c>
      <c r="M5573" s="40">
        <v>0.93555555555555503</v>
      </c>
      <c r="N5573" s="42">
        <v>0.98499999999999999</v>
      </c>
      <c r="O5573" s="45">
        <v>163.553</v>
      </c>
      <c r="P5573">
        <v>4.5016666666666598</v>
      </c>
      <c r="Q5573">
        <v>28.169624800000001</v>
      </c>
      <c r="R5573" s="47" t="s">
        <v>147</v>
      </c>
    </row>
    <row r="5574" spans="1:18" x14ac:dyDescent="0.3">
      <c r="A5574" s="18" t="s">
        <v>9994</v>
      </c>
      <c r="B5574" s="43" t="s">
        <v>9995</v>
      </c>
      <c r="C5574" s="21">
        <v>2.61586053153846</v>
      </c>
      <c r="D5574" s="23">
        <v>3.6635714285714202E-2</v>
      </c>
      <c r="E5574" s="25">
        <v>11.1865714285714</v>
      </c>
      <c r="F5574" s="27">
        <v>0.998</v>
      </c>
      <c r="G5574" s="29">
        <v>185.37241499999999</v>
      </c>
      <c r="H5574" s="31">
        <v>0.58324999999999905</v>
      </c>
      <c r="I5574">
        <v>0.01</v>
      </c>
      <c r="J5574" s="34">
        <v>1325</v>
      </c>
      <c r="L5574" s="38">
        <v>5331.4</v>
      </c>
      <c r="M5574" s="40">
        <v>0.99375000000000002</v>
      </c>
      <c r="N5574" s="42">
        <v>0.95250000000000001</v>
      </c>
      <c r="O5574" s="45">
        <v>154.273</v>
      </c>
      <c r="P5574">
        <v>4.4266666666666596</v>
      </c>
      <c r="Q5574">
        <v>50.225147200000002</v>
      </c>
      <c r="R5574" s="47" t="s">
        <v>147</v>
      </c>
    </row>
    <row r="5575" spans="1:18" x14ac:dyDescent="0.3">
      <c r="A5575" s="18" t="s">
        <v>9996</v>
      </c>
      <c r="B5575" s="43" t="s">
        <v>9997</v>
      </c>
      <c r="C5575" s="21">
        <v>18.157</v>
      </c>
      <c r="D5575" s="23">
        <v>0.13219999999999901</v>
      </c>
      <c r="G5575" s="29">
        <v>82.475399999999993</v>
      </c>
      <c r="H5575" s="31">
        <v>0.25950000000000001</v>
      </c>
      <c r="I5575">
        <v>0.18</v>
      </c>
      <c r="L5575" s="38">
        <v>5399</v>
      </c>
      <c r="M5575" s="40">
        <v>1.01</v>
      </c>
      <c r="N5575" s="42">
        <v>0.98</v>
      </c>
      <c r="O5575" s="45">
        <v>151.398</v>
      </c>
      <c r="P5575">
        <v>4.43</v>
      </c>
      <c r="Q5575">
        <v>50.216906799999997</v>
      </c>
      <c r="R5575" s="47" t="s">
        <v>21</v>
      </c>
    </row>
    <row r="5576" spans="1:18" x14ac:dyDescent="0.3">
      <c r="A5576" s="18" t="s">
        <v>9998</v>
      </c>
      <c r="B5576" s="43" t="s">
        <v>9997</v>
      </c>
      <c r="C5576" s="21">
        <v>120.8</v>
      </c>
      <c r="D5576" s="23">
        <v>0.47560000000000002</v>
      </c>
      <c r="G5576" s="29">
        <v>435.40899999999999</v>
      </c>
      <c r="H5576" s="31">
        <v>1.37</v>
      </c>
      <c r="I5576">
        <v>0.15279999999999999</v>
      </c>
      <c r="L5576" s="38">
        <v>5399</v>
      </c>
      <c r="M5576" s="40">
        <v>1.02</v>
      </c>
      <c r="N5576" s="42">
        <v>0.98</v>
      </c>
      <c r="O5576" s="45">
        <v>151.398</v>
      </c>
      <c r="P5576">
        <v>4.43</v>
      </c>
      <c r="Q5576">
        <v>50.216906799999997</v>
      </c>
      <c r="R5576" s="47" t="s">
        <v>21</v>
      </c>
    </row>
    <row r="5577" spans="1:18" x14ac:dyDescent="0.3">
      <c r="A5577" s="18" t="s">
        <v>9999</v>
      </c>
      <c r="B5577" s="43" t="s">
        <v>10000</v>
      </c>
      <c r="C5577" s="21">
        <v>3.19153256454545</v>
      </c>
      <c r="D5577" s="23">
        <v>4.5920000000000002E-2</v>
      </c>
      <c r="E5577" s="25">
        <v>15.786799999999999</v>
      </c>
      <c r="F5577" s="27">
        <v>1.4083999999999901</v>
      </c>
      <c r="G5577" s="29">
        <v>3602.5735816666602</v>
      </c>
      <c r="H5577" s="31">
        <v>11.3349999999999</v>
      </c>
      <c r="I5577">
        <v>0.27599625</v>
      </c>
      <c r="J5577" s="34">
        <v>1729</v>
      </c>
      <c r="K5577" s="36" t="s">
        <v>10001</v>
      </c>
      <c r="L5577" s="38">
        <v>6505.4545454545396</v>
      </c>
      <c r="M5577" s="40">
        <v>1.68272727272727</v>
      </c>
      <c r="N5577" s="42">
        <v>1.2049999999999901</v>
      </c>
      <c r="O5577" s="45">
        <v>213.053</v>
      </c>
      <c r="P5577">
        <v>4.0511111111111102</v>
      </c>
      <c r="Q5577">
        <v>57.817209499999997</v>
      </c>
      <c r="R5577" s="47" t="s">
        <v>147</v>
      </c>
    </row>
    <row r="5578" spans="1:18" x14ac:dyDescent="0.3">
      <c r="A5578" s="18" t="s">
        <v>10002</v>
      </c>
      <c r="B5578" s="43" t="s">
        <v>10003</v>
      </c>
      <c r="C5578" s="21">
        <v>4.1250687237500001</v>
      </c>
      <c r="D5578" s="23">
        <v>5.4909999999999903E-2</v>
      </c>
      <c r="E5578" s="25">
        <v>14.5654</v>
      </c>
      <c r="F5578" s="27">
        <v>1.2993999999999899</v>
      </c>
      <c r="G5578" s="29">
        <v>499.99499500000002</v>
      </c>
      <c r="H5578" s="31">
        <v>1.5731666666666599</v>
      </c>
      <c r="I5578">
        <v>1.475E-3</v>
      </c>
      <c r="J5578" s="34">
        <v>1630</v>
      </c>
      <c r="K5578" s="36" t="s">
        <v>326</v>
      </c>
      <c r="L5578" s="38">
        <v>6165.1666666666597</v>
      </c>
      <c r="M5578" s="40">
        <v>1.52833333333333</v>
      </c>
      <c r="N5578" s="42">
        <v>1.27714285714285</v>
      </c>
      <c r="O5578" s="45">
        <v>272.65499999999997</v>
      </c>
      <c r="P5578">
        <v>4.18</v>
      </c>
      <c r="Q5578">
        <v>58.268109399999901</v>
      </c>
      <c r="R5578" s="47" t="s">
        <v>147</v>
      </c>
    </row>
    <row r="5579" spans="1:18" x14ac:dyDescent="0.3">
      <c r="A5579" s="18" t="s">
        <v>10004</v>
      </c>
      <c r="B5579" s="43" t="s">
        <v>10005</v>
      </c>
      <c r="C5579" s="21">
        <v>4.1877537799999898</v>
      </c>
      <c r="D5579" s="23">
        <v>4.9660000000000003E-2</v>
      </c>
      <c r="E5579" s="25">
        <v>12.547799999999899</v>
      </c>
      <c r="F5579" s="27">
        <v>1.1194</v>
      </c>
      <c r="G5579" s="29">
        <v>346.157749999999</v>
      </c>
      <c r="H5579" s="31">
        <v>1.0891428571428501</v>
      </c>
      <c r="I5579">
        <v>8.5000000000000006E-3</v>
      </c>
      <c r="J5579" s="34">
        <v>1225.6666666666599</v>
      </c>
      <c r="K5579" s="36" t="s">
        <v>106</v>
      </c>
      <c r="L5579" s="38">
        <v>5442.5</v>
      </c>
      <c r="M5579" s="40">
        <v>1.095</v>
      </c>
      <c r="N5579" s="42">
        <v>0.94111111111111101</v>
      </c>
      <c r="O5579" s="45">
        <v>276.21100000000001</v>
      </c>
      <c r="P5579">
        <v>4.45</v>
      </c>
      <c r="Q5579">
        <v>39.094469500000002</v>
      </c>
      <c r="R5579" s="47" t="s">
        <v>147</v>
      </c>
    </row>
    <row r="5580" spans="1:18" x14ac:dyDescent="0.3">
      <c r="A5580" s="18" t="s">
        <v>10006</v>
      </c>
      <c r="B5580" s="43" t="s">
        <v>10007</v>
      </c>
      <c r="C5580" s="21">
        <v>3.7649942300000001</v>
      </c>
      <c r="D5580" s="23">
        <v>8.1500000000000003E-2</v>
      </c>
      <c r="E5580" s="25">
        <v>23.202999999999999</v>
      </c>
      <c r="F5580" s="27">
        <v>2.0699999999999998</v>
      </c>
      <c r="G5580" s="29">
        <v>1398.452</v>
      </c>
      <c r="H5580" s="31">
        <v>4.4000000000000004</v>
      </c>
      <c r="I5580">
        <v>0</v>
      </c>
      <c r="J5580" s="34">
        <v>1577</v>
      </c>
      <c r="K5580" s="36" t="s">
        <v>1313</v>
      </c>
      <c r="L5580" s="38">
        <v>6720</v>
      </c>
      <c r="M5580" s="40">
        <v>1.93</v>
      </c>
      <c r="N5580" s="42">
        <v>1.47</v>
      </c>
      <c r="O5580" s="45">
        <v>235.47899999999899</v>
      </c>
      <c r="P5580">
        <v>4.04</v>
      </c>
      <c r="Q5580">
        <v>73.827567200000004</v>
      </c>
      <c r="R5580" s="47" t="s">
        <v>147</v>
      </c>
    </row>
    <row r="5581" spans="1:18" x14ac:dyDescent="0.3">
      <c r="A5581" s="18" t="s">
        <v>10008</v>
      </c>
      <c r="B5581" s="43" t="s">
        <v>10009</v>
      </c>
      <c r="C5581" s="21">
        <v>2.8641386875000001</v>
      </c>
      <c r="D5581" s="23">
        <v>4.4209999999999999E-2</v>
      </c>
      <c r="E5581" s="25">
        <v>15.39</v>
      </c>
      <c r="F5581" s="27">
        <v>1.373</v>
      </c>
      <c r="G5581" s="29">
        <v>225.34146999999999</v>
      </c>
      <c r="H5581" s="31">
        <v>0.70899999999999996</v>
      </c>
      <c r="I5581">
        <v>3.7999999999999999E-2</v>
      </c>
      <c r="J5581" s="34">
        <v>1743</v>
      </c>
      <c r="K5581" s="36" t="s">
        <v>95</v>
      </c>
      <c r="L5581" s="38">
        <v>6250</v>
      </c>
      <c r="M5581" s="40">
        <v>1.47999999999999</v>
      </c>
      <c r="N5581" s="42">
        <v>1.41</v>
      </c>
      <c r="O5581" s="45">
        <v>234.149</v>
      </c>
      <c r="P5581">
        <v>4.25</v>
      </c>
      <c r="Q5581">
        <v>85.233320800000001</v>
      </c>
      <c r="R5581" s="47" t="s">
        <v>147</v>
      </c>
    </row>
    <row r="5582" spans="1:18" x14ac:dyDescent="0.3">
      <c r="A5582" s="18" t="s">
        <v>10010</v>
      </c>
      <c r="B5582" s="43" t="s">
        <v>10011</v>
      </c>
      <c r="D5582" s="23">
        <v>115</v>
      </c>
      <c r="G5582" s="29">
        <v>2336.0387900000001</v>
      </c>
      <c r="H5582" s="31">
        <v>7.35</v>
      </c>
      <c r="K5582" s="36" t="s">
        <v>231</v>
      </c>
      <c r="L5582" s="38">
        <v>4749</v>
      </c>
      <c r="M5582" s="40">
        <v>1.19</v>
      </c>
      <c r="N5582" s="42">
        <v>1.1000000000000001</v>
      </c>
      <c r="O5582" s="45">
        <v>109.40600000000001</v>
      </c>
      <c r="Q5582">
        <v>-66.434573599999993</v>
      </c>
      <c r="R5582" s="47" t="s">
        <v>43</v>
      </c>
    </row>
    <row r="5583" spans="1:18" x14ac:dyDescent="0.3">
      <c r="A5583" s="18" t="s">
        <v>10012</v>
      </c>
      <c r="B5583" s="43" t="s">
        <v>10013</v>
      </c>
      <c r="C5583" s="21">
        <v>1.98617666666666</v>
      </c>
      <c r="D5583" s="23">
        <v>1.58366666666666E-2</v>
      </c>
      <c r="G5583" s="29">
        <v>0.7</v>
      </c>
      <c r="H5583" s="31">
        <v>2.2033333333333301E-3</v>
      </c>
      <c r="I5583">
        <v>0.03</v>
      </c>
      <c r="J5583" s="34">
        <v>471</v>
      </c>
      <c r="K5583" s="36" t="s">
        <v>445</v>
      </c>
      <c r="L5583" s="38">
        <v>3103.5</v>
      </c>
      <c r="M5583" s="40">
        <v>0.16666666666666599</v>
      </c>
      <c r="N5583" s="42">
        <v>0.133333333333333</v>
      </c>
      <c r="O5583" s="45">
        <v>3.7120700000000002</v>
      </c>
      <c r="P5583">
        <v>5.17</v>
      </c>
      <c r="Q5583">
        <v>-16.996243400000001</v>
      </c>
      <c r="R5583" s="47" t="s">
        <v>21</v>
      </c>
    </row>
    <row r="5584" spans="1:18" x14ac:dyDescent="0.3">
      <c r="A5584" s="18" t="s">
        <v>10014</v>
      </c>
      <c r="B5584" s="43" t="s">
        <v>10013</v>
      </c>
      <c r="C5584" s="21">
        <v>2.2907066666666598</v>
      </c>
      <c r="D5584" s="23">
        <v>1.6886666666666598E-2</v>
      </c>
      <c r="G5584" s="29">
        <v>0.89999999999999902</v>
      </c>
      <c r="H5584" s="31">
        <v>2.8299999999999901E-3</v>
      </c>
      <c r="I5584">
        <v>0.03</v>
      </c>
      <c r="J5584" s="34">
        <v>410</v>
      </c>
      <c r="K5584" s="36" t="s">
        <v>445</v>
      </c>
      <c r="L5584" s="38">
        <v>3103.5</v>
      </c>
      <c r="M5584" s="40">
        <v>0.16666666666666599</v>
      </c>
      <c r="N5584" s="42">
        <v>0.133333333333333</v>
      </c>
      <c r="O5584" s="45">
        <v>3.7120700000000002</v>
      </c>
      <c r="P5584">
        <v>5.17</v>
      </c>
      <c r="Q5584">
        <v>-16.996243400000001</v>
      </c>
      <c r="R5584" s="47" t="s">
        <v>21</v>
      </c>
    </row>
    <row r="5585" spans="1:18" x14ac:dyDescent="0.3">
      <c r="A5585" s="18" t="s">
        <v>10015</v>
      </c>
      <c r="B5585" s="43" t="s">
        <v>10013</v>
      </c>
      <c r="C5585" s="21">
        <v>4.6564433333333302</v>
      </c>
      <c r="D5585" s="23">
        <v>2.79166666666666E-2</v>
      </c>
      <c r="G5585" s="29">
        <v>1.1466666666666601</v>
      </c>
      <c r="H5585" s="31">
        <v>3.6099999999999999E-3</v>
      </c>
      <c r="I5585">
        <v>7.2999999999999995E-2</v>
      </c>
      <c r="J5585" s="34">
        <v>357</v>
      </c>
      <c r="K5585" s="36" t="s">
        <v>445</v>
      </c>
      <c r="L5585" s="38">
        <v>3103.5</v>
      </c>
      <c r="M5585" s="40">
        <v>0.16666666666666599</v>
      </c>
      <c r="N5585" s="42">
        <v>0.133333333333333</v>
      </c>
      <c r="O5585" s="45">
        <v>3.7120700000000002</v>
      </c>
      <c r="P5585">
        <v>5.17</v>
      </c>
      <c r="Q5585">
        <v>-16.996243400000001</v>
      </c>
      <c r="R5585" s="47" t="s">
        <v>21</v>
      </c>
    </row>
    <row r="5586" spans="1:18" x14ac:dyDescent="0.3">
      <c r="A5586" s="18" t="s">
        <v>10016</v>
      </c>
      <c r="B5586" s="43" t="s">
        <v>10017</v>
      </c>
      <c r="C5586" s="21">
        <v>380.8</v>
      </c>
      <c r="D5586" s="23">
        <v>1.2</v>
      </c>
      <c r="G5586" s="29">
        <v>572.07000000000005</v>
      </c>
      <c r="H5586" s="31">
        <v>1.8</v>
      </c>
      <c r="I5586">
        <v>0.25</v>
      </c>
      <c r="L5586" s="38">
        <v>4553</v>
      </c>
      <c r="M5586" s="40">
        <v>13.9</v>
      </c>
      <c r="N5586" s="42">
        <v>1.5</v>
      </c>
      <c r="O5586" s="45">
        <v>20.210190000000001</v>
      </c>
      <c r="Q5586">
        <v>23.462420999999999</v>
      </c>
      <c r="R5586" s="47" t="s">
        <v>21</v>
      </c>
    </row>
    <row r="5587" spans="1:18" x14ac:dyDescent="0.3">
      <c r="A5587" s="18" t="s">
        <v>10018</v>
      </c>
      <c r="B5587" s="43" t="s">
        <v>10019</v>
      </c>
      <c r="C5587" s="21">
        <v>628.96</v>
      </c>
      <c r="D5587" s="23">
        <v>1.46</v>
      </c>
      <c r="G5587" s="29">
        <v>2056.3600999999999</v>
      </c>
      <c r="H5587" s="31">
        <v>6.47</v>
      </c>
      <c r="I5587">
        <v>0.1</v>
      </c>
      <c r="K5587" s="36" t="s">
        <v>165</v>
      </c>
      <c r="L5587" s="38">
        <v>4055</v>
      </c>
      <c r="M5587" s="40">
        <v>45.1</v>
      </c>
      <c r="N5587" s="42">
        <v>1.1299999999999999</v>
      </c>
      <c r="O5587" s="45">
        <v>20.433199999999999</v>
      </c>
      <c r="P5587">
        <v>1.2</v>
      </c>
      <c r="Q5587">
        <v>16.509201000000001</v>
      </c>
      <c r="R5587" s="47" t="s">
        <v>21</v>
      </c>
    </row>
    <row r="5588" spans="1:18" x14ac:dyDescent="0.3">
      <c r="A5588" s="18" t="s">
        <v>10020</v>
      </c>
      <c r="B5588" s="43" t="s">
        <v>10021</v>
      </c>
      <c r="C5588" s="21">
        <v>1790000</v>
      </c>
      <c r="D5588" s="23">
        <v>556</v>
      </c>
      <c r="G5588" s="29">
        <v>3464.3296399999999</v>
      </c>
      <c r="H5588" s="31">
        <v>10.9</v>
      </c>
      <c r="I5588">
        <v>0.4</v>
      </c>
      <c r="K5588" s="36" t="s">
        <v>10022</v>
      </c>
      <c r="N5588" s="42">
        <v>5.5</v>
      </c>
      <c r="O5588" s="45">
        <v>98.093500000000006</v>
      </c>
      <c r="Q5588">
        <v>-37.793632299999999</v>
      </c>
      <c r="R5588" s="47" t="s">
        <v>43</v>
      </c>
    </row>
    <row r="5589" spans="1:18" x14ac:dyDescent="0.3">
      <c r="A5589" s="18" t="s">
        <v>10023</v>
      </c>
      <c r="B5589" s="43" t="s">
        <v>10024</v>
      </c>
      <c r="C5589" s="21">
        <v>605.20000000000005</v>
      </c>
      <c r="D5589" s="23">
        <v>1.7</v>
      </c>
      <c r="G5589" s="29">
        <v>2479</v>
      </c>
      <c r="H5589" s="31">
        <v>7.8</v>
      </c>
      <c r="I5589">
        <v>0.08</v>
      </c>
      <c r="K5589" s="36" t="s">
        <v>24</v>
      </c>
      <c r="L5589" s="38">
        <v>4092.1</v>
      </c>
      <c r="M5589" s="40">
        <v>47.2</v>
      </c>
      <c r="N5589" s="42">
        <v>1.7</v>
      </c>
      <c r="O5589" s="45">
        <v>89.047200000000004</v>
      </c>
      <c r="P5589">
        <v>1.4</v>
      </c>
      <c r="Q5589">
        <v>9.1853306000000003</v>
      </c>
      <c r="R5589" s="47" t="s">
        <v>21</v>
      </c>
    </row>
    <row r="5590" spans="1:18" x14ac:dyDescent="0.3">
      <c r="A5590" s="18" t="s">
        <v>10025</v>
      </c>
      <c r="B5590" s="43" t="s">
        <v>10026</v>
      </c>
      <c r="C5590" s="21">
        <v>7697.4299314285699</v>
      </c>
      <c r="D5590" s="23">
        <v>9.1025714285714194</v>
      </c>
      <c r="E5590" s="25">
        <v>17.647500000000001</v>
      </c>
      <c r="F5590" s="27">
        <v>1.575</v>
      </c>
      <c r="G5590" s="29">
        <v>3582.29989833333</v>
      </c>
      <c r="H5590" s="31">
        <v>11.2715</v>
      </c>
      <c r="I5590">
        <v>7.6200000000000004E-2</v>
      </c>
      <c r="J5590" s="34">
        <v>1631</v>
      </c>
      <c r="L5590" s="38">
        <v>8038.68</v>
      </c>
      <c r="M5590" s="40">
        <v>1.54</v>
      </c>
      <c r="N5590" s="42">
        <v>1.8714285714285701</v>
      </c>
      <c r="O5590" s="45">
        <v>19.744199999999999</v>
      </c>
      <c r="P5590">
        <v>4.3499999999999996</v>
      </c>
      <c r="Q5590">
        <v>-51.066147999999998</v>
      </c>
      <c r="R5590" s="47" t="s">
        <v>43</v>
      </c>
    </row>
    <row r="5591" spans="1:18" x14ac:dyDescent="0.3">
      <c r="A5591" s="18" t="s">
        <v>10027</v>
      </c>
      <c r="B5591" s="43" t="s">
        <v>10026</v>
      </c>
      <c r="C5591" s="21">
        <v>1196.3897549999999</v>
      </c>
      <c r="D5591" s="23">
        <v>2.69</v>
      </c>
      <c r="G5591" s="29">
        <v>3041.4661099999998</v>
      </c>
      <c r="H5591" s="31">
        <v>9.5694999999999997</v>
      </c>
      <c r="I5591">
        <v>0.27700000000000002</v>
      </c>
      <c r="N5591" s="42">
        <v>1.77</v>
      </c>
      <c r="O5591" s="45">
        <v>19.744199999999999</v>
      </c>
      <c r="Q5591">
        <v>-51.066147999999998</v>
      </c>
      <c r="R5591" s="47" t="s">
        <v>21</v>
      </c>
    </row>
    <row r="5592" spans="1:18" x14ac:dyDescent="0.3">
      <c r="A5592" s="18" t="s">
        <v>10028</v>
      </c>
      <c r="B5592" s="43" t="s">
        <v>10029</v>
      </c>
      <c r="C5592" s="21">
        <v>522.29999999999995</v>
      </c>
      <c r="D5592" s="23">
        <v>1.4</v>
      </c>
      <c r="G5592" s="29">
        <v>1938.7</v>
      </c>
      <c r="H5592" s="31">
        <v>6.1</v>
      </c>
      <c r="I5592">
        <v>0.19</v>
      </c>
      <c r="K5592" s="36" t="s">
        <v>24</v>
      </c>
      <c r="L5592" s="38">
        <v>4126</v>
      </c>
      <c r="M5592" s="40">
        <v>38.299999999999997</v>
      </c>
      <c r="N5592" s="42">
        <v>1.4</v>
      </c>
      <c r="O5592" s="45">
        <v>38.774720000000002</v>
      </c>
      <c r="P5592">
        <v>1.5</v>
      </c>
      <c r="Q5592">
        <v>74.155547999999996</v>
      </c>
      <c r="R5592" s="47" t="s">
        <v>21</v>
      </c>
    </row>
    <row r="5593" spans="1:18" x14ac:dyDescent="0.3">
      <c r="A5593" s="18" t="s">
        <v>10030</v>
      </c>
      <c r="B5593" s="43" t="s">
        <v>10031</v>
      </c>
      <c r="C5593" s="21">
        <v>417.9</v>
      </c>
      <c r="D5593" s="23">
        <v>1.3</v>
      </c>
      <c r="G5593" s="29">
        <v>2129.4609999999998</v>
      </c>
      <c r="H5593" s="31">
        <v>6.7</v>
      </c>
      <c r="I5593">
        <v>0.11</v>
      </c>
      <c r="K5593" s="36" t="s">
        <v>1093</v>
      </c>
      <c r="L5593" s="38">
        <v>4406</v>
      </c>
      <c r="M5593" s="40">
        <v>21</v>
      </c>
      <c r="N5593" s="42">
        <v>1.7</v>
      </c>
      <c r="O5593" s="45">
        <v>69.868300000000005</v>
      </c>
      <c r="P5593">
        <v>1.94</v>
      </c>
      <c r="Q5593">
        <v>26.877617099999998</v>
      </c>
      <c r="R5593" s="47" t="s">
        <v>21</v>
      </c>
    </row>
    <row r="5594" spans="1:18" x14ac:dyDescent="0.3">
      <c r="A5594" s="18" t="s">
        <v>10032</v>
      </c>
      <c r="B5594" s="43" t="s">
        <v>10033</v>
      </c>
      <c r="C5594" s="21">
        <v>2603.02</v>
      </c>
      <c r="D5594" s="23">
        <v>3.4550000000000001</v>
      </c>
      <c r="G5594" s="29">
        <v>339.50558799999999</v>
      </c>
      <c r="H5594" s="31">
        <v>1.0682</v>
      </c>
      <c r="I5594">
        <v>0.29880000000000001</v>
      </c>
      <c r="K5594" s="36" t="s">
        <v>140</v>
      </c>
      <c r="L5594" s="38">
        <v>5020.38</v>
      </c>
      <c r="M5594" s="40">
        <v>0.76</v>
      </c>
      <c r="N5594" s="42">
        <v>0.81799999999999995</v>
      </c>
      <c r="O5594" s="45">
        <v>3.2025999999999901</v>
      </c>
      <c r="P5594">
        <v>4.59</v>
      </c>
      <c r="Q5594">
        <v>-9.4581715000000006</v>
      </c>
      <c r="R5594" s="47" t="s">
        <v>21</v>
      </c>
    </row>
    <row r="5595" spans="1:18" x14ac:dyDescent="0.3">
      <c r="A5595" s="18" t="s">
        <v>10034</v>
      </c>
      <c r="B5595" s="43" t="s">
        <v>10035</v>
      </c>
      <c r="C5595" s="21">
        <v>16510</v>
      </c>
      <c r="D5595" s="23">
        <v>11.55</v>
      </c>
      <c r="G5595" s="29">
        <v>1032.9475</v>
      </c>
      <c r="H5595" s="31">
        <v>3.25</v>
      </c>
      <c r="I5595">
        <v>0.26</v>
      </c>
      <c r="K5595" s="36" t="s">
        <v>140</v>
      </c>
      <c r="N5595" s="42">
        <v>0.75</v>
      </c>
      <c r="O5595" s="45">
        <v>3.6385700000000001</v>
      </c>
      <c r="Q5595">
        <v>-56.796902299999999</v>
      </c>
      <c r="R5595" s="47" t="s">
        <v>21</v>
      </c>
    </row>
    <row r="5596" spans="1:18" x14ac:dyDescent="0.3">
      <c r="A5596" s="18" t="s">
        <v>10036</v>
      </c>
      <c r="B5596" s="43" t="s">
        <v>10037</v>
      </c>
      <c r="C5596" s="21">
        <v>590.36</v>
      </c>
      <c r="D5596" s="23">
        <v>1.9026666666666601</v>
      </c>
      <c r="G5596" s="29">
        <v>2322.4963124999999</v>
      </c>
      <c r="H5596" s="31">
        <v>7.3075000000000001</v>
      </c>
      <c r="I5596">
        <v>0.113499999999999</v>
      </c>
      <c r="K5596" s="36" t="s">
        <v>27</v>
      </c>
      <c r="L5596" s="38">
        <v>4909.3333333333303</v>
      </c>
      <c r="M5596" s="40">
        <v>13.024999999999901</v>
      </c>
      <c r="N5596" s="42">
        <v>2.6074999999999999</v>
      </c>
      <c r="O5596" s="45">
        <v>47.52852</v>
      </c>
      <c r="P5596">
        <v>2.665</v>
      </c>
      <c r="Q5596">
        <v>19.1802782</v>
      </c>
      <c r="R5596" s="47" t="s">
        <v>21</v>
      </c>
    </row>
    <row r="5597" spans="1:18" x14ac:dyDescent="0.3">
      <c r="A5597" s="18" t="s">
        <v>10038</v>
      </c>
      <c r="B5597" s="43" t="s">
        <v>10039</v>
      </c>
      <c r="C5597" s="21">
        <v>905.95479999999895</v>
      </c>
      <c r="D5597" s="23">
        <v>2.0746666666666602</v>
      </c>
      <c r="G5597" s="29">
        <v>1344.4079939999999</v>
      </c>
      <c r="H5597" s="31">
        <v>4.2299999999999898</v>
      </c>
      <c r="I5597">
        <v>0.1028</v>
      </c>
      <c r="K5597" s="36" t="s">
        <v>10040</v>
      </c>
      <c r="L5597" s="38">
        <v>4831.5</v>
      </c>
      <c r="M5597" s="40">
        <v>4.7666666666666604</v>
      </c>
      <c r="N5597" s="42">
        <v>1.3679999999999899</v>
      </c>
      <c r="O5597" s="45">
        <v>14.102399999999999</v>
      </c>
      <c r="P5597">
        <v>3.26</v>
      </c>
      <c r="Q5597">
        <v>77.633100900000002</v>
      </c>
      <c r="R5597" s="47" t="s">
        <v>21</v>
      </c>
    </row>
    <row r="5598" spans="1:18" x14ac:dyDescent="0.3">
      <c r="A5598" s="18" t="s">
        <v>10041</v>
      </c>
      <c r="B5598" s="43" t="s">
        <v>10042</v>
      </c>
      <c r="C5598" s="21">
        <v>415.039999999999</v>
      </c>
      <c r="D5598" s="23">
        <v>1.2795000000000001</v>
      </c>
      <c r="G5598" s="29">
        <v>341.03069499999998</v>
      </c>
      <c r="H5598" s="31">
        <v>1.073</v>
      </c>
      <c r="I5598">
        <v>0.185</v>
      </c>
      <c r="K5598" s="36" t="s">
        <v>27</v>
      </c>
      <c r="L5598" s="38">
        <v>4850.5</v>
      </c>
      <c r="M5598" s="40">
        <v>11.74</v>
      </c>
      <c r="N5598" s="42">
        <v>1.625</v>
      </c>
      <c r="O5598" s="45">
        <v>47.401699999999998</v>
      </c>
      <c r="P5598">
        <v>2.4849999999999999</v>
      </c>
      <c r="Q5598">
        <v>-14.789502000000001</v>
      </c>
      <c r="R5598" s="47" t="s">
        <v>21</v>
      </c>
    </row>
    <row r="5599" spans="1:18" x14ac:dyDescent="0.3">
      <c r="A5599" s="18" t="s">
        <v>10043</v>
      </c>
      <c r="B5599" s="43" t="s">
        <v>10042</v>
      </c>
      <c r="C5599" s="21">
        <v>965.54499999999996</v>
      </c>
      <c r="D5599" s="23">
        <v>2.24399999999999</v>
      </c>
      <c r="G5599" s="29">
        <v>1559.1108999999999</v>
      </c>
      <c r="H5599" s="31">
        <v>4.9055</v>
      </c>
      <c r="I5599">
        <v>6.0999999999999999E-2</v>
      </c>
      <c r="K5599" s="36" t="s">
        <v>27</v>
      </c>
      <c r="L5599" s="38">
        <v>4850.5</v>
      </c>
      <c r="M5599" s="40">
        <v>11.74</v>
      </c>
      <c r="N5599" s="42">
        <v>1.625</v>
      </c>
      <c r="O5599" s="45">
        <v>47.401699999999998</v>
      </c>
      <c r="P5599">
        <v>2.4849999999999999</v>
      </c>
      <c r="Q5599">
        <v>-14.789502000000001</v>
      </c>
      <c r="R5599" s="47" t="s">
        <v>21</v>
      </c>
    </row>
    <row r="5600" spans="1:18" x14ac:dyDescent="0.3">
      <c r="A5600" s="18" t="s">
        <v>10044</v>
      </c>
      <c r="B5600" s="43" t="s">
        <v>10045</v>
      </c>
      <c r="C5600" s="21">
        <v>555.1</v>
      </c>
      <c r="D5600" s="23">
        <v>1.32</v>
      </c>
      <c r="G5600" s="29">
        <v>425.89006999999998</v>
      </c>
      <c r="H5600" s="31">
        <v>1.34</v>
      </c>
      <c r="I5600">
        <v>0.20399999999999999</v>
      </c>
      <c r="K5600" s="36" t="s">
        <v>1178</v>
      </c>
      <c r="L5600" s="38">
        <v>4742</v>
      </c>
      <c r="M5600" s="40">
        <v>11.2</v>
      </c>
      <c r="N5600" s="42">
        <v>0.99</v>
      </c>
      <c r="O5600" s="45">
        <v>41.310699999999997</v>
      </c>
      <c r="P5600">
        <v>2.33</v>
      </c>
      <c r="Q5600">
        <v>3.2823663999999999</v>
      </c>
      <c r="R5600" s="47" t="s">
        <v>21</v>
      </c>
    </row>
    <row r="5601" spans="1:18" x14ac:dyDescent="0.3">
      <c r="A5601" s="18" t="s">
        <v>10046</v>
      </c>
      <c r="B5601" s="43" t="s">
        <v>10047</v>
      </c>
      <c r="C5601" s="21">
        <v>428.5</v>
      </c>
      <c r="D5601" s="23">
        <v>1.19</v>
      </c>
      <c r="G5601" s="29">
        <v>2790.43</v>
      </c>
      <c r="H5601" s="31">
        <v>8.7799999999999994</v>
      </c>
      <c r="I5601">
        <v>0.14399999999999999</v>
      </c>
      <c r="L5601" s="38">
        <v>4330</v>
      </c>
      <c r="M5601" s="40">
        <v>31.88</v>
      </c>
      <c r="N5601" s="42">
        <v>1.23</v>
      </c>
      <c r="O5601" s="45">
        <v>39.888300000000001</v>
      </c>
      <c r="Q5601">
        <v>19.841388999999999</v>
      </c>
      <c r="R5601" s="47" t="s">
        <v>21</v>
      </c>
    </row>
    <row r="5602" spans="1:18" x14ac:dyDescent="0.3">
      <c r="A5602" s="18" t="s">
        <v>10048</v>
      </c>
      <c r="B5602" s="43" t="s">
        <v>10049</v>
      </c>
      <c r="C5602" s="21">
        <v>517.16809999999998</v>
      </c>
      <c r="D5602" s="23">
        <v>1.3245</v>
      </c>
      <c r="G5602" s="29">
        <v>3038.3847274999998</v>
      </c>
      <c r="H5602" s="31">
        <v>9.56</v>
      </c>
      <c r="I5602">
        <v>0.70660000000000001</v>
      </c>
      <c r="K5602" s="36" t="s">
        <v>1093</v>
      </c>
      <c r="L5602" s="38">
        <v>4527.3333333333303</v>
      </c>
      <c r="M5602" s="40">
        <v>12.335000000000001</v>
      </c>
      <c r="N5602" s="42">
        <v>1.1725000000000001</v>
      </c>
      <c r="O5602" s="45">
        <v>31.328320000000001</v>
      </c>
      <c r="P5602">
        <v>2.54</v>
      </c>
      <c r="Q5602">
        <v>58.966140299999999</v>
      </c>
      <c r="R5602" s="47" t="s">
        <v>21</v>
      </c>
    </row>
    <row r="5603" spans="1:18" x14ac:dyDescent="0.3">
      <c r="A5603" s="18" t="s">
        <v>10050</v>
      </c>
      <c r="B5603" s="43" t="s">
        <v>10049</v>
      </c>
      <c r="C5603" s="21">
        <v>25000</v>
      </c>
      <c r="D5603" s="23">
        <v>19.399999999999999</v>
      </c>
      <c r="G5603" s="29">
        <v>4958.1231500000004</v>
      </c>
      <c r="H5603" s="31">
        <v>15.6</v>
      </c>
      <c r="I5603">
        <v>0.45500000000000002</v>
      </c>
      <c r="K5603" s="36" t="s">
        <v>1093</v>
      </c>
      <c r="L5603" s="38">
        <v>4504</v>
      </c>
      <c r="M5603" s="40">
        <v>11.79</v>
      </c>
      <c r="N5603" s="42">
        <v>1.54</v>
      </c>
      <c r="O5603" s="45">
        <v>31.328320000000001</v>
      </c>
      <c r="P5603">
        <v>2.48</v>
      </c>
      <c r="Q5603">
        <v>58.966140299999999</v>
      </c>
      <c r="R5603" s="47" t="s">
        <v>21</v>
      </c>
    </row>
    <row r="5604" spans="1:18" x14ac:dyDescent="0.3">
      <c r="A5604" s="18" t="s">
        <v>10051</v>
      </c>
      <c r="B5604" s="43" t="s">
        <v>10052</v>
      </c>
      <c r="D5604" s="23">
        <v>58</v>
      </c>
      <c r="G5604" s="29">
        <v>4197.7299999999996</v>
      </c>
      <c r="H5604" s="31">
        <v>13.208</v>
      </c>
      <c r="J5604" s="34">
        <v>1790</v>
      </c>
      <c r="K5604" s="36" t="s">
        <v>10053</v>
      </c>
      <c r="L5604" s="38">
        <v>10800</v>
      </c>
      <c r="N5604" s="42">
        <v>2.5249999999999999</v>
      </c>
      <c r="O5604" s="45">
        <v>50.017699999999998</v>
      </c>
      <c r="P5604">
        <v>3.8250000000000002</v>
      </c>
      <c r="Q5604">
        <v>44.333851099999997</v>
      </c>
      <c r="R5604" s="47" t="s">
        <v>43</v>
      </c>
    </row>
    <row r="5605" spans="1:18" x14ac:dyDescent="0.3">
      <c r="A5605" s="18" t="s">
        <v>10054</v>
      </c>
      <c r="B5605" s="43" t="s">
        <v>10055</v>
      </c>
      <c r="C5605" s="21">
        <v>1257.1327272727201</v>
      </c>
      <c r="D5605" s="23">
        <v>2.7009090909090898</v>
      </c>
      <c r="G5605" s="29">
        <v>592.69468454545404</v>
      </c>
      <c r="H5605" s="31">
        <v>1.8648181818181799</v>
      </c>
      <c r="I5605">
        <v>0.10190909090909001</v>
      </c>
      <c r="K5605" s="36" t="s">
        <v>1572</v>
      </c>
      <c r="L5605" s="38">
        <v>4880</v>
      </c>
      <c r="M5605" s="40">
        <v>4.8369999999999997</v>
      </c>
      <c r="N5605" s="42">
        <v>1.6071428571428501</v>
      </c>
      <c r="O5605" s="45">
        <v>30.065099999999902</v>
      </c>
      <c r="P5605">
        <v>3.35</v>
      </c>
      <c r="Q5605">
        <v>35.655881800000003</v>
      </c>
      <c r="R5605" s="47" t="s">
        <v>21</v>
      </c>
    </row>
    <row r="5606" spans="1:18" x14ac:dyDescent="0.3">
      <c r="A5606" s="18" t="s">
        <v>10056</v>
      </c>
      <c r="B5606" s="43" t="s">
        <v>10057</v>
      </c>
      <c r="C5606" s="21">
        <v>357.8</v>
      </c>
      <c r="D5606" s="23">
        <v>1.1000000000000001</v>
      </c>
      <c r="G5606" s="29">
        <v>762.8</v>
      </c>
      <c r="H5606" s="31">
        <v>2.4</v>
      </c>
      <c r="I5606">
        <v>0.09</v>
      </c>
      <c r="K5606" s="36" t="s">
        <v>1093</v>
      </c>
      <c r="L5606" s="38">
        <v>4538.2</v>
      </c>
      <c r="M5606" s="40">
        <v>11.4</v>
      </c>
      <c r="N5606" s="42">
        <v>1.5</v>
      </c>
      <c r="O5606" s="45">
        <v>32.6081</v>
      </c>
      <c r="P5606">
        <v>2.4</v>
      </c>
      <c r="Q5606">
        <v>26.006714200000001</v>
      </c>
      <c r="R5606" s="47" t="s">
        <v>21</v>
      </c>
    </row>
    <row r="5607" spans="1:18" x14ac:dyDescent="0.3">
      <c r="A5607" s="18" t="s">
        <v>10058</v>
      </c>
      <c r="B5607" s="43" t="s">
        <v>10059</v>
      </c>
      <c r="D5607" s="23">
        <v>242.4</v>
      </c>
      <c r="G5607" s="29">
        <v>4576.7290599999997</v>
      </c>
      <c r="H5607" s="31">
        <v>14.4</v>
      </c>
      <c r="I5607">
        <v>0.56000000000000005</v>
      </c>
      <c r="K5607" s="36" t="s">
        <v>10060</v>
      </c>
      <c r="L5607" s="38">
        <v>21700</v>
      </c>
      <c r="M5607" s="40">
        <v>5.6</v>
      </c>
      <c r="N5607" s="42">
        <v>9.1</v>
      </c>
      <c r="P5607">
        <v>3.8</v>
      </c>
      <c r="Q5607">
        <v>-38.0176339</v>
      </c>
      <c r="R5607" s="47" t="s">
        <v>43</v>
      </c>
    </row>
    <row r="5608" spans="1:18" x14ac:dyDescent="0.3">
      <c r="A5608" s="18" t="s">
        <v>10061</v>
      </c>
      <c r="B5608" s="43" t="s">
        <v>10062</v>
      </c>
      <c r="C5608" s="21">
        <v>415.9</v>
      </c>
      <c r="D5608" s="23">
        <v>1.2629999999999999</v>
      </c>
      <c r="G5608" s="29">
        <v>716.70306000000005</v>
      </c>
      <c r="H5608" s="31">
        <v>2.2549999999999999</v>
      </c>
      <c r="I5608">
        <v>9.8000000000000004E-2</v>
      </c>
      <c r="K5608" s="36" t="s">
        <v>27</v>
      </c>
      <c r="L5608" s="38">
        <v>4860</v>
      </c>
      <c r="M5608" s="40">
        <v>5.81</v>
      </c>
      <c r="N5608" s="42">
        <v>1.61</v>
      </c>
      <c r="O5608" s="45">
        <v>21.1999</v>
      </c>
      <c r="P5608">
        <v>3.12</v>
      </c>
      <c r="Q5608">
        <v>-77.3910853</v>
      </c>
      <c r="R5608" s="47" t="s">
        <v>21</v>
      </c>
    </row>
    <row r="5609" spans="1:18" x14ac:dyDescent="0.3">
      <c r="A5609" s="18" t="s">
        <v>10063</v>
      </c>
      <c r="B5609" s="43" t="s">
        <v>10064</v>
      </c>
      <c r="C5609" s="21">
        <v>530.15333333333297</v>
      </c>
      <c r="D5609" s="23">
        <v>1.81833333333333</v>
      </c>
      <c r="G5609" s="29">
        <v>7178.0731633333298</v>
      </c>
      <c r="H5609" s="31">
        <v>22.5846666666666</v>
      </c>
      <c r="I5609">
        <v>0.12520000000000001</v>
      </c>
      <c r="K5609" s="36" t="s">
        <v>27</v>
      </c>
      <c r="L5609" s="38">
        <v>4900.3333333333303</v>
      </c>
      <c r="M5609" s="40">
        <v>13.979999999999899</v>
      </c>
      <c r="N5609" s="42">
        <v>2.7833333333333301</v>
      </c>
      <c r="O5609" s="45">
        <v>46.210700000000003</v>
      </c>
      <c r="P5609">
        <v>2.6</v>
      </c>
      <c r="Q5609">
        <v>-9.7741342000000007</v>
      </c>
      <c r="R5609" s="47" t="s">
        <v>21</v>
      </c>
    </row>
    <row r="5610" spans="1:18" x14ac:dyDescent="0.3">
      <c r="A5610" s="18" t="s">
        <v>10065</v>
      </c>
      <c r="B5610" s="43" t="s">
        <v>10064</v>
      </c>
      <c r="C5610" s="21">
        <v>3183.81</v>
      </c>
      <c r="D5610" s="23">
        <v>5.9533333333333296</v>
      </c>
      <c r="G5610" s="29">
        <v>7983.3473033333303</v>
      </c>
      <c r="H5610" s="31">
        <v>25.1183333333333</v>
      </c>
      <c r="I5610">
        <v>0.174666666666666</v>
      </c>
      <c r="K5610" s="36" t="s">
        <v>27</v>
      </c>
      <c r="L5610" s="38">
        <v>4900.3333333333303</v>
      </c>
      <c r="M5610" s="40">
        <v>13.979999999999899</v>
      </c>
      <c r="N5610" s="42">
        <v>2.7833333333333301</v>
      </c>
      <c r="O5610" s="45">
        <v>46.210700000000003</v>
      </c>
      <c r="P5610">
        <v>2.6</v>
      </c>
      <c r="Q5610">
        <v>-9.7741342000000007</v>
      </c>
      <c r="R5610" s="47" t="s">
        <v>21</v>
      </c>
    </row>
    <row r="5611" spans="1:18" x14ac:dyDescent="0.3">
      <c r="A5611" s="18" t="s">
        <v>10066</v>
      </c>
      <c r="B5611" s="43" t="s">
        <v>10067</v>
      </c>
      <c r="C5611" s="21">
        <v>277.80499999999898</v>
      </c>
      <c r="D5611" s="23">
        <v>0.96899999999999997</v>
      </c>
      <c r="G5611" s="29">
        <v>387.11085499999899</v>
      </c>
      <c r="H5611" s="31">
        <v>1.218</v>
      </c>
      <c r="I5611">
        <v>0.14299999999999999</v>
      </c>
      <c r="K5611" s="36" t="s">
        <v>20</v>
      </c>
      <c r="L5611" s="38">
        <v>4747</v>
      </c>
      <c r="M5611" s="40">
        <v>11.645</v>
      </c>
      <c r="N5611" s="42">
        <v>1.5899999999999901</v>
      </c>
      <c r="O5611" s="45">
        <v>76.755600000000001</v>
      </c>
      <c r="P5611">
        <v>2.34499999999999</v>
      </c>
      <c r="Q5611">
        <v>2.196304</v>
      </c>
      <c r="R5611" s="47" t="s">
        <v>21</v>
      </c>
    </row>
    <row r="5612" spans="1:18" x14ac:dyDescent="0.3">
      <c r="A5612" s="18" t="s">
        <v>10068</v>
      </c>
      <c r="B5612" s="43" t="s">
        <v>10069</v>
      </c>
      <c r="C5612" s="21">
        <v>187.42</v>
      </c>
      <c r="D5612" s="23">
        <v>0.76449999999999996</v>
      </c>
      <c r="G5612" s="29">
        <v>416.35640999999998</v>
      </c>
      <c r="H5612" s="31">
        <v>1.31</v>
      </c>
      <c r="I5612">
        <v>0.14799999999999999</v>
      </c>
      <c r="K5612" s="36" t="s">
        <v>27</v>
      </c>
      <c r="L5612" s="38">
        <v>4759</v>
      </c>
      <c r="M5612" s="40">
        <v>11.184999999999899</v>
      </c>
      <c r="N5612" s="42">
        <v>1.7149999999999901</v>
      </c>
      <c r="O5612" s="45">
        <v>84.788300000000007</v>
      </c>
      <c r="P5612">
        <v>2.36</v>
      </c>
      <c r="Q5612">
        <v>29.6160222</v>
      </c>
      <c r="R5612" s="47" t="s">
        <v>21</v>
      </c>
    </row>
    <row r="5613" spans="1:18" x14ac:dyDescent="0.3">
      <c r="A5613" s="18" t="s">
        <v>10070</v>
      </c>
      <c r="B5613" s="43" t="s">
        <v>10071</v>
      </c>
      <c r="C5613" s="21">
        <v>1599.905</v>
      </c>
      <c r="D5613" s="23">
        <v>3.7954999999999899</v>
      </c>
      <c r="G5613" s="29">
        <v>1231.747255</v>
      </c>
      <c r="H5613" s="31">
        <v>3.87549999999999</v>
      </c>
      <c r="I5613">
        <v>0.13950000000000001</v>
      </c>
      <c r="K5613" s="36" t="s">
        <v>10072</v>
      </c>
      <c r="L5613" s="38">
        <v>5158.5</v>
      </c>
      <c r="M5613" s="40">
        <v>13.969999999999899</v>
      </c>
      <c r="N5613" s="42">
        <v>2.9049999999999998</v>
      </c>
      <c r="O5613" s="45">
        <v>54.914900000000003</v>
      </c>
      <c r="P5613">
        <v>2.58</v>
      </c>
      <c r="Q5613">
        <v>60.7177048</v>
      </c>
      <c r="R5613" s="47" t="s">
        <v>21</v>
      </c>
    </row>
    <row r="5614" spans="1:18" x14ac:dyDescent="0.3">
      <c r="A5614" s="18" t="s">
        <v>10073</v>
      </c>
      <c r="B5614" s="43" t="s">
        <v>2008</v>
      </c>
      <c r="C5614" s="21">
        <v>6.2679662599999997</v>
      </c>
      <c r="D5614" s="23">
        <v>6.8136666666666595E-2</v>
      </c>
      <c r="E5614" s="25">
        <v>2.0510000000000002</v>
      </c>
      <c r="F5614" s="27">
        <v>0.183</v>
      </c>
      <c r="G5614" s="29">
        <v>4.1165275000000001</v>
      </c>
      <c r="H5614" s="31">
        <v>1.29524999999999E-2</v>
      </c>
      <c r="I5614">
        <v>1.925E-2</v>
      </c>
      <c r="J5614" s="34">
        <v>1158.5</v>
      </c>
      <c r="K5614" s="36" t="s">
        <v>95</v>
      </c>
      <c r="L5614" s="38">
        <v>5943.75</v>
      </c>
      <c r="M5614" s="40">
        <v>1.1225000000000001</v>
      </c>
      <c r="N5614" s="42">
        <v>1.06</v>
      </c>
      <c r="O5614" s="45">
        <v>18.270199999999999</v>
      </c>
      <c r="P5614">
        <v>4.38</v>
      </c>
      <c r="Q5614">
        <v>-80.464604100000003</v>
      </c>
      <c r="R5614" s="47" t="s">
        <v>147</v>
      </c>
    </row>
    <row r="5615" spans="1:18" x14ac:dyDescent="0.3">
      <c r="A5615" s="18" t="s">
        <v>10074</v>
      </c>
      <c r="B5615" s="43" t="s">
        <v>2008</v>
      </c>
      <c r="C5615" s="21">
        <v>124.64</v>
      </c>
      <c r="G5615" s="29">
        <v>13.38</v>
      </c>
      <c r="H5615" s="31">
        <v>4.2099999999999999E-2</v>
      </c>
      <c r="I5615">
        <v>0.22</v>
      </c>
      <c r="L5615" s="38">
        <v>5998</v>
      </c>
      <c r="M5615" s="40">
        <v>1.19</v>
      </c>
      <c r="N5615" s="42">
        <v>1.07</v>
      </c>
      <c r="O5615" s="45">
        <v>18.270199999999999</v>
      </c>
      <c r="Q5615">
        <v>-80.464604100000003</v>
      </c>
      <c r="R5615" s="47" t="s">
        <v>21</v>
      </c>
    </row>
    <row r="5616" spans="1:18" x14ac:dyDescent="0.3">
      <c r="A5616" s="18" t="s">
        <v>10075</v>
      </c>
      <c r="B5616" s="43" t="s">
        <v>10076</v>
      </c>
      <c r="C5616" s="21">
        <v>3117</v>
      </c>
      <c r="D5616" s="23">
        <v>4.43</v>
      </c>
      <c r="G5616" s="29">
        <v>486.2799</v>
      </c>
      <c r="H5616" s="31">
        <v>1.53</v>
      </c>
      <c r="I5616">
        <v>0.4</v>
      </c>
      <c r="K5616" s="36" t="s">
        <v>95</v>
      </c>
      <c r="L5616" s="38">
        <v>6212</v>
      </c>
      <c r="N5616" s="42">
        <v>1.19</v>
      </c>
      <c r="O5616" s="45">
        <v>22.718800000000002</v>
      </c>
      <c r="P5616">
        <v>4.2</v>
      </c>
      <c r="Q5616">
        <v>72.155711400000001</v>
      </c>
      <c r="R5616" s="47" t="s">
        <v>21</v>
      </c>
    </row>
    <row r="5617" spans="1:18" x14ac:dyDescent="0.3">
      <c r="A5617" s="18" t="s">
        <v>10077</v>
      </c>
      <c r="B5617" s="43" t="s">
        <v>10078</v>
      </c>
      <c r="C5617" s="21">
        <v>39.794460000000001</v>
      </c>
      <c r="D5617" s="23">
        <v>0.22384999999999999</v>
      </c>
      <c r="G5617" s="29">
        <v>341.26101999999997</v>
      </c>
      <c r="H5617" s="31">
        <v>1.073725</v>
      </c>
      <c r="I5617">
        <v>3.4699999999999898E-2</v>
      </c>
      <c r="J5617" s="34">
        <v>614</v>
      </c>
      <c r="K5617" s="36" t="s">
        <v>95</v>
      </c>
      <c r="L5617" s="38">
        <v>5747.8275000000003</v>
      </c>
      <c r="M5617" s="40">
        <v>1.3425</v>
      </c>
      <c r="N5617" s="42">
        <v>0.9375</v>
      </c>
      <c r="O5617" s="45">
        <v>17.467099999999999</v>
      </c>
      <c r="P5617">
        <v>4.1666666666666599</v>
      </c>
      <c r="Q5617">
        <v>33.300186099999998</v>
      </c>
      <c r="R5617" s="47" t="s">
        <v>21</v>
      </c>
    </row>
    <row r="5618" spans="1:18" x14ac:dyDescent="0.3">
      <c r="A5618" s="18" t="s">
        <v>10079</v>
      </c>
      <c r="B5618" s="43" t="s">
        <v>10078</v>
      </c>
      <c r="C5618" s="21">
        <v>102.429</v>
      </c>
      <c r="D5618" s="23">
        <v>0.41619999999999902</v>
      </c>
      <c r="G5618" s="29">
        <v>27.109269999999999</v>
      </c>
      <c r="H5618" s="31">
        <v>8.5296666666666604E-2</v>
      </c>
      <c r="I5618">
        <v>6.4000000000000001E-2</v>
      </c>
      <c r="J5618" s="34">
        <v>448</v>
      </c>
      <c r="K5618" s="36" t="s">
        <v>95</v>
      </c>
      <c r="L5618" s="38">
        <v>5738.1033333333298</v>
      </c>
      <c r="M5618" s="40">
        <v>1.3533333333333299</v>
      </c>
      <c r="N5618" s="42">
        <v>0.91666666666666596</v>
      </c>
      <c r="O5618" s="45">
        <v>17.467099999999999</v>
      </c>
      <c r="P5618">
        <v>4.1666666666666599</v>
      </c>
      <c r="Q5618">
        <v>33.300186099999998</v>
      </c>
      <c r="R5618" s="47" t="s">
        <v>21</v>
      </c>
    </row>
    <row r="5619" spans="1:18" x14ac:dyDescent="0.3">
      <c r="A5619" s="18" t="s">
        <v>10080</v>
      </c>
      <c r="B5619" s="43" t="s">
        <v>10078</v>
      </c>
      <c r="C5619" s="21">
        <v>282.2</v>
      </c>
      <c r="D5619" s="23">
        <v>0.82699999999999996</v>
      </c>
      <c r="G5619" s="29">
        <v>21.6</v>
      </c>
      <c r="H5619" s="31">
        <v>6.7960000000000007E-2</v>
      </c>
      <c r="I5619">
        <v>0</v>
      </c>
      <c r="L5619" s="38">
        <v>5817</v>
      </c>
      <c r="M5619" s="40">
        <v>1.34</v>
      </c>
      <c r="N5619" s="42">
        <v>0.95</v>
      </c>
      <c r="O5619" s="45">
        <v>17.467099999999999</v>
      </c>
      <c r="P5619">
        <v>4.25</v>
      </c>
      <c r="Q5619">
        <v>33.300186099999998</v>
      </c>
      <c r="R5619" s="47" t="s">
        <v>21</v>
      </c>
    </row>
    <row r="5620" spans="1:18" x14ac:dyDescent="0.3">
      <c r="A5620" s="18" t="s">
        <v>10081</v>
      </c>
      <c r="B5620" s="43" t="s">
        <v>10078</v>
      </c>
      <c r="C5620" s="21">
        <v>12.949</v>
      </c>
      <c r="D5620" s="23">
        <v>0.1061</v>
      </c>
      <c r="G5620" s="29">
        <v>3.79</v>
      </c>
      <c r="H5620" s="31">
        <v>1.192E-2</v>
      </c>
      <c r="I5620">
        <v>0.126</v>
      </c>
      <c r="L5620" s="38">
        <v>5817</v>
      </c>
      <c r="M5620" s="40">
        <v>1.34</v>
      </c>
      <c r="N5620" s="42">
        <v>0.95</v>
      </c>
      <c r="O5620" s="45">
        <v>17.467099999999999</v>
      </c>
      <c r="P5620">
        <v>4.25</v>
      </c>
      <c r="Q5620">
        <v>33.300186099999998</v>
      </c>
      <c r="R5620" s="47" t="s">
        <v>21</v>
      </c>
    </row>
    <row r="5621" spans="1:18" x14ac:dyDescent="0.3">
      <c r="A5621" s="18" t="s">
        <v>10082</v>
      </c>
      <c r="B5621" s="43" t="s">
        <v>10083</v>
      </c>
      <c r="C5621" s="21">
        <v>3.3125212400000001</v>
      </c>
      <c r="D5621" s="23">
        <v>4.7997499999999998E-2</v>
      </c>
      <c r="G5621" s="29">
        <v>1434.64355</v>
      </c>
      <c r="H5621" s="31">
        <v>4.5140000000000002</v>
      </c>
      <c r="I5621">
        <v>1.1879999999999899E-2</v>
      </c>
      <c r="K5621" s="36" t="s">
        <v>1255</v>
      </c>
      <c r="L5621" s="38">
        <v>6432.9179999999997</v>
      </c>
      <c r="M5621" s="40">
        <v>1.44333333333333</v>
      </c>
      <c r="N5621" s="42">
        <v>1.3220000000000001</v>
      </c>
      <c r="O5621" s="45">
        <v>15.652100000000001</v>
      </c>
      <c r="P5621">
        <v>4.3140000000000001</v>
      </c>
      <c r="Q5621">
        <v>17.4571647</v>
      </c>
      <c r="R5621" s="47" t="s">
        <v>21</v>
      </c>
    </row>
    <row r="5622" spans="1:18" x14ac:dyDescent="0.3">
      <c r="A5622" s="18" t="s">
        <v>10084</v>
      </c>
      <c r="B5622" s="43" t="s">
        <v>10085</v>
      </c>
      <c r="C5622" s="21">
        <v>162.87</v>
      </c>
      <c r="D5622" s="23">
        <v>0.53800000000000003</v>
      </c>
      <c r="G5622" s="29">
        <v>3.93</v>
      </c>
      <c r="H5622" s="31">
        <v>1.2370000000000001E-2</v>
      </c>
      <c r="I5622">
        <v>0.18</v>
      </c>
      <c r="N5622" s="42">
        <v>0.78</v>
      </c>
      <c r="O5622" s="45">
        <v>3.60304</v>
      </c>
      <c r="Q5622">
        <v>-15.933798700000001</v>
      </c>
      <c r="R5622" s="47" t="s">
        <v>21</v>
      </c>
    </row>
    <row r="5623" spans="1:18" x14ac:dyDescent="0.3">
      <c r="A5623" s="18" t="s">
        <v>10086</v>
      </c>
      <c r="B5623" s="43" t="s">
        <v>10085</v>
      </c>
      <c r="C5623" s="21">
        <v>636.13</v>
      </c>
      <c r="D5623" s="23">
        <v>1.3340000000000001</v>
      </c>
      <c r="G5623" s="29">
        <v>3.93</v>
      </c>
      <c r="H5623" s="31">
        <v>1.2370000000000001E-2</v>
      </c>
      <c r="I5623">
        <v>0.16</v>
      </c>
      <c r="N5623" s="42">
        <v>0.78</v>
      </c>
      <c r="O5623" s="45">
        <v>3.60304</v>
      </c>
      <c r="Q5623">
        <v>-15.933798700000001</v>
      </c>
      <c r="R5623" s="47" t="s">
        <v>21</v>
      </c>
    </row>
    <row r="5624" spans="1:18" x14ac:dyDescent="0.3">
      <c r="A5624" s="18" t="s">
        <v>10087</v>
      </c>
      <c r="B5624" s="43" t="s">
        <v>10085</v>
      </c>
      <c r="C5624" s="21">
        <v>20</v>
      </c>
      <c r="D5624" s="23">
        <v>0.13300000000000001</v>
      </c>
      <c r="G5624" s="29">
        <v>1.75</v>
      </c>
      <c r="H5624" s="31">
        <v>5.5100000000000001E-3</v>
      </c>
      <c r="I5624">
        <v>0.06</v>
      </c>
      <c r="N5624" s="42">
        <v>0.78</v>
      </c>
      <c r="O5624" s="45">
        <v>3.60304</v>
      </c>
      <c r="Q5624">
        <v>-15.933798700000001</v>
      </c>
      <c r="R5624" s="47" t="s">
        <v>21</v>
      </c>
    </row>
    <row r="5625" spans="1:18" x14ac:dyDescent="0.3">
      <c r="A5625" s="18" t="s">
        <v>10088</v>
      </c>
      <c r="B5625" s="43" t="s">
        <v>10085</v>
      </c>
      <c r="C5625" s="21">
        <v>49.41</v>
      </c>
      <c r="D5625" s="23">
        <v>0.24299999999999999</v>
      </c>
      <c r="G5625" s="29">
        <v>1.83</v>
      </c>
      <c r="H5625" s="31">
        <v>5.7600000000000004E-3</v>
      </c>
      <c r="I5625">
        <v>0.23</v>
      </c>
      <c r="N5625" s="42">
        <v>0.78</v>
      </c>
      <c r="O5625" s="45">
        <v>3.60304</v>
      </c>
      <c r="Q5625">
        <v>-15.933798700000001</v>
      </c>
      <c r="R5625" s="47" t="s">
        <v>21</v>
      </c>
    </row>
    <row r="5626" spans="1:18" x14ac:dyDescent="0.3">
      <c r="A5626" s="18" t="s">
        <v>10089</v>
      </c>
      <c r="B5626" s="43" t="s">
        <v>10090</v>
      </c>
      <c r="C5626" s="21">
        <v>305.25</v>
      </c>
      <c r="D5626" s="23">
        <v>1.17</v>
      </c>
      <c r="G5626" s="29">
        <v>6149.74</v>
      </c>
      <c r="H5626" s="31">
        <v>19.350000000000001</v>
      </c>
      <c r="I5626">
        <v>3.1E-2</v>
      </c>
      <c r="K5626" s="36" t="s">
        <v>1093</v>
      </c>
      <c r="L5626" s="38">
        <v>4435</v>
      </c>
      <c r="M5626" s="40">
        <v>27.759999999999899</v>
      </c>
      <c r="N5626" s="42">
        <v>2.2999999999999998</v>
      </c>
      <c r="O5626" s="45">
        <v>112.53700000000001</v>
      </c>
      <c r="P5626">
        <v>1.96</v>
      </c>
      <c r="Q5626">
        <v>30.244954499999999</v>
      </c>
      <c r="R5626" s="47" t="s">
        <v>21</v>
      </c>
    </row>
    <row r="5627" spans="1:18" x14ac:dyDescent="0.3">
      <c r="A5627" s="18" t="s">
        <v>10091</v>
      </c>
      <c r="B5627" s="43" t="s">
        <v>10092</v>
      </c>
      <c r="C5627" s="21">
        <v>4.6162288571428496</v>
      </c>
      <c r="D5627" s="23">
        <v>5.88945714285714E-2</v>
      </c>
      <c r="G5627" s="29">
        <v>219.96041857142799</v>
      </c>
      <c r="H5627" s="31">
        <v>0.69208571428571397</v>
      </c>
      <c r="I5627">
        <v>3.0200000000000001E-2</v>
      </c>
      <c r="K5627" s="36" t="s">
        <v>143</v>
      </c>
      <c r="L5627" s="38">
        <v>6137.82</v>
      </c>
      <c r="M5627" s="40">
        <v>1.615</v>
      </c>
      <c r="N5627" s="42">
        <v>1.25</v>
      </c>
      <c r="O5627" s="45">
        <v>13.4054</v>
      </c>
      <c r="P5627">
        <v>4.1624999999999996</v>
      </c>
      <c r="Q5627">
        <v>41.403814699999998</v>
      </c>
      <c r="R5627" s="47" t="s">
        <v>21</v>
      </c>
    </row>
    <row r="5628" spans="1:18" x14ac:dyDescent="0.3">
      <c r="A5628" s="18" t="s">
        <v>10093</v>
      </c>
      <c r="B5628" s="43" t="s">
        <v>10092</v>
      </c>
      <c r="C5628" s="21">
        <v>240.72853333333299</v>
      </c>
      <c r="D5628" s="23">
        <v>0.82771233333333305</v>
      </c>
      <c r="G5628" s="29">
        <v>1275.3287583333299</v>
      </c>
      <c r="H5628" s="31">
        <v>4.0126666666666599</v>
      </c>
      <c r="I5628">
        <v>0.238933333333333</v>
      </c>
      <c r="K5628" s="36" t="s">
        <v>143</v>
      </c>
      <c r="L5628" s="38">
        <v>6117.0933333333296</v>
      </c>
      <c r="M5628" s="40">
        <v>1.615</v>
      </c>
      <c r="N5628" s="42">
        <v>1.2625</v>
      </c>
      <c r="O5628" s="45">
        <v>13.4054</v>
      </c>
      <c r="P5628">
        <v>4.1499999999999897</v>
      </c>
      <c r="Q5628">
        <v>41.403814699999998</v>
      </c>
      <c r="R5628" s="47" t="s">
        <v>21</v>
      </c>
    </row>
    <row r="5629" spans="1:18" x14ac:dyDescent="0.3">
      <c r="A5629" s="18" t="s">
        <v>10094</v>
      </c>
      <c r="B5629" s="43" t="s">
        <v>10092</v>
      </c>
      <c r="C5629" s="21">
        <v>1285.3461666666601</v>
      </c>
      <c r="D5629" s="23">
        <v>2.5283816666666601</v>
      </c>
      <c r="G5629" s="29">
        <v>1616.2425899999901</v>
      </c>
      <c r="H5629" s="31">
        <v>5.0853333333333302</v>
      </c>
      <c r="I5629">
        <v>0.28111666666666602</v>
      </c>
      <c r="K5629" s="36" t="s">
        <v>143</v>
      </c>
      <c r="L5629" s="38">
        <v>6117.0933333333296</v>
      </c>
      <c r="M5629" s="40">
        <v>1.615</v>
      </c>
      <c r="N5629" s="42">
        <v>1.2625</v>
      </c>
      <c r="O5629" s="45">
        <v>13.4054</v>
      </c>
      <c r="P5629">
        <v>4.1499999999999897</v>
      </c>
      <c r="Q5629">
        <v>41.403814699999998</v>
      </c>
      <c r="R5629" s="47" t="s">
        <v>21</v>
      </c>
    </row>
    <row r="5630" spans="1:18" x14ac:dyDescent="0.3">
      <c r="A5630" s="18" t="s">
        <v>10095</v>
      </c>
      <c r="B5630" s="43" t="s">
        <v>10096</v>
      </c>
      <c r="C5630" s="21">
        <v>385.2</v>
      </c>
      <c r="D5630" s="23">
        <v>1.18</v>
      </c>
      <c r="G5630" s="29">
        <v>162.09249</v>
      </c>
      <c r="H5630" s="31">
        <v>0.51</v>
      </c>
      <c r="I5630">
        <v>0.32</v>
      </c>
      <c r="K5630" s="36" t="s">
        <v>988</v>
      </c>
      <c r="L5630" s="38">
        <v>4836</v>
      </c>
      <c r="M5630" s="40">
        <v>11.22</v>
      </c>
      <c r="N5630" s="42">
        <v>1.48</v>
      </c>
      <c r="O5630" s="45">
        <v>52.597299999999997</v>
      </c>
      <c r="P5630">
        <v>2.46</v>
      </c>
      <c r="Q5630">
        <v>-0.82356430000000003</v>
      </c>
      <c r="R5630" s="47" t="s">
        <v>21</v>
      </c>
    </row>
    <row r="5631" spans="1:18" x14ac:dyDescent="0.3">
      <c r="A5631" s="18" t="s">
        <v>10097</v>
      </c>
      <c r="B5631" s="43" t="s">
        <v>10098</v>
      </c>
      <c r="C5631" s="21">
        <v>136.86000000000001</v>
      </c>
      <c r="D5631" s="23">
        <v>0.62833333333333297</v>
      </c>
      <c r="G5631" s="29">
        <v>716.30164666666599</v>
      </c>
      <c r="H5631" s="31">
        <v>2.25366666666666</v>
      </c>
      <c r="I5631">
        <v>2.9499999999999998E-2</v>
      </c>
      <c r="K5631" s="36" t="s">
        <v>27</v>
      </c>
      <c r="L5631" s="38">
        <v>4810.5</v>
      </c>
      <c r="M5631" s="40">
        <v>11.43</v>
      </c>
      <c r="N5631" s="42">
        <v>1.78</v>
      </c>
      <c r="O5631" s="45">
        <v>56.1858</v>
      </c>
      <c r="P5631">
        <v>2.6349999999999998</v>
      </c>
      <c r="Q5631">
        <v>8.4611050999999993</v>
      </c>
      <c r="R5631" s="4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6FEE-E481-4CA6-BB79-0D519A06D684}">
  <dimension ref="A1:AA77"/>
  <sheetViews>
    <sheetView workbookViewId="0">
      <selection activeCell="F8" sqref="F8"/>
    </sheetView>
  </sheetViews>
  <sheetFormatPr defaultRowHeight="14.4" x14ac:dyDescent="0.3"/>
  <cols>
    <col min="1" max="1" width="19.88671875" bestFit="1" customWidth="1"/>
    <col min="2" max="2" width="13.77734375" bestFit="1" customWidth="1"/>
    <col min="3" max="3" width="17.6640625" bestFit="1" customWidth="1"/>
    <col min="4" max="4" width="34.5546875" bestFit="1" customWidth="1"/>
    <col min="5" max="5" width="22.21875" bestFit="1" customWidth="1"/>
    <col min="6" max="6" width="23.109375" bestFit="1" customWidth="1"/>
    <col min="7" max="7" width="22.21875" bestFit="1" customWidth="1"/>
    <col min="8" max="8" width="20.44140625" bestFit="1" customWidth="1"/>
    <col min="9" max="9" width="22.21875" bestFit="1" customWidth="1"/>
    <col min="10" max="10" width="20.44140625" bestFit="1" customWidth="1"/>
    <col min="11" max="11" width="12.33203125" bestFit="1" customWidth="1"/>
    <col min="12" max="12" width="21.6640625" bestFit="1" customWidth="1"/>
    <col min="13" max="13" width="18.5546875" bestFit="1" customWidth="1"/>
    <col min="14" max="14" width="22" bestFit="1" customWidth="1"/>
    <col min="15" max="15" width="20.44140625" bestFit="1" customWidth="1"/>
    <col min="16" max="16" width="22" bestFit="1" customWidth="1"/>
    <col min="17" max="17" width="14.77734375" bestFit="1" customWidth="1"/>
    <col min="18" max="18" width="16.6640625" bestFit="1" customWidth="1"/>
    <col min="19" max="19" width="21.109375" bestFit="1" customWidth="1"/>
    <col min="20" max="20" width="14.5546875" bestFit="1" customWidth="1"/>
    <col min="23" max="23" width="12.44140625" bestFit="1" customWidth="1"/>
    <col min="24" max="24" width="15.44140625" bestFit="1" customWidth="1"/>
    <col min="25" max="25" width="13.33203125" bestFit="1" customWidth="1"/>
    <col min="26" max="26" width="40" bestFit="1" customWidth="1"/>
    <col min="27" max="27" width="15.6640625" bestFit="1" customWidth="1"/>
  </cols>
  <sheetData>
    <row r="1" spans="1:18" ht="21" x14ac:dyDescent="0.4">
      <c r="A1" s="49" t="s">
        <v>10132</v>
      </c>
      <c r="B1" s="50"/>
      <c r="C1" s="50"/>
      <c r="D1" s="50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9"/>
    </row>
    <row r="2" spans="1:18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</row>
    <row r="3" spans="1:18" x14ac:dyDescent="0.3">
      <c r="A3" s="6" t="s">
        <v>7089</v>
      </c>
      <c r="B3" s="6" t="s">
        <v>7090</v>
      </c>
      <c r="C3" s="6">
        <v>384.84483119999999</v>
      </c>
      <c r="D3" s="6">
        <v>1.00973333333333</v>
      </c>
      <c r="E3" s="6">
        <v>1.3721999999999901</v>
      </c>
      <c r="F3" s="6">
        <v>0.13800000000000001</v>
      </c>
      <c r="G3" s="16">
        <v>5</v>
      </c>
      <c r="H3" s="6"/>
      <c r="I3" s="6">
        <v>0</v>
      </c>
      <c r="J3" s="6">
        <v>235</v>
      </c>
      <c r="K3" s="6" t="s">
        <v>275</v>
      </c>
      <c r="L3" s="6">
        <v>5687.1666666666597</v>
      </c>
      <c r="M3" s="6">
        <v>0.99833333333333296</v>
      </c>
      <c r="N3" s="6">
        <v>0.97</v>
      </c>
      <c r="O3" s="6">
        <v>551.72699999999998</v>
      </c>
      <c r="P3" s="6">
        <v>4.4459999999999997</v>
      </c>
      <c r="Q3" s="6">
        <v>44.277586100000001</v>
      </c>
      <c r="R3" s="6" t="s">
        <v>147</v>
      </c>
    </row>
    <row r="5" spans="1:18" x14ac:dyDescent="0.3">
      <c r="A5" s="11" t="s">
        <v>10100</v>
      </c>
      <c r="C5" s="11" t="s">
        <v>10099</v>
      </c>
      <c r="D5" s="11" t="s">
        <v>10104</v>
      </c>
      <c r="E5" s="3"/>
      <c r="G5" s="3"/>
      <c r="N5" s="3" t="s">
        <v>10141</v>
      </c>
      <c r="O5" s="3" t="s">
        <v>10102</v>
      </c>
    </row>
    <row r="6" spans="1:18" x14ac:dyDescent="0.3">
      <c r="A6">
        <f>6.6743*10^-11</f>
        <v>6.6742999999999994E-11</v>
      </c>
      <c r="C6">
        <f>$C$3*86400</f>
        <v>33250593.415679999</v>
      </c>
      <c r="D6">
        <f>$D$3*1.496*10^11</f>
        <v>151056106666.66617</v>
      </c>
      <c r="N6">
        <f>A9/A77</f>
        <v>0.92723017928478324</v>
      </c>
      <c r="O6">
        <f>$O$3*3.26156</f>
        <v>1799.4907141199999</v>
      </c>
    </row>
    <row r="8" spans="1:18" ht="43.2" x14ac:dyDescent="0.3">
      <c r="A8" s="14" t="s">
        <v>10140</v>
      </c>
      <c r="D8" s="11" t="s">
        <v>10128</v>
      </c>
      <c r="O8" s="3" t="s">
        <v>10103</v>
      </c>
    </row>
    <row r="9" spans="1:18" x14ac:dyDescent="0.3">
      <c r="A9">
        <f>(4*(3.142^2)*D6^3)/(A6*(C6^2))</f>
        <v>1.8445171137388042E+30</v>
      </c>
      <c r="D9">
        <f>$D$6*0.001</f>
        <v>151056106.66666618</v>
      </c>
      <c r="O9">
        <f>$O$6*9.461*10^15</f>
        <v>1.7024981646289318E+19</v>
      </c>
    </row>
    <row r="11" spans="1:18" x14ac:dyDescent="0.3">
      <c r="A11" s="11" t="s">
        <v>10137</v>
      </c>
      <c r="D11" s="11" t="s">
        <v>10131</v>
      </c>
    </row>
    <row r="12" spans="1:18" x14ac:dyDescent="0.3">
      <c r="A12">
        <f>5.97219*10^24</f>
        <v>5.9721900000000004E+24</v>
      </c>
      <c r="D12">
        <f>$D$9/10^6</f>
        <v>151.05610666666618</v>
      </c>
    </row>
    <row r="14" spans="1:18" x14ac:dyDescent="0.3">
      <c r="A14" s="11" t="s">
        <v>10101</v>
      </c>
    </row>
    <row r="15" spans="1:18" x14ac:dyDescent="0.3">
      <c r="A15">
        <f>6.371*10^6</f>
        <v>6371000</v>
      </c>
    </row>
    <row r="19" spans="1:18" ht="21" x14ac:dyDescent="0.4">
      <c r="A19" s="49" t="s">
        <v>10133</v>
      </c>
      <c r="B19" s="50"/>
      <c r="C19" s="50"/>
      <c r="D19" s="5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9"/>
    </row>
    <row r="20" spans="1:18" x14ac:dyDescent="0.3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H20" s="12" t="s">
        <v>7</v>
      </c>
      <c r="I20" s="12" t="s">
        <v>8</v>
      </c>
      <c r="J20" s="12" t="s">
        <v>9</v>
      </c>
      <c r="K20" s="12" t="s">
        <v>10</v>
      </c>
      <c r="L20" s="12" t="s">
        <v>11</v>
      </c>
      <c r="M20" s="12" t="s">
        <v>12</v>
      </c>
      <c r="N20" s="12" t="s">
        <v>13</v>
      </c>
      <c r="O20" s="12" t="s">
        <v>14</v>
      </c>
      <c r="P20" s="12" t="s">
        <v>15</v>
      </c>
      <c r="Q20" s="12" t="s">
        <v>16</v>
      </c>
      <c r="R20" s="12" t="s">
        <v>17</v>
      </c>
    </row>
    <row r="21" spans="1:18" x14ac:dyDescent="0.3">
      <c r="A21" s="6" t="s">
        <v>6933</v>
      </c>
      <c r="B21" s="6" t="s">
        <v>6934</v>
      </c>
      <c r="C21" s="6">
        <v>3.2136477136363601</v>
      </c>
      <c r="D21" s="6">
        <v>4.4314285714285702E-2</v>
      </c>
      <c r="E21" s="6">
        <v>4.0783333333333296</v>
      </c>
      <c r="F21" s="6">
        <v>0.36649999999999999</v>
      </c>
      <c r="G21" s="6">
        <v>24.154624999999999</v>
      </c>
      <c r="H21" s="6">
        <v>7.5999999999999998E-2</v>
      </c>
      <c r="I21" s="6">
        <v>0</v>
      </c>
      <c r="J21" s="6">
        <v>1527.42857142857</v>
      </c>
      <c r="K21" s="6"/>
      <c r="L21" s="6">
        <v>5810.3333333333303</v>
      </c>
      <c r="M21" s="6">
        <v>1.5208333333333299</v>
      </c>
      <c r="N21" s="6">
        <v>1.0981818181818099</v>
      </c>
      <c r="O21" s="6">
        <v>487.916</v>
      </c>
      <c r="P21" s="6">
        <v>4.1190909090909003</v>
      </c>
      <c r="Q21" s="6">
        <v>50.135771200000001</v>
      </c>
      <c r="R21" s="6" t="s">
        <v>147</v>
      </c>
    </row>
    <row r="23" spans="1:18" ht="43.2" x14ac:dyDescent="0.3">
      <c r="A23" s="14" t="s">
        <v>10140</v>
      </c>
      <c r="D23" s="11" t="s">
        <v>10128</v>
      </c>
      <c r="G23" s="3"/>
    </row>
    <row r="24" spans="1:18" x14ac:dyDescent="0.3">
      <c r="A24">
        <f>(4*(3.142^2)*D30^3)/(A6*(C30^2))</f>
        <v>1.9418880984413776E+30</v>
      </c>
      <c r="D24">
        <f>6.325*10^6</f>
        <v>6325000</v>
      </c>
    </row>
    <row r="26" spans="1:18" x14ac:dyDescent="0.3">
      <c r="A26" s="11" t="s">
        <v>10105</v>
      </c>
      <c r="C26" s="11" t="s">
        <v>10130</v>
      </c>
      <c r="D26" s="11" t="s">
        <v>10129</v>
      </c>
    </row>
    <row r="27" spans="1:18" x14ac:dyDescent="0.3">
      <c r="A27" t="s">
        <v>10106</v>
      </c>
      <c r="C27">
        <v>3.2</v>
      </c>
      <c r="D27">
        <f>$D$24*6.68459*10^-9</f>
        <v>4.2280031750000002E-2</v>
      </c>
    </row>
    <row r="29" spans="1:18" x14ac:dyDescent="0.3">
      <c r="C29" s="11" t="s">
        <v>10099</v>
      </c>
      <c r="D29" s="11" t="s">
        <v>10104</v>
      </c>
    </row>
    <row r="30" spans="1:18" x14ac:dyDescent="0.3">
      <c r="C30">
        <f>$C$21*86400</f>
        <v>277659.1624581815</v>
      </c>
      <c r="D30">
        <f>$D$24*1000</f>
        <v>6325000000</v>
      </c>
    </row>
    <row r="33" spans="1:27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1" x14ac:dyDescent="0.4">
      <c r="A34" s="49" t="s">
        <v>10142</v>
      </c>
      <c r="B34" s="50"/>
      <c r="C34" s="50"/>
      <c r="D34" s="50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9"/>
    </row>
    <row r="35" spans="1:27" x14ac:dyDescent="0.3">
      <c r="A35" s="12" t="s">
        <v>0</v>
      </c>
      <c r="B35" s="13" t="s">
        <v>1</v>
      </c>
      <c r="C35" s="13" t="s">
        <v>10117</v>
      </c>
      <c r="D35" s="13" t="s">
        <v>10118</v>
      </c>
      <c r="E35" s="13" t="s">
        <v>2</v>
      </c>
      <c r="F35" s="13" t="s">
        <v>10119</v>
      </c>
      <c r="G35" s="13" t="s">
        <v>4</v>
      </c>
      <c r="H35" s="13" t="s">
        <v>5</v>
      </c>
      <c r="I35" s="13" t="s">
        <v>6</v>
      </c>
      <c r="J35" s="13" t="s">
        <v>7</v>
      </c>
      <c r="K35" s="13" t="s">
        <v>8</v>
      </c>
      <c r="L35" s="13" t="s">
        <v>10120</v>
      </c>
      <c r="M35" s="13" t="s">
        <v>10</v>
      </c>
      <c r="N35" s="13" t="s">
        <v>11</v>
      </c>
      <c r="O35" s="13" t="s">
        <v>12</v>
      </c>
      <c r="P35" s="13" t="s">
        <v>13</v>
      </c>
      <c r="Q35" s="13" t="s">
        <v>14</v>
      </c>
      <c r="R35" s="13" t="s">
        <v>10121</v>
      </c>
      <c r="S35" s="13" t="s">
        <v>10122</v>
      </c>
      <c r="T35" s="13" t="s">
        <v>15</v>
      </c>
      <c r="U35" s="13" t="s">
        <v>16</v>
      </c>
      <c r="V35" s="13" t="s">
        <v>17</v>
      </c>
      <c r="W35" s="13" t="s">
        <v>10123</v>
      </c>
      <c r="X35" s="13" t="s">
        <v>10124</v>
      </c>
      <c r="Y35" s="13" t="s">
        <v>10125</v>
      </c>
      <c r="Z35" s="13" t="s">
        <v>10126</v>
      </c>
      <c r="AA35" s="13" t="s">
        <v>10127</v>
      </c>
    </row>
    <row r="36" spans="1:27" x14ac:dyDescent="0.3">
      <c r="A36" s="6" t="s">
        <v>7089</v>
      </c>
      <c r="B36" s="6" t="s">
        <v>7090</v>
      </c>
      <c r="C36" s="6">
        <v>1</v>
      </c>
      <c r="D36" s="6">
        <v>1</v>
      </c>
      <c r="E36" s="6"/>
      <c r="F36" s="6"/>
      <c r="G36" s="6">
        <v>1.5109999999999999</v>
      </c>
      <c r="H36" s="6">
        <v>0.13500000000000001</v>
      </c>
      <c r="I36" s="6"/>
      <c r="J36" s="6"/>
      <c r="K36" s="6"/>
      <c r="L36" s="6"/>
      <c r="M36" s="6"/>
      <c r="N36" s="6">
        <v>5589</v>
      </c>
      <c r="O36" s="6">
        <v>1.1100000000000001</v>
      </c>
      <c r="P36" s="6"/>
      <c r="Q36" s="6">
        <v>551.72699999999998</v>
      </c>
      <c r="R36" s="6"/>
      <c r="S36" s="6"/>
      <c r="T36" s="6"/>
      <c r="U36" s="6">
        <v>44.277586100000001</v>
      </c>
      <c r="V36" s="6" t="s">
        <v>147</v>
      </c>
      <c r="W36" s="6">
        <v>2015</v>
      </c>
      <c r="X36" s="7">
        <v>43347</v>
      </c>
      <c r="Y36" s="6" t="s">
        <v>10107</v>
      </c>
      <c r="Z36" s="6" t="s">
        <v>10108</v>
      </c>
      <c r="AA36" s="6" t="s">
        <v>10109</v>
      </c>
    </row>
    <row r="37" spans="1:27" x14ac:dyDescent="0.3">
      <c r="A37" s="6" t="s">
        <v>7089</v>
      </c>
      <c r="B37" s="6" t="s">
        <v>7090</v>
      </c>
      <c r="C37" s="6">
        <v>1</v>
      </c>
      <c r="D37" s="6">
        <v>1</v>
      </c>
      <c r="E37" s="6">
        <v>384.84300000000002</v>
      </c>
      <c r="F37" s="6">
        <v>1.046</v>
      </c>
      <c r="G37" s="6">
        <v>1.63</v>
      </c>
      <c r="H37" s="6">
        <v>0.14499999999999999</v>
      </c>
      <c r="I37" s="6"/>
      <c r="J37" s="6"/>
      <c r="K37" s="6"/>
      <c r="L37" s="6">
        <v>265</v>
      </c>
      <c r="M37" s="6" t="s">
        <v>275</v>
      </c>
      <c r="N37" s="6">
        <v>5757</v>
      </c>
      <c r="O37" s="6">
        <v>1.1100000000000001</v>
      </c>
      <c r="P37" s="6">
        <v>1.04</v>
      </c>
      <c r="Q37" s="6">
        <v>551.72699999999998</v>
      </c>
      <c r="R37" s="6">
        <v>0.21</v>
      </c>
      <c r="S37" s="6" t="s">
        <v>10110</v>
      </c>
      <c r="T37" s="6">
        <v>4.32</v>
      </c>
      <c r="U37" s="6">
        <v>44.277586100000001</v>
      </c>
      <c r="V37" s="6" t="s">
        <v>147</v>
      </c>
      <c r="W37" s="6">
        <v>2015</v>
      </c>
      <c r="X37" s="7">
        <v>42206</v>
      </c>
      <c r="Y37" s="6" t="s">
        <v>10111</v>
      </c>
      <c r="Z37" s="6" t="s">
        <v>10108</v>
      </c>
      <c r="AA37" s="6" t="s">
        <v>10109</v>
      </c>
    </row>
    <row r="38" spans="1:27" x14ac:dyDescent="0.3">
      <c r="A38" s="6" t="s">
        <v>7089</v>
      </c>
      <c r="B38" s="6" t="s">
        <v>7090</v>
      </c>
      <c r="C38" s="6">
        <v>1</v>
      </c>
      <c r="D38" s="6">
        <v>1</v>
      </c>
      <c r="E38" s="6">
        <v>384.847556</v>
      </c>
      <c r="F38" s="6"/>
      <c r="G38" s="6"/>
      <c r="H38" s="6"/>
      <c r="I38" s="6"/>
      <c r="J38" s="6"/>
      <c r="K38" s="6"/>
      <c r="L38" s="6"/>
      <c r="M38" s="6"/>
      <c r="N38" s="6">
        <v>5728</v>
      </c>
      <c r="O38" s="6">
        <v>1.1200000000000001</v>
      </c>
      <c r="P38" s="6">
        <v>1.02</v>
      </c>
      <c r="Q38" s="6">
        <v>551.72699999999998</v>
      </c>
      <c r="R38" s="6">
        <v>0.18</v>
      </c>
      <c r="S38" s="6" t="s">
        <v>10112</v>
      </c>
      <c r="T38" s="6">
        <v>4.3499999999999996</v>
      </c>
      <c r="U38" s="6">
        <v>44.277586100000001</v>
      </c>
      <c r="V38" s="6" t="s">
        <v>147</v>
      </c>
      <c r="W38" s="6">
        <v>2015</v>
      </c>
      <c r="X38" s="7">
        <v>43368</v>
      </c>
      <c r="Y38" s="7">
        <v>43328</v>
      </c>
      <c r="Z38" s="6" t="s">
        <v>10113</v>
      </c>
      <c r="AA38" s="6" t="s">
        <v>10109</v>
      </c>
    </row>
    <row r="39" spans="1:27" x14ac:dyDescent="0.3">
      <c r="A39" s="6" t="s">
        <v>7089</v>
      </c>
      <c r="B39" s="6" t="s">
        <v>7090</v>
      </c>
      <c r="C39" s="6">
        <v>1</v>
      </c>
      <c r="D39" s="6">
        <v>1</v>
      </c>
      <c r="E39" s="6">
        <v>384.847556</v>
      </c>
      <c r="F39" s="6">
        <v>0.99399999999999999</v>
      </c>
      <c r="G39" s="6">
        <v>1.0900000000000001</v>
      </c>
      <c r="H39" s="6"/>
      <c r="I39" s="6"/>
      <c r="J39" s="6"/>
      <c r="K39" s="6">
        <v>0</v>
      </c>
      <c r="L39" s="6">
        <v>220</v>
      </c>
      <c r="M39" s="6"/>
      <c r="N39" s="6">
        <v>5579</v>
      </c>
      <c r="O39" s="6">
        <v>0.8</v>
      </c>
      <c r="P39" s="6">
        <v>0.89</v>
      </c>
      <c r="Q39" s="6">
        <v>551.72699999999998</v>
      </c>
      <c r="R39" s="6">
        <v>-0.22</v>
      </c>
      <c r="S39" s="6" t="s">
        <v>10110</v>
      </c>
      <c r="T39" s="6">
        <v>4.58</v>
      </c>
      <c r="U39" s="6">
        <v>44.277586100000001</v>
      </c>
      <c r="V39" s="6" t="s">
        <v>147</v>
      </c>
      <c r="W39" s="6">
        <v>2015</v>
      </c>
      <c r="X39" s="7">
        <v>42863</v>
      </c>
      <c r="Y39" s="8">
        <v>42978</v>
      </c>
      <c r="Z39" s="6" t="s">
        <v>10114</v>
      </c>
      <c r="AA39" s="6" t="s">
        <v>10109</v>
      </c>
    </row>
    <row r="40" spans="1:27" x14ac:dyDescent="0.3">
      <c r="A40" s="6" t="s">
        <v>7089</v>
      </c>
      <c r="B40" s="6" t="s">
        <v>7090</v>
      </c>
      <c r="C40" s="6">
        <v>1</v>
      </c>
      <c r="D40" s="6">
        <v>1</v>
      </c>
      <c r="E40" s="6">
        <v>384.84302200000002</v>
      </c>
      <c r="F40" s="6">
        <v>0.98919999999999997</v>
      </c>
      <c r="G40" s="6">
        <v>1.1299999999999999</v>
      </c>
      <c r="H40" s="6"/>
      <c r="I40" s="6"/>
      <c r="J40" s="6"/>
      <c r="K40" s="6">
        <v>0</v>
      </c>
      <c r="L40" s="6">
        <v>220</v>
      </c>
      <c r="M40" s="6"/>
      <c r="N40" s="6">
        <v>5578</v>
      </c>
      <c r="O40" s="6">
        <v>0.79</v>
      </c>
      <c r="P40" s="6">
        <v>0.87</v>
      </c>
      <c r="Q40" s="6">
        <v>551.72699999999998</v>
      </c>
      <c r="R40" s="6">
        <v>-0.24</v>
      </c>
      <c r="S40" s="6" t="s">
        <v>10110</v>
      </c>
      <c r="T40" s="6">
        <v>4.58</v>
      </c>
      <c r="U40" s="6">
        <v>44.277586100000001</v>
      </c>
      <c r="V40" s="6" t="s">
        <v>147</v>
      </c>
      <c r="W40" s="6">
        <v>2015</v>
      </c>
      <c r="X40" s="7">
        <v>42241</v>
      </c>
      <c r="Y40" s="7">
        <v>42271</v>
      </c>
      <c r="Z40" s="6" t="s">
        <v>10115</v>
      </c>
      <c r="AA40" s="6" t="s">
        <v>10109</v>
      </c>
    </row>
    <row r="41" spans="1:27" x14ac:dyDescent="0.3">
      <c r="A41" s="6" t="s">
        <v>7089</v>
      </c>
      <c r="B41" s="6" t="s">
        <v>7090</v>
      </c>
      <c r="C41" s="6">
        <v>1</v>
      </c>
      <c r="D41" s="6">
        <v>1</v>
      </c>
      <c r="E41" s="6">
        <v>384.84302200000002</v>
      </c>
      <c r="F41" s="6"/>
      <c r="G41" s="6">
        <v>1.5</v>
      </c>
      <c r="H41" s="6">
        <v>0.13400000000000001</v>
      </c>
      <c r="I41" s="6"/>
      <c r="J41" s="6"/>
      <c r="K41" s="6"/>
      <c r="L41" s="6"/>
      <c r="M41" s="6"/>
      <c r="N41" s="6">
        <v>5892</v>
      </c>
      <c r="O41" s="6">
        <v>1.06</v>
      </c>
      <c r="P41" s="6">
        <v>1.03</v>
      </c>
      <c r="Q41" s="6">
        <v>551.72699999999998</v>
      </c>
      <c r="R41" s="6">
        <v>0</v>
      </c>
      <c r="S41" s="6" t="s">
        <v>10110</v>
      </c>
      <c r="T41" s="6">
        <v>4.4000000000000004</v>
      </c>
      <c r="U41" s="6">
        <v>44.277586100000001</v>
      </c>
      <c r="V41" s="6" t="s">
        <v>147</v>
      </c>
      <c r="W41" s="6">
        <v>2015</v>
      </c>
      <c r="X41" s="7">
        <v>42496</v>
      </c>
      <c r="Y41" s="6" t="s">
        <v>10116</v>
      </c>
      <c r="Z41" s="6" t="s">
        <v>10108</v>
      </c>
      <c r="AA41" s="6" t="s">
        <v>10109</v>
      </c>
    </row>
    <row r="42" spans="1:27" x14ac:dyDescent="0.3">
      <c r="X42" s="15"/>
    </row>
    <row r="43" spans="1:27" x14ac:dyDescent="0.3">
      <c r="X43" s="15"/>
    </row>
    <row r="44" spans="1:27" x14ac:dyDescent="0.3">
      <c r="X44" s="15"/>
    </row>
    <row r="45" spans="1:27" ht="21" x14ac:dyDescent="0.4">
      <c r="A45" s="49" t="s">
        <v>10136</v>
      </c>
      <c r="B45" s="50"/>
      <c r="C45" s="50"/>
      <c r="D45" s="5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9"/>
      <c r="X45" s="15"/>
    </row>
    <row r="46" spans="1:27" x14ac:dyDescent="0.3">
      <c r="A46" s="10" t="s">
        <v>0</v>
      </c>
      <c r="B46" s="10" t="s">
        <v>1</v>
      </c>
      <c r="C46" s="10" t="s">
        <v>2</v>
      </c>
      <c r="D46" s="10" t="s">
        <v>3</v>
      </c>
      <c r="E46" s="10" t="s">
        <v>4</v>
      </c>
      <c r="F46" s="10" t="s">
        <v>5</v>
      </c>
      <c r="G46" s="10" t="s">
        <v>6</v>
      </c>
      <c r="H46" s="10" t="s">
        <v>7</v>
      </c>
      <c r="I46" s="10" t="s">
        <v>8</v>
      </c>
      <c r="J46" s="10" t="s">
        <v>9</v>
      </c>
      <c r="K46" s="10" t="s">
        <v>10</v>
      </c>
      <c r="L46" s="10" t="s">
        <v>11</v>
      </c>
      <c r="M46" s="10" t="s">
        <v>12</v>
      </c>
      <c r="N46" s="10" t="s">
        <v>13</v>
      </c>
      <c r="O46" s="10" t="s">
        <v>14</v>
      </c>
      <c r="P46" s="10" t="s">
        <v>15</v>
      </c>
      <c r="Q46" s="10" t="s">
        <v>16</v>
      </c>
      <c r="R46" s="10" t="s">
        <v>17</v>
      </c>
      <c r="X46" s="15"/>
    </row>
    <row r="47" spans="1:27" x14ac:dyDescent="0.3">
      <c r="A47" s="6" t="s">
        <v>6828</v>
      </c>
      <c r="B47" s="6" t="s">
        <v>6827</v>
      </c>
      <c r="C47" s="6">
        <v>21.301939710714201</v>
      </c>
      <c r="D47" s="6">
        <v>0.13904374999999999</v>
      </c>
      <c r="E47" s="6">
        <v>0.72291666666666599</v>
      </c>
      <c r="F47" s="6">
        <v>6.4714285714285696E-2</v>
      </c>
      <c r="G47" s="6">
        <v>6.65</v>
      </c>
      <c r="H47" s="6">
        <v>2.0924999999999999E-2</v>
      </c>
      <c r="I47" s="6">
        <v>2.3625E-2</v>
      </c>
      <c r="J47" s="6">
        <v>567.16666666666595</v>
      </c>
      <c r="K47" s="6"/>
      <c r="L47" s="6">
        <v>5389.5</v>
      </c>
      <c r="M47" s="6">
        <v>0.77714285714285702</v>
      </c>
      <c r="N47" s="6">
        <v>0.83928571428571397</v>
      </c>
      <c r="O47" s="6">
        <v>63.920699999999997</v>
      </c>
      <c r="P47" s="6">
        <v>4.5858333333333299</v>
      </c>
      <c r="Q47" s="6">
        <v>44.5183733</v>
      </c>
      <c r="R47" s="6" t="s">
        <v>147</v>
      </c>
    </row>
    <row r="48" spans="1:27" x14ac:dyDescent="0.3">
      <c r="X48" s="15"/>
    </row>
    <row r="49" spans="1:24" ht="43.2" x14ac:dyDescent="0.3">
      <c r="A49" s="14" t="s">
        <v>10140</v>
      </c>
      <c r="C49" s="11" t="s">
        <v>10099</v>
      </c>
      <c r="D49" s="11" t="s">
        <v>10104</v>
      </c>
      <c r="G49" s="3"/>
      <c r="X49" s="15"/>
    </row>
    <row r="50" spans="1:24" x14ac:dyDescent="0.3">
      <c r="A50">
        <f>(4*(3.14^2)*D50^3)/(A6*C50^2)</f>
        <v>1.5699903156383382E+30</v>
      </c>
      <c r="C50">
        <f>$C$47*86400</f>
        <v>1840487.5910057069</v>
      </c>
      <c r="D50">
        <f>$D$47*1.496*10^11</f>
        <v>20800945000</v>
      </c>
      <c r="X50" s="15"/>
    </row>
    <row r="51" spans="1:24" x14ac:dyDescent="0.3">
      <c r="X51" s="15"/>
    </row>
    <row r="52" spans="1:24" x14ac:dyDescent="0.3">
      <c r="X52" s="15"/>
    </row>
    <row r="53" spans="1:24" x14ac:dyDescent="0.3">
      <c r="X53" s="15"/>
    </row>
    <row r="54" spans="1:24" x14ac:dyDescent="0.3">
      <c r="X54" s="15"/>
    </row>
    <row r="55" spans="1:24" x14ac:dyDescent="0.3">
      <c r="X55" s="15"/>
    </row>
    <row r="58" spans="1:24" x14ac:dyDescent="0.3">
      <c r="A58" t="s">
        <v>10134</v>
      </c>
    </row>
    <row r="59" spans="1:24" x14ac:dyDescent="0.3">
      <c r="A59">
        <f>6.67*10^-11</f>
        <v>6.67E-11</v>
      </c>
    </row>
    <row r="61" spans="1:24" x14ac:dyDescent="0.3">
      <c r="A61" t="s">
        <v>10104</v>
      </c>
    </row>
    <row r="62" spans="1:24" x14ac:dyDescent="0.3">
      <c r="A62">
        <f>7.2*10^10</f>
        <v>72000000000</v>
      </c>
    </row>
    <row r="64" spans="1:24" x14ac:dyDescent="0.3">
      <c r="A64" t="s">
        <v>10099</v>
      </c>
    </row>
    <row r="65" spans="1:5" x14ac:dyDescent="0.3">
      <c r="A65">
        <f>9.027*10^6</f>
        <v>9027000</v>
      </c>
    </row>
    <row r="67" spans="1:5" x14ac:dyDescent="0.3">
      <c r="A67" t="s">
        <v>10135</v>
      </c>
    </row>
    <row r="68" spans="1:5" x14ac:dyDescent="0.3">
      <c r="A68">
        <f>(4*(3.14^2)*A62^3)/(A59*A65^2)</f>
        <v>2.7083454502404792E+30</v>
      </c>
    </row>
    <row r="71" spans="1:5" ht="21" x14ac:dyDescent="0.4">
      <c r="A71" s="51" t="s">
        <v>10138</v>
      </c>
      <c r="B71" s="51"/>
      <c r="C71" s="51"/>
      <c r="D71" s="51"/>
      <c r="E71" s="51"/>
    </row>
    <row r="72" spans="1:5" x14ac:dyDescent="0.3">
      <c r="A72" s="11" t="s">
        <v>10100</v>
      </c>
      <c r="C72" s="11" t="s">
        <v>2</v>
      </c>
      <c r="D72" s="11" t="s">
        <v>3</v>
      </c>
      <c r="E72" s="11" t="s">
        <v>6</v>
      </c>
    </row>
    <row r="73" spans="1:5" x14ac:dyDescent="0.3">
      <c r="A73">
        <f>6.6743*10^-11</f>
        <v>6.6742999999999994E-11</v>
      </c>
      <c r="C73">
        <v>365</v>
      </c>
      <c r="D73">
        <v>1</v>
      </c>
      <c r="E73">
        <v>1</v>
      </c>
    </row>
    <row r="74" spans="1:5" x14ac:dyDescent="0.3">
      <c r="A74" s="11" t="s">
        <v>10137</v>
      </c>
      <c r="C74" s="11" t="s">
        <v>10099</v>
      </c>
      <c r="D74" s="11" t="s">
        <v>10104</v>
      </c>
      <c r="E74" s="11" t="s">
        <v>6</v>
      </c>
    </row>
    <row r="75" spans="1:5" x14ac:dyDescent="0.3">
      <c r="A75">
        <f>5.97219*10^24</f>
        <v>5.9721900000000004E+24</v>
      </c>
      <c r="C75">
        <f>C73*86400</f>
        <v>31536000</v>
      </c>
      <c r="D75">
        <f>1.496*10^11</f>
        <v>149600000000</v>
      </c>
    </row>
    <row r="76" spans="1:5" ht="43.2" x14ac:dyDescent="0.3">
      <c r="A76" s="14" t="s">
        <v>10139</v>
      </c>
    </row>
    <row r="77" spans="1:5" x14ac:dyDescent="0.3">
      <c r="A77">
        <f>(4*(3.14^2)*D75^3)/(A73*C75^2)</f>
        <v>1.9892764007763078E+30</v>
      </c>
    </row>
  </sheetData>
  <mergeCells count="5">
    <mergeCell ref="A1:D1"/>
    <mergeCell ref="A34:D34"/>
    <mergeCell ref="A19:D19"/>
    <mergeCell ref="A45:D45"/>
    <mergeCell ref="A71:E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filtered_exoplanet_dataset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Samia Z. Mahmood</cp:lastModifiedBy>
  <dcterms:created xsi:type="dcterms:W3CDTF">2024-05-20T22:56:48Z</dcterms:created>
  <dcterms:modified xsi:type="dcterms:W3CDTF">2024-05-21T23:01:52Z</dcterms:modified>
</cp:coreProperties>
</file>