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ACD\SP\OLARTE_SP\testers\5-real_world_application\"/>
    </mc:Choice>
  </mc:AlternateContent>
  <xr:revisionPtr revIDLastSave="0" documentId="13_ncr:1_{DC3FEA88-2E2C-4D44-BEC6-B6EFC1B8744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5" i="1"/>
  <c r="G25" i="1"/>
  <c r="G26" i="1"/>
  <c r="F25" i="1"/>
  <c r="F27" i="1" s="1"/>
  <c r="E25" i="1"/>
  <c r="E27" i="1" s="1"/>
  <c r="D26" i="1"/>
  <c r="C26" i="1"/>
  <c r="D25" i="1"/>
  <c r="C25" i="1"/>
  <c r="C27" i="1" s="1"/>
  <c r="D27" i="1" l="1"/>
  <c r="G27" i="1"/>
</calcChain>
</file>

<file path=xl/sharedStrings.xml><?xml version="1.0" encoding="utf-8"?>
<sst xmlns="http://schemas.openxmlformats.org/spreadsheetml/2006/main" count="37" uniqueCount="37">
  <si>
    <t>Stocks</t>
  </si>
  <si>
    <t>Dates</t>
  </si>
  <si>
    <r>
      <t xml:space="preserve">0 
</t>
    </r>
    <r>
      <rPr>
        <sz val="5"/>
        <color theme="1"/>
        <rFont val="Calibri"/>
        <family val="2"/>
        <scheme val="minor"/>
      </rPr>
      <t>(March 3, 2023)</t>
    </r>
  </si>
  <si>
    <r>
      <t xml:space="preserve">1 
</t>
    </r>
    <r>
      <rPr>
        <sz val="5"/>
        <color theme="1"/>
        <rFont val="Calibri"/>
        <family val="2"/>
        <scheme val="minor"/>
      </rPr>
      <t>(March 6, 2023)</t>
    </r>
  </si>
  <si>
    <r>
      <t xml:space="preserve">2 
</t>
    </r>
    <r>
      <rPr>
        <sz val="5"/>
        <color theme="1"/>
        <rFont val="Calibri"/>
        <family val="2"/>
        <scheme val="minor"/>
      </rPr>
      <t>(March 7, 2023)</t>
    </r>
  </si>
  <si>
    <r>
      <t xml:space="preserve">3 
</t>
    </r>
    <r>
      <rPr>
        <sz val="5"/>
        <color theme="1"/>
        <rFont val="Calibri"/>
        <family val="2"/>
        <scheme val="minor"/>
      </rPr>
      <t>(March 8, 2023)</t>
    </r>
  </si>
  <si>
    <r>
      <t xml:space="preserve">4 
</t>
    </r>
    <r>
      <rPr>
        <sz val="5"/>
        <color theme="1"/>
        <rFont val="Calibri"/>
        <family val="2"/>
        <scheme val="minor"/>
      </rPr>
      <t>(March 9, 2023)</t>
    </r>
  </si>
  <si>
    <r>
      <t xml:space="preserve">5 
</t>
    </r>
    <r>
      <rPr>
        <sz val="5"/>
        <color theme="1"/>
        <rFont val="Calibri"/>
        <family val="2"/>
        <scheme val="minor"/>
      </rPr>
      <t>(March 10, 2023)</t>
    </r>
  </si>
  <si>
    <r>
      <t xml:space="preserve">6 
</t>
    </r>
    <r>
      <rPr>
        <sz val="5"/>
        <color theme="1"/>
        <rFont val="Calibri"/>
        <family val="2"/>
        <scheme val="minor"/>
      </rPr>
      <t>(March 13, 2023)</t>
    </r>
  </si>
  <si>
    <r>
      <t xml:space="preserve">7 
</t>
    </r>
    <r>
      <rPr>
        <sz val="5"/>
        <color theme="1"/>
        <rFont val="Calibri"/>
        <family val="2"/>
        <scheme val="minor"/>
      </rPr>
      <t>(March 14, 2023)</t>
    </r>
  </si>
  <si>
    <r>
      <t xml:space="preserve">8 
</t>
    </r>
    <r>
      <rPr>
        <sz val="5"/>
        <color theme="1"/>
        <rFont val="Calibri"/>
        <family val="2"/>
        <scheme val="minor"/>
      </rPr>
      <t>(March 15, 2023)</t>
    </r>
  </si>
  <si>
    <r>
      <t xml:space="preserve">9 
</t>
    </r>
    <r>
      <rPr>
        <sz val="5"/>
        <color theme="1"/>
        <rFont val="Calibri"/>
        <family val="2"/>
        <scheme val="minor"/>
      </rPr>
      <t>(March 16, 2023)</t>
    </r>
  </si>
  <si>
    <r>
      <t xml:space="preserve">10 
</t>
    </r>
    <r>
      <rPr>
        <sz val="5"/>
        <color theme="1"/>
        <rFont val="Calibri"/>
        <family val="2"/>
        <scheme val="minor"/>
      </rPr>
      <t>(March 17, 2023)</t>
    </r>
  </si>
  <si>
    <t>Number of Shares</t>
  </si>
  <si>
    <t>LTG</t>
  </si>
  <si>
    <t>MEG</t>
  </si>
  <si>
    <t>PGOLD</t>
  </si>
  <si>
    <t>RLC</t>
  </si>
  <si>
    <t>SMC</t>
  </si>
  <si>
    <t>URC</t>
  </si>
  <si>
    <t>AC</t>
  </si>
  <si>
    <t>RRHI</t>
  </si>
  <si>
    <t>Blue - buy</t>
  </si>
  <si>
    <t>Green - hold</t>
  </si>
  <si>
    <t>Orange - sell</t>
  </si>
  <si>
    <t>Total Cash</t>
  </si>
  <si>
    <t>Total Equity</t>
  </si>
  <si>
    <t>Market Value</t>
  </si>
  <si>
    <t>Based from the calculations provided by the Virutal Trading Platform</t>
  </si>
  <si>
    <t>ALI</t>
  </si>
  <si>
    <t>BLOOM</t>
  </si>
  <si>
    <t>MPI</t>
  </si>
  <si>
    <t>TEL</t>
  </si>
  <si>
    <t>GLO</t>
  </si>
  <si>
    <t>JGS</t>
  </si>
  <si>
    <t>BDO</t>
  </si>
  <si>
    <t>FGEN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</si>
</sst>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₱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1" fillId="0" borderId="0" xfId="0" applyFont="1" applyAlignment="1">
      <alignment wrapText="1"/>
    </xf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3" borderId="0" xfId="0" applyNumberFormat="1" applyFill="1"/>
    <xf numFmtId="164" fontId="0" fillId="4" borderId="0" xfId="0" applyNumberFormat="1" applyFill="1"/>
    <xf numFmtId="0" fontId="1" fillId="0" borderId="0" xfId="0" applyFont="1"/>
    <xf numFmtId="0" fontId="4" fillId="0" borderId="0" xfId="0" applyFont="1"/>
    <xf numFmtId="164" fontId="5" fillId="2" borderId="0" xfId="0" applyNumberFormat="1" applyFont="1" applyFill="1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zoomScale="80" zoomScaleNormal="80" workbookViewId="0">
      <selection activeCell="J22" sqref="J22"/>
    </sheetView>
  </sheetViews>
  <sheetFormatPr defaultRowHeight="15" x14ac:dyDescent="0.25"/>
  <cols>
    <col min="2" max="2" width="14.7109375" customWidth="1"/>
    <col min="3" max="3" width="12.5703125" customWidth="1"/>
    <col min="4" max="4" width="15.42578125" customWidth="1"/>
    <col min="5" max="5" width="13.28515625" customWidth="1"/>
    <col min="6" max="7" width="12" customWidth="1"/>
    <col min="8" max="8" width="11.85546875" customWidth="1"/>
    <col min="9" max="9" width="11.5703125" customWidth="1"/>
    <col min="10" max="10" width="11.42578125" customWidth="1"/>
    <col min="11" max="11" width="12.5703125" customWidth="1"/>
    <col min="12" max="12" width="11.85546875" customWidth="1"/>
    <col min="13" max="13" width="12.5703125" customWidth="1"/>
  </cols>
  <sheetData>
    <row r="1" spans="1:14" x14ac:dyDescent="0.25">
      <c r="A1" s="13" t="s">
        <v>0</v>
      </c>
      <c r="B1" s="13" t="s">
        <v>13</v>
      </c>
      <c r="C1" s="14" t="s">
        <v>1</v>
      </c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ht="23.25" x14ac:dyDescent="0.25">
      <c r="A2" s="13"/>
      <c r="B2" s="13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/>
    </row>
    <row r="3" spans="1:14" x14ac:dyDescent="0.25">
      <c r="A3" t="s">
        <v>14</v>
      </c>
      <c r="B3">
        <v>500</v>
      </c>
      <c r="C3" s="5">
        <v>5053.1499999999996</v>
      </c>
      <c r="D3" s="7">
        <v>4966.7299999999996</v>
      </c>
      <c r="E3" s="8">
        <v>5006.4799999999996</v>
      </c>
      <c r="F3" s="4">
        <v>0</v>
      </c>
      <c r="G3" s="4">
        <v>0</v>
      </c>
      <c r="H3" s="4">
        <v>0</v>
      </c>
      <c r="I3" s="4"/>
      <c r="J3" s="4"/>
      <c r="K3" s="4"/>
      <c r="L3" s="4"/>
      <c r="M3" s="4"/>
    </row>
    <row r="4" spans="1:14" x14ac:dyDescent="0.25">
      <c r="A4" t="s">
        <v>15</v>
      </c>
      <c r="B4">
        <v>5000</v>
      </c>
      <c r="C4" s="5">
        <v>9929.2099999999991</v>
      </c>
      <c r="D4" s="8">
        <v>10158.26</v>
      </c>
      <c r="E4" s="4">
        <v>0</v>
      </c>
      <c r="F4" s="4">
        <v>0</v>
      </c>
      <c r="G4" s="5">
        <v>10079.65</v>
      </c>
      <c r="H4" s="7">
        <v>9960.0499999999993</v>
      </c>
      <c r="I4" s="4"/>
      <c r="J4" s="4"/>
      <c r="K4" s="4"/>
      <c r="L4" s="4"/>
      <c r="M4" s="4"/>
    </row>
    <row r="5" spans="1:14" x14ac:dyDescent="0.25">
      <c r="A5" t="s">
        <v>16</v>
      </c>
      <c r="B5">
        <v>500</v>
      </c>
      <c r="C5" s="5">
        <v>15545.73</v>
      </c>
      <c r="D5" s="7">
        <v>15187.84</v>
      </c>
      <c r="E5" s="8">
        <v>15336.5</v>
      </c>
      <c r="F5" s="4">
        <v>0</v>
      </c>
      <c r="G5" s="4">
        <v>0</v>
      </c>
      <c r="H5" s="5">
        <v>15345.14</v>
      </c>
      <c r="I5" s="4"/>
      <c r="J5" s="4"/>
      <c r="K5" s="4"/>
      <c r="L5" s="4"/>
      <c r="M5" s="4"/>
    </row>
    <row r="6" spans="1:14" x14ac:dyDescent="0.25">
      <c r="A6" t="s">
        <v>17</v>
      </c>
      <c r="B6">
        <v>500</v>
      </c>
      <c r="C6" s="5">
        <v>7473.52</v>
      </c>
      <c r="D6" s="8">
        <v>7332.09</v>
      </c>
      <c r="E6" s="4">
        <v>0</v>
      </c>
      <c r="F6" s="5">
        <v>7343.5</v>
      </c>
      <c r="G6" s="7">
        <v>7103.5</v>
      </c>
      <c r="H6" s="5">
        <v>7053.45</v>
      </c>
      <c r="I6" s="4"/>
      <c r="J6" s="4"/>
      <c r="K6" s="4"/>
      <c r="L6" s="4"/>
      <c r="M6" s="4"/>
    </row>
    <row r="7" spans="1:14" x14ac:dyDescent="0.25">
      <c r="A7" t="s">
        <v>18</v>
      </c>
      <c r="B7">
        <v>50</v>
      </c>
      <c r="C7" s="5">
        <v>5623.24</v>
      </c>
      <c r="D7" s="8">
        <v>5523.28</v>
      </c>
      <c r="E7" s="11">
        <v>5428.21</v>
      </c>
      <c r="F7" s="7">
        <v>5344.39</v>
      </c>
      <c r="G7" s="7">
        <v>5394.08</v>
      </c>
      <c r="H7" s="8">
        <v>6964.37</v>
      </c>
      <c r="I7" s="4"/>
      <c r="J7" s="4"/>
      <c r="K7" s="4"/>
      <c r="L7" s="4"/>
      <c r="M7" s="4"/>
    </row>
    <row r="8" spans="1:14" x14ac:dyDescent="0.25">
      <c r="A8" t="s">
        <v>19</v>
      </c>
      <c r="B8">
        <v>50</v>
      </c>
      <c r="C8" s="5">
        <v>6773.41</v>
      </c>
      <c r="D8" s="8">
        <v>6691.06</v>
      </c>
      <c r="E8" s="4">
        <v>0</v>
      </c>
      <c r="F8" s="4">
        <v>0</v>
      </c>
      <c r="G8" s="4">
        <v>0</v>
      </c>
      <c r="H8" s="5">
        <v>7173.47</v>
      </c>
      <c r="I8" s="4"/>
      <c r="J8" s="4"/>
      <c r="K8" s="4"/>
      <c r="L8" s="4"/>
      <c r="M8" s="4"/>
    </row>
    <row r="9" spans="1:14" x14ac:dyDescent="0.25">
      <c r="A9" t="s">
        <v>20</v>
      </c>
      <c r="B9">
        <v>50</v>
      </c>
      <c r="C9" s="4">
        <v>0</v>
      </c>
      <c r="D9" s="5">
        <v>32595.88</v>
      </c>
      <c r="E9" s="8">
        <v>31961.360000000001</v>
      </c>
      <c r="F9" s="5">
        <v>32144.55</v>
      </c>
      <c r="G9" s="7">
        <v>31242.85</v>
      </c>
      <c r="H9" s="7">
        <v>30920.76</v>
      </c>
      <c r="I9" s="4"/>
      <c r="J9" s="4"/>
      <c r="K9" s="4"/>
      <c r="L9" s="4"/>
      <c r="M9" s="4"/>
    </row>
    <row r="10" spans="1:14" x14ac:dyDescent="0.25">
      <c r="A10" t="s">
        <v>21</v>
      </c>
      <c r="B10">
        <v>50</v>
      </c>
      <c r="C10" s="4">
        <v>0</v>
      </c>
      <c r="D10" s="5">
        <v>2747.81</v>
      </c>
      <c r="E10" s="8">
        <v>2710.69</v>
      </c>
      <c r="F10" s="4">
        <v>0</v>
      </c>
      <c r="G10" s="4">
        <v>0</v>
      </c>
      <c r="H10" s="5">
        <v>2722.81</v>
      </c>
      <c r="I10" s="4"/>
      <c r="J10" s="4"/>
      <c r="K10" s="4"/>
      <c r="L10" s="4"/>
      <c r="M10" s="4"/>
    </row>
    <row r="11" spans="1:14" x14ac:dyDescent="0.25">
      <c r="A11" t="s">
        <v>29</v>
      </c>
      <c r="B11">
        <v>500</v>
      </c>
      <c r="C11" s="4">
        <v>0</v>
      </c>
      <c r="D11" s="4">
        <v>0</v>
      </c>
      <c r="E11" s="5">
        <v>14191.74</v>
      </c>
      <c r="F11" s="8">
        <v>13949.03</v>
      </c>
      <c r="G11" s="5">
        <v>13379.18</v>
      </c>
      <c r="H11" s="7">
        <v>13106.64</v>
      </c>
      <c r="I11" s="4"/>
      <c r="J11" s="4"/>
      <c r="K11" s="4"/>
      <c r="L11" s="4"/>
      <c r="M11" s="4"/>
    </row>
    <row r="12" spans="1:14" x14ac:dyDescent="0.25">
      <c r="A12" t="s">
        <v>30</v>
      </c>
      <c r="B12">
        <v>500</v>
      </c>
      <c r="C12" s="4">
        <v>0</v>
      </c>
      <c r="D12" s="4">
        <v>0</v>
      </c>
      <c r="E12" s="5">
        <v>4643.09</v>
      </c>
      <c r="F12" s="7">
        <v>4479.74</v>
      </c>
      <c r="G12" s="7">
        <v>4469.8</v>
      </c>
      <c r="H12" s="7">
        <v>4469.8</v>
      </c>
      <c r="I12" s="4"/>
      <c r="J12" s="4"/>
      <c r="K12" s="4"/>
      <c r="L12" s="4"/>
      <c r="M12" s="4"/>
    </row>
    <row r="13" spans="1:14" ht="14.25" customHeight="1" x14ac:dyDescent="0.25">
      <c r="A13" t="s">
        <v>31</v>
      </c>
      <c r="B13">
        <v>5000</v>
      </c>
      <c r="C13" s="4">
        <v>0</v>
      </c>
      <c r="D13" s="4">
        <v>0</v>
      </c>
      <c r="E13" s="4">
        <v>0</v>
      </c>
      <c r="F13" s="5">
        <v>21011.8</v>
      </c>
      <c r="G13" s="7">
        <v>20167.87</v>
      </c>
      <c r="H13" s="7">
        <v>20019.21</v>
      </c>
      <c r="I13" s="4"/>
      <c r="J13" s="4"/>
      <c r="K13" s="4"/>
      <c r="L13" s="4"/>
      <c r="M13" s="4"/>
    </row>
    <row r="14" spans="1:14" ht="14.25" customHeight="1" x14ac:dyDescent="0.25">
      <c r="A14" s="4" t="s">
        <v>32</v>
      </c>
      <c r="B14" s="12">
        <v>25</v>
      </c>
      <c r="C14" s="4">
        <v>0</v>
      </c>
      <c r="D14" s="4">
        <v>0</v>
      </c>
      <c r="E14" s="4">
        <v>0</v>
      </c>
      <c r="F14" s="4">
        <v>0</v>
      </c>
      <c r="G14" s="5">
        <v>32094.400000000001</v>
      </c>
      <c r="H14" s="8">
        <v>32605.55</v>
      </c>
      <c r="I14" s="4"/>
      <c r="J14" s="4"/>
      <c r="K14" s="4"/>
      <c r="L14" s="4"/>
      <c r="M14" s="4"/>
    </row>
    <row r="15" spans="1:14" ht="14.25" customHeight="1" x14ac:dyDescent="0.25">
      <c r="A15" s="4" t="s">
        <v>33</v>
      </c>
      <c r="B15" s="12">
        <v>25</v>
      </c>
      <c r="C15" s="4">
        <v>0</v>
      </c>
      <c r="D15" s="4">
        <v>0</v>
      </c>
      <c r="E15" s="4">
        <v>0</v>
      </c>
      <c r="F15" s="4">
        <v>0</v>
      </c>
      <c r="G15" s="5">
        <v>45132.75</v>
      </c>
      <c r="H15" s="7">
        <v>45092.78</v>
      </c>
      <c r="I15" s="4"/>
      <c r="J15" s="4"/>
      <c r="K15" s="4"/>
      <c r="L15" s="4"/>
      <c r="M15" s="4"/>
    </row>
    <row r="16" spans="1:14" ht="14.25" customHeight="1" x14ac:dyDescent="0.25">
      <c r="A16" s="4" t="s">
        <v>35</v>
      </c>
      <c r="B16" s="12">
        <v>50</v>
      </c>
      <c r="C16" s="4">
        <v>0</v>
      </c>
      <c r="D16" s="4">
        <v>0</v>
      </c>
      <c r="E16" s="4">
        <v>0</v>
      </c>
      <c r="F16" s="4">
        <v>0</v>
      </c>
      <c r="G16" s="15">
        <v>0</v>
      </c>
      <c r="H16" s="5">
        <v>6233.33</v>
      </c>
      <c r="I16" s="4"/>
      <c r="J16" s="4"/>
      <c r="K16" s="4"/>
      <c r="L16" s="4"/>
      <c r="M16" s="4"/>
    </row>
    <row r="17" spans="1:13" ht="14.25" customHeight="1" x14ac:dyDescent="0.25">
      <c r="A17" s="4" t="s">
        <v>34</v>
      </c>
      <c r="B17" s="12">
        <v>50</v>
      </c>
      <c r="C17" s="4">
        <v>0</v>
      </c>
      <c r="D17" s="4">
        <v>0</v>
      </c>
      <c r="E17" s="4">
        <v>0</v>
      </c>
      <c r="F17" s="4">
        <v>0</v>
      </c>
      <c r="G17" s="15">
        <v>0</v>
      </c>
      <c r="H17" s="5">
        <v>2572.7800000000002</v>
      </c>
      <c r="I17" s="4"/>
      <c r="J17" s="4"/>
      <c r="K17" s="4"/>
      <c r="L17" s="4"/>
      <c r="M17" s="4"/>
    </row>
    <row r="18" spans="1:13" ht="14.25" customHeight="1" x14ac:dyDescent="0.25">
      <c r="A18" s="4" t="s">
        <v>36</v>
      </c>
      <c r="B18" s="12">
        <v>500</v>
      </c>
      <c r="C18" s="4">
        <v>0</v>
      </c>
      <c r="D18" s="4">
        <v>0</v>
      </c>
      <c r="E18" s="4">
        <v>0</v>
      </c>
      <c r="F18" s="4">
        <v>0</v>
      </c>
      <c r="G18" s="15">
        <v>0</v>
      </c>
      <c r="H18" s="5">
        <v>8494.99</v>
      </c>
      <c r="I18" s="4"/>
      <c r="J18" s="4"/>
      <c r="K18" s="4"/>
      <c r="L18" s="4"/>
      <c r="M18" s="4"/>
    </row>
    <row r="19" spans="1:13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C20" s="6" t="s">
        <v>22</v>
      </c>
      <c r="D20" s="6" t="s">
        <v>23</v>
      </c>
      <c r="E20" s="6" t="s">
        <v>24</v>
      </c>
    </row>
    <row r="21" spans="1:13" x14ac:dyDescent="0.25">
      <c r="A21" s="3"/>
      <c r="B21" s="4"/>
    </row>
    <row r="22" spans="1:13" x14ac:dyDescent="0.25"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B23" s="9"/>
      <c r="C23" s="4"/>
      <c r="D23" s="4"/>
    </row>
    <row r="24" spans="1:13" x14ac:dyDescent="0.25">
      <c r="A24" s="10" t="s">
        <v>28</v>
      </c>
      <c r="B24" s="4"/>
    </row>
    <row r="25" spans="1:13" x14ac:dyDescent="0.25">
      <c r="A25" s="3"/>
      <c r="B25" s="3" t="s">
        <v>25</v>
      </c>
      <c r="C25" s="4">
        <f>49601.74+100000</f>
        <v>149601.74</v>
      </c>
      <c r="D25" s="4">
        <f>43962.75+100000</f>
        <v>143962.75</v>
      </c>
      <c r="E25" s="4">
        <f>80142.95+100000</f>
        <v>180142.95</v>
      </c>
      <c r="F25" s="4">
        <f>28163.92+100000</f>
        <v>128163.92</v>
      </c>
      <c r="G25" s="4">
        <f>22772.85+4544.45</f>
        <v>27317.3</v>
      </c>
      <c r="H25" s="4">
        <f>12835.88+9948.82</f>
        <v>22784.699999999997</v>
      </c>
      <c r="I25" s="2"/>
      <c r="J25" s="2"/>
      <c r="K25" s="2"/>
      <c r="L25" s="2"/>
      <c r="M25" s="2"/>
    </row>
    <row r="26" spans="1:13" x14ac:dyDescent="0.25">
      <c r="A26" s="3"/>
      <c r="B26" s="3" t="s">
        <v>27</v>
      </c>
      <c r="C26" s="4">
        <f>50398.26</f>
        <v>50398.26</v>
      </c>
      <c r="D26" s="4">
        <f>55049.53</f>
        <v>55049.53</v>
      </c>
      <c r="E26" s="4">
        <v>18592.54</v>
      </c>
      <c r="F26" s="4">
        <v>69602.36</v>
      </c>
      <c r="G26" s="4">
        <f>91717.34+76310.85</f>
        <v>168028.19</v>
      </c>
      <c r="H26" s="4">
        <f>85440.83+87055.98</f>
        <v>172496.81</v>
      </c>
      <c r="I26" s="2"/>
      <c r="J26" s="2"/>
      <c r="K26" s="2"/>
      <c r="L26" s="2"/>
      <c r="M26" s="2"/>
    </row>
    <row r="27" spans="1:13" x14ac:dyDescent="0.25">
      <c r="B27" s="9" t="s">
        <v>26</v>
      </c>
      <c r="C27" s="4">
        <f>SUM(C25,C26)</f>
        <v>200000</v>
      </c>
      <c r="D27" s="4">
        <f>SUM(D25,D26)</f>
        <v>199012.28</v>
      </c>
      <c r="E27" s="4">
        <f>SUM(E25:E26)</f>
        <v>198735.49000000002</v>
      </c>
      <c r="F27" s="4">
        <f>SUM(F25:F26)</f>
        <v>197766.28</v>
      </c>
      <c r="G27" s="4">
        <f>SUM(G25:G26)</f>
        <v>195345.49</v>
      </c>
      <c r="H27" s="4">
        <f>SUM(H25:H26)</f>
        <v>195281.51</v>
      </c>
    </row>
  </sheetData>
  <mergeCells count="3">
    <mergeCell ref="B1:B2"/>
    <mergeCell ref="C1:M1"/>
    <mergeCell ref="A1:A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Markton Olarte</dc:creator>
  <cp:lastModifiedBy>John Markton Olarte</cp:lastModifiedBy>
  <dcterms:created xsi:type="dcterms:W3CDTF">2015-06-05T18:17:20Z</dcterms:created>
  <dcterms:modified xsi:type="dcterms:W3CDTF">2023-03-10T13:24:36Z</dcterms:modified>
</cp:coreProperties>
</file>