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ravell\Documents\Code Projects\Local Projects\FantasyFootball\"/>
    </mc:Choice>
  </mc:AlternateContent>
  <bookViews>
    <workbookView xWindow="0" yWindow="0" windowWidth="7470" windowHeight="1800"/>
    <workbookView xWindow="0" yWindow="0" windowWidth="28800" windowHeight="12300"/>
  </bookViews>
  <sheets>
    <sheet name="Matchup" sheetId="1" r:id="rId1"/>
    <sheet name="Team" sheetId="2" r:id="rId2"/>
    <sheet name="Scores" sheetId="3" r:id="rId3"/>
  </sheets>
  <definedNames>
    <definedName name="_xlnm._FilterDatabase" localSheetId="2" hidden="1">Scores!$A$1:$E$113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9" i="3" l="1"/>
  <c r="C24" i="3"/>
  <c r="C116" i="3"/>
  <c r="C103" i="3"/>
  <c r="C39" i="3"/>
  <c r="C66" i="3"/>
  <c r="B157" i="3"/>
  <c r="C157" i="3" s="1"/>
  <c r="B27" i="3"/>
  <c r="C27" i="3" s="1"/>
  <c r="B14" i="3"/>
  <c r="C14" i="3" s="1"/>
  <c r="B105" i="3"/>
  <c r="C105" i="3" s="1"/>
  <c r="B92" i="3"/>
  <c r="C92" i="3" s="1"/>
  <c r="B39" i="3"/>
  <c r="B13" i="3"/>
  <c r="C13" i="3" s="1"/>
  <c r="B26" i="3"/>
  <c r="C26" i="3" s="1"/>
  <c r="B91" i="3"/>
  <c r="C91" i="3" s="1"/>
  <c r="B104" i="3"/>
  <c r="C104" i="3" s="1"/>
  <c r="B117" i="3"/>
  <c r="C117" i="3" s="1"/>
  <c r="B131" i="3"/>
  <c r="C131" i="3" s="1"/>
  <c r="B118" i="3"/>
  <c r="C118" i="3" s="1"/>
  <c r="B66" i="3"/>
  <c r="B79" i="3"/>
  <c r="C79" i="3" s="1"/>
  <c r="B53" i="3"/>
  <c r="C53" i="3" s="1"/>
  <c r="B144" i="3"/>
  <c r="C144" i="3" s="1"/>
  <c r="B40" i="3"/>
  <c r="C40" i="3" s="1"/>
  <c r="B76" i="3"/>
  <c r="C76" i="3" s="1"/>
  <c r="B11" i="3"/>
  <c r="C11" i="3" s="1"/>
  <c r="B50" i="3"/>
  <c r="C50" i="3" s="1"/>
  <c r="B89" i="3"/>
  <c r="B37" i="3"/>
  <c r="C37" i="3" s="1"/>
  <c r="B102" i="3"/>
  <c r="C102" i="3" s="1"/>
  <c r="B24" i="3"/>
  <c r="B115" i="3"/>
  <c r="C115" i="3" s="1"/>
  <c r="B129" i="3"/>
  <c r="C129" i="3" s="1"/>
  <c r="B142" i="3"/>
  <c r="C142" i="3" s="1"/>
  <c r="B64" i="3"/>
  <c r="C64" i="3" s="1"/>
  <c r="B116" i="3"/>
  <c r="B77" i="3"/>
  <c r="C77" i="3" s="1"/>
  <c r="B155" i="3"/>
  <c r="C155" i="3" s="1"/>
  <c r="B51" i="3"/>
  <c r="C51" i="3" s="1"/>
  <c r="B12" i="3"/>
  <c r="C12" i="3" s="1"/>
  <c r="B38" i="3"/>
  <c r="C38" i="3" s="1"/>
  <c r="B90" i="3"/>
  <c r="C90" i="3" s="1"/>
  <c r="B25" i="3"/>
  <c r="C25" i="3" s="1"/>
  <c r="B103" i="3"/>
  <c r="B130" i="3"/>
  <c r="C130" i="3" s="1"/>
  <c r="B65" i="3"/>
  <c r="C65" i="3" s="1"/>
  <c r="B78" i="3"/>
  <c r="C78" i="3" s="1"/>
  <c r="B143" i="3"/>
  <c r="C143" i="3" s="1"/>
  <c r="B52" i="3"/>
  <c r="C52" i="3" s="1"/>
  <c r="B156" i="3"/>
  <c r="C156" i="3" s="1"/>
  <c r="C70" i="3"/>
  <c r="B119" i="3"/>
  <c r="C119" i="3" s="1"/>
  <c r="B54" i="3"/>
  <c r="B67" i="3"/>
  <c r="C67" i="3" s="1"/>
  <c r="B132" i="3"/>
  <c r="B41" i="3"/>
  <c r="B145" i="3"/>
  <c r="C145" i="3" s="1"/>
  <c r="B28" i="3"/>
  <c r="C28" i="3" s="1"/>
  <c r="B2" i="3"/>
  <c r="C2" i="3" s="1"/>
  <c r="B15" i="3"/>
  <c r="B80" i="3"/>
  <c r="B93" i="3"/>
  <c r="B106" i="3"/>
  <c r="B120" i="3"/>
  <c r="B107" i="3"/>
  <c r="C107" i="3" s="1"/>
  <c r="B55" i="3"/>
  <c r="C55" i="3" s="1"/>
  <c r="B68" i="3"/>
  <c r="C68" i="3" s="1"/>
  <c r="B42" i="3"/>
  <c r="B133" i="3"/>
  <c r="B29" i="3"/>
  <c r="C29" i="3" s="1"/>
  <c r="B146" i="3"/>
  <c r="B16" i="3"/>
  <c r="B3" i="3"/>
  <c r="C3" i="3" s="1"/>
  <c r="B94" i="3"/>
  <c r="B81" i="3"/>
  <c r="C81" i="3" s="1"/>
  <c r="B121" i="3"/>
  <c r="B69" i="3"/>
  <c r="B56" i="3"/>
  <c r="B43" i="3"/>
  <c r="B30" i="3"/>
  <c r="B134" i="3"/>
  <c r="C134" i="3" s="1"/>
  <c r="B17" i="3"/>
  <c r="C17" i="3" s="1"/>
  <c r="B147" i="3"/>
  <c r="C147" i="3" s="1"/>
  <c r="B95" i="3"/>
  <c r="B4" i="3"/>
  <c r="B82" i="3"/>
  <c r="B108" i="3"/>
  <c r="B122" i="3"/>
  <c r="B44" i="3"/>
  <c r="C44" i="3" s="1"/>
  <c r="B57" i="3"/>
  <c r="C57" i="3" s="1"/>
  <c r="B31" i="3"/>
  <c r="C31" i="3" s="1"/>
  <c r="B70" i="3"/>
  <c r="B109" i="3"/>
  <c r="B18" i="3"/>
  <c r="B135" i="3"/>
  <c r="B96" i="3"/>
  <c r="B148" i="3"/>
  <c r="C148" i="3" s="1"/>
  <c r="B83" i="3"/>
  <c r="C83" i="3" s="1"/>
  <c r="B5" i="3"/>
  <c r="C5" i="3" s="1"/>
  <c r="B123" i="3"/>
  <c r="B32" i="3"/>
  <c r="B58" i="3"/>
  <c r="B19" i="3"/>
  <c r="B71" i="3"/>
  <c r="B45" i="3"/>
  <c r="C45" i="3" s="1"/>
  <c r="B97" i="3"/>
  <c r="C97" i="3" s="1"/>
  <c r="B136" i="3"/>
  <c r="C136" i="3" s="1"/>
  <c r="B84" i="3"/>
  <c r="B149" i="3"/>
  <c r="B6" i="3"/>
  <c r="C6" i="3" s="1"/>
  <c r="B110" i="3"/>
  <c r="B124" i="3"/>
  <c r="B20" i="3"/>
  <c r="C20" i="3" s="1"/>
  <c r="B59" i="3"/>
  <c r="C59" i="3" s="1"/>
  <c r="B98" i="3"/>
  <c r="C98" i="3" s="1"/>
  <c r="B72" i="3"/>
  <c r="B33" i="3"/>
  <c r="B46" i="3"/>
  <c r="B111" i="3"/>
  <c r="B85" i="3"/>
  <c r="B137" i="3"/>
  <c r="C137" i="3" s="1"/>
  <c r="B7" i="3"/>
  <c r="B150" i="3"/>
  <c r="C150" i="3" s="1"/>
  <c r="B125" i="3"/>
  <c r="B99" i="3"/>
  <c r="B60" i="3"/>
  <c r="B86" i="3"/>
  <c r="B73" i="3"/>
  <c r="B21" i="3"/>
  <c r="C21" i="3" s="1"/>
  <c r="B47" i="3"/>
  <c r="C47" i="3" s="1"/>
  <c r="B34" i="3"/>
  <c r="C34" i="3" s="1"/>
  <c r="B8" i="3"/>
  <c r="B138" i="3"/>
  <c r="C138" i="3" s="1"/>
  <c r="B151" i="3"/>
  <c r="B112" i="3"/>
  <c r="B126" i="3"/>
  <c r="B87" i="3"/>
  <c r="C87" i="3" s="1"/>
  <c r="B61" i="3"/>
  <c r="C61" i="3" s="1"/>
  <c r="B9" i="3"/>
  <c r="C9" i="3" s="1"/>
  <c r="B74" i="3"/>
  <c r="B100" i="3"/>
  <c r="B48" i="3"/>
  <c r="B22" i="3"/>
  <c r="B35" i="3"/>
  <c r="B113" i="3"/>
  <c r="C113" i="3" s="1"/>
  <c r="B152" i="3"/>
  <c r="C152" i="3" s="1"/>
  <c r="B139" i="3"/>
  <c r="C139" i="3" s="1"/>
  <c r="B127" i="3"/>
  <c r="B10" i="3"/>
  <c r="B62" i="3"/>
  <c r="B153" i="3"/>
  <c r="B75" i="3"/>
  <c r="B88" i="3"/>
  <c r="C88" i="3" s="1"/>
  <c r="B49" i="3"/>
  <c r="C49" i="3" s="1"/>
  <c r="B101" i="3"/>
  <c r="C101" i="3" s="1"/>
  <c r="B36" i="3"/>
  <c r="B23" i="3"/>
  <c r="B140" i="3"/>
  <c r="C140" i="3" s="1"/>
  <c r="B114" i="3"/>
  <c r="B128" i="3"/>
  <c r="B154" i="3"/>
  <c r="C154" i="3" s="1"/>
  <c r="B63" i="3"/>
  <c r="B141" i="3"/>
  <c r="C141" i="3" s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C132" i="3" l="1"/>
  <c r="C146" i="3"/>
  <c r="C109" i="3"/>
  <c r="C72" i="3"/>
  <c r="C151" i="3"/>
  <c r="C15" i="3"/>
  <c r="C121" i="3"/>
  <c r="C18" i="3"/>
  <c r="C33" i="3"/>
  <c r="C74" i="3"/>
  <c r="C80" i="3"/>
  <c r="C69" i="3"/>
  <c r="C123" i="3"/>
  <c r="C46" i="3"/>
  <c r="C100" i="3"/>
  <c r="C93" i="3"/>
  <c r="C56" i="3"/>
  <c r="C32" i="3"/>
  <c r="C125" i="3"/>
  <c r="C48" i="3"/>
  <c r="C106" i="3"/>
  <c r="C95" i="3"/>
  <c r="C58" i="3"/>
  <c r="C99" i="3"/>
  <c r="C10" i="3"/>
  <c r="C54" i="3"/>
  <c r="C42" i="3"/>
  <c r="C4" i="3"/>
  <c r="C84" i="3"/>
  <c r="C60" i="3"/>
  <c r="C62" i="3"/>
  <c r="C133" i="3"/>
  <c r="C82" i="3"/>
  <c r="C149" i="3"/>
  <c r="C8" i="3"/>
  <c r="C23" i="3"/>
  <c r="C127" i="3"/>
  <c r="C36" i="3"/>
  <c r="C43" i="3"/>
  <c r="C108" i="3"/>
  <c r="C135" i="3"/>
  <c r="C19" i="3"/>
  <c r="C110" i="3"/>
  <c r="C111" i="3"/>
  <c r="C86" i="3"/>
  <c r="C112" i="3"/>
  <c r="C22" i="3"/>
  <c r="C153" i="3"/>
  <c r="C114" i="3"/>
  <c r="C41" i="3"/>
  <c r="C120" i="3"/>
  <c r="C16" i="3"/>
  <c r="C30" i="3"/>
  <c r="C122" i="3"/>
  <c r="C96" i="3"/>
  <c r="C71" i="3"/>
  <c r="C124" i="3"/>
  <c r="C85" i="3"/>
  <c r="C73" i="3"/>
  <c r="C126" i="3"/>
  <c r="C35" i="3"/>
  <c r="C75" i="3"/>
  <c r="C128" i="3"/>
  <c r="C94" i="3"/>
  <c r="C7" i="3"/>
  <c r="C63" i="3"/>
</calcChain>
</file>

<file path=xl/sharedStrings.xml><?xml version="1.0" encoding="utf-8"?>
<sst xmlns="http://schemas.openxmlformats.org/spreadsheetml/2006/main" count="179" uniqueCount="22">
  <si>
    <t>MatchupId</t>
  </si>
  <si>
    <t>TeamId</t>
  </si>
  <si>
    <t>Name</t>
  </si>
  <si>
    <t>Team1Id</t>
  </si>
  <si>
    <t>Team2Id</t>
  </si>
  <si>
    <t>ProjectedScore</t>
  </si>
  <si>
    <t>ActualScore</t>
  </si>
  <si>
    <t>Week Num</t>
  </si>
  <si>
    <t>Romophobia</t>
  </si>
  <si>
    <t>Up to no Good(ell)</t>
  </si>
  <si>
    <t>Beaver Free 4 Top 3</t>
  </si>
  <si>
    <t>Hangin Like Aaron</t>
  </si>
  <si>
    <t>Blounts and Broads</t>
  </si>
  <si>
    <t>Wyoming Gym Teacher</t>
  </si>
  <si>
    <t>Kyle's Pile</t>
  </si>
  <si>
    <t>Dez Nuts</t>
  </si>
  <si>
    <t>Tanner's Unreal Team</t>
  </si>
  <si>
    <t>Huge Alcohol Party</t>
  </si>
  <si>
    <t>Jackson's Team</t>
  </si>
  <si>
    <t>Anal Squirt</t>
  </si>
  <si>
    <t>ScoreInfoId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</si>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</sst>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50" sqref="B50"/>
    </sheetView>
    <sheetView tabSelected="1" topLeftCell="A37" workbookViewId="1">
      <selection activeCell="D78" sqref="D78"/>
    </sheetView>
  </sheetViews>
  <sheetFormatPr defaultRowHeight="15" x14ac:dyDescent="0.25"/>
  <cols>
    <col min="1" max="1" width="10.42578125" bestFit="1" customWidth="1"/>
    <col min="2" max="2" width="10.42578125" customWidth="1"/>
    <col min="3" max="4" width="8.5703125" bestFit="1" customWidth="1"/>
  </cols>
  <sheetData>
    <row r="1" spans="1:4" x14ac:dyDescent="0.25">
      <c r="A1" t="s">
        <v>0</v>
      </c>
      <c r="B1" t="s">
        <v>7</v>
      </c>
      <c r="C1" t="s">
        <v>3</v>
      </c>
      <c r="D1" t="s">
        <v>4</v>
      </c>
    </row>
    <row r="2" spans="1:4" x14ac:dyDescent="0.25">
      <c r="A2">
        <v>1</v>
      </c>
      <c r="B2">
        <f>ROUNDDOWN((A2-1)/6,0) + 1</f>
        <v>1</v>
      </c>
      <c r="C2">
        <v>10</v>
      </c>
      <c r="D2">
        <v>5</v>
      </c>
    </row>
    <row r="3" spans="1:4" x14ac:dyDescent="0.25">
      <c r="A3">
        <v>2</v>
      </c>
      <c r="B3">
        <f>ROUNDDOWN((A3-1)/6,0) + 1</f>
        <v>1</v>
      </c>
      <c r="C3">
        <v>6</v>
      </c>
      <c r="D3">
        <v>11</v>
      </c>
    </row>
    <row r="4" spans="1:4" x14ac:dyDescent="0.25">
      <c r="A4">
        <v>3</v>
      </c>
      <c r="B4">
        <f>ROUNDDOWN((A4-1)/6,0) + 1</f>
        <v>1</v>
      </c>
      <c r="C4">
        <v>4</v>
      </c>
      <c r="D4">
        <v>12</v>
      </c>
    </row>
    <row r="5" spans="1:4" x14ac:dyDescent="0.25">
      <c r="A5">
        <v>4</v>
      </c>
      <c r="B5">
        <f>ROUNDDOWN((A5-1)/6,0) + 1</f>
        <v>1</v>
      </c>
      <c r="C5">
        <v>3</v>
      </c>
      <c r="D5">
        <v>1</v>
      </c>
    </row>
    <row r="6" spans="1:4" x14ac:dyDescent="0.25">
      <c r="A6">
        <v>5</v>
      </c>
      <c r="B6">
        <f>ROUNDDOWN((A6-1)/6,0) + 1</f>
        <v>1</v>
      </c>
      <c r="C6">
        <v>2</v>
      </c>
      <c r="D6">
        <v>7</v>
      </c>
    </row>
    <row r="7" spans="1:4" x14ac:dyDescent="0.25">
      <c r="A7">
        <v>6</v>
      </c>
      <c r="B7">
        <f>ROUNDDOWN((A7-1)/6,0) + 1</f>
        <v>1</v>
      </c>
      <c r="C7">
        <v>8</v>
      </c>
      <c r="D7">
        <v>9</v>
      </c>
    </row>
    <row r="8" spans="1:4" x14ac:dyDescent="0.25">
      <c r="A8">
        <v>7</v>
      </c>
      <c r="B8">
        <f>ROUNDDOWN((A8-1)/6,0) + 1</f>
        <v>2</v>
      </c>
      <c r="C8">
        <v>10</v>
      </c>
      <c r="D8">
        <v>9</v>
      </c>
    </row>
    <row r="9" spans="1:4" x14ac:dyDescent="0.25">
      <c r="A9">
        <v>8</v>
      </c>
      <c r="B9">
        <f>ROUNDDOWN((A9-1)/6,0) + 1</f>
        <v>2</v>
      </c>
      <c r="C9">
        <v>5</v>
      </c>
      <c r="D9">
        <v>6</v>
      </c>
    </row>
    <row r="10" spans="1:4" x14ac:dyDescent="0.25">
      <c r="A10">
        <v>9</v>
      </c>
      <c r="B10">
        <f>ROUNDDOWN((A10-1)/6,0) + 1</f>
        <v>2</v>
      </c>
      <c r="C10">
        <v>4</v>
      </c>
      <c r="D10">
        <v>11</v>
      </c>
    </row>
    <row r="11" spans="1:4" x14ac:dyDescent="0.25">
      <c r="A11">
        <v>10</v>
      </c>
      <c r="B11">
        <f>ROUNDDOWN((A11-1)/6,0) + 1</f>
        <v>2</v>
      </c>
      <c r="C11">
        <v>3</v>
      </c>
      <c r="D11">
        <v>12</v>
      </c>
    </row>
    <row r="12" spans="1:4" x14ac:dyDescent="0.25">
      <c r="A12">
        <v>11</v>
      </c>
      <c r="B12">
        <f>ROUNDDOWN((A12-1)/6,0) + 1</f>
        <v>2</v>
      </c>
      <c r="C12">
        <v>2</v>
      </c>
      <c r="D12">
        <v>1</v>
      </c>
    </row>
    <row r="13" spans="1:4" x14ac:dyDescent="0.25">
      <c r="A13">
        <v>12</v>
      </c>
      <c r="B13">
        <f>ROUNDDOWN((A13-1)/6,0) + 1</f>
        <v>2</v>
      </c>
      <c r="C13">
        <v>8</v>
      </c>
      <c r="D13">
        <v>7</v>
      </c>
    </row>
    <row r="14" spans="1:4" x14ac:dyDescent="0.25">
      <c r="A14">
        <v>13</v>
      </c>
      <c r="B14">
        <f>ROUNDDOWN((A14-1)/6,0) + 1</f>
        <v>3</v>
      </c>
      <c r="C14">
        <v>10</v>
      </c>
      <c r="D14">
        <v>6</v>
      </c>
    </row>
    <row r="15" spans="1:4" x14ac:dyDescent="0.25">
      <c r="A15">
        <v>14</v>
      </c>
      <c r="B15">
        <f>ROUNDDOWN((A15-1)/6,0) + 1</f>
        <v>3</v>
      </c>
      <c r="C15">
        <v>5</v>
      </c>
      <c r="D15">
        <v>4</v>
      </c>
    </row>
    <row r="16" spans="1:4" x14ac:dyDescent="0.25">
      <c r="A16">
        <v>15</v>
      </c>
      <c r="B16">
        <f>ROUNDDOWN((A16-1)/6,0) + 1</f>
        <v>3</v>
      </c>
      <c r="C16">
        <v>3</v>
      </c>
      <c r="D16">
        <v>11</v>
      </c>
    </row>
    <row r="17" spans="1:4" x14ac:dyDescent="0.25">
      <c r="A17">
        <v>16</v>
      </c>
      <c r="B17">
        <f>ROUNDDOWN((A17-1)/6,0) + 1</f>
        <v>3</v>
      </c>
      <c r="C17">
        <v>2</v>
      </c>
      <c r="D17">
        <v>12</v>
      </c>
    </row>
    <row r="18" spans="1:4" x14ac:dyDescent="0.25">
      <c r="A18">
        <v>17</v>
      </c>
      <c r="B18">
        <f>ROUNDDOWN((A18-1)/6,0) + 1</f>
        <v>3</v>
      </c>
      <c r="C18">
        <v>8</v>
      </c>
      <c r="D18">
        <v>1</v>
      </c>
    </row>
    <row r="19" spans="1:4" x14ac:dyDescent="0.25">
      <c r="A19">
        <v>18</v>
      </c>
      <c r="B19">
        <f>ROUNDDOWN((A19-1)/6,0) + 1</f>
        <v>3</v>
      </c>
      <c r="C19">
        <v>7</v>
      </c>
      <c r="D19">
        <v>9</v>
      </c>
    </row>
    <row r="20" spans="1:4" x14ac:dyDescent="0.25">
      <c r="A20">
        <v>19</v>
      </c>
      <c r="B20">
        <f>ROUNDDOWN((A20-1)/6,0) + 1</f>
        <v>4</v>
      </c>
      <c r="C20">
        <v>10</v>
      </c>
      <c r="D20">
        <v>4</v>
      </c>
    </row>
    <row r="21" spans="1:4" x14ac:dyDescent="0.25">
      <c r="A21">
        <v>20</v>
      </c>
      <c r="B21">
        <f>ROUNDDOWN((A21-1)/6,0) + 1</f>
        <v>4</v>
      </c>
      <c r="C21">
        <v>5</v>
      </c>
      <c r="D21">
        <v>3</v>
      </c>
    </row>
    <row r="22" spans="1:4" x14ac:dyDescent="0.25">
      <c r="A22">
        <v>21</v>
      </c>
      <c r="B22">
        <f>ROUNDDOWN((A22-1)/6,0) + 1</f>
        <v>4</v>
      </c>
      <c r="C22">
        <v>6</v>
      </c>
      <c r="D22">
        <v>9</v>
      </c>
    </row>
    <row r="23" spans="1:4" x14ac:dyDescent="0.25">
      <c r="A23">
        <v>22</v>
      </c>
      <c r="B23">
        <f>ROUNDDOWN((A23-1)/6,0) + 1</f>
        <v>4</v>
      </c>
      <c r="C23">
        <v>2</v>
      </c>
      <c r="D23">
        <v>11</v>
      </c>
    </row>
    <row r="24" spans="1:4" x14ac:dyDescent="0.25">
      <c r="A24">
        <v>23</v>
      </c>
      <c r="B24">
        <f>ROUNDDOWN((A24-1)/6,0) + 1</f>
        <v>4</v>
      </c>
      <c r="C24">
        <v>8</v>
      </c>
      <c r="D24">
        <v>12</v>
      </c>
    </row>
    <row r="25" spans="1:4" x14ac:dyDescent="0.25">
      <c r="A25">
        <v>24</v>
      </c>
      <c r="B25">
        <f>ROUNDDOWN((A25-1)/6,0) + 1</f>
        <v>4</v>
      </c>
      <c r="C25">
        <v>7</v>
      </c>
      <c r="D25">
        <v>1</v>
      </c>
    </row>
    <row r="26" spans="1:4" x14ac:dyDescent="0.25">
      <c r="A26">
        <v>25</v>
      </c>
      <c r="B26">
        <f>ROUNDDOWN((A26-1)/6,0) + 1</f>
        <v>5</v>
      </c>
      <c r="C26">
        <v>10</v>
      </c>
      <c r="D26">
        <v>3</v>
      </c>
    </row>
    <row r="27" spans="1:4" x14ac:dyDescent="0.25">
      <c r="A27">
        <v>26</v>
      </c>
      <c r="B27">
        <f>ROUNDDOWN((A27-1)/6,0) + 1</f>
        <v>5</v>
      </c>
      <c r="C27">
        <v>5</v>
      </c>
      <c r="D27">
        <v>2</v>
      </c>
    </row>
    <row r="28" spans="1:4" x14ac:dyDescent="0.25">
      <c r="A28">
        <v>27</v>
      </c>
      <c r="B28">
        <f>ROUNDDOWN((A28-1)/6,0) + 1</f>
        <v>5</v>
      </c>
      <c r="C28">
        <v>6</v>
      </c>
      <c r="D28">
        <v>4</v>
      </c>
    </row>
    <row r="29" spans="1:4" x14ac:dyDescent="0.25">
      <c r="A29">
        <v>28</v>
      </c>
      <c r="B29">
        <f>ROUNDDOWN((A29-1)/6,0) + 1</f>
        <v>5</v>
      </c>
      <c r="C29">
        <v>8</v>
      </c>
      <c r="D29">
        <v>11</v>
      </c>
    </row>
    <row r="30" spans="1:4" x14ac:dyDescent="0.25">
      <c r="A30">
        <v>29</v>
      </c>
      <c r="B30">
        <f>ROUNDDOWN((A30-1)/6,0) + 1</f>
        <v>5</v>
      </c>
      <c r="C30">
        <v>7</v>
      </c>
      <c r="D30">
        <v>12</v>
      </c>
    </row>
    <row r="31" spans="1:4" x14ac:dyDescent="0.25">
      <c r="A31">
        <v>30</v>
      </c>
      <c r="B31">
        <f>ROUNDDOWN((A31-1)/6,0) + 1</f>
        <v>5</v>
      </c>
      <c r="C31">
        <v>1</v>
      </c>
      <c r="D31">
        <v>9</v>
      </c>
    </row>
    <row r="32" spans="1:4" x14ac:dyDescent="0.25">
      <c r="A32">
        <v>31</v>
      </c>
      <c r="B32">
        <f>ROUNDDOWN((A32-1)/6,0) + 1</f>
        <v>6</v>
      </c>
      <c r="C32">
        <v>10</v>
      </c>
      <c r="D32">
        <v>2</v>
      </c>
    </row>
    <row r="33" spans="1:4" x14ac:dyDescent="0.25">
      <c r="A33">
        <v>32</v>
      </c>
      <c r="B33">
        <f>ROUNDDOWN((A33-1)/6,0) + 1</f>
        <v>6</v>
      </c>
      <c r="C33">
        <v>5</v>
      </c>
      <c r="D33">
        <v>8</v>
      </c>
    </row>
    <row r="34" spans="1:4" x14ac:dyDescent="0.25">
      <c r="A34">
        <v>33</v>
      </c>
      <c r="B34">
        <f>ROUNDDOWN((A34-1)/6,0) + 1</f>
        <v>6</v>
      </c>
      <c r="C34">
        <v>6</v>
      </c>
      <c r="D34">
        <v>3</v>
      </c>
    </row>
    <row r="35" spans="1:4" x14ac:dyDescent="0.25">
      <c r="A35">
        <v>34</v>
      </c>
      <c r="B35">
        <f>ROUNDDOWN((A35-1)/6,0) + 1</f>
        <v>6</v>
      </c>
      <c r="C35">
        <v>4</v>
      </c>
      <c r="D35">
        <v>9</v>
      </c>
    </row>
    <row r="36" spans="1:4" x14ac:dyDescent="0.25">
      <c r="A36">
        <v>35</v>
      </c>
      <c r="B36">
        <f>ROUNDDOWN((A36-1)/6,0) + 1</f>
        <v>6</v>
      </c>
      <c r="C36">
        <v>7</v>
      </c>
      <c r="D36">
        <v>11</v>
      </c>
    </row>
    <row r="37" spans="1:4" x14ac:dyDescent="0.25">
      <c r="A37">
        <v>36</v>
      </c>
      <c r="B37">
        <f>ROUNDDOWN((A37-1)/6,0) + 1</f>
        <v>6</v>
      </c>
      <c r="C37">
        <v>1</v>
      </c>
      <c r="D37">
        <v>12</v>
      </c>
    </row>
    <row r="38" spans="1:4" x14ac:dyDescent="0.25">
      <c r="A38">
        <v>37</v>
      </c>
      <c r="B38">
        <f>ROUNDDOWN((A38-1)/6,0) + 1</f>
        <v>7</v>
      </c>
      <c r="C38">
        <v>10</v>
      </c>
      <c r="D38">
        <v>8</v>
      </c>
    </row>
    <row r="39" spans="1:4" x14ac:dyDescent="0.25">
      <c r="A39">
        <v>38</v>
      </c>
      <c r="B39">
        <f>ROUNDDOWN((A39-1)/6,0) + 1</f>
        <v>7</v>
      </c>
      <c r="C39">
        <v>5</v>
      </c>
      <c r="D39">
        <v>7</v>
      </c>
    </row>
    <row r="40" spans="1:4" x14ac:dyDescent="0.25">
      <c r="A40">
        <v>39</v>
      </c>
      <c r="B40">
        <f>ROUNDDOWN((A40-1)/6,0) + 1</f>
        <v>7</v>
      </c>
      <c r="C40">
        <v>6</v>
      </c>
      <c r="D40">
        <v>2</v>
      </c>
    </row>
    <row r="41" spans="1:4" x14ac:dyDescent="0.25">
      <c r="A41">
        <v>40</v>
      </c>
      <c r="B41">
        <f>ROUNDDOWN((A41-1)/6,0) + 1</f>
        <v>7</v>
      </c>
      <c r="C41">
        <v>4</v>
      </c>
      <c r="D41">
        <v>3</v>
      </c>
    </row>
    <row r="42" spans="1:4" x14ac:dyDescent="0.25">
      <c r="A42">
        <v>41</v>
      </c>
      <c r="B42">
        <f>ROUNDDOWN((A42-1)/6,0) + 1</f>
        <v>7</v>
      </c>
      <c r="C42">
        <v>1</v>
      </c>
      <c r="D42">
        <v>11</v>
      </c>
    </row>
    <row r="43" spans="1:4" x14ac:dyDescent="0.25">
      <c r="A43">
        <v>42</v>
      </c>
      <c r="B43">
        <f>ROUNDDOWN((A43-1)/6,0) + 1</f>
        <v>7</v>
      </c>
      <c r="C43">
        <v>12</v>
      </c>
      <c r="D43">
        <v>9</v>
      </c>
    </row>
    <row r="44" spans="1:4" x14ac:dyDescent="0.25">
      <c r="A44">
        <v>43</v>
      </c>
      <c r="B44">
        <f>ROUNDDOWN((A44-1)/6,0) + 1</f>
        <v>8</v>
      </c>
      <c r="C44">
        <v>10</v>
      </c>
      <c r="D44">
        <v>7</v>
      </c>
    </row>
    <row r="45" spans="1:4" x14ac:dyDescent="0.25">
      <c r="A45">
        <v>44</v>
      </c>
      <c r="B45">
        <f>ROUNDDOWN((A45-1)/6,0) + 1</f>
        <v>8</v>
      </c>
      <c r="C45">
        <v>5</v>
      </c>
      <c r="D45">
        <v>1</v>
      </c>
    </row>
    <row r="46" spans="1:4" x14ac:dyDescent="0.25">
      <c r="A46">
        <v>45</v>
      </c>
      <c r="B46">
        <f>ROUNDDOWN((A46-1)/6,0) + 1</f>
        <v>8</v>
      </c>
      <c r="C46">
        <v>6</v>
      </c>
      <c r="D46">
        <v>8</v>
      </c>
    </row>
    <row r="47" spans="1:4" x14ac:dyDescent="0.25">
      <c r="A47">
        <v>46</v>
      </c>
      <c r="B47">
        <f>ROUNDDOWN((A47-1)/6,0) + 1</f>
        <v>8</v>
      </c>
      <c r="C47">
        <v>4</v>
      </c>
      <c r="D47">
        <v>2</v>
      </c>
    </row>
    <row r="48" spans="1:4" x14ac:dyDescent="0.25">
      <c r="A48">
        <v>47</v>
      </c>
      <c r="B48">
        <f>ROUNDDOWN((A48-1)/6,0) + 1</f>
        <v>8</v>
      </c>
      <c r="C48">
        <v>3</v>
      </c>
      <c r="D48">
        <v>9</v>
      </c>
    </row>
    <row r="49" spans="1:4" x14ac:dyDescent="0.25">
      <c r="A49">
        <v>48</v>
      </c>
      <c r="B49">
        <f>ROUNDDOWN((A49-1)/6,0) + 1</f>
        <v>8</v>
      </c>
      <c r="C49">
        <v>12</v>
      </c>
      <c r="D49">
        <v>11</v>
      </c>
    </row>
    <row r="50" spans="1:4" x14ac:dyDescent="0.25">
      <c r="A50">
        <v>49</v>
      </c>
      <c r="B50">
        <f>ROUNDDOWN((A50-1)/6,0) + 1</f>
        <v>9</v>
      </c>
      <c r="C50">
        <v>10</v>
      </c>
      <c r="D50">
        <v>1</v>
      </c>
    </row>
    <row r="51" spans="1:4" x14ac:dyDescent="0.25">
      <c r="A51">
        <v>50</v>
      </c>
      <c r="B51">
        <f>ROUNDDOWN((A51-1)/6,0) + 1</f>
        <v>9</v>
      </c>
      <c r="C51">
        <v>5</v>
      </c>
      <c r="D51">
        <v>12</v>
      </c>
    </row>
    <row r="52" spans="1:4" x14ac:dyDescent="0.25">
      <c r="A52">
        <v>51</v>
      </c>
      <c r="B52">
        <f>ROUNDDOWN((A52-1)/6,0) + 1</f>
        <v>9</v>
      </c>
      <c r="C52">
        <v>6</v>
      </c>
      <c r="D52">
        <v>7</v>
      </c>
    </row>
    <row r="53" spans="1:4" x14ac:dyDescent="0.25">
      <c r="A53">
        <v>52</v>
      </c>
      <c r="B53">
        <f>ROUNDDOWN((A53-1)/6,0) + 1</f>
        <v>9</v>
      </c>
      <c r="C53">
        <v>4</v>
      </c>
      <c r="D53">
        <v>8</v>
      </c>
    </row>
    <row r="54" spans="1:4" x14ac:dyDescent="0.25">
      <c r="A54">
        <v>53</v>
      </c>
      <c r="B54">
        <f>ROUNDDOWN((A54-1)/6,0) + 1</f>
        <v>9</v>
      </c>
      <c r="C54">
        <v>3</v>
      </c>
      <c r="D54">
        <v>2</v>
      </c>
    </row>
    <row r="55" spans="1:4" x14ac:dyDescent="0.25">
      <c r="A55">
        <v>54</v>
      </c>
      <c r="B55">
        <f>ROUNDDOWN((A55-1)/6,0) + 1</f>
        <v>9</v>
      </c>
      <c r="C55">
        <v>11</v>
      </c>
      <c r="D55">
        <v>9</v>
      </c>
    </row>
    <row r="56" spans="1:4" x14ac:dyDescent="0.25">
      <c r="A56">
        <v>55</v>
      </c>
      <c r="B56">
        <f>ROUNDDOWN((A56-1)/6,0) + 1</f>
        <v>10</v>
      </c>
      <c r="C56">
        <v>10</v>
      </c>
      <c r="D56">
        <v>12</v>
      </c>
    </row>
    <row r="57" spans="1:4" x14ac:dyDescent="0.25">
      <c r="A57">
        <v>56</v>
      </c>
      <c r="B57">
        <f>ROUNDDOWN((A57-1)/6,0) + 1</f>
        <v>10</v>
      </c>
      <c r="C57">
        <v>5</v>
      </c>
      <c r="D57">
        <v>11</v>
      </c>
    </row>
    <row r="58" spans="1:4" x14ac:dyDescent="0.25">
      <c r="A58">
        <v>57</v>
      </c>
      <c r="B58">
        <f>ROUNDDOWN((A58-1)/6,0) + 1</f>
        <v>10</v>
      </c>
      <c r="C58">
        <v>6</v>
      </c>
      <c r="D58">
        <v>1</v>
      </c>
    </row>
    <row r="59" spans="1:4" x14ac:dyDescent="0.25">
      <c r="A59">
        <v>58</v>
      </c>
      <c r="B59">
        <f>ROUNDDOWN((A59-1)/6,0) + 1</f>
        <v>10</v>
      </c>
      <c r="C59">
        <v>4</v>
      </c>
      <c r="D59">
        <v>7</v>
      </c>
    </row>
    <row r="60" spans="1:4" x14ac:dyDescent="0.25">
      <c r="A60">
        <v>59</v>
      </c>
      <c r="B60">
        <f>ROUNDDOWN((A60-1)/6,0) + 1</f>
        <v>10</v>
      </c>
      <c r="C60">
        <v>3</v>
      </c>
      <c r="D60">
        <v>8</v>
      </c>
    </row>
    <row r="61" spans="1:4" x14ac:dyDescent="0.25">
      <c r="A61">
        <v>60</v>
      </c>
      <c r="B61">
        <f>ROUNDDOWN((A61-1)/6,0) + 1</f>
        <v>10</v>
      </c>
      <c r="C61">
        <v>2</v>
      </c>
      <c r="D61">
        <v>9</v>
      </c>
    </row>
    <row r="62" spans="1:4" x14ac:dyDescent="0.25">
      <c r="A62">
        <v>61</v>
      </c>
      <c r="B62">
        <f>ROUNDDOWN((A62-1)/6,0) + 1</f>
        <v>11</v>
      </c>
      <c r="C62">
        <v>10</v>
      </c>
      <c r="D62">
        <v>11</v>
      </c>
    </row>
    <row r="63" spans="1:4" x14ac:dyDescent="0.25">
      <c r="A63">
        <v>62</v>
      </c>
      <c r="B63">
        <f>ROUNDDOWN((A63-1)/6,0) + 1</f>
        <v>11</v>
      </c>
      <c r="C63">
        <v>5</v>
      </c>
      <c r="D63">
        <v>9</v>
      </c>
    </row>
    <row r="64" spans="1:4" x14ac:dyDescent="0.25">
      <c r="A64">
        <v>63</v>
      </c>
      <c r="B64">
        <f>ROUNDDOWN((A64-1)/6,0) + 1</f>
        <v>11</v>
      </c>
      <c r="C64">
        <v>6</v>
      </c>
      <c r="D64">
        <v>12</v>
      </c>
    </row>
    <row r="65" spans="1:4" x14ac:dyDescent="0.25">
      <c r="A65">
        <v>64</v>
      </c>
      <c r="B65">
        <f>ROUNDDOWN((A65-1)/6,0) + 1</f>
        <v>11</v>
      </c>
      <c r="C65">
        <v>4</v>
      </c>
      <c r="D65">
        <v>1</v>
      </c>
    </row>
    <row r="66" spans="1:4" x14ac:dyDescent="0.25">
      <c r="A66">
        <v>65</v>
      </c>
      <c r="B66">
        <f>ROUNDDOWN((A66-1)/6,0) + 1</f>
        <v>11</v>
      </c>
      <c r="C66">
        <v>3</v>
      </c>
      <c r="D66">
        <v>7</v>
      </c>
    </row>
    <row r="67" spans="1:4" x14ac:dyDescent="0.25">
      <c r="A67">
        <v>66</v>
      </c>
      <c r="B67">
        <f>ROUNDDOWN((A67-1)/6,0) + 1</f>
        <v>11</v>
      </c>
      <c r="C67">
        <v>2</v>
      </c>
      <c r="D67">
        <v>8</v>
      </c>
    </row>
    <row r="68" spans="1:4" x14ac:dyDescent="0.25">
      <c r="A68">
        <v>67</v>
      </c>
      <c r="B68">
        <f>ROUNDDOWN((A68-1)/6,0) + 1</f>
        <v>12</v>
      </c>
      <c r="C68">
        <v>10</v>
      </c>
      <c r="D68">
        <v>5</v>
      </c>
    </row>
    <row r="69" spans="1:4" x14ac:dyDescent="0.25">
      <c r="A69">
        <v>68</v>
      </c>
      <c r="B69">
        <f>ROUNDDOWN((A69-1)/6,0) + 1</f>
        <v>12</v>
      </c>
      <c r="C69">
        <v>6</v>
      </c>
      <c r="D69">
        <v>11</v>
      </c>
    </row>
    <row r="70" spans="1:4" x14ac:dyDescent="0.25">
      <c r="A70">
        <v>69</v>
      </c>
      <c r="B70">
        <f>ROUNDDOWN((A70-1)/6,0) + 1</f>
        <v>12</v>
      </c>
      <c r="C70">
        <v>4</v>
      </c>
      <c r="D70">
        <v>12</v>
      </c>
    </row>
    <row r="71" spans="1:4" x14ac:dyDescent="0.25">
      <c r="A71">
        <v>70</v>
      </c>
      <c r="B71">
        <f>ROUNDDOWN((A71-1)/6,0) + 1</f>
        <v>12</v>
      </c>
      <c r="C71">
        <v>3</v>
      </c>
      <c r="D71">
        <v>1</v>
      </c>
    </row>
    <row r="72" spans="1:4" x14ac:dyDescent="0.25">
      <c r="A72">
        <v>71</v>
      </c>
      <c r="B72">
        <f>ROUNDDOWN((A72-1)/6,0) + 1</f>
        <v>12</v>
      </c>
      <c r="C72">
        <v>2</v>
      </c>
      <c r="D72">
        <v>7</v>
      </c>
    </row>
    <row r="73" spans="1:4" x14ac:dyDescent="0.25">
      <c r="A73">
        <v>72</v>
      </c>
      <c r="B73">
        <f>ROUNDDOWN((A73-1)/6,0) + 1</f>
        <v>12</v>
      </c>
      <c r="C73">
        <v>8</v>
      </c>
      <c r="D73">
        <v>9</v>
      </c>
    </row>
    <row r="74" spans="1:4" x14ac:dyDescent="0.25">
      <c r="A74">
        <v>73</v>
      </c>
      <c r="B74">
        <f>ROUNDDOWN((A74-1)/6,0) + 1</f>
        <v>13</v>
      </c>
      <c r="C74">
        <v>10</v>
      </c>
      <c r="D74">
        <v>9</v>
      </c>
    </row>
    <row r="75" spans="1:4" x14ac:dyDescent="0.25">
      <c r="A75">
        <v>74</v>
      </c>
      <c r="B75">
        <f>ROUNDDOWN((A75-1)/6,0) + 1</f>
        <v>13</v>
      </c>
      <c r="C75">
        <v>5</v>
      </c>
      <c r="D75">
        <v>6</v>
      </c>
    </row>
    <row r="76" spans="1:4" x14ac:dyDescent="0.25">
      <c r="A76">
        <v>75</v>
      </c>
      <c r="B76">
        <f>ROUNDDOWN((A76-1)/6,0) + 1</f>
        <v>13</v>
      </c>
      <c r="C76">
        <v>4</v>
      </c>
      <c r="D76">
        <v>11</v>
      </c>
    </row>
    <row r="77" spans="1:4" x14ac:dyDescent="0.25">
      <c r="A77">
        <v>76</v>
      </c>
      <c r="B77">
        <f>ROUNDDOWN((A77-1)/6,0) + 1</f>
        <v>13</v>
      </c>
      <c r="C77">
        <v>3</v>
      </c>
      <c r="D77">
        <v>12</v>
      </c>
    </row>
    <row r="78" spans="1:4" x14ac:dyDescent="0.25">
      <c r="A78">
        <v>77</v>
      </c>
      <c r="B78">
        <f>ROUNDDOWN((A78-1)/6,0) + 1</f>
        <v>13</v>
      </c>
      <c r="C78">
        <v>2</v>
      </c>
      <c r="D78">
        <v>1</v>
      </c>
    </row>
    <row r="79" spans="1:4" x14ac:dyDescent="0.25">
      <c r="A79">
        <v>78</v>
      </c>
      <c r="B79">
        <f>ROUNDDOWN((A79-1)/6,0) + 1</f>
        <v>13</v>
      </c>
      <c r="C79">
        <v>8</v>
      </c>
      <c r="D7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4" sqref="C24"/>
    </sheetView>
    <sheetView workbookViewId="1"/>
  </sheetViews>
  <sheetFormatPr defaultRowHeight="15" x14ac:dyDescent="0.25"/>
  <cols>
    <col min="1" max="1" width="7.5703125" bestFit="1" customWidth="1"/>
    <col min="2" max="2" width="21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D1" sqref="D1:D1048576"/>
    </sheetView>
    <sheetView workbookViewId="1"/>
  </sheetViews>
  <sheetFormatPr defaultRowHeight="15" x14ac:dyDescent="0.25"/>
  <cols>
    <col min="1" max="1" width="11.140625" bestFit="1" customWidth="1"/>
    <col min="2" max="2" width="10.42578125" bestFit="1" customWidth="1"/>
    <col min="3" max="3" width="8.42578125" bestFit="1" customWidth="1"/>
    <col min="4" max="4" width="14.5703125" bestFit="1" customWidth="1"/>
    <col min="5" max="5" width="11.42578125" bestFit="1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>
        <v>8</v>
      </c>
      <c r="B2">
        <f>ROUNDDOWN((A2-1)/2,0)+1</f>
        <v>4</v>
      </c>
      <c r="C2">
        <f>VLOOKUP(B2,Matchup!$A$2:$D$79,4,FALSE)</f>
        <v>1</v>
      </c>
      <c r="D2">
        <v>140.44</v>
      </c>
      <c r="E2" t="s">
        <v>21</v>
      </c>
    </row>
    <row r="3" spans="1:5" x14ac:dyDescent="0.25">
      <c r="A3">
        <v>22</v>
      </c>
      <c r="B3">
        <f>ROUNDDOWN((A3-1)/2,0)+1</f>
        <v>11</v>
      </c>
      <c r="C3">
        <f>VLOOKUP(B3,Matchup!$A$2:$D$79,4,FALSE)</f>
        <v>1</v>
      </c>
      <c r="D3">
        <v>118.18</v>
      </c>
      <c r="E3" t="s">
        <v>21</v>
      </c>
    </row>
    <row r="4" spans="1:5" x14ac:dyDescent="0.25">
      <c r="A4">
        <v>34</v>
      </c>
      <c r="B4">
        <f>ROUNDDOWN((A4-1)/2,0)+1</f>
        <v>17</v>
      </c>
      <c r="C4">
        <f>VLOOKUP(B4,Matchup!$A$2:$D$79,4,FALSE)</f>
        <v>1</v>
      </c>
      <c r="D4">
        <v>129.56</v>
      </c>
      <c r="E4" t="s">
        <v>21</v>
      </c>
    </row>
    <row r="5" spans="1:5" x14ac:dyDescent="0.25">
      <c r="A5">
        <v>48</v>
      </c>
      <c r="B5">
        <f>ROUNDDOWN((A5-1)/2,0)+1</f>
        <v>24</v>
      </c>
      <c r="C5">
        <f>VLOOKUP(B5,Matchup!$A$2:$D$79,4,FALSE)</f>
        <v>1</v>
      </c>
      <c r="D5">
        <v>115.38</v>
      </c>
      <c r="E5" t="s">
        <v>21</v>
      </c>
    </row>
    <row r="6" spans="1:5" x14ac:dyDescent="0.25">
      <c r="A6">
        <v>59</v>
      </c>
      <c r="B6">
        <f>ROUNDDOWN((A6-1)/2,0)+1</f>
        <v>30</v>
      </c>
      <c r="C6">
        <f>VLOOKUP(B6,Matchup!$A$2:$D$79,3,FALSE)</f>
        <v>1</v>
      </c>
      <c r="D6">
        <v>113.36</v>
      </c>
      <c r="E6" t="s">
        <v>21</v>
      </c>
    </row>
    <row r="7" spans="1:5" x14ac:dyDescent="0.25">
      <c r="A7">
        <v>71</v>
      </c>
      <c r="B7">
        <f>ROUNDDOWN((A7-1)/2,0)+1</f>
        <v>36</v>
      </c>
      <c r="C7">
        <f>VLOOKUP(B7,Matchup!$A$2:$D$79,3,FALSE)</f>
        <v>1</v>
      </c>
      <c r="D7">
        <v>116.82</v>
      </c>
      <c r="E7" t="s">
        <v>21</v>
      </c>
    </row>
    <row r="8" spans="1:5" x14ac:dyDescent="0.25">
      <c r="A8">
        <v>81</v>
      </c>
      <c r="B8">
        <f>ROUNDDOWN((A8-1)/2,0)+1</f>
        <v>41</v>
      </c>
      <c r="C8">
        <f>VLOOKUP(B8,Matchup!$A$2:$D$79,3,FALSE)</f>
        <v>1</v>
      </c>
      <c r="D8">
        <v>136.12</v>
      </c>
      <c r="E8" t="s">
        <v>21</v>
      </c>
    </row>
    <row r="9" spans="1:5" x14ac:dyDescent="0.25">
      <c r="A9">
        <v>88</v>
      </c>
      <c r="B9">
        <f>ROUNDDOWN((A9-1)/2,0)+1</f>
        <v>44</v>
      </c>
      <c r="C9">
        <f>VLOOKUP(B9,Matchup!$A$2:$D$79,4,FALSE)</f>
        <v>1</v>
      </c>
      <c r="D9">
        <v>129.06</v>
      </c>
      <c r="E9" t="s">
        <v>21</v>
      </c>
    </row>
    <row r="10" spans="1:5" x14ac:dyDescent="0.25">
      <c r="A10">
        <v>98</v>
      </c>
      <c r="B10">
        <f>ROUNDDOWN((A10-1)/2,0)+1</f>
        <v>49</v>
      </c>
      <c r="C10">
        <f>VLOOKUP(B10,Matchup!$A$2:$D$79,4,FALSE)</f>
        <v>1</v>
      </c>
      <c r="D10">
        <v>99.22</v>
      </c>
      <c r="E10" t="s">
        <v>21</v>
      </c>
    </row>
    <row r="11" spans="1:5" x14ac:dyDescent="0.25">
      <c r="A11">
        <v>114</v>
      </c>
      <c r="B11">
        <f>ROUNDDOWN((A11-1)/2,0)+1</f>
        <v>57</v>
      </c>
      <c r="C11">
        <f>VLOOKUP(B11,Matchup!$A$2:$D$79,4,FALSE)</f>
        <v>1</v>
      </c>
      <c r="D11">
        <v>99.7</v>
      </c>
      <c r="E11" t="s">
        <v>21</v>
      </c>
    </row>
    <row r="12" spans="1:5" x14ac:dyDescent="0.25">
      <c r="A12">
        <v>128</v>
      </c>
      <c r="B12">
        <f>ROUNDDOWN((A12-1)/2,0)+1</f>
        <v>64</v>
      </c>
      <c r="C12">
        <f>VLOOKUP(B12,Matchup!$A$2:$D$79,4,FALSE)</f>
        <v>1</v>
      </c>
      <c r="D12" t="s">
        <v>21</v>
      </c>
      <c r="E12">
        <v>116.17</v>
      </c>
    </row>
    <row r="13" spans="1:5" x14ac:dyDescent="0.25">
      <c r="A13">
        <v>140</v>
      </c>
      <c r="B13">
        <f>ROUNDDOWN((A13-1)/2,0)+1</f>
        <v>70</v>
      </c>
      <c r="C13">
        <f>VLOOKUP(B13,Matchup!$A$2:$D$79,4,FALSE)</f>
        <v>1</v>
      </c>
      <c r="D13" t="s">
        <v>21</v>
      </c>
      <c r="E13">
        <v>108</v>
      </c>
    </row>
    <row r="14" spans="1:5" x14ac:dyDescent="0.25">
      <c r="A14">
        <v>154</v>
      </c>
      <c r="B14">
        <f>ROUNDDOWN((A14-1)/2,0)+1</f>
        <v>77</v>
      </c>
      <c r="C14">
        <f>VLOOKUP(B14,Matchup!$A$2:$D$79,4,FALSE)</f>
        <v>1</v>
      </c>
      <c r="D14" t="s">
        <v>21</v>
      </c>
      <c r="E14">
        <v>110.4</v>
      </c>
    </row>
    <row r="15" spans="1:5" x14ac:dyDescent="0.25">
      <c r="A15">
        <v>9</v>
      </c>
      <c r="B15">
        <f>ROUNDDOWN((A15-1)/2,0)+1</f>
        <v>5</v>
      </c>
      <c r="C15">
        <f>VLOOKUP(B15,Matchup!$A$2:$D$79,3,FALSE)</f>
        <v>2</v>
      </c>
      <c r="D15">
        <v>139.58000000000001</v>
      </c>
      <c r="E15" t="s">
        <v>21</v>
      </c>
    </row>
    <row r="16" spans="1:5" x14ac:dyDescent="0.25">
      <c r="A16">
        <v>21</v>
      </c>
      <c r="B16">
        <f>ROUNDDOWN((A16-1)/2,0)+1</f>
        <v>11</v>
      </c>
      <c r="C16">
        <f>VLOOKUP(B16,Matchup!$A$2:$D$79,3,FALSE)</f>
        <v>2</v>
      </c>
      <c r="D16">
        <v>107.5</v>
      </c>
      <c r="E16" t="s">
        <v>21</v>
      </c>
    </row>
    <row r="17" spans="1:5" x14ac:dyDescent="0.25">
      <c r="A17">
        <v>31</v>
      </c>
      <c r="B17">
        <f>ROUNDDOWN((A17-1)/2,0)+1</f>
        <v>16</v>
      </c>
      <c r="C17">
        <f>VLOOKUP(B17,Matchup!$A$2:$D$79,3,FALSE)</f>
        <v>2</v>
      </c>
      <c r="D17">
        <v>123.92</v>
      </c>
      <c r="E17" t="s">
        <v>21</v>
      </c>
    </row>
    <row r="18" spans="1:5" x14ac:dyDescent="0.25">
      <c r="A18">
        <v>43</v>
      </c>
      <c r="B18">
        <f>ROUNDDOWN((A18-1)/2,0)+1</f>
        <v>22</v>
      </c>
      <c r="C18">
        <f>VLOOKUP(B18,Matchup!$A$2:$D$79,3,FALSE)</f>
        <v>2</v>
      </c>
      <c r="D18">
        <v>141.74</v>
      </c>
      <c r="E18" t="s">
        <v>21</v>
      </c>
    </row>
    <row r="19" spans="1:5" x14ac:dyDescent="0.25">
      <c r="A19">
        <v>52</v>
      </c>
      <c r="B19">
        <f>ROUNDDOWN((A19-1)/2,0)+1</f>
        <v>26</v>
      </c>
      <c r="C19">
        <f>VLOOKUP(B19,Matchup!$A$2:$D$79,4,FALSE)</f>
        <v>2</v>
      </c>
      <c r="D19">
        <v>121.04</v>
      </c>
      <c r="E19" t="s">
        <v>21</v>
      </c>
    </row>
    <row r="20" spans="1:5" x14ac:dyDescent="0.25">
      <c r="A20">
        <v>62</v>
      </c>
      <c r="B20">
        <f>ROUNDDOWN((A20-1)/2,0)+1</f>
        <v>31</v>
      </c>
      <c r="C20">
        <f>VLOOKUP(B20,Matchup!$A$2:$D$79,4,FALSE)</f>
        <v>2</v>
      </c>
      <c r="D20">
        <v>156.1</v>
      </c>
      <c r="E20" t="s">
        <v>21</v>
      </c>
    </row>
    <row r="21" spans="1:5" x14ac:dyDescent="0.25">
      <c r="A21">
        <v>78</v>
      </c>
      <c r="B21">
        <f>ROUNDDOWN((A21-1)/2,0)+1</f>
        <v>39</v>
      </c>
      <c r="C21">
        <f>VLOOKUP(B21,Matchup!$A$2:$D$79,4,FALSE)</f>
        <v>2</v>
      </c>
      <c r="D21">
        <v>110.68</v>
      </c>
      <c r="E21" t="s">
        <v>21</v>
      </c>
    </row>
    <row r="22" spans="1:5" x14ac:dyDescent="0.25">
      <c r="A22">
        <v>92</v>
      </c>
      <c r="B22">
        <f>ROUNDDOWN((A22-1)/2,0)+1</f>
        <v>46</v>
      </c>
      <c r="C22">
        <f>VLOOKUP(B22,Matchup!$A$2:$D$79,4,FALSE)</f>
        <v>2</v>
      </c>
      <c r="D22">
        <v>128.18</v>
      </c>
      <c r="E22" t="s">
        <v>21</v>
      </c>
    </row>
    <row r="23" spans="1:5" x14ac:dyDescent="0.25">
      <c r="A23">
        <v>106</v>
      </c>
      <c r="B23">
        <f>ROUNDDOWN((A23-1)/2,0)+1</f>
        <v>53</v>
      </c>
      <c r="C23">
        <f>VLOOKUP(B23,Matchup!$A$2:$D$79,4,FALSE)</f>
        <v>2</v>
      </c>
      <c r="D23">
        <v>96</v>
      </c>
      <c r="E23" t="s">
        <v>21</v>
      </c>
    </row>
    <row r="24" spans="1:5" x14ac:dyDescent="0.25">
      <c r="A24">
        <v>119</v>
      </c>
      <c r="B24">
        <f>ROUNDDOWN((A24-1)/2,0)+1</f>
        <v>60</v>
      </c>
      <c r="C24">
        <f>VLOOKUP(B24,Matchup!$A$2:$D$79,3,FALSE)</f>
        <v>2</v>
      </c>
      <c r="D24">
        <v>106.04</v>
      </c>
      <c r="E24" t="s">
        <v>21</v>
      </c>
    </row>
    <row r="25" spans="1:5" x14ac:dyDescent="0.25">
      <c r="A25">
        <v>131</v>
      </c>
      <c r="B25">
        <f>ROUNDDOWN((A25-1)/2,0)+1</f>
        <v>66</v>
      </c>
      <c r="C25">
        <f>VLOOKUP(B25,Matchup!$A$2:$D$79,3,FALSE)</f>
        <v>2</v>
      </c>
      <c r="D25" t="s">
        <v>21</v>
      </c>
      <c r="E25">
        <v>117.08</v>
      </c>
    </row>
    <row r="26" spans="1:5" x14ac:dyDescent="0.25">
      <c r="A26">
        <v>141</v>
      </c>
      <c r="B26">
        <f>ROUNDDOWN((A26-1)/2,0)+1</f>
        <v>71</v>
      </c>
      <c r="C26">
        <f>VLOOKUP(B26,Matchup!$A$2:$D$79,3,FALSE)</f>
        <v>2</v>
      </c>
      <c r="D26" t="s">
        <v>21</v>
      </c>
      <c r="E26">
        <v>109.26</v>
      </c>
    </row>
    <row r="27" spans="1:5" x14ac:dyDescent="0.25">
      <c r="A27">
        <v>153</v>
      </c>
      <c r="B27">
        <f>ROUNDDOWN((A27-1)/2,0)+1</f>
        <v>77</v>
      </c>
      <c r="C27">
        <f>VLOOKUP(B27,Matchup!$A$2:$D$79,3,FALSE)</f>
        <v>2</v>
      </c>
      <c r="D27" t="s">
        <v>21</v>
      </c>
      <c r="E27">
        <v>111.54</v>
      </c>
    </row>
    <row r="28" spans="1:5" x14ac:dyDescent="0.25">
      <c r="A28">
        <v>7</v>
      </c>
      <c r="B28">
        <f>ROUNDDOWN((A28-1)/2,0)+1</f>
        <v>4</v>
      </c>
      <c r="C28">
        <f>VLOOKUP(B28,Matchup!$A$2:$D$79,3,FALSE)</f>
        <v>3</v>
      </c>
      <c r="D28">
        <v>81.64</v>
      </c>
      <c r="E28" t="s">
        <v>21</v>
      </c>
    </row>
    <row r="29" spans="1:5" x14ac:dyDescent="0.25">
      <c r="A29">
        <v>19</v>
      </c>
      <c r="B29">
        <f>ROUNDDOWN((A29-1)/2,0)+1</f>
        <v>10</v>
      </c>
      <c r="C29">
        <f>VLOOKUP(B29,Matchup!$A$2:$D$79,3,FALSE)</f>
        <v>3</v>
      </c>
      <c r="D29">
        <v>121.62</v>
      </c>
      <c r="E29" t="s">
        <v>21</v>
      </c>
    </row>
    <row r="30" spans="1:5" x14ac:dyDescent="0.25">
      <c r="A30">
        <v>29</v>
      </c>
      <c r="B30">
        <f>ROUNDDOWN((A30-1)/2,0)+1</f>
        <v>15</v>
      </c>
      <c r="C30">
        <f>VLOOKUP(B30,Matchup!$A$2:$D$79,3,FALSE)</f>
        <v>3</v>
      </c>
      <c r="D30">
        <v>130.72</v>
      </c>
      <c r="E30" t="s">
        <v>21</v>
      </c>
    </row>
    <row r="31" spans="1:5" x14ac:dyDescent="0.25">
      <c r="A31">
        <v>40</v>
      </c>
      <c r="B31">
        <f>ROUNDDOWN((A31-1)/2,0)+1</f>
        <v>20</v>
      </c>
      <c r="C31">
        <f>VLOOKUP(B31,Matchup!$A$2:$D$79,4,FALSE)</f>
        <v>3</v>
      </c>
      <c r="D31">
        <v>141.16</v>
      </c>
      <c r="E31" t="s">
        <v>21</v>
      </c>
    </row>
    <row r="32" spans="1:5" x14ac:dyDescent="0.25">
      <c r="A32">
        <v>50</v>
      </c>
      <c r="B32">
        <f>ROUNDDOWN((A32-1)/2,0)+1</f>
        <v>25</v>
      </c>
      <c r="C32">
        <f>VLOOKUP(B32,Matchup!$A$2:$D$79,4,FALSE)</f>
        <v>3</v>
      </c>
      <c r="D32">
        <v>119.34</v>
      </c>
      <c r="E32" t="s">
        <v>21</v>
      </c>
    </row>
    <row r="33" spans="1:5" x14ac:dyDescent="0.25">
      <c r="A33">
        <v>66</v>
      </c>
      <c r="B33">
        <f>ROUNDDOWN((A33-1)/2,0)+1</f>
        <v>33</v>
      </c>
      <c r="C33">
        <f>VLOOKUP(B33,Matchup!$A$2:$D$79,4,FALSE)</f>
        <v>3</v>
      </c>
      <c r="D33">
        <v>68.72</v>
      </c>
      <c r="E33" t="s">
        <v>21</v>
      </c>
    </row>
    <row r="34" spans="1:5" x14ac:dyDescent="0.25">
      <c r="A34">
        <v>80</v>
      </c>
      <c r="B34">
        <f>ROUNDDOWN((A34-1)/2,0)+1</f>
        <v>40</v>
      </c>
      <c r="C34">
        <f>VLOOKUP(B34,Matchup!$A$2:$D$79,4,FALSE)</f>
        <v>3</v>
      </c>
      <c r="D34">
        <v>124</v>
      </c>
      <c r="E34" t="s">
        <v>21</v>
      </c>
    </row>
    <row r="35" spans="1:5" x14ac:dyDescent="0.25">
      <c r="A35">
        <v>93</v>
      </c>
      <c r="B35">
        <f>ROUNDDOWN((A35-1)/2,0)+1</f>
        <v>47</v>
      </c>
      <c r="C35">
        <f>VLOOKUP(B35,Matchup!$A$2:$D$79,3,FALSE)</f>
        <v>3</v>
      </c>
      <c r="D35">
        <v>75.14</v>
      </c>
      <c r="E35" t="s">
        <v>21</v>
      </c>
    </row>
    <row r="36" spans="1:5" x14ac:dyDescent="0.25">
      <c r="A36">
        <v>105</v>
      </c>
      <c r="B36">
        <f>ROUNDDOWN((A36-1)/2,0)+1</f>
        <v>53</v>
      </c>
      <c r="C36">
        <f>VLOOKUP(B36,Matchup!$A$2:$D$79,3,FALSE)</f>
        <v>3</v>
      </c>
      <c r="D36">
        <v>116.1</v>
      </c>
      <c r="E36" t="s">
        <v>21</v>
      </c>
    </row>
    <row r="37" spans="1:5" x14ac:dyDescent="0.25">
      <c r="A37">
        <v>117</v>
      </c>
      <c r="B37">
        <f>ROUNDDOWN((A37-1)/2,0)+1</f>
        <v>59</v>
      </c>
      <c r="C37">
        <f>VLOOKUP(B37,Matchup!$A$2:$D$79,3,FALSE)</f>
        <v>3</v>
      </c>
      <c r="D37">
        <v>138.78</v>
      </c>
      <c r="E37" t="s">
        <v>21</v>
      </c>
    </row>
    <row r="38" spans="1:5" x14ac:dyDescent="0.25">
      <c r="A38">
        <v>129</v>
      </c>
      <c r="B38">
        <f>ROUNDDOWN((A38-1)/2,0)+1</f>
        <v>65</v>
      </c>
      <c r="C38">
        <f>VLOOKUP(B38,Matchup!$A$2:$D$79,3,FALSE)</f>
        <v>3</v>
      </c>
      <c r="D38" t="s">
        <v>21</v>
      </c>
      <c r="E38">
        <v>107.78</v>
      </c>
    </row>
    <row r="39" spans="1:5" x14ac:dyDescent="0.25">
      <c r="A39">
        <v>139</v>
      </c>
      <c r="B39">
        <f>ROUNDDOWN((A39-1)/2,0)+1</f>
        <v>70</v>
      </c>
      <c r="C39">
        <f>VLOOKUP(B39,Matchup!$A$2:$D$79,3,FALSE)</f>
        <v>3</v>
      </c>
      <c r="D39" t="s">
        <v>21</v>
      </c>
      <c r="E39">
        <v>100.42</v>
      </c>
    </row>
    <row r="40" spans="1:5" x14ac:dyDescent="0.25">
      <c r="A40">
        <v>151</v>
      </c>
      <c r="B40">
        <f>ROUNDDOWN((A40-1)/2,0)+1</f>
        <v>76</v>
      </c>
      <c r="C40">
        <f>VLOOKUP(B40,Matchup!$A$2:$D$79,3,FALSE)</f>
        <v>3</v>
      </c>
      <c r="D40" t="s">
        <v>21</v>
      </c>
      <c r="E40">
        <v>101.43</v>
      </c>
    </row>
    <row r="41" spans="1:5" x14ac:dyDescent="0.25">
      <c r="A41">
        <v>5</v>
      </c>
      <c r="B41">
        <f>ROUNDDOWN((A41-1)/2,0)+1</f>
        <v>3</v>
      </c>
      <c r="C41">
        <f>VLOOKUP(B41,Matchup!$A$2:$D$79,3,FALSE)</f>
        <v>4</v>
      </c>
      <c r="D41">
        <v>84.68</v>
      </c>
      <c r="E41" t="s">
        <v>21</v>
      </c>
    </row>
    <row r="42" spans="1:5" x14ac:dyDescent="0.25">
      <c r="A42">
        <v>17</v>
      </c>
      <c r="B42">
        <f>ROUNDDOWN((A42-1)/2,0)+1</f>
        <v>9</v>
      </c>
      <c r="C42">
        <f>VLOOKUP(B42,Matchup!$A$2:$D$79,3,FALSE)</f>
        <v>4</v>
      </c>
      <c r="D42">
        <v>103.28</v>
      </c>
      <c r="E42" t="s">
        <v>21</v>
      </c>
    </row>
    <row r="43" spans="1:5" x14ac:dyDescent="0.25">
      <c r="A43">
        <v>28</v>
      </c>
      <c r="B43">
        <f>ROUNDDOWN((A43-1)/2,0)+1</f>
        <v>14</v>
      </c>
      <c r="C43">
        <f>VLOOKUP(B43,Matchup!$A$2:$D$79,4,FALSE)</f>
        <v>4</v>
      </c>
      <c r="D43">
        <v>146.32</v>
      </c>
      <c r="E43" t="s">
        <v>21</v>
      </c>
    </row>
    <row r="44" spans="1:5" x14ac:dyDescent="0.25">
      <c r="A44">
        <v>38</v>
      </c>
      <c r="B44">
        <f>ROUNDDOWN((A44-1)/2,0)+1</f>
        <v>19</v>
      </c>
      <c r="C44">
        <f>VLOOKUP(B44,Matchup!$A$2:$D$79,4,FALSE)</f>
        <v>4</v>
      </c>
      <c r="D44">
        <v>97.08</v>
      </c>
      <c r="E44" t="s">
        <v>21</v>
      </c>
    </row>
    <row r="45" spans="1:5" x14ac:dyDescent="0.25">
      <c r="A45">
        <v>54</v>
      </c>
      <c r="B45">
        <f>ROUNDDOWN((A45-1)/2,0)+1</f>
        <v>27</v>
      </c>
      <c r="C45">
        <f>VLOOKUP(B45,Matchup!$A$2:$D$79,4,FALSE)</f>
        <v>4</v>
      </c>
      <c r="D45">
        <v>103.82</v>
      </c>
      <c r="E45" t="s">
        <v>21</v>
      </c>
    </row>
    <row r="46" spans="1:5" x14ac:dyDescent="0.25">
      <c r="A46">
        <v>67</v>
      </c>
      <c r="B46">
        <f>ROUNDDOWN((A46-1)/2,0)+1</f>
        <v>34</v>
      </c>
      <c r="C46">
        <f>VLOOKUP(B46,Matchup!$A$2:$D$79,3,FALSE)</f>
        <v>4</v>
      </c>
      <c r="D46">
        <v>134.38</v>
      </c>
      <c r="E46" t="s">
        <v>21</v>
      </c>
    </row>
    <row r="47" spans="1:5" x14ac:dyDescent="0.25">
      <c r="A47">
        <v>79</v>
      </c>
      <c r="B47">
        <f>ROUNDDOWN((A47-1)/2,0)+1</f>
        <v>40</v>
      </c>
      <c r="C47">
        <f>VLOOKUP(B47,Matchup!$A$2:$D$79,3,FALSE)</f>
        <v>4</v>
      </c>
      <c r="D47">
        <v>107.36</v>
      </c>
      <c r="E47" t="s">
        <v>21</v>
      </c>
    </row>
    <row r="48" spans="1:5" x14ac:dyDescent="0.25">
      <c r="A48">
        <v>91</v>
      </c>
      <c r="B48">
        <f>ROUNDDOWN((A48-1)/2,0)+1</f>
        <v>46</v>
      </c>
      <c r="C48">
        <f>VLOOKUP(B48,Matchup!$A$2:$D$79,3,FALSE)</f>
        <v>4</v>
      </c>
      <c r="D48">
        <v>116.42</v>
      </c>
      <c r="E48" t="s">
        <v>21</v>
      </c>
    </row>
    <row r="49" spans="1:5" x14ac:dyDescent="0.25">
      <c r="A49">
        <v>103</v>
      </c>
      <c r="B49">
        <f>ROUNDDOWN((A49-1)/2,0)+1</f>
        <v>52</v>
      </c>
      <c r="C49">
        <f>VLOOKUP(B49,Matchup!$A$2:$D$79,3,FALSE)</f>
        <v>4</v>
      </c>
      <c r="D49">
        <v>99.3</v>
      </c>
      <c r="E49" t="s">
        <v>21</v>
      </c>
    </row>
    <row r="50" spans="1:5" x14ac:dyDescent="0.25">
      <c r="A50">
        <v>115</v>
      </c>
      <c r="B50">
        <f>ROUNDDOWN((A50-1)/2,0)+1</f>
        <v>58</v>
      </c>
      <c r="C50">
        <f>VLOOKUP(B50,Matchup!$A$2:$D$79,3,FALSE)</f>
        <v>4</v>
      </c>
      <c r="D50">
        <v>126.74</v>
      </c>
      <c r="E50" t="s">
        <v>21</v>
      </c>
    </row>
    <row r="51" spans="1:5" x14ac:dyDescent="0.25">
      <c r="A51">
        <v>127</v>
      </c>
      <c r="B51">
        <f>ROUNDDOWN((A51-1)/2,0)+1</f>
        <v>64</v>
      </c>
      <c r="C51">
        <f>VLOOKUP(B51,Matchup!$A$2:$D$79,3,FALSE)</f>
        <v>4</v>
      </c>
      <c r="D51" t="s">
        <v>21</v>
      </c>
      <c r="E51">
        <v>137.88</v>
      </c>
    </row>
    <row r="52" spans="1:5" x14ac:dyDescent="0.25">
      <c r="A52">
        <v>137</v>
      </c>
      <c r="B52">
        <f>ROUNDDOWN((A52-1)/2,0)+1</f>
        <v>69</v>
      </c>
      <c r="C52">
        <f>VLOOKUP(B52,Matchup!$A$2:$D$79,3,FALSE)</f>
        <v>4</v>
      </c>
      <c r="D52" t="s">
        <v>21</v>
      </c>
      <c r="E52">
        <v>121.3</v>
      </c>
    </row>
    <row r="53" spans="1:5" x14ac:dyDescent="0.25">
      <c r="A53">
        <v>149</v>
      </c>
      <c r="B53">
        <f>ROUNDDOWN((A53-1)/2,0)+1</f>
        <v>75</v>
      </c>
      <c r="C53">
        <f>VLOOKUP(B53,Matchup!$A$2:$D$79,3,FALSE)</f>
        <v>4</v>
      </c>
      <c r="D53" t="s">
        <v>21</v>
      </c>
      <c r="E53">
        <v>121.77</v>
      </c>
    </row>
    <row r="54" spans="1:5" x14ac:dyDescent="0.25">
      <c r="A54">
        <v>2</v>
      </c>
      <c r="B54">
        <f>ROUNDDOWN((A54-1)/2,0)+1</f>
        <v>1</v>
      </c>
      <c r="C54">
        <f>VLOOKUP(B54,Matchup!$A$2:$D$79,4,FALSE)</f>
        <v>5</v>
      </c>
      <c r="D54">
        <v>76.44</v>
      </c>
      <c r="E54" t="s">
        <v>21</v>
      </c>
    </row>
    <row r="55" spans="1:5" x14ac:dyDescent="0.25">
      <c r="A55">
        <v>15</v>
      </c>
      <c r="B55">
        <f>ROUNDDOWN((A55-1)/2,0)+1</f>
        <v>8</v>
      </c>
      <c r="C55">
        <f>VLOOKUP(B55,Matchup!$A$2:$D$79,3,FALSE)</f>
        <v>5</v>
      </c>
      <c r="D55">
        <v>150.24</v>
      </c>
      <c r="E55" t="s">
        <v>21</v>
      </c>
    </row>
    <row r="56" spans="1:5" x14ac:dyDescent="0.25">
      <c r="A56">
        <v>27</v>
      </c>
      <c r="B56">
        <f>ROUNDDOWN((A56-1)/2,0)+1</f>
        <v>14</v>
      </c>
      <c r="C56">
        <f>VLOOKUP(B56,Matchup!$A$2:$D$79,3,FALSE)</f>
        <v>5</v>
      </c>
      <c r="D56">
        <v>99.9</v>
      </c>
      <c r="E56" t="s">
        <v>21</v>
      </c>
    </row>
    <row r="57" spans="1:5" x14ac:dyDescent="0.25">
      <c r="A57">
        <v>39</v>
      </c>
      <c r="B57">
        <f>ROUNDDOWN((A57-1)/2,0)+1</f>
        <v>20</v>
      </c>
      <c r="C57">
        <f>VLOOKUP(B57,Matchup!$A$2:$D$79,3,FALSE)</f>
        <v>5</v>
      </c>
      <c r="D57">
        <v>116.72</v>
      </c>
      <c r="E57" t="s">
        <v>21</v>
      </c>
    </row>
    <row r="58" spans="1:5" x14ac:dyDescent="0.25">
      <c r="A58">
        <v>51</v>
      </c>
      <c r="B58">
        <f>ROUNDDOWN((A58-1)/2,0)+1</f>
        <v>26</v>
      </c>
      <c r="C58">
        <f>VLOOKUP(B58,Matchup!$A$2:$D$79,3,FALSE)</f>
        <v>5</v>
      </c>
      <c r="D58">
        <v>52.72</v>
      </c>
      <c r="E58" t="s">
        <v>21</v>
      </c>
    </row>
    <row r="59" spans="1:5" x14ac:dyDescent="0.25">
      <c r="A59">
        <v>63</v>
      </c>
      <c r="B59">
        <f>ROUNDDOWN((A59-1)/2,0)+1</f>
        <v>32</v>
      </c>
      <c r="C59">
        <f>VLOOKUP(B59,Matchup!$A$2:$D$79,3,FALSE)</f>
        <v>5</v>
      </c>
      <c r="D59">
        <v>84.64</v>
      </c>
      <c r="E59" t="s">
        <v>21</v>
      </c>
    </row>
    <row r="60" spans="1:5" x14ac:dyDescent="0.25">
      <c r="A60">
        <v>75</v>
      </c>
      <c r="B60">
        <f>ROUNDDOWN((A60-1)/2,0)+1</f>
        <v>38</v>
      </c>
      <c r="C60">
        <f>VLOOKUP(B60,Matchup!$A$2:$D$79,3,FALSE)</f>
        <v>5</v>
      </c>
      <c r="D60">
        <v>99.34</v>
      </c>
      <c r="E60" t="s">
        <v>21</v>
      </c>
    </row>
    <row r="61" spans="1:5" x14ac:dyDescent="0.25">
      <c r="A61">
        <v>87</v>
      </c>
      <c r="B61">
        <f>ROUNDDOWN((A61-1)/2,0)+1</f>
        <v>44</v>
      </c>
      <c r="C61">
        <f>VLOOKUP(B61,Matchup!$A$2:$D$79,3,FALSE)</f>
        <v>5</v>
      </c>
      <c r="D61">
        <v>104.96</v>
      </c>
      <c r="E61" t="s">
        <v>21</v>
      </c>
    </row>
    <row r="62" spans="1:5" x14ac:dyDescent="0.25">
      <c r="A62">
        <v>99</v>
      </c>
      <c r="B62">
        <f>ROUNDDOWN((A62-1)/2,0)+1</f>
        <v>50</v>
      </c>
      <c r="C62">
        <f>VLOOKUP(B62,Matchup!$A$2:$D$79,3,FALSE)</f>
        <v>5</v>
      </c>
      <c r="D62">
        <v>116.82</v>
      </c>
      <c r="E62" t="s">
        <v>21</v>
      </c>
    </row>
    <row r="63" spans="1:5" x14ac:dyDescent="0.25">
      <c r="A63">
        <v>111</v>
      </c>
      <c r="B63">
        <f>ROUNDDOWN((A63-1)/2,0)+1</f>
        <v>56</v>
      </c>
      <c r="C63">
        <f>VLOOKUP(B63,Matchup!$A$2:$D$79,3,FALSE)</f>
        <v>5</v>
      </c>
      <c r="D63">
        <v>127.86</v>
      </c>
      <c r="E63" t="s">
        <v>21</v>
      </c>
    </row>
    <row r="64" spans="1:5" x14ac:dyDescent="0.25">
      <c r="A64">
        <v>123</v>
      </c>
      <c r="B64">
        <f>ROUNDDOWN((A64-1)/2,0)+1</f>
        <v>62</v>
      </c>
      <c r="C64">
        <f>VLOOKUP(B64,Matchup!$A$2:$D$79,3,FALSE)</f>
        <v>5</v>
      </c>
      <c r="D64" t="s">
        <v>21</v>
      </c>
      <c r="E64">
        <v>97.87</v>
      </c>
    </row>
    <row r="65" spans="1:5" x14ac:dyDescent="0.25">
      <c r="A65">
        <v>134</v>
      </c>
      <c r="B65">
        <f>ROUNDDOWN((A65-1)/2,0)+1</f>
        <v>67</v>
      </c>
      <c r="C65">
        <f>VLOOKUP(B65,Matchup!$A$2:$D$79,4,FALSE)</f>
        <v>5</v>
      </c>
      <c r="D65" t="s">
        <v>21</v>
      </c>
      <c r="E65">
        <v>96.06</v>
      </c>
    </row>
    <row r="66" spans="1:5" x14ac:dyDescent="0.25">
      <c r="A66">
        <v>147</v>
      </c>
      <c r="B66">
        <f>ROUNDDOWN((A66-1)/2,0)+1</f>
        <v>74</v>
      </c>
      <c r="C66">
        <f>VLOOKUP(B66,Matchup!$A$2:$D$79,3,FALSE)</f>
        <v>5</v>
      </c>
      <c r="D66" t="s">
        <v>21</v>
      </c>
      <c r="E66">
        <v>94.43</v>
      </c>
    </row>
    <row r="67" spans="1:5" x14ac:dyDescent="0.25">
      <c r="A67">
        <v>3</v>
      </c>
      <c r="B67">
        <f>ROUNDDOWN((A67-1)/2,0)+1</f>
        <v>2</v>
      </c>
      <c r="C67">
        <f>VLOOKUP(B67,Matchup!$A$2:$D$79,3,FALSE)</f>
        <v>6</v>
      </c>
      <c r="D67">
        <v>67.22</v>
      </c>
      <c r="E67" t="s">
        <v>21</v>
      </c>
    </row>
    <row r="68" spans="1:5" x14ac:dyDescent="0.25">
      <c r="A68">
        <v>16</v>
      </c>
      <c r="B68">
        <f>ROUNDDOWN((A68-1)/2,0)+1</f>
        <v>8</v>
      </c>
      <c r="C68">
        <f>VLOOKUP(B68,Matchup!$A$2:$D$79,4,FALSE)</f>
        <v>6</v>
      </c>
      <c r="D68">
        <v>84.42</v>
      </c>
      <c r="E68" t="s">
        <v>21</v>
      </c>
    </row>
    <row r="69" spans="1:5" x14ac:dyDescent="0.25">
      <c r="A69">
        <v>26</v>
      </c>
      <c r="B69">
        <f>ROUNDDOWN((A69-1)/2,0)+1</f>
        <v>13</v>
      </c>
      <c r="C69">
        <f>VLOOKUP(B69,Matchup!$A$2:$D$79,4,FALSE)</f>
        <v>6</v>
      </c>
      <c r="D69">
        <v>75.099999999999994</v>
      </c>
      <c r="E69" t="s">
        <v>21</v>
      </c>
    </row>
    <row r="70" spans="1:5" x14ac:dyDescent="0.25">
      <c r="A70">
        <v>41</v>
      </c>
      <c r="B70">
        <f>ROUNDDOWN((A70-1)/2,0)+1</f>
        <v>21</v>
      </c>
      <c r="C70">
        <f>VLOOKUP(B70,Matchup!$A$2:$D$79,3,FALSE)</f>
        <v>6</v>
      </c>
      <c r="D70">
        <v>113.5</v>
      </c>
      <c r="E70" t="s">
        <v>21</v>
      </c>
    </row>
    <row r="71" spans="1:5" x14ac:dyDescent="0.25">
      <c r="A71">
        <v>53</v>
      </c>
      <c r="B71">
        <f>ROUNDDOWN((A71-1)/2,0)+1</f>
        <v>27</v>
      </c>
      <c r="C71">
        <f>VLOOKUP(B71,Matchup!$A$2:$D$79,3,FALSE)</f>
        <v>6</v>
      </c>
      <c r="D71">
        <v>102.52</v>
      </c>
      <c r="E71" t="s">
        <v>21</v>
      </c>
    </row>
    <row r="72" spans="1:5" x14ac:dyDescent="0.25">
      <c r="A72">
        <v>65</v>
      </c>
      <c r="B72">
        <f>ROUNDDOWN((A72-1)/2,0)+1</f>
        <v>33</v>
      </c>
      <c r="C72">
        <f>VLOOKUP(B72,Matchup!$A$2:$D$79,3,FALSE)</f>
        <v>6</v>
      </c>
      <c r="D72">
        <v>146.08000000000001</v>
      </c>
      <c r="E72" t="s">
        <v>21</v>
      </c>
    </row>
    <row r="73" spans="1:5" x14ac:dyDescent="0.25">
      <c r="A73">
        <v>77</v>
      </c>
      <c r="B73">
        <f>ROUNDDOWN((A73-1)/2,0)+1</f>
        <v>39</v>
      </c>
      <c r="C73">
        <f>VLOOKUP(B73,Matchup!$A$2:$D$79,3,FALSE)</f>
        <v>6</v>
      </c>
      <c r="D73">
        <v>131.91999999999999</v>
      </c>
      <c r="E73" t="s">
        <v>21</v>
      </c>
    </row>
    <row r="74" spans="1:5" x14ac:dyDescent="0.25">
      <c r="A74">
        <v>89</v>
      </c>
      <c r="B74">
        <f>ROUNDDOWN((A74-1)/2,0)+1</f>
        <v>45</v>
      </c>
      <c r="C74">
        <f>VLOOKUP(B74,Matchup!$A$2:$D$79,3,FALSE)</f>
        <v>6</v>
      </c>
      <c r="D74">
        <v>143.84</v>
      </c>
      <c r="E74" t="s">
        <v>21</v>
      </c>
    </row>
    <row r="75" spans="1:5" x14ac:dyDescent="0.25">
      <c r="A75">
        <v>101</v>
      </c>
      <c r="B75">
        <f>ROUNDDOWN((A75-1)/2,0)+1</f>
        <v>51</v>
      </c>
      <c r="C75">
        <f>VLOOKUP(B75,Matchup!$A$2:$D$79,3,FALSE)</f>
        <v>6</v>
      </c>
      <c r="D75">
        <v>145.47999999999999</v>
      </c>
      <c r="E75" t="s">
        <v>21</v>
      </c>
    </row>
    <row r="76" spans="1:5" x14ac:dyDescent="0.25">
      <c r="A76">
        <v>113</v>
      </c>
      <c r="B76">
        <f>ROUNDDOWN((A76-1)/2,0)+1</f>
        <v>57</v>
      </c>
      <c r="C76">
        <f>VLOOKUP(B76,Matchup!$A$2:$D$79,3,FALSE)</f>
        <v>6</v>
      </c>
      <c r="D76">
        <v>89.32</v>
      </c>
      <c r="E76" t="s">
        <v>21</v>
      </c>
    </row>
    <row r="77" spans="1:5" x14ac:dyDescent="0.25">
      <c r="A77">
        <v>125</v>
      </c>
      <c r="B77">
        <f>ROUNDDOWN((A77-1)/2,0)+1</f>
        <v>63</v>
      </c>
      <c r="C77">
        <f>VLOOKUP(B77,Matchup!$A$2:$D$79,3,FALSE)</f>
        <v>6</v>
      </c>
      <c r="D77" t="s">
        <v>21</v>
      </c>
      <c r="E77">
        <v>128</v>
      </c>
    </row>
    <row r="78" spans="1:5" x14ac:dyDescent="0.25">
      <c r="A78">
        <v>135</v>
      </c>
      <c r="B78">
        <f>ROUNDDOWN((A78-1)/2,0)+1</f>
        <v>68</v>
      </c>
      <c r="C78">
        <f>VLOOKUP(B78,Matchup!$A$2:$D$79,3,FALSE)</f>
        <v>6</v>
      </c>
      <c r="D78" t="s">
        <v>21</v>
      </c>
      <c r="E78">
        <v>118.16</v>
      </c>
    </row>
    <row r="79" spans="1:5" x14ac:dyDescent="0.25">
      <c r="A79">
        <v>148</v>
      </c>
      <c r="B79">
        <f>ROUNDDOWN((A79-1)/2,0)+1</f>
        <v>74</v>
      </c>
      <c r="C79">
        <f>VLOOKUP(B79,Matchup!$A$2:$D$79,4,FALSE)</f>
        <v>6</v>
      </c>
      <c r="D79" t="s">
        <v>21</v>
      </c>
      <c r="E79">
        <v>113.07</v>
      </c>
    </row>
    <row r="80" spans="1:5" x14ac:dyDescent="0.25">
      <c r="A80">
        <v>10</v>
      </c>
      <c r="B80">
        <f>ROUNDDOWN((A80-1)/2,0)+1</f>
        <v>5</v>
      </c>
      <c r="C80">
        <f>VLOOKUP(B80,Matchup!$A$2:$D$79,4,FALSE)</f>
        <v>7</v>
      </c>
      <c r="D80">
        <v>85.12</v>
      </c>
      <c r="E80" t="s">
        <v>21</v>
      </c>
    </row>
    <row r="81" spans="1:5" x14ac:dyDescent="0.25">
      <c r="A81">
        <v>24</v>
      </c>
      <c r="B81">
        <f>ROUNDDOWN((A81-1)/2,0)+1</f>
        <v>12</v>
      </c>
      <c r="C81">
        <f>VLOOKUP(B81,Matchup!$A$2:$D$79,4,FALSE)</f>
        <v>7</v>
      </c>
      <c r="D81">
        <v>121.04</v>
      </c>
      <c r="E81" t="s">
        <v>21</v>
      </c>
    </row>
    <row r="82" spans="1:5" x14ac:dyDescent="0.25">
      <c r="A82">
        <v>35</v>
      </c>
      <c r="B82">
        <f>ROUNDDOWN((A82-1)/2,0)+1</f>
        <v>18</v>
      </c>
      <c r="C82">
        <f>VLOOKUP(B82,Matchup!$A$2:$D$79,3,FALSE)</f>
        <v>7</v>
      </c>
      <c r="D82">
        <v>119.3</v>
      </c>
      <c r="E82" t="s">
        <v>21</v>
      </c>
    </row>
    <row r="83" spans="1:5" x14ac:dyDescent="0.25">
      <c r="A83">
        <v>47</v>
      </c>
      <c r="B83">
        <f>ROUNDDOWN((A83-1)/2,0)+1</f>
        <v>24</v>
      </c>
      <c r="C83">
        <f>VLOOKUP(B83,Matchup!$A$2:$D$79,3,FALSE)</f>
        <v>7</v>
      </c>
      <c r="D83">
        <v>96.64</v>
      </c>
      <c r="E83" t="s">
        <v>21</v>
      </c>
    </row>
    <row r="84" spans="1:5" x14ac:dyDescent="0.25">
      <c r="A84">
        <v>57</v>
      </c>
      <c r="B84">
        <f>ROUNDDOWN((A84-1)/2,0)+1</f>
        <v>29</v>
      </c>
      <c r="C84">
        <f>VLOOKUP(B84,Matchup!$A$2:$D$79,3,FALSE)</f>
        <v>7</v>
      </c>
      <c r="D84">
        <v>102.02</v>
      </c>
      <c r="E84" t="s">
        <v>21</v>
      </c>
    </row>
    <row r="85" spans="1:5" x14ac:dyDescent="0.25">
      <c r="A85">
        <v>69</v>
      </c>
      <c r="B85">
        <f>ROUNDDOWN((A85-1)/2,0)+1</f>
        <v>35</v>
      </c>
      <c r="C85">
        <f>VLOOKUP(B85,Matchup!$A$2:$D$79,3,FALSE)</f>
        <v>7</v>
      </c>
      <c r="D85">
        <v>115.12</v>
      </c>
      <c r="E85" t="s">
        <v>21</v>
      </c>
    </row>
    <row r="86" spans="1:5" x14ac:dyDescent="0.25">
      <c r="A86">
        <v>76</v>
      </c>
      <c r="B86">
        <f>ROUNDDOWN((A86-1)/2,0)+1</f>
        <v>38</v>
      </c>
      <c r="C86">
        <f>VLOOKUP(B86,Matchup!$A$2:$D$79,4,FALSE)</f>
        <v>7</v>
      </c>
      <c r="D86">
        <v>95.86</v>
      </c>
      <c r="E86" t="s">
        <v>21</v>
      </c>
    </row>
    <row r="87" spans="1:5" x14ac:dyDescent="0.25">
      <c r="A87">
        <v>86</v>
      </c>
      <c r="B87">
        <f>ROUNDDOWN((A87-1)/2,0)+1</f>
        <v>43</v>
      </c>
      <c r="C87">
        <f>VLOOKUP(B87,Matchup!$A$2:$D$79,4,FALSE)</f>
        <v>7</v>
      </c>
      <c r="D87">
        <v>90.58</v>
      </c>
      <c r="E87" t="s">
        <v>21</v>
      </c>
    </row>
    <row r="88" spans="1:5" x14ac:dyDescent="0.25">
      <c r="A88">
        <v>102</v>
      </c>
      <c r="B88">
        <f>ROUNDDOWN((A88-1)/2,0)+1</f>
        <v>51</v>
      </c>
      <c r="C88">
        <f>VLOOKUP(B88,Matchup!$A$2:$D$79,4,FALSE)</f>
        <v>7</v>
      </c>
      <c r="D88">
        <v>103.4</v>
      </c>
      <c r="E88" t="s">
        <v>21</v>
      </c>
    </row>
    <row r="89" spans="1:5" x14ac:dyDescent="0.25">
      <c r="A89">
        <v>116</v>
      </c>
      <c r="B89">
        <f>ROUNDDOWN((A89-1)/2,0)+1</f>
        <v>58</v>
      </c>
      <c r="C89">
        <f>VLOOKUP(B89,Matchup!$A$2:$D$79,4,FALSE)</f>
        <v>7</v>
      </c>
      <c r="D89">
        <v>102.64</v>
      </c>
      <c r="E89" t="s">
        <v>21</v>
      </c>
    </row>
    <row r="90" spans="1:5" x14ac:dyDescent="0.25">
      <c r="A90">
        <v>130</v>
      </c>
      <c r="B90">
        <f>ROUNDDOWN((A90-1)/2,0)+1</f>
        <v>65</v>
      </c>
      <c r="C90">
        <f>VLOOKUP(B90,Matchup!$A$2:$D$79,4,FALSE)</f>
        <v>7</v>
      </c>
      <c r="D90" t="s">
        <v>21</v>
      </c>
      <c r="E90">
        <v>124.2</v>
      </c>
    </row>
    <row r="91" spans="1:5" x14ac:dyDescent="0.25">
      <c r="A91">
        <v>142</v>
      </c>
      <c r="B91">
        <f>ROUNDDOWN((A91-1)/2,0)+1</f>
        <v>71</v>
      </c>
      <c r="C91">
        <f>VLOOKUP(B91,Matchup!$A$2:$D$79,4,FALSE)</f>
        <v>7</v>
      </c>
      <c r="D91" t="s">
        <v>21</v>
      </c>
      <c r="E91">
        <v>110.38</v>
      </c>
    </row>
    <row r="92" spans="1:5" x14ac:dyDescent="0.25">
      <c r="A92">
        <v>156</v>
      </c>
      <c r="B92">
        <f>ROUNDDOWN((A92-1)/2,0)+1</f>
        <v>78</v>
      </c>
      <c r="C92">
        <f>VLOOKUP(B92,Matchup!$A$2:$D$79,4,FALSE)</f>
        <v>7</v>
      </c>
      <c r="D92" t="s">
        <v>21</v>
      </c>
      <c r="E92">
        <v>109.81</v>
      </c>
    </row>
    <row r="93" spans="1:5" x14ac:dyDescent="0.25">
      <c r="A93">
        <v>11</v>
      </c>
      <c r="B93">
        <f>ROUNDDOWN((A93-1)/2,0)+1</f>
        <v>6</v>
      </c>
      <c r="C93">
        <f>VLOOKUP(B93,Matchup!$A$2:$D$79,3,FALSE)</f>
        <v>8</v>
      </c>
      <c r="D93">
        <v>90.64</v>
      </c>
      <c r="E93" t="s">
        <v>21</v>
      </c>
    </row>
    <row r="94" spans="1:5" x14ac:dyDescent="0.25">
      <c r="A94">
        <v>23</v>
      </c>
      <c r="B94">
        <f>ROUNDDOWN((A94-1)/2,0)+1</f>
        <v>12</v>
      </c>
      <c r="C94">
        <f>VLOOKUP(B94,Matchup!$A$2:$D$79,3,FALSE)</f>
        <v>8</v>
      </c>
      <c r="D94">
        <v>87.42</v>
      </c>
      <c r="E94" t="s">
        <v>21</v>
      </c>
    </row>
    <row r="95" spans="1:5" x14ac:dyDescent="0.25">
      <c r="A95">
        <v>33</v>
      </c>
      <c r="B95">
        <f>ROUNDDOWN((A95-1)/2,0)+1</f>
        <v>17</v>
      </c>
      <c r="C95">
        <f>VLOOKUP(B95,Matchup!$A$2:$D$79,3,FALSE)</f>
        <v>8</v>
      </c>
      <c r="D95">
        <v>99.88</v>
      </c>
      <c r="E95" t="s">
        <v>21</v>
      </c>
    </row>
    <row r="96" spans="1:5" x14ac:dyDescent="0.25">
      <c r="A96">
        <v>45</v>
      </c>
      <c r="B96">
        <f>ROUNDDOWN((A96-1)/2,0)+1</f>
        <v>23</v>
      </c>
      <c r="C96">
        <f>VLOOKUP(B96,Matchup!$A$2:$D$79,3,FALSE)</f>
        <v>8</v>
      </c>
      <c r="D96">
        <v>125.54</v>
      </c>
      <c r="E96" t="s">
        <v>21</v>
      </c>
    </row>
    <row r="97" spans="1:5" x14ac:dyDescent="0.25">
      <c r="A97">
        <v>55</v>
      </c>
      <c r="B97">
        <f>ROUNDDOWN((A97-1)/2,0)+1</f>
        <v>28</v>
      </c>
      <c r="C97">
        <f>VLOOKUP(B97,Matchup!$A$2:$D$79,3,FALSE)</f>
        <v>8</v>
      </c>
      <c r="D97">
        <v>149.9</v>
      </c>
      <c r="E97" t="s">
        <v>21</v>
      </c>
    </row>
    <row r="98" spans="1:5" x14ac:dyDescent="0.25">
      <c r="A98">
        <v>64</v>
      </c>
      <c r="B98">
        <f>ROUNDDOWN((A98-1)/2,0)+1</f>
        <v>32</v>
      </c>
      <c r="C98">
        <f>VLOOKUP(B98,Matchup!$A$2:$D$79,4,FALSE)</f>
        <v>8</v>
      </c>
      <c r="D98">
        <v>121.16</v>
      </c>
      <c r="E98" t="s">
        <v>21</v>
      </c>
    </row>
    <row r="99" spans="1:5" x14ac:dyDescent="0.25">
      <c r="A99">
        <v>74</v>
      </c>
      <c r="B99">
        <f>ROUNDDOWN((A99-1)/2,0)+1</f>
        <v>37</v>
      </c>
      <c r="C99">
        <f>VLOOKUP(B99,Matchup!$A$2:$D$79,4,FALSE)</f>
        <v>8</v>
      </c>
      <c r="D99">
        <v>74.94</v>
      </c>
      <c r="E99" t="s">
        <v>21</v>
      </c>
    </row>
    <row r="100" spans="1:5" x14ac:dyDescent="0.25">
      <c r="A100">
        <v>90</v>
      </c>
      <c r="B100">
        <f>ROUNDDOWN((A100-1)/2,0)+1</f>
        <v>45</v>
      </c>
      <c r="C100">
        <f>VLOOKUP(B100,Matchup!$A$2:$D$79,4,FALSE)</f>
        <v>8</v>
      </c>
      <c r="D100">
        <v>144.96</v>
      </c>
      <c r="E100" t="s">
        <v>21</v>
      </c>
    </row>
    <row r="101" spans="1:5" x14ac:dyDescent="0.25">
      <c r="A101">
        <v>104</v>
      </c>
      <c r="B101">
        <f>ROUNDDOWN((A101-1)/2,0)+1</f>
        <v>52</v>
      </c>
      <c r="C101">
        <f>VLOOKUP(B101,Matchup!$A$2:$D$79,4,FALSE)</f>
        <v>8</v>
      </c>
      <c r="D101">
        <v>105.78</v>
      </c>
      <c r="E101" t="s">
        <v>21</v>
      </c>
    </row>
    <row r="102" spans="1:5" x14ac:dyDescent="0.25">
      <c r="A102">
        <v>118</v>
      </c>
      <c r="B102">
        <f>ROUNDDOWN((A102-1)/2,0)+1</f>
        <v>59</v>
      </c>
      <c r="C102">
        <f>VLOOKUP(B102,Matchup!$A$2:$D$79,4,FALSE)</f>
        <v>8</v>
      </c>
      <c r="D102">
        <v>155.36000000000001</v>
      </c>
      <c r="E102" t="s">
        <v>21</v>
      </c>
    </row>
    <row r="103" spans="1:5" x14ac:dyDescent="0.25">
      <c r="A103">
        <v>132</v>
      </c>
      <c r="B103">
        <f>ROUNDDOWN((A103-1)/2,0)+1</f>
        <v>66</v>
      </c>
      <c r="C103">
        <f>VLOOKUP(B103,Matchup!$A$2:$D$79,4,FALSE)</f>
        <v>8</v>
      </c>
      <c r="D103" t="s">
        <v>21</v>
      </c>
      <c r="E103">
        <v>88.83</v>
      </c>
    </row>
    <row r="104" spans="1:5" x14ac:dyDescent="0.25">
      <c r="A104">
        <v>143</v>
      </c>
      <c r="B104">
        <f>ROUNDDOWN((A104-1)/2,0)+1</f>
        <v>72</v>
      </c>
      <c r="C104">
        <f>VLOOKUP(B104,Matchup!$A$2:$D$79,3,FALSE)</f>
        <v>8</v>
      </c>
      <c r="D104" t="s">
        <v>21</v>
      </c>
      <c r="E104">
        <v>103.21</v>
      </c>
    </row>
    <row r="105" spans="1:5" x14ac:dyDescent="0.25">
      <c r="A105">
        <v>155</v>
      </c>
      <c r="B105">
        <f>ROUNDDOWN((A105-1)/2,0)+1</f>
        <v>78</v>
      </c>
      <c r="C105">
        <f>VLOOKUP(B105,Matchup!$A$2:$D$79,3,FALSE)</f>
        <v>8</v>
      </c>
      <c r="D105" t="s">
        <v>21</v>
      </c>
      <c r="E105">
        <v>102.3</v>
      </c>
    </row>
    <row r="106" spans="1:5" x14ac:dyDescent="0.25">
      <c r="A106">
        <v>12</v>
      </c>
      <c r="B106">
        <f>ROUNDDOWN((A106-1)/2,0)+1</f>
        <v>6</v>
      </c>
      <c r="C106">
        <f>VLOOKUP(B106,Matchup!$A$2:$D$79,4,FALSE)</f>
        <v>9</v>
      </c>
      <c r="D106">
        <v>92.02</v>
      </c>
      <c r="E106" t="s">
        <v>21</v>
      </c>
    </row>
    <row r="107" spans="1:5" x14ac:dyDescent="0.25">
      <c r="A107">
        <v>14</v>
      </c>
      <c r="B107">
        <f>ROUNDDOWN((A107-1)/2,0)+1</f>
        <v>7</v>
      </c>
      <c r="C107">
        <f>VLOOKUP(B107,Matchup!$A$2:$D$79,4,FALSE)</f>
        <v>9</v>
      </c>
      <c r="D107">
        <v>79.78</v>
      </c>
      <c r="E107" t="s">
        <v>21</v>
      </c>
    </row>
    <row r="108" spans="1:5" x14ac:dyDescent="0.25">
      <c r="A108">
        <v>36</v>
      </c>
      <c r="B108">
        <f>ROUNDDOWN((A108-1)/2,0)+1</f>
        <v>18</v>
      </c>
      <c r="C108">
        <f>VLOOKUP(B108,Matchup!$A$2:$D$79,4,FALSE)</f>
        <v>9</v>
      </c>
      <c r="D108">
        <v>94.2</v>
      </c>
      <c r="E108" t="s">
        <v>21</v>
      </c>
    </row>
    <row r="109" spans="1:5" x14ac:dyDescent="0.25">
      <c r="A109">
        <v>42</v>
      </c>
      <c r="B109">
        <f>ROUNDDOWN((A109-1)/2,0)+1</f>
        <v>21</v>
      </c>
      <c r="C109">
        <f>VLOOKUP(B109,Matchup!$A$2:$D$79,4,FALSE)</f>
        <v>9</v>
      </c>
      <c r="D109">
        <v>69.48</v>
      </c>
      <c r="E109" t="s">
        <v>21</v>
      </c>
    </row>
    <row r="110" spans="1:5" x14ac:dyDescent="0.25">
      <c r="A110">
        <v>60</v>
      </c>
      <c r="B110">
        <f>ROUNDDOWN((A110-1)/2,0)+1</f>
        <v>30</v>
      </c>
      <c r="C110">
        <f>VLOOKUP(B110,Matchup!$A$2:$D$79,4,FALSE)</f>
        <v>9</v>
      </c>
      <c r="D110">
        <v>125.44</v>
      </c>
      <c r="E110" t="s">
        <v>21</v>
      </c>
    </row>
    <row r="111" spans="1:5" x14ac:dyDescent="0.25">
      <c r="A111">
        <v>68</v>
      </c>
      <c r="B111">
        <f>ROUNDDOWN((A111-1)/2,0)+1</f>
        <v>34</v>
      </c>
      <c r="C111">
        <f>VLOOKUP(B111,Matchup!$A$2:$D$79,4,FALSE)</f>
        <v>9</v>
      </c>
      <c r="D111">
        <v>109.02</v>
      </c>
      <c r="E111" t="s">
        <v>21</v>
      </c>
    </row>
    <row r="112" spans="1:5" x14ac:dyDescent="0.25">
      <c r="A112">
        <v>84</v>
      </c>
      <c r="B112">
        <f>ROUNDDOWN((A112-1)/2,0)+1</f>
        <v>42</v>
      </c>
      <c r="C112">
        <f>VLOOKUP(B112,Matchup!$A$2:$D$79,4,FALSE)</f>
        <v>9</v>
      </c>
      <c r="D112">
        <v>88.58</v>
      </c>
      <c r="E112" t="s">
        <v>21</v>
      </c>
    </row>
    <row r="113" spans="1:5" x14ac:dyDescent="0.25">
      <c r="A113">
        <v>94</v>
      </c>
      <c r="B113">
        <f>ROUNDDOWN((A113-1)/2,0)+1</f>
        <v>47</v>
      </c>
      <c r="C113">
        <f>VLOOKUP(B113,Matchup!$A$2:$D$79,4,FALSE)</f>
        <v>9</v>
      </c>
      <c r="D113">
        <v>94.82</v>
      </c>
      <c r="E113" t="s">
        <v>21</v>
      </c>
    </row>
    <row r="114" spans="1:5" x14ac:dyDescent="0.25">
      <c r="A114">
        <v>108</v>
      </c>
      <c r="B114">
        <f>ROUNDDOWN((A114-1)/2,0)+1</f>
        <v>54</v>
      </c>
      <c r="C114">
        <f>VLOOKUP(B114,Matchup!$A$2:$D$79,4,FALSE)</f>
        <v>9</v>
      </c>
      <c r="D114">
        <v>97.74</v>
      </c>
      <c r="E114" t="s">
        <v>21</v>
      </c>
    </row>
    <row r="115" spans="1:5" x14ac:dyDescent="0.25">
      <c r="A115">
        <v>120</v>
      </c>
      <c r="B115">
        <f>ROUNDDOWN((A115-1)/2,0)+1</f>
        <v>60</v>
      </c>
      <c r="C115">
        <f>VLOOKUP(B115,Matchup!$A$2:$D$79,4,FALSE)</f>
        <v>9</v>
      </c>
      <c r="D115">
        <v>120.9</v>
      </c>
      <c r="E115" t="s">
        <v>21</v>
      </c>
    </row>
    <row r="116" spans="1:5" x14ac:dyDescent="0.25">
      <c r="A116">
        <v>124</v>
      </c>
      <c r="B116">
        <f>ROUNDDOWN((A116-1)/2,0)+1</f>
        <v>62</v>
      </c>
      <c r="C116">
        <f>VLOOKUP(B116,Matchup!$A$2:$D$79,4,FALSE)</f>
        <v>9</v>
      </c>
      <c r="D116" t="s">
        <v>21</v>
      </c>
      <c r="E116">
        <v>109.46</v>
      </c>
    </row>
    <row r="117" spans="1:5" x14ac:dyDescent="0.25">
      <c r="A117">
        <v>144</v>
      </c>
      <c r="B117">
        <f>ROUNDDOWN((A117-1)/2,0)+1</f>
        <v>72</v>
      </c>
      <c r="C117">
        <f>VLOOKUP(B117,Matchup!$A$2:$D$79,4,FALSE)</f>
        <v>9</v>
      </c>
      <c r="D117" t="s">
        <v>21</v>
      </c>
      <c r="E117">
        <v>117.9</v>
      </c>
    </row>
    <row r="118" spans="1:5" x14ac:dyDescent="0.25">
      <c r="A118">
        <v>146</v>
      </c>
      <c r="B118">
        <f>ROUNDDOWN((A118-1)/2,0)+1</f>
        <v>73</v>
      </c>
      <c r="C118">
        <f>VLOOKUP(B118,Matchup!$A$2:$D$79,4,FALSE)</f>
        <v>9</v>
      </c>
      <c r="D118" t="s">
        <v>21</v>
      </c>
      <c r="E118">
        <v>114.23</v>
      </c>
    </row>
    <row r="119" spans="1:5" x14ac:dyDescent="0.25">
      <c r="A119">
        <v>1</v>
      </c>
      <c r="B119">
        <f>ROUNDDOWN((A119-1)/2,0)+1</f>
        <v>1</v>
      </c>
      <c r="C119">
        <f>VLOOKUP(B119,Matchup!$A$2:$D$79,3,FALSE)</f>
        <v>10</v>
      </c>
      <c r="D119">
        <v>81.599999999999994</v>
      </c>
      <c r="E119" t="s">
        <v>21</v>
      </c>
    </row>
    <row r="120" spans="1:5" x14ac:dyDescent="0.25">
      <c r="A120">
        <v>13</v>
      </c>
      <c r="B120">
        <f>ROUNDDOWN((A120-1)/2,0)+1</f>
        <v>7</v>
      </c>
      <c r="C120">
        <f>VLOOKUP(B120,Matchup!$A$2:$D$79,3,FALSE)</f>
        <v>10</v>
      </c>
      <c r="D120">
        <v>92.06</v>
      </c>
      <c r="E120" t="s">
        <v>21</v>
      </c>
    </row>
    <row r="121" spans="1:5" x14ac:dyDescent="0.25">
      <c r="A121">
        <v>25</v>
      </c>
      <c r="B121">
        <f>ROUNDDOWN((A121-1)/2,0)+1</f>
        <v>13</v>
      </c>
      <c r="C121">
        <f>VLOOKUP(B121,Matchup!$A$2:$D$79,3,FALSE)</f>
        <v>10</v>
      </c>
      <c r="D121">
        <v>107</v>
      </c>
      <c r="E121" t="s">
        <v>21</v>
      </c>
    </row>
    <row r="122" spans="1:5" x14ac:dyDescent="0.25">
      <c r="A122">
        <v>37</v>
      </c>
      <c r="B122">
        <f>ROUNDDOWN((A122-1)/2,0)+1</f>
        <v>19</v>
      </c>
      <c r="C122">
        <f>VLOOKUP(B122,Matchup!$A$2:$D$79,3,FALSE)</f>
        <v>10</v>
      </c>
      <c r="D122">
        <v>101.18</v>
      </c>
      <c r="E122" t="s">
        <v>21</v>
      </c>
    </row>
    <row r="123" spans="1:5" x14ac:dyDescent="0.25">
      <c r="A123">
        <v>49</v>
      </c>
      <c r="B123">
        <f>ROUNDDOWN((A123-1)/2,0)+1</f>
        <v>25</v>
      </c>
      <c r="C123">
        <f>VLOOKUP(B123,Matchup!$A$2:$D$79,3,FALSE)</f>
        <v>10</v>
      </c>
      <c r="D123">
        <v>97.74</v>
      </c>
      <c r="E123" t="s">
        <v>21</v>
      </c>
    </row>
    <row r="124" spans="1:5" x14ac:dyDescent="0.25">
      <c r="A124">
        <v>61</v>
      </c>
      <c r="B124">
        <f>ROUNDDOWN((A124-1)/2,0)+1</f>
        <v>31</v>
      </c>
      <c r="C124">
        <f>VLOOKUP(B124,Matchup!$A$2:$D$79,3,FALSE)</f>
        <v>10</v>
      </c>
      <c r="D124">
        <v>98.8</v>
      </c>
      <c r="E124" t="s">
        <v>21</v>
      </c>
    </row>
    <row r="125" spans="1:5" x14ac:dyDescent="0.25">
      <c r="A125">
        <v>73</v>
      </c>
      <c r="B125">
        <f>ROUNDDOWN((A125-1)/2,0)+1</f>
        <v>37</v>
      </c>
      <c r="C125">
        <f>VLOOKUP(B125,Matchup!$A$2:$D$79,3,FALSE)</f>
        <v>10</v>
      </c>
      <c r="D125">
        <v>138.26</v>
      </c>
      <c r="E125" t="s">
        <v>21</v>
      </c>
    </row>
    <row r="126" spans="1:5" x14ac:dyDescent="0.25">
      <c r="A126">
        <v>85</v>
      </c>
      <c r="B126">
        <f>ROUNDDOWN((A126-1)/2,0)+1</f>
        <v>43</v>
      </c>
      <c r="C126">
        <f>VLOOKUP(B126,Matchup!$A$2:$D$79,3,FALSE)</f>
        <v>10</v>
      </c>
      <c r="D126">
        <v>91.22</v>
      </c>
      <c r="E126" t="s">
        <v>21</v>
      </c>
    </row>
    <row r="127" spans="1:5" x14ac:dyDescent="0.25">
      <c r="A127">
        <v>97</v>
      </c>
      <c r="B127">
        <f>ROUNDDOWN((A127-1)/2,0)+1</f>
        <v>49</v>
      </c>
      <c r="C127">
        <f>VLOOKUP(B127,Matchup!$A$2:$D$79,3,FALSE)</f>
        <v>10</v>
      </c>
      <c r="D127">
        <v>108.16</v>
      </c>
      <c r="E127" t="s">
        <v>21</v>
      </c>
    </row>
    <row r="128" spans="1:5" x14ac:dyDescent="0.25">
      <c r="A128">
        <v>109</v>
      </c>
      <c r="B128">
        <f>ROUNDDOWN((A128-1)/2,0)+1</f>
        <v>55</v>
      </c>
      <c r="C128">
        <f>VLOOKUP(B128,Matchup!$A$2:$D$79,3,FALSE)</f>
        <v>10</v>
      </c>
      <c r="D128">
        <v>97.34</v>
      </c>
      <c r="E128" t="s">
        <v>21</v>
      </c>
    </row>
    <row r="129" spans="1:5" x14ac:dyDescent="0.25">
      <c r="A129">
        <v>121</v>
      </c>
      <c r="B129">
        <f>ROUNDDOWN((A129-1)/2,0)+1</f>
        <v>61</v>
      </c>
      <c r="C129">
        <f>VLOOKUP(B129,Matchup!$A$2:$D$79,3,FALSE)</f>
        <v>10</v>
      </c>
      <c r="D129" t="s">
        <v>21</v>
      </c>
      <c r="E129">
        <v>106.21</v>
      </c>
    </row>
    <row r="130" spans="1:5" x14ac:dyDescent="0.25">
      <c r="A130">
        <v>133</v>
      </c>
      <c r="B130">
        <f>ROUNDDOWN((A130-1)/2,0)+1</f>
        <v>67</v>
      </c>
      <c r="C130">
        <f>VLOOKUP(B130,Matchup!$A$2:$D$79,3,FALSE)</f>
        <v>10</v>
      </c>
      <c r="D130" t="s">
        <v>21</v>
      </c>
      <c r="E130">
        <v>109.61</v>
      </c>
    </row>
    <row r="131" spans="1:5" x14ac:dyDescent="0.25">
      <c r="A131">
        <v>145</v>
      </c>
      <c r="B131">
        <f>ROUNDDOWN((A131-1)/2,0)+1</f>
        <v>73</v>
      </c>
      <c r="C131">
        <f>VLOOKUP(B131,Matchup!$A$2:$D$79,3,FALSE)</f>
        <v>10</v>
      </c>
      <c r="D131" t="s">
        <v>21</v>
      </c>
      <c r="E131">
        <v>105.2</v>
      </c>
    </row>
    <row r="132" spans="1:5" x14ac:dyDescent="0.25">
      <c r="A132">
        <v>4</v>
      </c>
      <c r="B132">
        <f>ROUNDDOWN((A132-1)/2,0)+1</f>
        <v>2</v>
      </c>
      <c r="C132">
        <f>VLOOKUP(B132,Matchup!$A$2:$D$79,4,FALSE)</f>
        <v>11</v>
      </c>
      <c r="D132">
        <v>111.34</v>
      </c>
      <c r="E132" t="s">
        <v>21</v>
      </c>
    </row>
    <row r="133" spans="1:5" x14ac:dyDescent="0.25">
      <c r="A133">
        <v>18</v>
      </c>
      <c r="B133">
        <f>ROUNDDOWN((A133-1)/2,0)+1</f>
        <v>9</v>
      </c>
      <c r="C133">
        <f>VLOOKUP(B133,Matchup!$A$2:$D$79,4,FALSE)</f>
        <v>11</v>
      </c>
      <c r="D133">
        <v>124.5</v>
      </c>
      <c r="E133" t="s">
        <v>21</v>
      </c>
    </row>
    <row r="134" spans="1:5" x14ac:dyDescent="0.25">
      <c r="A134">
        <v>30</v>
      </c>
      <c r="B134">
        <f>ROUNDDOWN((A134-1)/2,0)+1</f>
        <v>15</v>
      </c>
      <c r="C134">
        <f>VLOOKUP(B134,Matchup!$A$2:$D$79,4,FALSE)</f>
        <v>11</v>
      </c>
      <c r="D134">
        <v>94.36</v>
      </c>
      <c r="E134" t="s">
        <v>21</v>
      </c>
    </row>
    <row r="135" spans="1:5" x14ac:dyDescent="0.25">
      <c r="A135">
        <v>44</v>
      </c>
      <c r="B135">
        <f>ROUNDDOWN((A135-1)/2,0)+1</f>
        <v>22</v>
      </c>
      <c r="C135">
        <f>VLOOKUP(B135,Matchup!$A$2:$D$79,4,FALSE)</f>
        <v>11</v>
      </c>
      <c r="D135">
        <v>94.34</v>
      </c>
      <c r="E135" t="s">
        <v>21</v>
      </c>
    </row>
    <row r="136" spans="1:5" x14ac:dyDescent="0.25">
      <c r="A136">
        <v>56</v>
      </c>
      <c r="B136">
        <f>ROUNDDOWN((A136-1)/2,0)+1</f>
        <v>28</v>
      </c>
      <c r="C136">
        <f>VLOOKUP(B136,Matchup!$A$2:$D$79,4,FALSE)</f>
        <v>11</v>
      </c>
      <c r="D136">
        <v>77.099999999999994</v>
      </c>
      <c r="E136" t="s">
        <v>21</v>
      </c>
    </row>
    <row r="137" spans="1:5" x14ac:dyDescent="0.25">
      <c r="A137">
        <v>70</v>
      </c>
      <c r="B137">
        <f>ROUNDDOWN((A137-1)/2,0)+1</f>
        <v>35</v>
      </c>
      <c r="C137">
        <f>VLOOKUP(B137,Matchup!$A$2:$D$79,4,FALSE)</f>
        <v>11</v>
      </c>
      <c r="D137">
        <v>85.44</v>
      </c>
      <c r="E137" t="s">
        <v>21</v>
      </c>
    </row>
    <row r="138" spans="1:5" x14ac:dyDescent="0.25">
      <c r="A138">
        <v>82</v>
      </c>
      <c r="B138">
        <f>ROUNDDOWN((A138-1)/2,0)+1</f>
        <v>41</v>
      </c>
      <c r="C138">
        <f>VLOOKUP(B138,Matchup!$A$2:$D$79,4,FALSE)</f>
        <v>11</v>
      </c>
      <c r="D138">
        <v>100.12</v>
      </c>
      <c r="E138" t="s">
        <v>21</v>
      </c>
    </row>
    <row r="139" spans="1:5" x14ac:dyDescent="0.25">
      <c r="A139">
        <v>96</v>
      </c>
      <c r="B139">
        <f>ROUNDDOWN((A139-1)/2,0)+1</f>
        <v>48</v>
      </c>
      <c r="C139">
        <f>VLOOKUP(B139,Matchup!$A$2:$D$79,4,FALSE)</f>
        <v>11</v>
      </c>
      <c r="D139">
        <v>87.92</v>
      </c>
      <c r="E139" t="s">
        <v>21</v>
      </c>
    </row>
    <row r="140" spans="1:5" x14ac:dyDescent="0.25">
      <c r="A140">
        <v>107</v>
      </c>
      <c r="B140">
        <f>ROUNDDOWN((A140-1)/2,0)+1</f>
        <v>54</v>
      </c>
      <c r="C140">
        <f>VLOOKUP(B140,Matchup!$A$2:$D$79,3,FALSE)</f>
        <v>11</v>
      </c>
      <c r="D140">
        <v>122.42</v>
      </c>
      <c r="E140" t="s">
        <v>21</v>
      </c>
    </row>
    <row r="141" spans="1:5" x14ac:dyDescent="0.25">
      <c r="A141">
        <v>112</v>
      </c>
      <c r="B141">
        <f>ROUNDDOWN((A141-1)/2,0)+1</f>
        <v>56</v>
      </c>
      <c r="C141">
        <f>VLOOKUP(B141,Matchup!$A$2:$D$79,4,FALSE)</f>
        <v>11</v>
      </c>
      <c r="D141">
        <v>82.26</v>
      </c>
      <c r="E141" t="s">
        <v>21</v>
      </c>
    </row>
    <row r="142" spans="1:5" x14ac:dyDescent="0.25">
      <c r="A142">
        <v>122</v>
      </c>
      <c r="B142">
        <f>ROUNDDOWN((A142-1)/2,0)+1</f>
        <v>61</v>
      </c>
      <c r="C142">
        <f>VLOOKUP(B142,Matchup!$A$2:$D$79,4,FALSE)</f>
        <v>11</v>
      </c>
      <c r="D142" t="s">
        <v>21</v>
      </c>
      <c r="E142">
        <v>105.95</v>
      </c>
    </row>
    <row r="143" spans="1:5" x14ac:dyDescent="0.25">
      <c r="A143">
        <v>136</v>
      </c>
      <c r="B143">
        <f>ROUNDDOWN((A143-1)/2,0)+1</f>
        <v>68</v>
      </c>
      <c r="C143">
        <f>VLOOKUP(B143,Matchup!$A$2:$D$79,4,FALSE)</f>
        <v>11</v>
      </c>
      <c r="D143" t="s">
        <v>21</v>
      </c>
      <c r="E143">
        <v>103.79</v>
      </c>
    </row>
    <row r="144" spans="1:5" x14ac:dyDescent="0.25">
      <c r="A144">
        <v>150</v>
      </c>
      <c r="B144">
        <f>ROUNDDOWN((A144-1)/2,0)+1</f>
        <v>75</v>
      </c>
      <c r="C144">
        <f>VLOOKUP(B144,Matchup!$A$2:$D$79,4,FALSE)</f>
        <v>11</v>
      </c>
      <c r="D144" t="s">
        <v>21</v>
      </c>
      <c r="E144">
        <v>102.67</v>
      </c>
    </row>
    <row r="145" spans="1:5" x14ac:dyDescent="0.25">
      <c r="A145">
        <v>6</v>
      </c>
      <c r="B145">
        <f>ROUNDDOWN((A145-1)/2,0)+1</f>
        <v>3</v>
      </c>
      <c r="C145">
        <f>VLOOKUP(B145,Matchup!$A$2:$D$79,4,FALSE)</f>
        <v>12</v>
      </c>
      <c r="D145">
        <v>129.47999999999999</v>
      </c>
      <c r="E145" t="s">
        <v>21</v>
      </c>
    </row>
    <row r="146" spans="1:5" x14ac:dyDescent="0.25">
      <c r="A146">
        <v>20</v>
      </c>
      <c r="B146">
        <f>ROUNDDOWN((A146-1)/2,0)+1</f>
        <v>10</v>
      </c>
      <c r="C146">
        <f>VLOOKUP(B146,Matchup!$A$2:$D$79,4,FALSE)</f>
        <v>12</v>
      </c>
      <c r="D146">
        <v>108.38</v>
      </c>
      <c r="E146" t="s">
        <v>21</v>
      </c>
    </row>
    <row r="147" spans="1:5" x14ac:dyDescent="0.25">
      <c r="A147">
        <v>32</v>
      </c>
      <c r="B147">
        <f>ROUNDDOWN((A147-1)/2,0)+1</f>
        <v>16</v>
      </c>
      <c r="C147">
        <f>VLOOKUP(B147,Matchup!$A$2:$D$79,4,FALSE)</f>
        <v>12</v>
      </c>
      <c r="D147">
        <v>107.06</v>
      </c>
      <c r="E147" t="s">
        <v>21</v>
      </c>
    </row>
    <row r="148" spans="1:5" x14ac:dyDescent="0.25">
      <c r="A148">
        <v>46</v>
      </c>
      <c r="B148">
        <f>ROUNDDOWN((A148-1)/2,0)+1</f>
        <v>23</v>
      </c>
      <c r="C148">
        <f>VLOOKUP(B148,Matchup!$A$2:$D$79,4,FALSE)</f>
        <v>12</v>
      </c>
      <c r="D148">
        <v>72.459999999999994</v>
      </c>
      <c r="E148" t="s">
        <v>21</v>
      </c>
    </row>
    <row r="149" spans="1:5" x14ac:dyDescent="0.25">
      <c r="A149">
        <v>58</v>
      </c>
      <c r="B149">
        <f>ROUNDDOWN((A149-1)/2,0)+1</f>
        <v>29</v>
      </c>
      <c r="C149">
        <f>VLOOKUP(B149,Matchup!$A$2:$D$79,4,FALSE)</f>
        <v>12</v>
      </c>
      <c r="D149">
        <v>74.260000000000005</v>
      </c>
      <c r="E149" t="s">
        <v>21</v>
      </c>
    </row>
    <row r="150" spans="1:5" x14ac:dyDescent="0.25">
      <c r="A150">
        <v>72</v>
      </c>
      <c r="B150">
        <f>ROUNDDOWN((A150-1)/2,0)+1</f>
        <v>36</v>
      </c>
      <c r="C150">
        <f>VLOOKUP(B150,Matchup!$A$2:$D$79,4,FALSE)</f>
        <v>12</v>
      </c>
      <c r="D150">
        <v>64.58</v>
      </c>
      <c r="E150" t="s">
        <v>21</v>
      </c>
    </row>
    <row r="151" spans="1:5" x14ac:dyDescent="0.25">
      <c r="A151">
        <v>83</v>
      </c>
      <c r="B151">
        <f>ROUNDDOWN((A151-1)/2,0)+1</f>
        <v>42</v>
      </c>
      <c r="C151">
        <f>VLOOKUP(B151,Matchup!$A$2:$D$79,3,FALSE)</f>
        <v>12</v>
      </c>
      <c r="D151">
        <v>84.46</v>
      </c>
      <c r="E151" t="s">
        <v>21</v>
      </c>
    </row>
    <row r="152" spans="1:5" x14ac:dyDescent="0.25">
      <c r="A152">
        <v>95</v>
      </c>
      <c r="B152">
        <f>ROUNDDOWN((A152-1)/2,0)+1</f>
        <v>48</v>
      </c>
      <c r="C152">
        <f>VLOOKUP(B152,Matchup!$A$2:$D$79,3,FALSE)</f>
        <v>12</v>
      </c>
      <c r="D152">
        <v>82.6</v>
      </c>
      <c r="E152" t="s">
        <v>21</v>
      </c>
    </row>
    <row r="153" spans="1:5" x14ac:dyDescent="0.25">
      <c r="A153">
        <v>100</v>
      </c>
      <c r="B153">
        <f>ROUNDDOWN((A153-1)/2,0)+1</f>
        <v>50</v>
      </c>
      <c r="C153">
        <f>VLOOKUP(B153,Matchup!$A$2:$D$79,4,FALSE)</f>
        <v>12</v>
      </c>
      <c r="D153">
        <v>76.239999999999995</v>
      </c>
      <c r="E153" t="s">
        <v>21</v>
      </c>
    </row>
    <row r="154" spans="1:5" x14ac:dyDescent="0.25">
      <c r="A154">
        <v>110</v>
      </c>
      <c r="B154">
        <f>ROUNDDOWN((A154-1)/2,0)+1</f>
        <v>55</v>
      </c>
      <c r="C154">
        <f>VLOOKUP(B154,Matchup!$A$2:$D$79,4,FALSE)</f>
        <v>12</v>
      </c>
      <c r="D154">
        <v>64.86</v>
      </c>
      <c r="E154" t="s">
        <v>21</v>
      </c>
    </row>
    <row r="155" spans="1:5" x14ac:dyDescent="0.25">
      <c r="A155">
        <v>126</v>
      </c>
      <c r="B155">
        <f>ROUNDDOWN((A155-1)/2,0)+1</f>
        <v>63</v>
      </c>
      <c r="C155">
        <f>VLOOKUP(B155,Matchup!$A$2:$D$79,4,FALSE)</f>
        <v>12</v>
      </c>
      <c r="D155" t="s">
        <v>21</v>
      </c>
      <c r="E155">
        <v>72.34</v>
      </c>
    </row>
    <row r="156" spans="1:5" x14ac:dyDescent="0.25">
      <c r="A156">
        <v>138</v>
      </c>
      <c r="B156">
        <f>ROUNDDOWN((A156-1)/2,0)+1</f>
        <v>69</v>
      </c>
      <c r="C156">
        <f>VLOOKUP(B156,Matchup!$A$2:$D$79,4,FALSE)</f>
        <v>12</v>
      </c>
      <c r="D156" t="s">
        <v>21</v>
      </c>
      <c r="E156">
        <v>78.040000000000006</v>
      </c>
    </row>
    <row r="157" spans="1:5" x14ac:dyDescent="0.25">
      <c r="A157">
        <v>152</v>
      </c>
      <c r="B157">
        <f>ROUNDDOWN((A157-1)/2,0)+1</f>
        <v>76</v>
      </c>
      <c r="C157">
        <f>VLOOKUP(B157,Matchup!$A$2:$D$79,4,FALSE)</f>
        <v>12</v>
      </c>
      <c r="D157" t="s">
        <v>21</v>
      </c>
      <c r="E157">
        <v>75.56</v>
      </c>
    </row>
  </sheetData>
  <autoFilter ref="A1:E113">
    <sortState ref="A2:E157">
      <sortCondition ref="C1:C113"/>
    </sortState>
  </autoFilter>
  <sortState ref="A2:E157">
    <sortCondition ref="C2:C157"/>
    <sortCondition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Matchup</vt:lpstr>
      <vt:lpstr>Team</vt:lpstr>
      <vt:lpstr>Scores</vt:lpstr>
    </vt:vector>
  </TitlesOfParts>
  <Company>CardWorks Servicing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Gravell</dc:creator>
  <cp:lastModifiedBy>Jason Gravell</cp:lastModifiedBy>
  <dcterms:created xsi:type="dcterms:W3CDTF">2017-11-17T18:05:53Z</dcterms:created>
  <dcterms:modified xsi:type="dcterms:W3CDTF">2017-11-17T20:07:50Z</dcterms:modified>
</cp:coreProperties>
</file>