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\Desktop\Miguel\LAGO\"/>
    </mc:Choice>
  </mc:AlternateContent>
  <bookViews>
    <workbookView xWindow="0" yWindow="0" windowWidth="20490" windowHeight="7755" activeTab="2"/>
  </bookViews>
  <sheets>
    <sheet name="Sheet1" sheetId="1" r:id="rId1"/>
    <sheet name="canal2" sheetId="3" r:id="rId2"/>
    <sheet name="Sheet2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P9" i="2" l="1"/>
  <c r="P17" i="1" l="1"/>
</calcChain>
</file>

<file path=xl/sharedStrings.xml><?xml version="1.0" encoding="utf-8"?>
<sst xmlns="http://schemas.openxmlformats.org/spreadsheetml/2006/main" count="70" uniqueCount="42">
  <si>
    <t>V</t>
  </si>
  <si>
    <t>Control</t>
  </si>
  <si>
    <t>M</t>
  </si>
  <si>
    <t>b</t>
  </si>
  <si>
    <t>R</t>
  </si>
  <si>
    <t>99.98%</t>
  </si>
  <si>
    <t>La presente tabla indica la conversión de lo ingresado en ACQUA (HV1, HV2 ó HV3) versus el voltaje de Control</t>
  </si>
  <si>
    <t>Y</t>
  </si>
  <si>
    <t>X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</si>
  <si>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</si>
  <si>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</si>
  <si>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</si>
  <si>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</si>
  <si>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</si>
  <si>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</si>
  <si>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</si>
  <si>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</si>
  <si>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</si>
  <si>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</si>
  <si>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</si>
  <si>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</si>
  <si>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</si>
  <si>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</si>
  <si>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</si>
  <si>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</si>
  <si>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</si>
  <si>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</si>
  <si>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</si>
  <si>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</si>
  <si>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</si>
  <si>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</si>
  <si>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</si>
  <si>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</si>
  <si>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</si>
  <si>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</si>
  <si>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</si>
  <si>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</si>
  <si>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</si>
  <si>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</si>
  <si>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Standard Residuals</t>
  </si>
  <si>
    <t>Valor esperado</t>
  </si>
  <si>
    <t>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</si>
</sst>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38298337707789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0.09</c:v>
                </c:pt>
                <c:pt idx="1">
                  <c:v>0.18</c:v>
                </c:pt>
                <c:pt idx="2">
                  <c:v>0.34</c:v>
                </c:pt>
                <c:pt idx="3">
                  <c:v>0.52</c:v>
                </c:pt>
                <c:pt idx="4">
                  <c:v>0.69</c:v>
                </c:pt>
                <c:pt idx="5">
                  <c:v>0.87</c:v>
                </c:pt>
                <c:pt idx="6">
                  <c:v>1.04</c:v>
                </c:pt>
                <c:pt idx="7">
                  <c:v>1.22</c:v>
                </c:pt>
                <c:pt idx="8">
                  <c:v>1.4</c:v>
                </c:pt>
                <c:pt idx="9">
                  <c:v>1.57</c:v>
                </c:pt>
                <c:pt idx="10">
                  <c:v>1.75</c:v>
                </c:pt>
                <c:pt idx="11">
                  <c:v>1.93</c:v>
                </c:pt>
                <c:pt idx="12">
                  <c:v>2.1</c:v>
                </c:pt>
                <c:pt idx="13">
                  <c:v>2.2799999999999998</c:v>
                </c:pt>
                <c:pt idx="14">
                  <c:v>2.4500000000000002</c:v>
                </c:pt>
                <c:pt idx="15">
                  <c:v>2.63</c:v>
                </c:pt>
                <c:pt idx="16">
                  <c:v>2.81</c:v>
                </c:pt>
                <c:pt idx="17">
                  <c:v>2.98</c:v>
                </c:pt>
                <c:pt idx="18">
                  <c:v>3.16</c:v>
                </c:pt>
                <c:pt idx="19">
                  <c:v>3.34</c:v>
                </c:pt>
                <c:pt idx="20">
                  <c:v>3.51</c:v>
                </c:pt>
                <c:pt idx="21">
                  <c:v>3.68</c:v>
                </c:pt>
                <c:pt idx="22">
                  <c:v>3.86</c:v>
                </c:pt>
                <c:pt idx="23">
                  <c:v>4.04</c:v>
                </c:pt>
                <c:pt idx="24">
                  <c:v>4.21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5104"/>
        <c:axId val="246680592"/>
      </c:scatterChart>
      <c:valAx>
        <c:axId val="246675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680592"/>
        <c:crosses val="autoZero"/>
        <c:crossBetween val="midCat"/>
      </c:valAx>
      <c:valAx>
        <c:axId val="246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6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189590988626421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Sheet2!$B$3:$B$16</c:f>
              <c:numCache>
                <c:formatCode>General</c:formatCode>
                <c:ptCount val="14"/>
                <c:pt idx="0">
                  <c:v>49</c:v>
                </c:pt>
                <c:pt idx="1">
                  <c:v>116</c:v>
                </c:pt>
                <c:pt idx="2">
                  <c:v>183</c:v>
                </c:pt>
                <c:pt idx="3">
                  <c:v>251</c:v>
                </c:pt>
                <c:pt idx="4">
                  <c:v>319</c:v>
                </c:pt>
                <c:pt idx="5">
                  <c:v>387</c:v>
                </c:pt>
                <c:pt idx="6">
                  <c:v>456</c:v>
                </c:pt>
                <c:pt idx="7">
                  <c:v>525</c:v>
                </c:pt>
                <c:pt idx="8">
                  <c:v>592</c:v>
                </c:pt>
                <c:pt idx="9">
                  <c:v>662</c:v>
                </c:pt>
                <c:pt idx="10">
                  <c:v>730</c:v>
                </c:pt>
                <c:pt idx="11">
                  <c:v>798</c:v>
                </c:pt>
                <c:pt idx="12">
                  <c:v>867</c:v>
                </c:pt>
                <c:pt idx="13">
                  <c:v>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5888"/>
        <c:axId val="246677456"/>
      </c:scatterChart>
      <c:valAx>
        <c:axId val="246675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677456"/>
        <c:crosses val="autoZero"/>
        <c:crossBetween val="midCat"/>
      </c:valAx>
      <c:valAx>
        <c:axId val="246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6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Sheet2!$D$44:$D$57</c:f>
              <c:numCache>
                <c:formatCode>General</c:formatCode>
                <c:ptCount val="14"/>
                <c:pt idx="0">
                  <c:v>2.3142857142854751</c:v>
                </c:pt>
                <c:pt idx="1">
                  <c:v>0.98021978021958489</c:v>
                </c:pt>
                <c:pt idx="2">
                  <c:v>-0.35384615384631957</c:v>
                </c:pt>
                <c:pt idx="3">
                  <c:v>-0.6879120879121956</c:v>
                </c:pt>
                <c:pt idx="4">
                  <c:v>-1.0219780219781001</c:v>
                </c:pt>
                <c:pt idx="5">
                  <c:v>-1.3560439560440045</c:v>
                </c:pt>
                <c:pt idx="6">
                  <c:v>-0.69010989010985213</c:v>
                </c:pt>
                <c:pt idx="7">
                  <c:v>-2.4175824175699745E-2</c:v>
                </c:pt>
                <c:pt idx="8">
                  <c:v>-1.3582417582415474</c:v>
                </c:pt>
                <c:pt idx="9">
                  <c:v>0.30769230769237765</c:v>
                </c:pt>
                <c:pt idx="10">
                  <c:v>-2.6373626373469961E-2</c:v>
                </c:pt>
                <c:pt idx="11">
                  <c:v>-0.36043956043931757</c:v>
                </c:pt>
                <c:pt idx="12">
                  <c:v>0.30549450549483481</c:v>
                </c:pt>
                <c:pt idx="13">
                  <c:v>1.9714285714289872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38648"/>
        <c:axId val="247631592"/>
      </c:scatterChart>
      <c:valAx>
        <c:axId val="24763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631592"/>
        <c:crosses val="autoZero"/>
        <c:crossBetween val="midCat"/>
      </c:valAx>
      <c:valAx>
        <c:axId val="24763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63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Residuales con intercepto forzado en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Sheet2!$D$3:$D$16</c:f>
              <c:numCache>
                <c:formatCode>General</c:formatCode>
                <c:ptCount val="14"/>
                <c:pt idx="0">
                  <c:v>17.090000000000003</c:v>
                </c:pt>
                <c:pt idx="1">
                  <c:v>16.180000000000007</c:v>
                </c:pt>
                <c:pt idx="2">
                  <c:v>15.27000000000001</c:v>
                </c:pt>
                <c:pt idx="3">
                  <c:v>13.360000000000014</c:v>
                </c:pt>
                <c:pt idx="4">
                  <c:v>11.450000000000045</c:v>
                </c:pt>
                <c:pt idx="5">
                  <c:v>9.5400000000000205</c:v>
                </c:pt>
                <c:pt idx="6">
                  <c:v>6.6300000000000523</c:v>
                </c:pt>
                <c:pt idx="7">
                  <c:v>3.7200000000000273</c:v>
                </c:pt>
                <c:pt idx="8">
                  <c:v>2.8100000000000591</c:v>
                </c:pt>
                <c:pt idx="9">
                  <c:v>-1.0999999999999091</c:v>
                </c:pt>
                <c:pt idx="10">
                  <c:v>-3.0099999999999909</c:v>
                </c:pt>
                <c:pt idx="11">
                  <c:v>-4.9199999999999591</c:v>
                </c:pt>
                <c:pt idx="12">
                  <c:v>-7.8299999999999272</c:v>
                </c:pt>
                <c:pt idx="13">
                  <c:v>-11.739999999999895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38256"/>
        <c:axId val="247641000"/>
      </c:scatterChart>
      <c:valAx>
        <c:axId val="2476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641000"/>
        <c:crosses val="autoZero"/>
        <c:crossBetween val="midCat"/>
      </c:valAx>
      <c:valAx>
        <c:axId val="2476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6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4762</xdr:rowOff>
    </xdr:from>
    <xdr:to>
      <xdr:col>14</xdr:col>
      <xdr:colOff>152400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1</xdr:row>
      <xdr:rowOff>123825</xdr:rowOff>
    </xdr:from>
    <xdr:to>
      <xdr:col>14</xdr:col>
      <xdr:colOff>152401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19</xdr:row>
      <xdr:rowOff>180975</xdr:rowOff>
    </xdr:from>
    <xdr:to>
      <xdr:col>16</xdr:col>
      <xdr:colOff>238125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13</xdr:row>
      <xdr:rowOff>157162</xdr:rowOff>
    </xdr:from>
    <xdr:to>
      <xdr:col>15</xdr:col>
      <xdr:colOff>223837</xdr:colOff>
      <xdr:row>28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B3" sqref="B3"/>
    </sheetView>
  </sheetViews>
  <sheetFormatPr defaultRowHeight="15" x14ac:dyDescent="0.25"/>
  <sheetData>
    <row r="2" spans="1:17" x14ac:dyDescent="0.25">
      <c r="A2" t="s">
        <v>0</v>
      </c>
      <c r="B2" t="s">
        <v>1</v>
      </c>
    </row>
    <row r="3" spans="1:17" x14ac:dyDescent="0.25">
      <c r="A3">
        <v>100</v>
      </c>
      <c r="B3">
        <v>0.09</v>
      </c>
    </row>
    <row r="4" spans="1:17" x14ac:dyDescent="0.25">
      <c r="A4">
        <v>200</v>
      </c>
      <c r="B4">
        <v>0.18</v>
      </c>
    </row>
    <row r="5" spans="1:17" x14ac:dyDescent="0.25">
      <c r="A5">
        <v>300</v>
      </c>
      <c r="B5">
        <v>0.34</v>
      </c>
    </row>
    <row r="6" spans="1:17" x14ac:dyDescent="0.25">
      <c r="A6">
        <v>400</v>
      </c>
      <c r="B6">
        <v>0.52</v>
      </c>
      <c r="E6" t="s">
        <v>6</v>
      </c>
    </row>
    <row r="7" spans="1:17" x14ac:dyDescent="0.25">
      <c r="A7">
        <v>500</v>
      </c>
      <c r="B7">
        <v>0.69</v>
      </c>
    </row>
    <row r="8" spans="1:17" x14ac:dyDescent="0.25">
      <c r="A8">
        <v>600</v>
      </c>
      <c r="B8">
        <v>0.87</v>
      </c>
    </row>
    <row r="9" spans="1:17" x14ac:dyDescent="0.25">
      <c r="A9">
        <v>700</v>
      </c>
      <c r="B9">
        <v>1.04</v>
      </c>
    </row>
    <row r="10" spans="1:17" x14ac:dyDescent="0.25">
      <c r="A10">
        <v>800</v>
      </c>
      <c r="B10">
        <v>1.22</v>
      </c>
      <c r="P10" t="s">
        <v>2</v>
      </c>
      <c r="Q10" t="s">
        <v>3</v>
      </c>
    </row>
    <row r="11" spans="1:17" x14ac:dyDescent="0.25">
      <c r="A11">
        <v>900</v>
      </c>
      <c r="B11">
        <v>1.4</v>
      </c>
      <c r="P11">
        <v>1.6999999999999999E-3</v>
      </c>
      <c r="Q11">
        <v>-0.16880000000000001</v>
      </c>
    </row>
    <row r="12" spans="1:17" x14ac:dyDescent="0.25">
      <c r="A12">
        <v>1000</v>
      </c>
      <c r="B12">
        <v>1.57</v>
      </c>
    </row>
    <row r="13" spans="1:17" x14ac:dyDescent="0.25">
      <c r="A13">
        <v>1100</v>
      </c>
      <c r="B13">
        <v>1.75</v>
      </c>
      <c r="P13" t="s">
        <v>4</v>
      </c>
    </row>
    <row r="14" spans="1:17" x14ac:dyDescent="0.25">
      <c r="A14">
        <v>1200</v>
      </c>
      <c r="B14">
        <v>1.93</v>
      </c>
      <c r="P14" s="1" t="s">
        <v>5</v>
      </c>
    </row>
    <row r="15" spans="1:17" x14ac:dyDescent="0.25">
      <c r="A15">
        <v>1300</v>
      </c>
      <c r="B15">
        <v>2.1</v>
      </c>
    </row>
    <row r="16" spans="1:17" x14ac:dyDescent="0.25">
      <c r="A16">
        <v>1400</v>
      </c>
      <c r="B16">
        <v>2.2799999999999998</v>
      </c>
      <c r="P16" s="3" t="s">
        <v>7</v>
      </c>
      <c r="Q16" s="3" t="s">
        <v>8</v>
      </c>
    </row>
    <row r="17" spans="1:17" x14ac:dyDescent="0.25">
      <c r="A17">
        <v>1500</v>
      </c>
      <c r="B17">
        <v>2.4500000000000002</v>
      </c>
      <c r="P17" s="2">
        <f>P11*Q17+Q11</f>
        <v>0.68120000000000003</v>
      </c>
      <c r="Q17" s="2">
        <v>500</v>
      </c>
    </row>
    <row r="18" spans="1:17" x14ac:dyDescent="0.25">
      <c r="A18">
        <v>1600</v>
      </c>
      <c r="B18">
        <v>2.63</v>
      </c>
    </row>
    <row r="19" spans="1:17" x14ac:dyDescent="0.25">
      <c r="A19">
        <v>1700</v>
      </c>
      <c r="B19">
        <v>2.81</v>
      </c>
    </row>
    <row r="20" spans="1:17" x14ac:dyDescent="0.25">
      <c r="A20">
        <v>1800</v>
      </c>
      <c r="B20">
        <v>2.98</v>
      </c>
    </row>
    <row r="21" spans="1:17" x14ac:dyDescent="0.25">
      <c r="A21">
        <v>1900</v>
      </c>
      <c r="B21">
        <v>3.16</v>
      </c>
    </row>
    <row r="22" spans="1:17" x14ac:dyDescent="0.25">
      <c r="A22">
        <v>2000</v>
      </c>
      <c r="B22">
        <v>3.34</v>
      </c>
    </row>
    <row r="23" spans="1:17" x14ac:dyDescent="0.25">
      <c r="A23">
        <v>2100</v>
      </c>
      <c r="B23">
        <v>3.51</v>
      </c>
    </row>
    <row r="24" spans="1:17" x14ac:dyDescent="0.25">
      <c r="A24">
        <v>2200</v>
      </c>
      <c r="B24">
        <v>3.68</v>
      </c>
    </row>
    <row r="25" spans="1:17" x14ac:dyDescent="0.25">
      <c r="A25">
        <v>2300</v>
      </c>
      <c r="B25">
        <v>3.86</v>
      </c>
    </row>
    <row r="26" spans="1:17" x14ac:dyDescent="0.25">
      <c r="A26">
        <v>2400</v>
      </c>
      <c r="B26">
        <v>4.04</v>
      </c>
    </row>
    <row r="27" spans="1:17" x14ac:dyDescent="0.25">
      <c r="A27">
        <v>2500</v>
      </c>
      <c r="B27">
        <v>4.21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8" t="s">
        <v>11</v>
      </c>
      <c r="B3" s="8"/>
    </row>
    <row r="4" spans="1:9" x14ac:dyDescent="0.25">
      <c r="A4" s="5" t="s">
        <v>12</v>
      </c>
      <c r="B4" s="5">
        <v>0.99999231631465912</v>
      </c>
    </row>
    <row r="5" spans="1:9" x14ac:dyDescent="0.25">
      <c r="A5" s="5" t="s">
        <v>13</v>
      </c>
      <c r="B5" s="5">
        <v>0.99998463268835736</v>
      </c>
    </row>
    <row r="6" spans="1:9" x14ac:dyDescent="0.25">
      <c r="A6" s="5" t="s">
        <v>14</v>
      </c>
      <c r="B6" s="5">
        <v>0.99998335207905376</v>
      </c>
    </row>
    <row r="7" spans="1:9" x14ac:dyDescent="0.25">
      <c r="A7" s="5" t="s">
        <v>15</v>
      </c>
      <c r="B7" s="5">
        <v>1.1663788237274209</v>
      </c>
    </row>
    <row r="8" spans="1:9" ht="15.75" thickBot="1" x14ac:dyDescent="0.3">
      <c r="A8" s="6" t="s">
        <v>16</v>
      </c>
      <c r="B8" s="6">
        <v>14</v>
      </c>
    </row>
    <row r="10" spans="1:9" ht="15.75" thickBot="1" x14ac:dyDescent="0.3">
      <c r="A10" t="s">
        <v>17</v>
      </c>
    </row>
    <row r="11" spans="1:9" x14ac:dyDescent="0.25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</row>
    <row r="12" spans="1:9" x14ac:dyDescent="0.25">
      <c r="A12" s="5" t="s">
        <v>18</v>
      </c>
      <c r="B12" s="5">
        <v>1</v>
      </c>
      <c r="C12" s="5">
        <v>1062321.3890109891</v>
      </c>
      <c r="D12" s="5">
        <v>1062321.3890109891</v>
      </c>
      <c r="E12" s="5">
        <v>780866.28756046621</v>
      </c>
      <c r="F12" s="5">
        <v>2.9709974262688848E-30</v>
      </c>
    </row>
    <row r="13" spans="1:9" x14ac:dyDescent="0.25">
      <c r="A13" s="5" t="s">
        <v>19</v>
      </c>
      <c r="B13" s="5">
        <v>12</v>
      </c>
      <c r="C13" s="5">
        <v>16.32527472527714</v>
      </c>
      <c r="D13" s="5">
        <v>1.3604395604397617</v>
      </c>
      <c r="E13" s="5"/>
      <c r="F13" s="5"/>
    </row>
    <row r="14" spans="1:9" ht="15.75" thickBot="1" x14ac:dyDescent="0.3">
      <c r="A14" s="6" t="s">
        <v>20</v>
      </c>
      <c r="B14" s="6">
        <v>13</v>
      </c>
      <c r="C14" s="6">
        <v>1062337.7142857143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27</v>
      </c>
      <c r="C16" s="7" t="s">
        <v>15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x14ac:dyDescent="0.25">
      <c r="A17" s="5" t="s">
        <v>21</v>
      </c>
      <c r="B17" s="5">
        <v>-21.648351648351365</v>
      </c>
      <c r="C17" s="5">
        <v>0.65844261185556385</v>
      </c>
      <c r="D17" s="5">
        <v>-32.87811459732827</v>
      </c>
      <c r="E17" s="5">
        <v>3.9701101770071586E-13</v>
      </c>
      <c r="F17" s="5">
        <v>-23.082974858661867</v>
      </c>
      <c r="G17" s="5">
        <v>-20.213728438040864</v>
      </c>
      <c r="H17" s="5">
        <v>-23.082974858661867</v>
      </c>
      <c r="I17" s="5">
        <v>-20.213728438040864</v>
      </c>
    </row>
    <row r="18" spans="1:9" ht="15.75" thickBot="1" x14ac:dyDescent="0.3">
      <c r="A18" s="6" t="s">
        <v>34</v>
      </c>
      <c r="B18" s="6">
        <v>0.68334065934065891</v>
      </c>
      <c r="C18" s="6">
        <v>7.7330163014331784E-4</v>
      </c>
      <c r="D18" s="6">
        <v>883.66638928979592</v>
      </c>
      <c r="E18" s="6">
        <v>2.9709974262688848E-30</v>
      </c>
      <c r="F18" s="6">
        <v>0.68165577982770009</v>
      </c>
      <c r="G18" s="6">
        <v>0.68502553885361772</v>
      </c>
      <c r="H18" s="6">
        <v>0.68165577982770009</v>
      </c>
      <c r="I18" s="6">
        <v>0.68502553885361772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tabSelected="1" topLeftCell="A14" workbookViewId="0">
      <selection activeCell="P33" sqref="P33"/>
    </sheetView>
  </sheetViews>
  <sheetFormatPr defaultRowHeight="15" x14ac:dyDescent="0.25"/>
  <sheetData>
    <row r="2" spans="1:17" x14ac:dyDescent="0.25">
      <c r="C2" t="s">
        <v>40</v>
      </c>
      <c r="D2" t="s">
        <v>41</v>
      </c>
    </row>
    <row r="3" spans="1:17" x14ac:dyDescent="0.25">
      <c r="A3">
        <v>100</v>
      </c>
      <c r="B3">
        <v>49</v>
      </c>
      <c r="C3">
        <f>0.6609*A3</f>
        <v>66.09</v>
      </c>
      <c r="D3">
        <f>C3-B3</f>
        <v>17.090000000000003</v>
      </c>
    </row>
    <row r="4" spans="1:17" x14ac:dyDescent="0.25">
      <c r="A4">
        <v>200</v>
      </c>
      <c r="B4">
        <v>116</v>
      </c>
      <c r="C4">
        <f t="shared" ref="C4:C16" si="0">0.6609*A4</f>
        <v>132.18</v>
      </c>
      <c r="D4">
        <f t="shared" ref="D4:D16" si="1">C4-B4</f>
        <v>16.180000000000007</v>
      </c>
    </row>
    <row r="5" spans="1:17" x14ac:dyDescent="0.25">
      <c r="A5">
        <v>300</v>
      </c>
      <c r="B5">
        <v>183</v>
      </c>
      <c r="C5">
        <f t="shared" si="0"/>
        <v>198.27</v>
      </c>
      <c r="D5">
        <f t="shared" si="1"/>
        <v>15.27000000000001</v>
      </c>
    </row>
    <row r="6" spans="1:17" x14ac:dyDescent="0.25">
      <c r="A6">
        <v>400</v>
      </c>
      <c r="B6">
        <v>251</v>
      </c>
      <c r="C6">
        <f t="shared" si="0"/>
        <v>264.36</v>
      </c>
      <c r="D6">
        <f t="shared" si="1"/>
        <v>13.360000000000014</v>
      </c>
    </row>
    <row r="7" spans="1:17" x14ac:dyDescent="0.25">
      <c r="A7">
        <v>500</v>
      </c>
      <c r="B7">
        <v>319</v>
      </c>
      <c r="C7">
        <f t="shared" si="0"/>
        <v>330.45000000000005</v>
      </c>
      <c r="D7">
        <f t="shared" si="1"/>
        <v>11.450000000000045</v>
      </c>
    </row>
    <row r="8" spans="1:17" x14ac:dyDescent="0.25">
      <c r="A8">
        <v>600</v>
      </c>
      <c r="B8">
        <v>387</v>
      </c>
      <c r="C8">
        <f t="shared" si="0"/>
        <v>396.54</v>
      </c>
      <c r="D8">
        <f t="shared" si="1"/>
        <v>9.5400000000000205</v>
      </c>
      <c r="P8" s="4" t="s">
        <v>7</v>
      </c>
      <c r="Q8" s="4" t="s">
        <v>9</v>
      </c>
    </row>
    <row r="9" spans="1:17" x14ac:dyDescent="0.25">
      <c r="A9">
        <v>700</v>
      </c>
      <c r="B9">
        <v>456</v>
      </c>
      <c r="C9">
        <f t="shared" si="0"/>
        <v>462.63000000000005</v>
      </c>
      <c r="D9">
        <f t="shared" si="1"/>
        <v>6.6300000000000523</v>
      </c>
      <c r="P9" s="2">
        <f>Q9*0.6833 - 21.648</f>
        <v>46.682000000000002</v>
      </c>
      <c r="Q9" s="2">
        <v>100</v>
      </c>
    </row>
    <row r="10" spans="1:17" x14ac:dyDescent="0.25">
      <c r="A10">
        <v>800</v>
      </c>
      <c r="B10">
        <v>525</v>
      </c>
      <c r="C10">
        <f t="shared" si="0"/>
        <v>528.72</v>
      </c>
      <c r="D10">
        <f t="shared" si="1"/>
        <v>3.7200000000000273</v>
      </c>
    </row>
    <row r="11" spans="1:17" x14ac:dyDescent="0.25">
      <c r="A11">
        <v>900</v>
      </c>
      <c r="B11">
        <v>592</v>
      </c>
      <c r="C11">
        <f t="shared" si="0"/>
        <v>594.81000000000006</v>
      </c>
      <c r="D11">
        <f t="shared" si="1"/>
        <v>2.8100000000000591</v>
      </c>
    </row>
    <row r="12" spans="1:17" x14ac:dyDescent="0.25">
      <c r="A12">
        <v>1000</v>
      </c>
      <c r="B12">
        <v>662</v>
      </c>
      <c r="C12">
        <f t="shared" si="0"/>
        <v>660.90000000000009</v>
      </c>
      <c r="D12">
        <f t="shared" si="1"/>
        <v>-1.0999999999999091</v>
      </c>
    </row>
    <row r="13" spans="1:17" x14ac:dyDescent="0.25">
      <c r="A13">
        <v>1100</v>
      </c>
      <c r="B13">
        <v>730</v>
      </c>
      <c r="C13">
        <f t="shared" si="0"/>
        <v>726.99</v>
      </c>
      <c r="D13">
        <f t="shared" si="1"/>
        <v>-3.0099999999999909</v>
      </c>
    </row>
    <row r="14" spans="1:17" x14ac:dyDescent="0.25">
      <c r="A14">
        <v>1200</v>
      </c>
      <c r="B14">
        <v>798</v>
      </c>
      <c r="C14">
        <f t="shared" si="0"/>
        <v>793.08</v>
      </c>
      <c r="D14">
        <f t="shared" si="1"/>
        <v>-4.9199999999999591</v>
      </c>
    </row>
    <row r="15" spans="1:17" x14ac:dyDescent="0.25">
      <c r="A15">
        <v>1300</v>
      </c>
      <c r="B15">
        <v>867</v>
      </c>
      <c r="C15">
        <f t="shared" si="0"/>
        <v>859.17000000000007</v>
      </c>
      <c r="D15">
        <f t="shared" si="1"/>
        <v>-7.8299999999999272</v>
      </c>
    </row>
    <row r="16" spans="1:17" x14ac:dyDescent="0.25">
      <c r="A16">
        <v>1400</v>
      </c>
      <c r="B16">
        <v>937</v>
      </c>
      <c r="C16">
        <f t="shared" si="0"/>
        <v>925.2600000000001</v>
      </c>
      <c r="D16">
        <f t="shared" si="1"/>
        <v>-11.739999999999895</v>
      </c>
    </row>
    <row r="20" spans="2:7" x14ac:dyDescent="0.25">
      <c r="B20" t="s">
        <v>10</v>
      </c>
    </row>
    <row r="21" spans="2:7" ht="15.75" thickBot="1" x14ac:dyDescent="0.3"/>
    <row r="22" spans="2:7" x14ac:dyDescent="0.25">
      <c r="B22" s="8" t="s">
        <v>11</v>
      </c>
      <c r="C22" s="8"/>
    </row>
    <row r="23" spans="2:7" x14ac:dyDescent="0.25">
      <c r="B23" s="5" t="s">
        <v>12</v>
      </c>
      <c r="C23" s="5">
        <v>0.99999231631465912</v>
      </c>
    </row>
    <row r="24" spans="2:7" x14ac:dyDescent="0.25">
      <c r="B24" s="5" t="s">
        <v>13</v>
      </c>
      <c r="C24" s="5">
        <v>0.99998463268835736</v>
      </c>
    </row>
    <row r="25" spans="2:7" x14ac:dyDescent="0.25">
      <c r="B25" s="5" t="s">
        <v>14</v>
      </c>
      <c r="C25" s="5">
        <v>0.99998335207905376</v>
      </c>
    </row>
    <row r="26" spans="2:7" x14ac:dyDescent="0.25">
      <c r="B26" s="5" t="s">
        <v>15</v>
      </c>
      <c r="C26" s="5">
        <v>1.1663788237274209</v>
      </c>
    </row>
    <row r="27" spans="2:7" ht="15.75" thickBot="1" x14ac:dyDescent="0.3">
      <c r="B27" s="6" t="s">
        <v>16</v>
      </c>
      <c r="C27" s="6">
        <v>14</v>
      </c>
    </row>
    <row r="29" spans="2:7" ht="15.75" thickBot="1" x14ac:dyDescent="0.3">
      <c r="B29" t="s">
        <v>17</v>
      </c>
    </row>
    <row r="30" spans="2:7" x14ac:dyDescent="0.25">
      <c r="B30" s="7"/>
      <c r="C30" s="7" t="s">
        <v>22</v>
      </c>
      <c r="D30" s="7" t="s">
        <v>23</v>
      </c>
      <c r="E30" s="7" t="s">
        <v>24</v>
      </c>
      <c r="F30" s="7" t="s">
        <v>25</v>
      </c>
      <c r="G30" s="7" t="s">
        <v>26</v>
      </c>
    </row>
    <row r="31" spans="2:7" x14ac:dyDescent="0.25">
      <c r="B31" s="5" t="s">
        <v>18</v>
      </c>
      <c r="C31" s="5">
        <v>1</v>
      </c>
      <c r="D31" s="5">
        <v>1062321.3890109891</v>
      </c>
      <c r="E31" s="5">
        <v>1062321.3890109891</v>
      </c>
      <c r="F31" s="5">
        <v>780866.28756046621</v>
      </c>
      <c r="G31" s="5">
        <v>2.9709974262688848E-30</v>
      </c>
    </row>
    <row r="32" spans="2:7" x14ac:dyDescent="0.25">
      <c r="B32" s="5" t="s">
        <v>19</v>
      </c>
      <c r="C32" s="5">
        <v>12</v>
      </c>
      <c r="D32" s="5">
        <v>16.32527472527714</v>
      </c>
      <c r="E32" s="5">
        <v>1.3604395604397617</v>
      </c>
      <c r="F32" s="5"/>
      <c r="G32" s="5"/>
    </row>
    <row r="33" spans="2:10" ht="15.75" thickBot="1" x14ac:dyDescent="0.3">
      <c r="B33" s="6" t="s">
        <v>20</v>
      </c>
      <c r="C33" s="6">
        <v>13</v>
      </c>
      <c r="D33" s="6">
        <v>1062337.7142857143</v>
      </c>
      <c r="E33" s="6"/>
      <c r="F33" s="6"/>
      <c r="G33" s="6"/>
    </row>
    <row r="34" spans="2:10" ht="15.75" thickBot="1" x14ac:dyDescent="0.3"/>
    <row r="35" spans="2:10" x14ac:dyDescent="0.25">
      <c r="B35" s="7"/>
      <c r="C35" s="7" t="s">
        <v>27</v>
      </c>
      <c r="D35" s="7" t="s">
        <v>15</v>
      </c>
      <c r="E35" s="7" t="s">
        <v>28</v>
      </c>
      <c r="F35" s="7" t="s">
        <v>29</v>
      </c>
      <c r="G35" s="7" t="s">
        <v>30</v>
      </c>
      <c r="H35" s="7" t="s">
        <v>31</v>
      </c>
      <c r="I35" s="7" t="s">
        <v>32</v>
      </c>
      <c r="J35" s="7" t="s">
        <v>33</v>
      </c>
    </row>
    <row r="36" spans="2:10" x14ac:dyDescent="0.25">
      <c r="B36" s="5" t="s">
        <v>21</v>
      </c>
      <c r="C36" s="5">
        <v>-21.648351648351365</v>
      </c>
      <c r="D36" s="5">
        <v>0.65844261185556385</v>
      </c>
      <c r="E36" s="5">
        <v>-32.87811459732827</v>
      </c>
      <c r="F36" s="5">
        <v>3.9701101770071586E-13</v>
      </c>
      <c r="G36" s="5">
        <v>-23.082974858661867</v>
      </c>
      <c r="H36" s="5">
        <v>-20.213728438040864</v>
      </c>
      <c r="I36" s="5">
        <v>-23.082974858661867</v>
      </c>
      <c r="J36" s="5">
        <v>-20.213728438040864</v>
      </c>
    </row>
    <row r="37" spans="2:10" ht="15.75" thickBot="1" x14ac:dyDescent="0.3">
      <c r="B37" s="6" t="s">
        <v>34</v>
      </c>
      <c r="C37" s="6">
        <v>0.68334065934065891</v>
      </c>
      <c r="D37" s="6">
        <v>7.7330163014331784E-4</v>
      </c>
      <c r="E37" s="6">
        <v>883.66638928979592</v>
      </c>
      <c r="F37" s="6">
        <v>2.9709974262688848E-30</v>
      </c>
      <c r="G37" s="6">
        <v>0.68165577982770009</v>
      </c>
      <c r="H37" s="6">
        <v>0.68502553885361772</v>
      </c>
      <c r="I37" s="6">
        <v>0.68165577982770009</v>
      </c>
      <c r="J37" s="6">
        <v>0.68502553885361772</v>
      </c>
    </row>
    <row r="41" spans="2:10" x14ac:dyDescent="0.25">
      <c r="B41" t="s">
        <v>35</v>
      </c>
    </row>
    <row r="42" spans="2:10" ht="15.75" thickBot="1" x14ac:dyDescent="0.3"/>
    <row r="43" spans="2:10" x14ac:dyDescent="0.25">
      <c r="B43" s="7" t="s">
        <v>36</v>
      </c>
      <c r="C43" s="7" t="s">
        <v>37</v>
      </c>
      <c r="D43" s="7" t="s">
        <v>38</v>
      </c>
      <c r="E43" s="7" t="s">
        <v>39</v>
      </c>
    </row>
    <row r="44" spans="2:10" x14ac:dyDescent="0.25">
      <c r="B44" s="5">
        <v>1</v>
      </c>
      <c r="C44" s="5">
        <v>46.685714285714525</v>
      </c>
      <c r="D44" s="5">
        <v>2.3142857142854751</v>
      </c>
      <c r="E44" s="5">
        <v>2.0651823346222096</v>
      </c>
    </row>
    <row r="45" spans="2:10" x14ac:dyDescent="0.25">
      <c r="B45" s="5">
        <v>2</v>
      </c>
      <c r="C45" s="5">
        <v>115.01978021978042</v>
      </c>
      <c r="D45" s="5">
        <v>0.98021978021958489</v>
      </c>
      <c r="E45" s="5">
        <v>0.87471160611720522</v>
      </c>
    </row>
    <row r="46" spans="2:10" x14ac:dyDescent="0.25">
      <c r="B46" s="5">
        <v>3</v>
      </c>
      <c r="C46" s="5">
        <v>183.35384615384632</v>
      </c>
      <c r="D46" s="5">
        <v>-0.35384615384631957</v>
      </c>
      <c r="E46" s="5">
        <v>-0.31575912238781179</v>
      </c>
    </row>
    <row r="47" spans="2:10" x14ac:dyDescent="0.25">
      <c r="B47" s="5">
        <v>4</v>
      </c>
      <c r="C47" s="5">
        <v>251.6879120879122</v>
      </c>
      <c r="D47" s="5">
        <v>-0.6879120879121956</v>
      </c>
      <c r="E47" s="5">
        <v>-0.61386711371027503</v>
      </c>
    </row>
    <row r="48" spans="2:10" x14ac:dyDescent="0.25">
      <c r="B48" s="5">
        <v>5</v>
      </c>
      <c r="C48" s="5">
        <v>320.0219780219781</v>
      </c>
      <c r="D48" s="5">
        <v>-1.0219780219781001</v>
      </c>
      <c r="E48" s="5">
        <v>-0.91197510503276358</v>
      </c>
    </row>
    <row r="49" spans="2:5" x14ac:dyDescent="0.25">
      <c r="B49" s="5">
        <v>6</v>
      </c>
      <c r="C49" s="5">
        <v>388.356043956044</v>
      </c>
      <c r="D49" s="5">
        <v>-1.3560439560440045</v>
      </c>
      <c r="E49" s="5">
        <v>-1.210083096355252</v>
      </c>
    </row>
    <row r="50" spans="2:5" x14ac:dyDescent="0.25">
      <c r="B50" s="5">
        <v>7</v>
      </c>
      <c r="C50" s="5">
        <v>456.69010989010985</v>
      </c>
      <c r="D50" s="5">
        <v>-0.69010989010985213</v>
      </c>
      <c r="E50" s="5">
        <v>-0.61582835049516149</v>
      </c>
    </row>
    <row r="51" spans="2:5" x14ac:dyDescent="0.25">
      <c r="B51" s="5">
        <v>8</v>
      </c>
      <c r="C51" s="5">
        <v>525.0241758241757</v>
      </c>
      <c r="D51" s="5">
        <v>-2.4175824175699745E-2</v>
      </c>
      <c r="E51" s="5">
        <v>-2.1573604635070968E-2</v>
      </c>
    </row>
    <row r="52" spans="2:5" x14ac:dyDescent="0.25">
      <c r="B52" s="5">
        <v>9</v>
      </c>
      <c r="C52" s="5">
        <v>593.35824175824155</v>
      </c>
      <c r="D52" s="5">
        <v>-1.3582417582415474</v>
      </c>
      <c r="E52" s="5">
        <v>-1.2120443331400372</v>
      </c>
    </row>
    <row r="53" spans="2:5" x14ac:dyDescent="0.25">
      <c r="B53" s="5">
        <v>10</v>
      </c>
      <c r="C53" s="5">
        <v>661.69230769230762</v>
      </c>
      <c r="D53" s="5">
        <v>0.30769230769237765</v>
      </c>
      <c r="E53" s="5">
        <v>0.27457314990237885</v>
      </c>
    </row>
    <row r="54" spans="2:5" x14ac:dyDescent="0.25">
      <c r="B54" s="5">
        <v>11</v>
      </c>
      <c r="C54" s="5">
        <v>730.02637362637347</v>
      </c>
      <c r="D54" s="5">
        <v>-2.6373626373469961E-2</v>
      </c>
      <c r="E54" s="5">
        <v>-2.3534841420058975E-2</v>
      </c>
    </row>
    <row r="55" spans="2:5" x14ac:dyDescent="0.25">
      <c r="B55" s="5">
        <v>12</v>
      </c>
      <c r="C55" s="5">
        <v>798.36043956043932</v>
      </c>
      <c r="D55" s="5">
        <v>-0.36043956043931757</v>
      </c>
      <c r="E55" s="5">
        <v>-0.32164283274249683</v>
      </c>
    </row>
    <row r="56" spans="2:5" x14ac:dyDescent="0.25">
      <c r="B56" s="5">
        <v>13</v>
      </c>
      <c r="C56" s="5">
        <v>866.69450549450517</v>
      </c>
      <c r="D56" s="5">
        <v>0.30549450549483481</v>
      </c>
      <c r="E56" s="5">
        <v>0.27261191311759375</v>
      </c>
    </row>
    <row r="57" spans="2:5" ht="15.75" thickBot="1" x14ac:dyDescent="0.3">
      <c r="B57" s="6">
        <v>14</v>
      </c>
      <c r="C57" s="6">
        <v>935.02857142857101</v>
      </c>
      <c r="D57" s="6">
        <v>1.9714285714289872</v>
      </c>
      <c r="E57" s="6">
        <v>1.7592293961602128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canal2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Anaí Linares</dc:creator>
  <cp:lastModifiedBy>Anaí Linares</cp:lastModifiedBy>
  <dcterms:created xsi:type="dcterms:W3CDTF">2016-06-21T18:46:02Z</dcterms:created>
  <dcterms:modified xsi:type="dcterms:W3CDTF">2016-07-26T17:15:51Z</dcterms:modified>
</cp:coreProperties>
</file>