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k\Documents\FHHagenberg\MorseApp\Documents\"/>
    </mc:Choice>
  </mc:AlternateContent>
  <bookViews>
    <workbookView xWindow="0" yWindow="0" windowWidth="23040" windowHeight="9084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5" i="7" l="1"/>
  <c r="AD19" i="7"/>
  <c r="AD22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AC21" i="7" s="1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<sst xmlns="http://schemas.openxmlformats.org/spreadsheetml/2006/main" count="1638" uniqueCount="113">
  <si>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</si>
  <si>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</si>
  <si>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</si>
  <si>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</si>
  <si>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</si>
  <si>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</si>
  <si>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</si>
  <si>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</si>
  <si>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</si>
  <si>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</si>
  <si>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</si>
  <si>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</si>
  <si>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</si>
  <si>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</si>
  <si>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</si>
  <si>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</si>
  <si>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</si>
  <si>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</si>
  <si>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</si>
  <si>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</si>
  <si>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</si>
  <si>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</si>
  <si>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</si>
  <si>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</si>
  <si>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</si>
  <si>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</si>
  <si>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</si>
  <si>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</si>
  <si>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</si>
  <si>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</si>
  <si>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</si>
  <si>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</si>
  <si>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</si>
  <si>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</si>
  <si>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</si>
  <si>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</si>
  <si>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</si>
  <si>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</si>
  <si>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</si>
  <si>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</si>
  <si>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</si>
  <si>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</si>
  <si>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</si>
  <si>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</si>
  <si>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</si>
  <si>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</si>
  <si>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</si>
  <si>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</si>
  <si>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</si>
  <si>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</si>
  <si>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</si>
  <si>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</si>
  <si>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</si>
  <si>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</si>
  <si>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</si>
  <si>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</si>
  <si>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</si>
  <si>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</si>
  <si>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</si>
  <si>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</si>
  <si>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</si>
  <si>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</si>
  <si>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</si>
  <si>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</si>
  <si>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</si>
  <si>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</si>
  <si>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</si>
  <si>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</si>
  <si>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</si>
  <si>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</si>
  <si>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</si>
  <si>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</si>
  <si>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</si>
  <si>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</si>
  <si>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</si>
  <si>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</si>
  <si>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</si>
  <si>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</si>
  <si>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</si>
  <si>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</si>
  <si>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</si>
  <si>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</si>
  <si>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</si>
  <si>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</si>
  <si>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</si>
  <si>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</si>
  <si>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</si>
  <si>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</si>
  <si>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</si>
  <si>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</si>
  <si>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</si>
  <si>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</si>
  <si>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</si>
  <si>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</si>
  <si>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</si>
  <si>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</si>
  <si>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MorseApp</t>
  </si>
  <si>
    <t>Grüneis Dominik</t>
  </si>
  <si>
    <t>Oblak Nico</t>
  </si>
  <si>
    <t>Learning Android</t>
  </si>
  <si>
    <t>Aufsetzen der Entwicklungsumgebung + Tutorial</t>
  </si>
  <si>
    <t>Project Dokumentation</t>
  </si>
  <si>
    <t>Requirements Specification,Abstract</t>
  </si>
  <si>
    <t>Translator</t>
  </si>
  <si>
    <t>First Implementation of Translator(Fronedn,Backend)</t>
  </si>
  <si>
    <t>Translation from morsecode to text and implementation of more buttons from the gui</t>
  </si>
  <si>
    <t xml:space="preserve"> </t>
  </si>
  <si>
    <t>Layout + Haptic Feedback</t>
  </si>
  <si>
    <t>Solved layout problems note3, Implementation of Haptic Feedback with Morsecode</t>
  </si>
  <si>
    <t>Audio and Light Output</t>
  </si>
  <si>
    <t>First implementation of both. Still errors witch calling it back to back in both. Audio overlays, Light kills camera</t>
  </si>
  <si>
    <t>Navigation, Pause ,Kill Threads</t>
  </si>
  <si>
    <t>Navigation betwenn different fragments, Stopping a Signal, Resending a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</si>
</sst>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4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2" fillId="0" borderId="0" xfId="0" applyFont="1"/>
    <xf numFmtId="0" fontId="23" fillId="2" borderId="3" xfId="0" applyNumberFormat="1" applyFont="1" applyFill="1" applyBorder="1" applyAlignment="1">
      <alignment vertical="center"/>
    </xf>
    <xf numFmtId="0" fontId="24" fillId="2" borderId="1" xfId="0" applyFont="1" applyFill="1" applyBorder="1"/>
    <xf numFmtId="0" fontId="24" fillId="2" borderId="3" xfId="0" applyFont="1" applyFill="1" applyBorder="1" applyAlignment="1"/>
    <xf numFmtId="49" fontId="2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1" xfId="0" applyNumberFormat="1" applyFont="1" applyBorder="1" applyAlignment="1" applyProtection="1">
      <alignment vertical="center" wrapText="1"/>
      <protection locked="0"/>
    </xf>
    <xf numFmtId="1" fontId="22" fillId="0" borderId="1" xfId="0" applyNumberFormat="1" applyFont="1" applyBorder="1" applyAlignment="1" applyProtection="1">
      <alignment vertical="center" wrapText="1"/>
      <protection locked="0"/>
    </xf>
    <xf numFmtId="0" fontId="22" fillId="0" borderId="0" xfId="0" applyFont="1" applyProtection="1">
      <protection locked="0"/>
    </xf>
    <xf numFmtId="49" fontId="22" fillId="2" borderId="7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 applyProtection="1">
      <alignment vertical="center" wrapText="1"/>
      <protection locked="0"/>
    </xf>
    <xf numFmtId="1" fontId="22" fillId="0" borderId="7" xfId="0" applyNumberFormat="1" applyFont="1" applyBorder="1" applyAlignment="1" applyProtection="1">
      <alignment vertical="center" wrapText="1"/>
      <protection locked="0"/>
    </xf>
    <xf numFmtId="1" fontId="21" fillId="2" borderId="2" xfId="0" applyNumberFormat="1" applyFont="1" applyFill="1" applyBorder="1" applyAlignment="1">
      <alignment vertical="center" wrapText="1"/>
    </xf>
    <xf numFmtId="1" fontId="25" fillId="0" borderId="1" xfId="0" applyNumberFormat="1" applyFont="1" applyFill="1" applyBorder="1" applyAlignment="1" applyProtection="1">
      <alignment vertical="center" wrapText="1"/>
      <protection locked="0"/>
    </xf>
    <xf numFmtId="1" fontId="25" fillId="0" borderId="6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ont="1" applyBorder="1" applyAlignment="1" applyProtection="1">
      <alignment vertical="center" wrapText="1"/>
      <protection locked="0"/>
    </xf>
    <xf numFmtId="49" fontId="0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1" fillId="2" borderId="41" xfId="0" applyNumberFormat="1" applyFont="1" applyFill="1" applyBorder="1" applyAlignment="1">
      <alignment horizontal="left" vertical="center" wrapText="1"/>
    </xf>
    <xf numFmtId="49" fontId="21" fillId="2" borderId="42" xfId="0" applyNumberFormat="1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/>
    </xf>
    <xf numFmtId="49" fontId="21" fillId="2" borderId="43" xfId="0" applyNumberFormat="1" applyFont="1" applyFill="1" applyBorder="1" applyAlignment="1">
      <alignment horizontal="left" vertical="center" wrapText="1"/>
    </xf>
    <xf numFmtId="49" fontId="21" fillId="2" borderId="38" xfId="0" applyNumberFormat="1" applyFont="1" applyFill="1" applyBorder="1" applyAlignment="1">
      <alignment horizontal="left" vertical="center" wrapText="1"/>
    </xf>
    <xf numFmtId="49" fontId="21" fillId="2" borderId="39" xfId="0" applyNumberFormat="1" applyFont="1" applyFill="1" applyBorder="1" applyAlignment="1">
      <alignment horizontal="left" vertical="center" wrapText="1"/>
    </xf>
    <xf numFmtId="49" fontId="23" fillId="0" borderId="5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/>
    </xf>
    <xf numFmtId="49" fontId="23" fillId="2" borderId="5" xfId="0" applyNumberFormat="1" applyFont="1" applyFill="1" applyBorder="1" applyAlignment="1">
      <alignment horizontal="left" vertical="center"/>
    </xf>
    <xf numFmtId="49" fontId="21" fillId="2" borderId="40" xfId="0" applyNumberFormat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/>
    </xf>
    <xf numFmtId="49" fontId="21" fillId="2" borderId="2" xfId="0" applyNumberFormat="1" applyFont="1" applyFill="1" applyBorder="1" applyAlignment="1">
      <alignment horizontal="left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49" fontId="21" fillId="2" borderId="4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 wrapText="1"/>
    </xf>
    <xf numFmtId="49" fontId="23" fillId="2" borderId="1" xfId="0" quotePrefix="1" applyNumberFormat="1" applyFont="1" applyFill="1" applyBorder="1" applyAlignment="1" applyProtection="1">
      <alignment horizontal="left" vertical="center"/>
    </xf>
    <xf numFmtId="0" fontId="23" fillId="2" borderId="1" xfId="0" applyNumberFormat="1" applyFont="1" applyFill="1" applyBorder="1" applyAlignment="1" applyProtection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49" fontId="5" fillId="2" borderId="39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5" fillId="2" borderId="43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topLeftCell="A7" workbookViewId="0">
      <selection activeCell="E2" sqref="E2:I2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5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154" t="s">
        <v>12</v>
      </c>
      <c r="C2" s="154"/>
      <c r="D2" s="154"/>
      <c r="E2" s="155" t="s">
        <v>96</v>
      </c>
      <c r="F2" s="155"/>
      <c r="G2" s="155"/>
      <c r="H2" s="155"/>
      <c r="I2" s="155"/>
      <c r="J2" s="17"/>
      <c r="K2" s="6"/>
      <c r="L2" s="6"/>
      <c r="M2" s="6"/>
      <c r="N2" s="6"/>
      <c r="O2" s="6"/>
      <c r="P2" s="6"/>
    </row>
    <row r="3" spans="2:33" ht="26.1" customHeight="1" x14ac:dyDescent="0.25">
      <c r="B3" s="154" t="s">
        <v>13</v>
      </c>
      <c r="C3" s="154"/>
      <c r="D3" s="154"/>
      <c r="E3" s="157">
        <v>4</v>
      </c>
      <c r="F3" s="157"/>
      <c r="G3" s="156"/>
      <c r="H3" s="156"/>
      <c r="I3" s="156"/>
      <c r="J3" s="6"/>
      <c r="K3" s="6"/>
      <c r="L3" s="6"/>
      <c r="M3" s="6"/>
      <c r="N3" s="6"/>
      <c r="O3" s="6"/>
      <c r="P3" s="6"/>
    </row>
    <row r="4" spans="2:33" ht="26.1" customHeight="1" x14ac:dyDescent="0.25">
      <c r="B4" s="66" t="s">
        <v>95</v>
      </c>
      <c r="C4" s="159" t="s">
        <v>89</v>
      </c>
      <c r="D4" s="160"/>
      <c r="E4" s="161">
        <f>IF(EXACT($C$4,"PRO-1"),3,IF(EXACT($C$4,"PRO-2"),4,IF(EXACT($C$4,"PRO-3"),4,IF(EXACT($C$4,"PRO-4"),6,IF(EXACT($C$4,"PRO-2-M"),5,IF(EXACT($C$4,"PRO-3-M"),5))))))</f>
        <v>3</v>
      </c>
      <c r="F4" s="161"/>
      <c r="G4" s="158" t="s">
        <v>11</v>
      </c>
      <c r="H4" s="158"/>
      <c r="I4" s="158"/>
      <c r="J4" s="10"/>
      <c r="K4" s="10"/>
      <c r="L4" s="10"/>
      <c r="M4" s="10"/>
      <c r="N4" s="10"/>
      <c r="O4" s="11"/>
      <c r="P4" s="8"/>
    </row>
    <row r="5" spans="2:33" ht="26.1" customHeight="1" thickBot="1" x14ac:dyDescent="0.3">
      <c r="B5" s="151" t="s">
        <v>14</v>
      </c>
      <c r="C5" s="151"/>
      <c r="D5" s="151"/>
      <c r="E5" s="137">
        <v>12</v>
      </c>
      <c r="F5" s="137"/>
      <c r="G5" s="162" t="s">
        <v>15</v>
      </c>
      <c r="H5" s="162"/>
      <c r="I5" s="162"/>
      <c r="J5" s="10"/>
      <c r="K5" s="10"/>
      <c r="L5" s="10"/>
      <c r="M5" s="10"/>
      <c r="N5" s="10"/>
      <c r="O5" s="11"/>
      <c r="P5" s="8"/>
    </row>
    <row r="6" spans="2:33" ht="26.1" customHeight="1" thickTop="1" x14ac:dyDescent="0.25">
      <c r="B6" s="152" t="s">
        <v>16</v>
      </c>
      <c r="C6" s="152"/>
      <c r="D6" s="152"/>
      <c r="E6" s="170">
        <f>(25*60)*E4</f>
        <v>4500</v>
      </c>
      <c r="F6" s="171"/>
      <c r="G6" s="163" t="s">
        <v>17</v>
      </c>
      <c r="H6" s="163"/>
      <c r="I6" s="163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5">
      <c r="B7" s="153"/>
      <c r="C7" s="153"/>
      <c r="D7" s="153"/>
      <c r="E7" s="172">
        <f>E6/60</f>
        <v>75</v>
      </c>
      <c r="F7" s="173"/>
      <c r="G7" s="158" t="s">
        <v>18</v>
      </c>
      <c r="H7" s="158"/>
      <c r="I7" s="158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5">
      <c r="B8" s="153"/>
      <c r="C8" s="153"/>
      <c r="D8" s="153"/>
      <c r="E8" s="27" t="s">
        <v>2</v>
      </c>
      <c r="F8" s="28">
        <f>(E6/60)/E5</f>
        <v>6.25</v>
      </c>
      <c r="G8" s="158" t="s">
        <v>19</v>
      </c>
      <c r="H8" s="158"/>
      <c r="I8" s="158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3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5">
      <c r="B10" s="164" t="s">
        <v>20</v>
      </c>
      <c r="C10" s="165"/>
      <c r="D10" s="165"/>
      <c r="E10" s="165"/>
      <c r="F10" s="165"/>
      <c r="G10" s="166"/>
      <c r="H10" s="35"/>
      <c r="I10" s="167" t="s">
        <v>21</v>
      </c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9"/>
    </row>
    <row r="11" spans="2:33" s="4" customFormat="1" ht="133.5" customHeight="1" x14ac:dyDescent="0.25">
      <c r="B11" s="123" t="s">
        <v>22</v>
      </c>
      <c r="C11" s="50"/>
      <c r="D11" s="145">
        <f>E3</f>
        <v>4</v>
      </c>
      <c r="E11" s="122" t="s">
        <v>24</v>
      </c>
      <c r="F11" s="122" t="s">
        <v>23</v>
      </c>
      <c r="G11" s="150" t="s">
        <v>25</v>
      </c>
      <c r="H11" s="85"/>
      <c r="I11" s="174" t="s">
        <v>26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77" t="s">
        <v>47</v>
      </c>
      <c r="AE11" s="176" t="s">
        <v>48</v>
      </c>
      <c r="AF11" s="176" t="s">
        <v>49</v>
      </c>
      <c r="AG11" s="8"/>
    </row>
    <row r="12" spans="2:33" ht="76.5" customHeight="1" x14ac:dyDescent="0.25">
      <c r="B12" s="124"/>
      <c r="C12" s="51"/>
      <c r="D12" s="146"/>
      <c r="E12" s="122"/>
      <c r="F12" s="122"/>
      <c r="G12" s="150"/>
      <c r="H12" s="85"/>
      <c r="I12" s="17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77"/>
      <c r="AE12" s="176"/>
      <c r="AF12" s="176"/>
    </row>
    <row r="13" spans="2:33" ht="12" customHeight="1" x14ac:dyDescent="0.25">
      <c r="B13" s="125" t="str">
        <f>'Std-A'!A3</f>
        <v>Grüneis Dominik</v>
      </c>
      <c r="C13" s="126"/>
      <c r="D13" s="127"/>
      <c r="E13" s="134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137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27</v>
      </c>
      <c r="G13" s="147">
        <f>F13-E13</f>
        <v>19</v>
      </c>
      <c r="H13" s="83"/>
      <c r="I13" s="37" t="s">
        <v>51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90">
        <f>IF(NOT(EXACT(B13,"----")),$E$7,0)</f>
        <v>75</v>
      </c>
      <c r="AF13" s="92">
        <f>AD14-AE13</f>
        <v>-48</v>
      </c>
    </row>
    <row r="14" spans="2:33" ht="12" customHeight="1" x14ac:dyDescent="0.25">
      <c r="B14" s="128"/>
      <c r="C14" s="129"/>
      <c r="D14" s="130"/>
      <c r="E14" s="135"/>
      <c r="F14" s="138"/>
      <c r="G14" s="148"/>
      <c r="H14" s="84"/>
      <c r="I14" s="37" t="s">
        <v>50</v>
      </c>
      <c r="J14" s="32">
        <f>'Std-A'!$C$12</f>
        <v>8</v>
      </c>
      <c r="K14" s="32">
        <f>'Std-A'!$C$23</f>
        <v>4</v>
      </c>
      <c r="L14" s="32">
        <f>'Std-A'!$C$34</f>
        <v>11</v>
      </c>
      <c r="M14" s="32">
        <f>'Std-A'!$C$45</f>
        <v>4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27</v>
      </c>
      <c r="AE14" s="87"/>
      <c r="AF14" s="89"/>
    </row>
    <row r="15" spans="2:33" ht="12" customHeight="1" thickBot="1" x14ac:dyDescent="0.3">
      <c r="B15" s="131"/>
      <c r="C15" s="132"/>
      <c r="D15" s="133"/>
      <c r="E15" s="136"/>
      <c r="F15" s="139"/>
      <c r="G15" s="149"/>
      <c r="H15" s="84"/>
      <c r="I15" s="39" t="s">
        <v>25</v>
      </c>
      <c r="J15" s="29">
        <f t="shared" ref="J15:U15" si="1">J14-J13</f>
        <v>0</v>
      </c>
      <c r="K15" s="29">
        <f t="shared" si="1"/>
        <v>4</v>
      </c>
      <c r="L15" s="29">
        <f t="shared" si="1"/>
        <v>11</v>
      </c>
      <c r="M15" s="29">
        <f t="shared" si="1"/>
        <v>4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19</v>
      </c>
      <c r="AE15" s="91"/>
      <c r="AF15" s="94"/>
    </row>
    <row r="16" spans="2:33" ht="12" customHeight="1" thickTop="1" x14ac:dyDescent="0.25">
      <c r="B16" s="95" t="str">
        <f>'Std-B'!A3</f>
        <v>Oblak Nico</v>
      </c>
      <c r="C16" s="117"/>
      <c r="D16" s="117"/>
      <c r="E16" s="101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42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7">
        <f t="shared" ref="G16" si="5">F16-E16</f>
        <v>0</v>
      </c>
      <c r="H16" s="83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90">
        <f>IF(NOT(EXACT(B16,"----")),$E$7,0)</f>
        <v>75</v>
      </c>
      <c r="AF16" s="92">
        <f>AD17-AE16</f>
        <v>-75</v>
      </c>
    </row>
    <row r="17" spans="2:32" ht="12" customHeight="1" x14ac:dyDescent="0.25">
      <c r="B17" s="118"/>
      <c r="C17" s="119"/>
      <c r="D17" s="119"/>
      <c r="E17" s="140"/>
      <c r="F17" s="143"/>
      <c r="G17" s="115"/>
      <c r="H17" s="84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87"/>
      <c r="AF17" s="89"/>
    </row>
    <row r="18" spans="2:32" ht="12" customHeight="1" thickBot="1" x14ac:dyDescent="0.3">
      <c r="B18" s="120"/>
      <c r="C18" s="121"/>
      <c r="D18" s="121"/>
      <c r="E18" s="141"/>
      <c r="F18" s="144"/>
      <c r="G18" s="116"/>
      <c r="H18" s="84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91"/>
      <c r="AF18" s="93"/>
    </row>
    <row r="19" spans="2:32" ht="12" customHeight="1" thickTop="1" x14ac:dyDescent="0.25">
      <c r="B19" s="95" t="str">
        <f>'Std-C'!A3</f>
        <v>----</v>
      </c>
      <c r="C19" s="96"/>
      <c r="D19" s="96"/>
      <c r="E19" s="101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04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7">
        <f t="shared" ref="G19" si="10">F19-E19</f>
        <v>0</v>
      </c>
      <c r="H19" s="83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90">
        <f>IF(NOT(EXACT(B19,"----")),$E$7,0)</f>
        <v>0</v>
      </c>
      <c r="AF19" s="88">
        <f>AD20-AE19</f>
        <v>0</v>
      </c>
    </row>
    <row r="20" spans="2:32" ht="12" customHeight="1" x14ac:dyDescent="0.25">
      <c r="B20" s="97"/>
      <c r="C20" s="98"/>
      <c r="D20" s="98"/>
      <c r="E20" s="102"/>
      <c r="F20" s="105"/>
      <c r="G20" s="108"/>
      <c r="H20" s="84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87"/>
      <c r="AF20" s="89"/>
    </row>
    <row r="21" spans="2:32" ht="12" customHeight="1" thickBot="1" x14ac:dyDescent="0.3">
      <c r="B21" s="99"/>
      <c r="C21" s="100"/>
      <c r="D21" s="100"/>
      <c r="E21" s="103"/>
      <c r="F21" s="106"/>
      <c r="G21" s="109"/>
      <c r="H21" s="84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91"/>
      <c r="AF21" s="94"/>
    </row>
    <row r="22" spans="2:32" ht="12" customHeight="1" thickTop="1" x14ac:dyDescent="0.25">
      <c r="B22" s="95" t="str">
        <f>'Std-D'!A3</f>
        <v>----</v>
      </c>
      <c r="C22" s="96"/>
      <c r="D22" s="96"/>
      <c r="E22" s="101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04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7">
        <f t="shared" ref="G22" si="15">F22-E22</f>
        <v>0</v>
      </c>
      <c r="H22" s="83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90">
        <f>IF(NOT(EXACT(B22,"----")),$E$7,0)</f>
        <v>0</v>
      </c>
      <c r="AF22" s="92">
        <f>AD23-AE22</f>
        <v>0</v>
      </c>
    </row>
    <row r="23" spans="2:32" ht="12" customHeight="1" x14ac:dyDescent="0.25">
      <c r="B23" s="97"/>
      <c r="C23" s="98"/>
      <c r="D23" s="98"/>
      <c r="E23" s="102"/>
      <c r="F23" s="105"/>
      <c r="G23" s="108"/>
      <c r="H23" s="84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87"/>
      <c r="AF23" s="89"/>
    </row>
    <row r="24" spans="2:32" ht="12" customHeight="1" thickBot="1" x14ac:dyDescent="0.3">
      <c r="B24" s="99"/>
      <c r="C24" s="100"/>
      <c r="D24" s="100"/>
      <c r="E24" s="103"/>
      <c r="F24" s="106"/>
      <c r="G24" s="109"/>
      <c r="H24" s="84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91"/>
      <c r="AF24" s="93"/>
    </row>
    <row r="25" spans="2:32" ht="12" customHeight="1" thickTop="1" x14ac:dyDescent="0.25">
      <c r="B25" s="95" t="str">
        <f>'Std-E'!A3</f>
        <v>----</v>
      </c>
      <c r="C25" s="96"/>
      <c r="D25" s="96"/>
      <c r="E25" s="101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04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7">
        <f t="shared" ref="G25" si="20">F25-E25</f>
        <v>0</v>
      </c>
      <c r="H25" s="83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86">
        <f>IF(NOT(EXACT(B25,"----")),$E$7,0)</f>
        <v>0</v>
      </c>
      <c r="AF25" s="88">
        <f>AD26-AE25</f>
        <v>0</v>
      </c>
    </row>
    <row r="26" spans="2:32" ht="12" customHeight="1" x14ac:dyDescent="0.25">
      <c r="B26" s="97"/>
      <c r="C26" s="98"/>
      <c r="D26" s="98"/>
      <c r="E26" s="102"/>
      <c r="F26" s="105"/>
      <c r="G26" s="108"/>
      <c r="H26" s="84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87"/>
      <c r="AF26" s="89"/>
    </row>
    <row r="27" spans="2:32" ht="12" customHeight="1" thickBot="1" x14ac:dyDescent="0.3">
      <c r="B27" s="110"/>
      <c r="C27" s="111"/>
      <c r="D27" s="111"/>
      <c r="E27" s="112"/>
      <c r="F27" s="113"/>
      <c r="G27" s="114"/>
      <c r="H27" s="84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87"/>
      <c r="AF27" s="89"/>
    </row>
    <row r="28" spans="2:32" ht="24.9" customHeight="1" thickTop="1" x14ac:dyDescent="0.25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" customHeight="1" x14ac:dyDescent="0.25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" customHeight="1" x14ac:dyDescent="0.25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" customHeight="1" x14ac:dyDescent="0.25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5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5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5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5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5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5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5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5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5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5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5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5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5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5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5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5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31" workbookViewId="0">
      <selection activeCell="C40" sqref="C40"/>
    </sheetView>
  </sheetViews>
  <sheetFormatPr baseColWidth="10" defaultColWidth="11.44140625" defaultRowHeight="13.2" x14ac:dyDescent="0.25"/>
  <cols>
    <col min="1" max="1" width="4.33203125" style="67" customWidth="1"/>
    <col min="2" max="2" width="21.6640625" style="67" customWidth="1"/>
    <col min="3" max="3" width="6.6640625" style="67" customWidth="1"/>
    <col min="4" max="4" width="7.44140625" style="67" customWidth="1"/>
    <col min="5" max="5" width="41" style="67" customWidth="1"/>
    <col min="6" max="16384" width="11.44140625" style="67"/>
  </cols>
  <sheetData>
    <row r="1" spans="1:5" ht="12.75" customHeight="1" x14ac:dyDescent="0.25">
      <c r="A1" s="188" t="s">
        <v>52</v>
      </c>
      <c r="B1" s="188"/>
      <c r="C1" s="188"/>
      <c r="D1" s="188"/>
      <c r="E1" s="188"/>
    </row>
    <row r="2" spans="1:5" ht="18" customHeight="1" x14ac:dyDescent="0.25">
      <c r="A2" s="188"/>
      <c r="B2" s="188"/>
      <c r="C2" s="188"/>
      <c r="D2" s="188"/>
      <c r="E2" s="188"/>
    </row>
    <row r="3" spans="1:5" ht="18" customHeight="1" x14ac:dyDescent="0.25">
      <c r="A3" s="193" t="str">
        <f>'dynamic Data'!B24</f>
        <v>Grüneis Dominik</v>
      </c>
      <c r="B3" s="194"/>
      <c r="C3" s="194"/>
      <c r="D3" s="194"/>
      <c r="E3" s="194"/>
    </row>
    <row r="4" spans="1:5" ht="18" customHeight="1" x14ac:dyDescent="0.25">
      <c r="A4" s="185" t="s">
        <v>53</v>
      </c>
      <c r="B4" s="186"/>
      <c r="C4" s="186"/>
      <c r="D4" s="186"/>
      <c r="E4" s="68" t="str">
        <f>'dynamic Data'!$B$2</f>
        <v>DD.MM - DD.MM.YYYY</v>
      </c>
    </row>
    <row r="5" spans="1:5" ht="12.75" customHeight="1" x14ac:dyDescent="0.25">
      <c r="A5" s="69" t="s">
        <v>0</v>
      </c>
      <c r="B5" s="69" t="s">
        <v>83</v>
      </c>
      <c r="C5" s="180" t="s">
        <v>84</v>
      </c>
      <c r="D5" s="180"/>
      <c r="E5" s="70" t="s">
        <v>87</v>
      </c>
    </row>
    <row r="6" spans="1:5" s="74" customFormat="1" ht="26.1" customHeight="1" x14ac:dyDescent="0.25">
      <c r="A6" s="71">
        <v>1</v>
      </c>
      <c r="B6" s="72" t="s">
        <v>99</v>
      </c>
      <c r="C6" s="73">
        <v>200</v>
      </c>
      <c r="D6" s="71" t="s">
        <v>17</v>
      </c>
      <c r="E6" s="72" t="s">
        <v>100</v>
      </c>
    </row>
    <row r="7" spans="1:5" s="74" customFormat="1" ht="26.1" customHeight="1" x14ac:dyDescent="0.25">
      <c r="A7" s="71">
        <v>2</v>
      </c>
      <c r="B7" s="72" t="s">
        <v>101</v>
      </c>
      <c r="C7" s="73">
        <v>250</v>
      </c>
      <c r="D7" s="71" t="s">
        <v>17</v>
      </c>
      <c r="E7" s="81" t="s">
        <v>102</v>
      </c>
    </row>
    <row r="8" spans="1:5" s="74" customFormat="1" ht="26.1" customHeight="1" x14ac:dyDescent="0.25">
      <c r="A8" s="71">
        <v>3</v>
      </c>
      <c r="B8" s="72"/>
      <c r="C8" s="73"/>
      <c r="D8" s="71" t="s">
        <v>17</v>
      </c>
      <c r="E8" s="72"/>
    </row>
    <row r="9" spans="1:5" s="74" customFormat="1" ht="26.1" customHeight="1" x14ac:dyDescent="0.25">
      <c r="A9" s="71">
        <v>4</v>
      </c>
      <c r="B9" s="72"/>
      <c r="C9" s="73"/>
      <c r="D9" s="71" t="s">
        <v>17</v>
      </c>
      <c r="E9" s="72"/>
    </row>
    <row r="10" spans="1:5" s="74" customFormat="1" ht="26.1" customHeight="1" x14ac:dyDescent="0.25">
      <c r="A10" s="71">
        <v>5</v>
      </c>
      <c r="B10" s="72"/>
      <c r="C10" s="73"/>
      <c r="D10" s="71" t="s">
        <v>17</v>
      </c>
      <c r="E10" s="72"/>
    </row>
    <row r="11" spans="1:5" s="74" customFormat="1" ht="26.1" customHeight="1" thickBot="1" x14ac:dyDescent="0.3">
      <c r="A11" s="75">
        <v>6</v>
      </c>
      <c r="B11" s="76"/>
      <c r="C11" s="77"/>
      <c r="D11" s="71" t="s">
        <v>17</v>
      </c>
      <c r="E11" s="76"/>
    </row>
    <row r="12" spans="1:5" ht="26.1" customHeight="1" thickTop="1" x14ac:dyDescent="0.25">
      <c r="A12" s="189" t="s">
        <v>47</v>
      </c>
      <c r="B12" s="189"/>
      <c r="C12" s="78">
        <f>ROUND((SUM(C6:C11)/60),0)</f>
        <v>8</v>
      </c>
      <c r="D12" s="182" t="s">
        <v>18</v>
      </c>
      <c r="E12" s="183"/>
    </row>
    <row r="13" spans="1:5" ht="26.1" customHeight="1" x14ac:dyDescent="0.25">
      <c r="A13" s="190" t="s">
        <v>1</v>
      </c>
      <c r="B13" s="190"/>
      <c r="C13" s="79">
        <v>8</v>
      </c>
      <c r="D13" s="191" t="s">
        <v>18</v>
      </c>
      <c r="E13" s="192"/>
    </row>
    <row r="14" spans="1:5" ht="18" customHeight="1" x14ac:dyDescent="0.25">
      <c r="A14" s="184"/>
      <c r="B14" s="184"/>
      <c r="C14" s="184"/>
      <c r="D14" s="184"/>
      <c r="E14" s="184"/>
    </row>
    <row r="15" spans="1:5" ht="18" customHeight="1" x14ac:dyDescent="0.25">
      <c r="A15" s="185" t="s">
        <v>28</v>
      </c>
      <c r="B15" s="186"/>
      <c r="C15" s="186"/>
      <c r="D15" s="186"/>
      <c r="E15" s="68" t="str">
        <f>'dynamic Data'!$B$3</f>
        <v>DD.MM - DD.MM.YYYY</v>
      </c>
    </row>
    <row r="16" spans="1:5" x14ac:dyDescent="0.25">
      <c r="A16" s="69" t="s">
        <v>0</v>
      </c>
      <c r="B16" s="69" t="s">
        <v>83</v>
      </c>
      <c r="C16" s="180" t="s">
        <v>84</v>
      </c>
      <c r="D16" s="180"/>
      <c r="E16" s="70" t="s">
        <v>87</v>
      </c>
    </row>
    <row r="17" spans="1:5" s="74" customFormat="1" ht="26.1" customHeight="1" x14ac:dyDescent="0.25">
      <c r="A17" s="71">
        <v>1</v>
      </c>
      <c r="B17" s="81" t="s">
        <v>103</v>
      </c>
      <c r="C17" s="73">
        <v>230</v>
      </c>
      <c r="D17" s="71" t="s">
        <v>17</v>
      </c>
      <c r="E17" s="81" t="s">
        <v>104</v>
      </c>
    </row>
    <row r="18" spans="1:5" s="74" customFormat="1" ht="26.1" customHeight="1" x14ac:dyDescent="0.25">
      <c r="A18" s="71">
        <v>2</v>
      </c>
      <c r="B18" s="72"/>
      <c r="C18" s="73"/>
      <c r="D18" s="71" t="s">
        <v>17</v>
      </c>
      <c r="E18" s="72"/>
    </row>
    <row r="19" spans="1:5" s="74" customFormat="1" ht="26.1" customHeight="1" x14ac:dyDescent="0.25">
      <c r="A19" s="71">
        <v>3</v>
      </c>
      <c r="B19" s="72"/>
      <c r="C19" s="73"/>
      <c r="D19" s="71" t="s">
        <v>17</v>
      </c>
      <c r="E19" s="72"/>
    </row>
    <row r="20" spans="1:5" s="74" customFormat="1" ht="26.1" customHeight="1" x14ac:dyDescent="0.25">
      <c r="A20" s="71">
        <v>4</v>
      </c>
      <c r="B20" s="72"/>
      <c r="C20" s="73"/>
      <c r="D20" s="71" t="s">
        <v>17</v>
      </c>
      <c r="E20" s="72"/>
    </row>
    <row r="21" spans="1:5" s="74" customFormat="1" ht="26.1" customHeight="1" x14ac:dyDescent="0.25">
      <c r="A21" s="71">
        <v>5</v>
      </c>
      <c r="B21" s="72"/>
      <c r="C21" s="73"/>
      <c r="D21" s="71" t="s">
        <v>17</v>
      </c>
      <c r="E21" s="72"/>
    </row>
    <row r="22" spans="1:5" s="74" customFormat="1" ht="26.1" customHeight="1" thickBot="1" x14ac:dyDescent="0.3">
      <c r="A22" s="75">
        <v>6</v>
      </c>
      <c r="B22" s="76"/>
      <c r="C22" s="77"/>
      <c r="D22" s="71" t="s">
        <v>17</v>
      </c>
      <c r="E22" s="76"/>
    </row>
    <row r="23" spans="1:5" ht="26.1" customHeight="1" thickTop="1" x14ac:dyDescent="0.25">
      <c r="A23" s="182" t="s">
        <v>47</v>
      </c>
      <c r="B23" s="187"/>
      <c r="C23" s="78">
        <f>ROUND((SUM(C17:C22)/60),0)</f>
        <v>4</v>
      </c>
      <c r="D23" s="182" t="s">
        <v>18</v>
      </c>
      <c r="E23" s="183"/>
    </row>
    <row r="24" spans="1:5" ht="26.1" customHeight="1" thickBot="1" x14ac:dyDescent="0.3">
      <c r="A24" s="178" t="s">
        <v>1</v>
      </c>
      <c r="B24" s="179"/>
      <c r="C24" s="80">
        <v>0</v>
      </c>
      <c r="D24" s="178" t="s">
        <v>18</v>
      </c>
      <c r="E24" s="181"/>
    </row>
    <row r="25" spans="1:5" ht="18" customHeight="1" thickTop="1" x14ac:dyDescent="0.25">
      <c r="A25" s="184"/>
      <c r="B25" s="184"/>
      <c r="C25" s="184"/>
      <c r="D25" s="184"/>
      <c r="E25" s="184"/>
    </row>
    <row r="26" spans="1:5" ht="18" customHeight="1" x14ac:dyDescent="0.25">
      <c r="A26" s="185" t="s">
        <v>29</v>
      </c>
      <c r="B26" s="186"/>
      <c r="C26" s="186"/>
      <c r="D26" s="186"/>
      <c r="E26" s="68" t="str">
        <f>'dynamic Data'!$B$4</f>
        <v>DD.MM - DD.MM.YYYY</v>
      </c>
    </row>
    <row r="27" spans="1:5" x14ac:dyDescent="0.25">
      <c r="A27" s="69" t="s">
        <v>0</v>
      </c>
      <c r="B27" s="69" t="s">
        <v>83</v>
      </c>
      <c r="C27" s="180" t="s">
        <v>84</v>
      </c>
      <c r="D27" s="180"/>
      <c r="E27" s="70" t="s">
        <v>87</v>
      </c>
    </row>
    <row r="28" spans="1:5" s="74" customFormat="1" ht="26.1" customHeight="1" x14ac:dyDescent="0.25">
      <c r="A28" s="71">
        <v>1</v>
      </c>
      <c r="B28" s="81" t="s">
        <v>103</v>
      </c>
      <c r="C28" s="73">
        <v>140</v>
      </c>
      <c r="D28" s="71" t="s">
        <v>17</v>
      </c>
      <c r="E28" s="81" t="s">
        <v>105</v>
      </c>
    </row>
    <row r="29" spans="1:5" s="74" customFormat="1" ht="26.1" customHeight="1" x14ac:dyDescent="0.25">
      <c r="A29" s="82" t="s">
        <v>106</v>
      </c>
      <c r="B29" s="81" t="s">
        <v>107</v>
      </c>
      <c r="C29" s="73">
        <v>220</v>
      </c>
      <c r="D29" s="71" t="s">
        <v>17</v>
      </c>
      <c r="E29" s="81" t="s">
        <v>108</v>
      </c>
    </row>
    <row r="30" spans="1:5" s="74" customFormat="1" ht="26.1" customHeight="1" x14ac:dyDescent="0.25">
      <c r="A30" s="71">
        <v>3</v>
      </c>
      <c r="B30" s="81" t="s">
        <v>109</v>
      </c>
      <c r="C30" s="73">
        <v>320</v>
      </c>
      <c r="D30" s="71" t="s">
        <v>17</v>
      </c>
      <c r="E30" s="81" t="s">
        <v>110</v>
      </c>
    </row>
    <row r="31" spans="1:5" s="74" customFormat="1" ht="26.1" customHeight="1" x14ac:dyDescent="0.25">
      <c r="A31" s="71">
        <v>4</v>
      </c>
      <c r="B31" s="72"/>
      <c r="C31" s="73"/>
      <c r="D31" s="71" t="s">
        <v>17</v>
      </c>
      <c r="E31" s="72"/>
    </row>
    <row r="32" spans="1:5" s="74" customFormat="1" ht="26.1" customHeight="1" x14ac:dyDescent="0.25">
      <c r="A32" s="71">
        <v>5</v>
      </c>
      <c r="B32" s="72"/>
      <c r="C32" s="73"/>
      <c r="D32" s="71" t="s">
        <v>17</v>
      </c>
      <c r="E32" s="72"/>
    </row>
    <row r="33" spans="1:5" s="74" customFormat="1" ht="26.1" customHeight="1" thickBot="1" x14ac:dyDescent="0.3">
      <c r="A33" s="75">
        <v>6</v>
      </c>
      <c r="B33" s="76"/>
      <c r="C33" s="77"/>
      <c r="D33" s="71" t="s">
        <v>17</v>
      </c>
      <c r="E33" s="76"/>
    </row>
    <row r="34" spans="1:5" ht="26.1" customHeight="1" thickTop="1" x14ac:dyDescent="0.25">
      <c r="A34" s="182" t="s">
        <v>47</v>
      </c>
      <c r="B34" s="187"/>
      <c r="C34" s="78">
        <f>ROUND((SUM(C28:C33)/60),0)</f>
        <v>11</v>
      </c>
      <c r="D34" s="182" t="s">
        <v>18</v>
      </c>
      <c r="E34" s="183"/>
    </row>
    <row r="35" spans="1:5" ht="26.1" customHeight="1" thickBot="1" x14ac:dyDescent="0.3">
      <c r="A35" s="178" t="s">
        <v>1</v>
      </c>
      <c r="B35" s="179"/>
      <c r="C35" s="80">
        <v>0</v>
      </c>
      <c r="D35" s="178" t="s">
        <v>18</v>
      </c>
      <c r="E35" s="181"/>
    </row>
    <row r="36" spans="1:5" ht="18" customHeight="1" thickTop="1" x14ac:dyDescent="0.25">
      <c r="A36" s="184"/>
      <c r="B36" s="184"/>
      <c r="C36" s="184"/>
      <c r="D36" s="184"/>
      <c r="E36" s="184"/>
    </row>
    <row r="37" spans="1:5" ht="18" customHeight="1" x14ac:dyDescent="0.25">
      <c r="A37" s="185" t="s">
        <v>54</v>
      </c>
      <c r="B37" s="186"/>
      <c r="C37" s="186"/>
      <c r="D37" s="186"/>
      <c r="E37" s="68" t="str">
        <f>'dynamic Data'!$B$5</f>
        <v>DD.MM - DD.MM.YYYY</v>
      </c>
    </row>
    <row r="38" spans="1:5" x14ac:dyDescent="0.25">
      <c r="A38" s="69" t="s">
        <v>0</v>
      </c>
      <c r="B38" s="69" t="s">
        <v>83</v>
      </c>
      <c r="C38" s="180" t="s">
        <v>84</v>
      </c>
      <c r="D38" s="180"/>
      <c r="E38" s="70" t="s">
        <v>87</v>
      </c>
    </row>
    <row r="39" spans="1:5" s="74" customFormat="1" ht="26.1" customHeight="1" x14ac:dyDescent="0.25">
      <c r="A39" s="71">
        <v>1</v>
      </c>
      <c r="B39" s="81" t="s">
        <v>111</v>
      </c>
      <c r="C39" s="73">
        <v>210</v>
      </c>
      <c r="D39" s="71" t="s">
        <v>17</v>
      </c>
      <c r="E39" s="81" t="s">
        <v>112</v>
      </c>
    </row>
    <row r="40" spans="1:5" s="74" customFormat="1" ht="26.1" customHeight="1" x14ac:dyDescent="0.25">
      <c r="A40" s="71">
        <v>2</v>
      </c>
      <c r="B40" s="72"/>
      <c r="C40" s="73"/>
      <c r="D40" s="71" t="s">
        <v>17</v>
      </c>
      <c r="E40" s="72"/>
    </row>
    <row r="41" spans="1:5" s="74" customFormat="1" ht="26.1" customHeight="1" x14ac:dyDescent="0.25">
      <c r="A41" s="71">
        <v>3</v>
      </c>
      <c r="B41" s="72"/>
      <c r="C41" s="73"/>
      <c r="D41" s="71" t="s">
        <v>17</v>
      </c>
      <c r="E41" s="72"/>
    </row>
    <row r="42" spans="1:5" s="74" customFormat="1" ht="26.1" customHeight="1" x14ac:dyDescent="0.25">
      <c r="A42" s="71">
        <v>4</v>
      </c>
      <c r="B42" s="72"/>
      <c r="C42" s="73"/>
      <c r="D42" s="71" t="s">
        <v>17</v>
      </c>
      <c r="E42" s="72"/>
    </row>
    <row r="43" spans="1:5" s="74" customFormat="1" ht="26.1" customHeight="1" x14ac:dyDescent="0.25">
      <c r="A43" s="71">
        <v>5</v>
      </c>
      <c r="B43" s="72"/>
      <c r="C43" s="73"/>
      <c r="D43" s="71" t="s">
        <v>17</v>
      </c>
      <c r="E43" s="72"/>
    </row>
    <row r="44" spans="1:5" s="74" customFormat="1" ht="26.1" customHeight="1" thickBot="1" x14ac:dyDescent="0.3">
      <c r="A44" s="75">
        <v>6</v>
      </c>
      <c r="B44" s="76"/>
      <c r="C44" s="77"/>
      <c r="D44" s="71" t="s">
        <v>17</v>
      </c>
      <c r="E44" s="76"/>
    </row>
    <row r="45" spans="1:5" ht="26.1" customHeight="1" thickTop="1" x14ac:dyDescent="0.25">
      <c r="A45" s="182" t="s">
        <v>47</v>
      </c>
      <c r="B45" s="187"/>
      <c r="C45" s="78">
        <f>ROUND((SUM(C39:C44)/60),0)</f>
        <v>4</v>
      </c>
      <c r="D45" s="182" t="s">
        <v>18</v>
      </c>
      <c r="E45" s="183"/>
    </row>
    <row r="46" spans="1:5" ht="26.1" customHeight="1" thickBot="1" x14ac:dyDescent="0.3">
      <c r="A46" s="178" t="s">
        <v>1</v>
      </c>
      <c r="B46" s="179"/>
      <c r="C46" s="80">
        <v>0</v>
      </c>
      <c r="D46" s="178" t="s">
        <v>18</v>
      </c>
      <c r="E46" s="181"/>
    </row>
    <row r="47" spans="1:5" ht="18" customHeight="1" thickTop="1" x14ac:dyDescent="0.25">
      <c r="A47" s="184"/>
      <c r="B47" s="184"/>
      <c r="C47" s="184"/>
      <c r="D47" s="184"/>
      <c r="E47" s="184"/>
    </row>
    <row r="48" spans="1:5" ht="18" customHeight="1" x14ac:dyDescent="0.25">
      <c r="A48" s="185" t="s">
        <v>31</v>
      </c>
      <c r="B48" s="186"/>
      <c r="C48" s="186"/>
      <c r="D48" s="186"/>
      <c r="E48" s="68" t="str">
        <f>'dynamic Data'!$B$6</f>
        <v>DD.MM - DD.MM.YYYY</v>
      </c>
    </row>
    <row r="49" spans="1:5" x14ac:dyDescent="0.25">
      <c r="A49" s="69" t="s">
        <v>0</v>
      </c>
      <c r="B49" s="69" t="s">
        <v>83</v>
      </c>
      <c r="C49" s="180" t="s">
        <v>84</v>
      </c>
      <c r="D49" s="180"/>
      <c r="E49" s="70" t="s">
        <v>87</v>
      </c>
    </row>
    <row r="50" spans="1:5" s="74" customFormat="1" ht="26.1" customHeight="1" x14ac:dyDescent="0.25">
      <c r="A50" s="71">
        <v>1</v>
      </c>
      <c r="B50" s="72"/>
      <c r="C50" s="73"/>
      <c r="D50" s="71" t="s">
        <v>17</v>
      </c>
      <c r="E50" s="72"/>
    </row>
    <row r="51" spans="1:5" s="74" customFormat="1" ht="26.1" customHeight="1" x14ac:dyDescent="0.25">
      <c r="A51" s="71">
        <v>2</v>
      </c>
      <c r="B51" s="72"/>
      <c r="C51" s="73"/>
      <c r="D51" s="71" t="s">
        <v>17</v>
      </c>
      <c r="E51" s="72"/>
    </row>
    <row r="52" spans="1:5" s="74" customFormat="1" ht="26.1" customHeight="1" x14ac:dyDescent="0.25">
      <c r="A52" s="71">
        <v>3</v>
      </c>
      <c r="B52" s="72"/>
      <c r="C52" s="73"/>
      <c r="D52" s="71" t="s">
        <v>17</v>
      </c>
      <c r="E52" s="72"/>
    </row>
    <row r="53" spans="1:5" s="74" customFormat="1" ht="26.1" customHeight="1" x14ac:dyDescent="0.25">
      <c r="A53" s="71">
        <v>4</v>
      </c>
      <c r="B53" s="72"/>
      <c r="C53" s="73"/>
      <c r="D53" s="71" t="s">
        <v>17</v>
      </c>
      <c r="E53" s="72"/>
    </row>
    <row r="54" spans="1:5" s="74" customFormat="1" ht="26.1" customHeight="1" x14ac:dyDescent="0.25">
      <c r="A54" s="71">
        <v>5</v>
      </c>
      <c r="B54" s="72"/>
      <c r="C54" s="73"/>
      <c r="D54" s="71" t="s">
        <v>17</v>
      </c>
      <c r="E54" s="72"/>
    </row>
    <row r="55" spans="1:5" s="74" customFormat="1" ht="26.1" customHeight="1" thickBot="1" x14ac:dyDescent="0.3">
      <c r="A55" s="75">
        <v>6</v>
      </c>
      <c r="B55" s="76"/>
      <c r="C55" s="77"/>
      <c r="D55" s="71" t="s">
        <v>17</v>
      </c>
      <c r="E55" s="76"/>
    </row>
    <row r="56" spans="1:5" ht="26.1" customHeight="1" thickTop="1" x14ac:dyDescent="0.25">
      <c r="A56" s="182" t="s">
        <v>47</v>
      </c>
      <c r="B56" s="187"/>
      <c r="C56" s="78">
        <f>ROUND((SUM(C50:C55)/60),0)</f>
        <v>0</v>
      </c>
      <c r="D56" s="182" t="s">
        <v>18</v>
      </c>
      <c r="E56" s="183"/>
    </row>
    <row r="57" spans="1:5" ht="26.1" customHeight="1" thickBot="1" x14ac:dyDescent="0.3">
      <c r="A57" s="178" t="s">
        <v>1</v>
      </c>
      <c r="B57" s="179"/>
      <c r="C57" s="80">
        <v>0</v>
      </c>
      <c r="D57" s="178" t="s">
        <v>18</v>
      </c>
      <c r="E57" s="181"/>
    </row>
    <row r="58" spans="1:5" ht="18" customHeight="1" thickTop="1" x14ac:dyDescent="0.25">
      <c r="A58" s="184"/>
      <c r="B58" s="184"/>
      <c r="C58" s="184"/>
      <c r="D58" s="184"/>
      <c r="E58" s="184"/>
    </row>
    <row r="59" spans="1:5" ht="18" customHeight="1" x14ac:dyDescent="0.25">
      <c r="A59" s="185" t="s">
        <v>55</v>
      </c>
      <c r="B59" s="186"/>
      <c r="C59" s="186"/>
      <c r="D59" s="186"/>
      <c r="E59" s="68" t="str">
        <f>'dynamic Data'!$B$7</f>
        <v>DD.MM - DD.MM.YYYY</v>
      </c>
    </row>
    <row r="60" spans="1:5" x14ac:dyDescent="0.25">
      <c r="A60" s="69" t="s">
        <v>0</v>
      </c>
      <c r="B60" s="69" t="s">
        <v>83</v>
      </c>
      <c r="C60" s="180" t="s">
        <v>84</v>
      </c>
      <c r="D60" s="180"/>
      <c r="E60" s="70" t="s">
        <v>87</v>
      </c>
    </row>
    <row r="61" spans="1:5" s="74" customFormat="1" ht="26.1" customHeight="1" x14ac:dyDescent="0.25">
      <c r="A61" s="71">
        <v>1</v>
      </c>
      <c r="B61" s="72"/>
      <c r="C61" s="73"/>
      <c r="D61" s="71" t="s">
        <v>17</v>
      </c>
      <c r="E61" s="72"/>
    </row>
    <row r="62" spans="1:5" s="74" customFormat="1" ht="26.1" customHeight="1" x14ac:dyDescent="0.25">
      <c r="A62" s="71">
        <v>2</v>
      </c>
      <c r="B62" s="72"/>
      <c r="C62" s="73"/>
      <c r="D62" s="71" t="s">
        <v>17</v>
      </c>
      <c r="E62" s="72"/>
    </row>
    <row r="63" spans="1:5" s="74" customFormat="1" ht="26.1" customHeight="1" x14ac:dyDescent="0.25">
      <c r="A63" s="71">
        <v>3</v>
      </c>
      <c r="B63" s="72"/>
      <c r="C63" s="73"/>
      <c r="D63" s="71" t="s">
        <v>17</v>
      </c>
      <c r="E63" s="72"/>
    </row>
    <row r="64" spans="1:5" s="74" customFormat="1" ht="26.1" customHeight="1" x14ac:dyDescent="0.25">
      <c r="A64" s="71">
        <v>4</v>
      </c>
      <c r="B64" s="72"/>
      <c r="C64" s="73"/>
      <c r="D64" s="71" t="s">
        <v>17</v>
      </c>
      <c r="E64" s="72"/>
    </row>
    <row r="65" spans="1:5" s="74" customFormat="1" ht="26.1" customHeight="1" x14ac:dyDescent="0.25">
      <c r="A65" s="71">
        <v>5</v>
      </c>
      <c r="B65" s="72"/>
      <c r="C65" s="73"/>
      <c r="D65" s="71" t="s">
        <v>17</v>
      </c>
      <c r="E65" s="72"/>
    </row>
    <row r="66" spans="1:5" s="74" customFormat="1" ht="26.1" customHeight="1" thickBot="1" x14ac:dyDescent="0.3">
      <c r="A66" s="75">
        <v>6</v>
      </c>
      <c r="B66" s="76"/>
      <c r="C66" s="77"/>
      <c r="D66" s="71" t="s">
        <v>17</v>
      </c>
      <c r="E66" s="76"/>
    </row>
    <row r="67" spans="1:5" ht="26.1" customHeight="1" thickTop="1" x14ac:dyDescent="0.25">
      <c r="A67" s="182" t="s">
        <v>47</v>
      </c>
      <c r="B67" s="187"/>
      <c r="C67" s="78">
        <f>ROUND((SUM(C61:C66)/60),0)</f>
        <v>0</v>
      </c>
      <c r="D67" s="182" t="s">
        <v>18</v>
      </c>
      <c r="E67" s="183"/>
    </row>
    <row r="68" spans="1:5" ht="26.1" customHeight="1" thickBot="1" x14ac:dyDescent="0.3">
      <c r="A68" s="178" t="s">
        <v>1</v>
      </c>
      <c r="B68" s="179"/>
      <c r="C68" s="80">
        <v>0</v>
      </c>
      <c r="D68" s="178" t="s">
        <v>18</v>
      </c>
      <c r="E68" s="181"/>
    </row>
    <row r="69" spans="1:5" ht="18" customHeight="1" thickTop="1" x14ac:dyDescent="0.25">
      <c r="A69" s="184"/>
      <c r="B69" s="184"/>
      <c r="C69" s="184"/>
      <c r="D69" s="184"/>
      <c r="E69" s="184"/>
    </row>
    <row r="70" spans="1:5" ht="18" customHeight="1" x14ac:dyDescent="0.25">
      <c r="A70" s="185" t="s">
        <v>33</v>
      </c>
      <c r="B70" s="186"/>
      <c r="C70" s="186"/>
      <c r="D70" s="186"/>
      <c r="E70" s="68" t="str">
        <f>'dynamic Data'!$B$8</f>
        <v>DD.MM - DD.MM.YYYY</v>
      </c>
    </row>
    <row r="71" spans="1:5" x14ac:dyDescent="0.25">
      <c r="A71" s="69" t="s">
        <v>0</v>
      </c>
      <c r="B71" s="69" t="s">
        <v>83</v>
      </c>
      <c r="C71" s="180" t="s">
        <v>84</v>
      </c>
      <c r="D71" s="180"/>
      <c r="E71" s="70" t="s">
        <v>87</v>
      </c>
    </row>
    <row r="72" spans="1:5" s="74" customFormat="1" ht="26.1" customHeight="1" x14ac:dyDescent="0.25">
      <c r="A72" s="71">
        <v>1</v>
      </c>
      <c r="B72" s="72"/>
      <c r="C72" s="73"/>
      <c r="D72" s="71" t="s">
        <v>17</v>
      </c>
      <c r="E72" s="72"/>
    </row>
    <row r="73" spans="1:5" s="74" customFormat="1" ht="26.1" customHeight="1" x14ac:dyDescent="0.25">
      <c r="A73" s="71">
        <v>2</v>
      </c>
      <c r="B73" s="72"/>
      <c r="C73" s="73"/>
      <c r="D73" s="71" t="s">
        <v>17</v>
      </c>
      <c r="E73" s="72"/>
    </row>
    <row r="74" spans="1:5" s="74" customFormat="1" ht="26.1" customHeight="1" x14ac:dyDescent="0.25">
      <c r="A74" s="71">
        <v>3</v>
      </c>
      <c r="B74" s="72"/>
      <c r="C74" s="73"/>
      <c r="D74" s="71" t="s">
        <v>17</v>
      </c>
      <c r="E74" s="72"/>
    </row>
    <row r="75" spans="1:5" s="74" customFormat="1" ht="26.1" customHeight="1" x14ac:dyDescent="0.25">
      <c r="A75" s="71">
        <v>4</v>
      </c>
      <c r="B75" s="72"/>
      <c r="C75" s="73"/>
      <c r="D75" s="71" t="s">
        <v>17</v>
      </c>
      <c r="E75" s="72"/>
    </row>
    <row r="76" spans="1:5" s="74" customFormat="1" ht="26.1" customHeight="1" x14ac:dyDescent="0.25">
      <c r="A76" s="71">
        <v>5</v>
      </c>
      <c r="B76" s="72"/>
      <c r="C76" s="73"/>
      <c r="D76" s="71" t="s">
        <v>17</v>
      </c>
      <c r="E76" s="72"/>
    </row>
    <row r="77" spans="1:5" s="74" customFormat="1" ht="26.1" customHeight="1" thickBot="1" x14ac:dyDescent="0.3">
      <c r="A77" s="75">
        <v>6</v>
      </c>
      <c r="B77" s="76"/>
      <c r="C77" s="77"/>
      <c r="D77" s="71" t="s">
        <v>17</v>
      </c>
      <c r="E77" s="76"/>
    </row>
    <row r="78" spans="1:5" ht="26.1" customHeight="1" thickTop="1" x14ac:dyDescent="0.25">
      <c r="A78" s="182" t="s">
        <v>47</v>
      </c>
      <c r="B78" s="187"/>
      <c r="C78" s="78">
        <f>ROUND((SUM(C72:C77)/60),0)</f>
        <v>0</v>
      </c>
      <c r="D78" s="182" t="s">
        <v>18</v>
      </c>
      <c r="E78" s="183"/>
    </row>
    <row r="79" spans="1:5" ht="26.1" customHeight="1" thickBot="1" x14ac:dyDescent="0.3">
      <c r="A79" s="178" t="s">
        <v>1</v>
      </c>
      <c r="B79" s="179"/>
      <c r="C79" s="80">
        <v>0</v>
      </c>
      <c r="D79" s="178" t="s">
        <v>18</v>
      </c>
      <c r="E79" s="181"/>
    </row>
    <row r="80" spans="1:5" ht="18" customHeight="1" thickTop="1" x14ac:dyDescent="0.25">
      <c r="A80" s="184"/>
      <c r="B80" s="184"/>
      <c r="C80" s="184"/>
      <c r="D80" s="184"/>
      <c r="E80" s="184"/>
    </row>
    <row r="81" spans="1:5" ht="18" customHeight="1" x14ac:dyDescent="0.25">
      <c r="A81" s="185" t="s">
        <v>56</v>
      </c>
      <c r="B81" s="186"/>
      <c r="C81" s="186"/>
      <c r="D81" s="186"/>
      <c r="E81" s="68" t="str">
        <f>'dynamic Data'!$B$9</f>
        <v>DD.MM - DD.MM.YYYY</v>
      </c>
    </row>
    <row r="82" spans="1:5" x14ac:dyDescent="0.25">
      <c r="A82" s="69" t="s">
        <v>0</v>
      </c>
      <c r="B82" s="69" t="s">
        <v>83</v>
      </c>
      <c r="C82" s="180" t="s">
        <v>84</v>
      </c>
      <c r="D82" s="180"/>
      <c r="E82" s="70" t="s">
        <v>87</v>
      </c>
    </row>
    <row r="83" spans="1:5" s="74" customFormat="1" ht="26.1" customHeight="1" x14ac:dyDescent="0.25">
      <c r="A83" s="71">
        <v>1</v>
      </c>
      <c r="B83" s="72"/>
      <c r="C83" s="73"/>
      <c r="D83" s="71" t="s">
        <v>17</v>
      </c>
      <c r="E83" s="72"/>
    </row>
    <row r="84" spans="1:5" s="74" customFormat="1" ht="26.1" customHeight="1" x14ac:dyDescent="0.25">
      <c r="A84" s="71">
        <v>2</v>
      </c>
      <c r="B84" s="72"/>
      <c r="C84" s="73"/>
      <c r="D84" s="71" t="s">
        <v>17</v>
      </c>
      <c r="E84" s="72"/>
    </row>
    <row r="85" spans="1:5" s="74" customFormat="1" ht="26.1" customHeight="1" x14ac:dyDescent="0.25">
      <c r="A85" s="71">
        <v>3</v>
      </c>
      <c r="B85" s="72"/>
      <c r="C85" s="73"/>
      <c r="D85" s="71" t="s">
        <v>17</v>
      </c>
      <c r="E85" s="72"/>
    </row>
    <row r="86" spans="1:5" s="74" customFormat="1" ht="26.1" customHeight="1" x14ac:dyDescent="0.25">
      <c r="A86" s="71">
        <v>4</v>
      </c>
      <c r="B86" s="72"/>
      <c r="C86" s="73"/>
      <c r="D86" s="71" t="s">
        <v>17</v>
      </c>
      <c r="E86" s="72"/>
    </row>
    <row r="87" spans="1:5" s="74" customFormat="1" ht="26.1" customHeight="1" x14ac:dyDescent="0.25">
      <c r="A87" s="71">
        <v>5</v>
      </c>
      <c r="B87" s="72"/>
      <c r="C87" s="73"/>
      <c r="D87" s="71" t="s">
        <v>17</v>
      </c>
      <c r="E87" s="72"/>
    </row>
    <row r="88" spans="1:5" s="74" customFormat="1" ht="26.1" customHeight="1" thickBot="1" x14ac:dyDescent="0.3">
      <c r="A88" s="75">
        <v>6</v>
      </c>
      <c r="B88" s="76"/>
      <c r="C88" s="77"/>
      <c r="D88" s="71" t="s">
        <v>17</v>
      </c>
      <c r="E88" s="76"/>
    </row>
    <row r="89" spans="1:5" ht="26.1" customHeight="1" thickTop="1" x14ac:dyDescent="0.25">
      <c r="A89" s="182" t="s">
        <v>47</v>
      </c>
      <c r="B89" s="187"/>
      <c r="C89" s="78">
        <f>ROUND((SUM(C83:C88)/60),0)</f>
        <v>0</v>
      </c>
      <c r="D89" s="182" t="s">
        <v>18</v>
      </c>
      <c r="E89" s="183"/>
    </row>
    <row r="90" spans="1:5" ht="26.1" customHeight="1" thickBot="1" x14ac:dyDescent="0.3">
      <c r="A90" s="178" t="s">
        <v>1</v>
      </c>
      <c r="B90" s="179"/>
      <c r="C90" s="80">
        <v>0</v>
      </c>
      <c r="D90" s="178" t="s">
        <v>18</v>
      </c>
      <c r="E90" s="181"/>
    </row>
    <row r="91" spans="1:5" ht="18" customHeight="1" thickTop="1" x14ac:dyDescent="0.25">
      <c r="A91" s="184"/>
      <c r="B91" s="184"/>
      <c r="C91" s="184"/>
      <c r="D91" s="184"/>
      <c r="E91" s="184"/>
    </row>
    <row r="92" spans="1:5" ht="18" customHeight="1" x14ac:dyDescent="0.25">
      <c r="A92" s="185" t="s">
        <v>57</v>
      </c>
      <c r="B92" s="186"/>
      <c r="C92" s="186"/>
      <c r="D92" s="186"/>
      <c r="E92" s="68" t="str">
        <f>'dynamic Data'!$B$10</f>
        <v>DD.MM - DD.MM.YYYY</v>
      </c>
    </row>
    <row r="93" spans="1:5" x14ac:dyDescent="0.25">
      <c r="A93" s="69" t="s">
        <v>0</v>
      </c>
      <c r="B93" s="69" t="s">
        <v>83</v>
      </c>
      <c r="C93" s="180" t="s">
        <v>84</v>
      </c>
      <c r="D93" s="180"/>
      <c r="E93" s="70" t="s">
        <v>87</v>
      </c>
    </row>
    <row r="94" spans="1:5" s="74" customFormat="1" ht="26.1" customHeight="1" x14ac:dyDescent="0.25">
      <c r="A94" s="71">
        <v>1</v>
      </c>
      <c r="B94" s="72"/>
      <c r="C94" s="73"/>
      <c r="D94" s="71" t="s">
        <v>17</v>
      </c>
      <c r="E94" s="72"/>
    </row>
    <row r="95" spans="1:5" s="74" customFormat="1" ht="26.1" customHeight="1" x14ac:dyDescent="0.25">
      <c r="A95" s="71">
        <v>2</v>
      </c>
      <c r="B95" s="72"/>
      <c r="C95" s="73"/>
      <c r="D95" s="71" t="s">
        <v>17</v>
      </c>
      <c r="E95" s="72"/>
    </row>
    <row r="96" spans="1:5" s="74" customFormat="1" ht="26.1" customHeight="1" x14ac:dyDescent="0.25">
      <c r="A96" s="71">
        <v>3</v>
      </c>
      <c r="B96" s="72"/>
      <c r="C96" s="73"/>
      <c r="D96" s="71" t="s">
        <v>17</v>
      </c>
      <c r="E96" s="72"/>
    </row>
    <row r="97" spans="1:5" s="74" customFormat="1" ht="26.1" customHeight="1" x14ac:dyDescent="0.25">
      <c r="A97" s="71">
        <v>4</v>
      </c>
      <c r="B97" s="72"/>
      <c r="C97" s="73"/>
      <c r="D97" s="71" t="s">
        <v>17</v>
      </c>
      <c r="E97" s="72"/>
    </row>
    <row r="98" spans="1:5" s="74" customFormat="1" ht="26.1" customHeight="1" x14ac:dyDescent="0.25">
      <c r="A98" s="71">
        <v>5</v>
      </c>
      <c r="B98" s="72"/>
      <c r="C98" s="73"/>
      <c r="D98" s="71" t="s">
        <v>17</v>
      </c>
      <c r="E98" s="72"/>
    </row>
    <row r="99" spans="1:5" s="74" customFormat="1" ht="26.1" customHeight="1" thickBot="1" x14ac:dyDescent="0.3">
      <c r="A99" s="75">
        <v>6</v>
      </c>
      <c r="B99" s="76"/>
      <c r="C99" s="77"/>
      <c r="D99" s="71" t="s">
        <v>17</v>
      </c>
      <c r="E99" s="76"/>
    </row>
    <row r="100" spans="1:5" ht="26.1" customHeight="1" thickTop="1" x14ac:dyDescent="0.25">
      <c r="A100" s="182" t="s">
        <v>47</v>
      </c>
      <c r="B100" s="187"/>
      <c r="C100" s="78">
        <f>ROUND((SUM(C94:C99)/60),0)</f>
        <v>0</v>
      </c>
      <c r="D100" s="182" t="s">
        <v>18</v>
      </c>
      <c r="E100" s="183"/>
    </row>
    <row r="101" spans="1:5" ht="26.1" customHeight="1" thickBot="1" x14ac:dyDescent="0.3">
      <c r="A101" s="178" t="s">
        <v>1</v>
      </c>
      <c r="B101" s="179"/>
      <c r="C101" s="80">
        <v>0</v>
      </c>
      <c r="D101" s="178" t="s">
        <v>18</v>
      </c>
      <c r="E101" s="181"/>
    </row>
    <row r="102" spans="1:5" ht="18" customHeight="1" thickTop="1" x14ac:dyDescent="0.25">
      <c r="A102" s="184"/>
      <c r="B102" s="184"/>
      <c r="C102" s="184"/>
      <c r="D102" s="184"/>
      <c r="E102" s="184"/>
    </row>
    <row r="103" spans="1:5" ht="18" customHeight="1" x14ac:dyDescent="0.25">
      <c r="A103" s="185" t="s">
        <v>58</v>
      </c>
      <c r="B103" s="186"/>
      <c r="C103" s="186"/>
      <c r="D103" s="186"/>
      <c r="E103" s="68" t="str">
        <f>'dynamic Data'!$B$11</f>
        <v>DD.MM - DD.MM.YYYY</v>
      </c>
    </row>
    <row r="104" spans="1:5" x14ac:dyDescent="0.25">
      <c r="A104" s="69" t="s">
        <v>0</v>
      </c>
      <c r="B104" s="69" t="s">
        <v>83</v>
      </c>
      <c r="C104" s="180" t="s">
        <v>84</v>
      </c>
      <c r="D104" s="180"/>
      <c r="E104" s="70" t="s">
        <v>87</v>
      </c>
    </row>
    <row r="105" spans="1:5" s="74" customFormat="1" ht="26.1" customHeight="1" x14ac:dyDescent="0.25">
      <c r="A105" s="71">
        <v>1</v>
      </c>
      <c r="B105" s="72"/>
      <c r="C105" s="73"/>
      <c r="D105" s="71" t="s">
        <v>17</v>
      </c>
      <c r="E105" s="72"/>
    </row>
    <row r="106" spans="1:5" s="74" customFormat="1" ht="26.1" customHeight="1" x14ac:dyDescent="0.25">
      <c r="A106" s="71">
        <v>2</v>
      </c>
      <c r="B106" s="72"/>
      <c r="C106" s="73"/>
      <c r="D106" s="71" t="s">
        <v>17</v>
      </c>
      <c r="E106" s="72"/>
    </row>
    <row r="107" spans="1:5" s="74" customFormat="1" ht="26.1" customHeight="1" x14ac:dyDescent="0.25">
      <c r="A107" s="71">
        <v>3</v>
      </c>
      <c r="B107" s="72"/>
      <c r="C107" s="73"/>
      <c r="D107" s="71" t="s">
        <v>17</v>
      </c>
      <c r="E107" s="72"/>
    </row>
    <row r="108" spans="1:5" s="74" customFormat="1" ht="26.1" customHeight="1" x14ac:dyDescent="0.25">
      <c r="A108" s="71">
        <v>4</v>
      </c>
      <c r="B108" s="72"/>
      <c r="C108" s="73"/>
      <c r="D108" s="71" t="s">
        <v>17</v>
      </c>
      <c r="E108" s="72"/>
    </row>
    <row r="109" spans="1:5" s="74" customFormat="1" ht="26.1" customHeight="1" x14ac:dyDescent="0.25">
      <c r="A109" s="71">
        <v>5</v>
      </c>
      <c r="B109" s="72"/>
      <c r="C109" s="73"/>
      <c r="D109" s="71" t="s">
        <v>17</v>
      </c>
      <c r="E109" s="72"/>
    </row>
    <row r="110" spans="1:5" s="74" customFormat="1" ht="26.1" customHeight="1" thickBot="1" x14ac:dyDescent="0.3">
      <c r="A110" s="75">
        <v>6</v>
      </c>
      <c r="B110" s="76"/>
      <c r="C110" s="77"/>
      <c r="D110" s="71" t="s">
        <v>17</v>
      </c>
      <c r="E110" s="76"/>
    </row>
    <row r="111" spans="1:5" ht="26.1" customHeight="1" thickTop="1" x14ac:dyDescent="0.25">
      <c r="A111" s="182" t="s">
        <v>47</v>
      </c>
      <c r="B111" s="187"/>
      <c r="C111" s="78">
        <f>ROUND((SUM(C105:C110)/60),0)</f>
        <v>0</v>
      </c>
      <c r="D111" s="182" t="s">
        <v>18</v>
      </c>
      <c r="E111" s="183"/>
    </row>
    <row r="112" spans="1:5" ht="26.1" customHeight="1" thickBot="1" x14ac:dyDescent="0.3">
      <c r="A112" s="178" t="s">
        <v>1</v>
      </c>
      <c r="B112" s="179"/>
      <c r="C112" s="80">
        <v>0</v>
      </c>
      <c r="D112" s="178" t="s">
        <v>18</v>
      </c>
      <c r="E112" s="181"/>
    </row>
    <row r="113" spans="1:5" ht="18" customHeight="1" thickTop="1" x14ac:dyDescent="0.25">
      <c r="A113" s="184"/>
      <c r="B113" s="184"/>
      <c r="C113" s="184"/>
      <c r="D113" s="184"/>
      <c r="E113" s="184"/>
    </row>
    <row r="114" spans="1:5" ht="18" customHeight="1" x14ac:dyDescent="0.25">
      <c r="A114" s="185" t="s">
        <v>59</v>
      </c>
      <c r="B114" s="186"/>
      <c r="C114" s="186"/>
      <c r="D114" s="186"/>
      <c r="E114" s="68" t="str">
        <f>'dynamic Data'!$B$12</f>
        <v>DD.MM - DD.MM.YYYY</v>
      </c>
    </row>
    <row r="115" spans="1:5" x14ac:dyDescent="0.25">
      <c r="A115" s="69" t="s">
        <v>0</v>
      </c>
      <c r="B115" s="69" t="s">
        <v>83</v>
      </c>
      <c r="C115" s="180" t="s">
        <v>84</v>
      </c>
      <c r="D115" s="180"/>
      <c r="E115" s="70" t="s">
        <v>87</v>
      </c>
    </row>
    <row r="116" spans="1:5" s="74" customFormat="1" ht="26.1" customHeight="1" x14ac:dyDescent="0.25">
      <c r="A116" s="71">
        <v>1</v>
      </c>
      <c r="B116" s="72"/>
      <c r="C116" s="73"/>
      <c r="D116" s="71" t="s">
        <v>17</v>
      </c>
      <c r="E116" s="72"/>
    </row>
    <row r="117" spans="1:5" s="74" customFormat="1" ht="26.1" customHeight="1" x14ac:dyDescent="0.25">
      <c r="A117" s="71">
        <v>2</v>
      </c>
      <c r="B117" s="72"/>
      <c r="C117" s="73"/>
      <c r="D117" s="71" t="s">
        <v>17</v>
      </c>
      <c r="E117" s="72"/>
    </row>
    <row r="118" spans="1:5" s="74" customFormat="1" ht="26.1" customHeight="1" x14ac:dyDescent="0.25">
      <c r="A118" s="71">
        <v>3</v>
      </c>
      <c r="B118" s="72"/>
      <c r="C118" s="73"/>
      <c r="D118" s="71" t="s">
        <v>17</v>
      </c>
      <c r="E118" s="72"/>
    </row>
    <row r="119" spans="1:5" s="74" customFormat="1" ht="26.1" customHeight="1" x14ac:dyDescent="0.25">
      <c r="A119" s="71">
        <v>4</v>
      </c>
      <c r="B119" s="72"/>
      <c r="C119" s="73"/>
      <c r="D119" s="71" t="s">
        <v>17</v>
      </c>
      <c r="E119" s="72"/>
    </row>
    <row r="120" spans="1:5" s="74" customFormat="1" ht="26.1" customHeight="1" x14ac:dyDescent="0.25">
      <c r="A120" s="71">
        <v>5</v>
      </c>
      <c r="B120" s="72"/>
      <c r="C120" s="73"/>
      <c r="D120" s="71" t="s">
        <v>17</v>
      </c>
      <c r="E120" s="72"/>
    </row>
    <row r="121" spans="1:5" s="74" customFormat="1" ht="26.1" customHeight="1" thickBot="1" x14ac:dyDescent="0.3">
      <c r="A121" s="75">
        <v>6</v>
      </c>
      <c r="B121" s="76"/>
      <c r="C121" s="77"/>
      <c r="D121" s="71" t="s">
        <v>17</v>
      </c>
      <c r="E121" s="76"/>
    </row>
    <row r="122" spans="1:5" ht="26.1" customHeight="1" thickTop="1" x14ac:dyDescent="0.25">
      <c r="A122" s="182" t="s">
        <v>47</v>
      </c>
      <c r="B122" s="187"/>
      <c r="C122" s="78">
        <f>ROUND((SUM(C116:C121)/60),0)</f>
        <v>0</v>
      </c>
      <c r="D122" s="182" t="s">
        <v>18</v>
      </c>
      <c r="E122" s="183"/>
    </row>
    <row r="123" spans="1:5" ht="26.1" customHeight="1" thickBot="1" x14ac:dyDescent="0.3">
      <c r="A123" s="178" t="s">
        <v>1</v>
      </c>
      <c r="B123" s="179"/>
      <c r="C123" s="80">
        <v>0</v>
      </c>
      <c r="D123" s="178" t="s">
        <v>18</v>
      </c>
      <c r="E123" s="181"/>
    </row>
    <row r="124" spans="1:5" ht="18" customHeight="1" thickTop="1" x14ac:dyDescent="0.25">
      <c r="A124" s="184"/>
      <c r="B124" s="184"/>
      <c r="C124" s="184"/>
      <c r="D124" s="184"/>
      <c r="E124" s="184"/>
    </row>
    <row r="125" spans="1:5" ht="18" customHeight="1" x14ac:dyDescent="0.25">
      <c r="A125" s="185" t="s">
        <v>60</v>
      </c>
      <c r="B125" s="186"/>
      <c r="C125" s="186"/>
      <c r="D125" s="186"/>
      <c r="E125" s="68" t="str">
        <f>'dynamic Data'!$B$13</f>
        <v>DD.MM - DD.MM.YYYY</v>
      </c>
    </row>
    <row r="126" spans="1:5" x14ac:dyDescent="0.25">
      <c r="A126" s="69" t="s">
        <v>0</v>
      </c>
      <c r="B126" s="69" t="s">
        <v>83</v>
      </c>
      <c r="C126" s="180" t="s">
        <v>84</v>
      </c>
      <c r="D126" s="180"/>
      <c r="E126" s="70" t="s">
        <v>87</v>
      </c>
    </row>
    <row r="127" spans="1:5" s="74" customFormat="1" ht="26.1" customHeight="1" x14ac:dyDescent="0.25">
      <c r="A127" s="71">
        <v>1</v>
      </c>
      <c r="B127" s="72"/>
      <c r="C127" s="73"/>
      <c r="D127" s="71" t="s">
        <v>17</v>
      </c>
      <c r="E127" s="72"/>
    </row>
    <row r="128" spans="1:5" s="74" customFormat="1" ht="26.1" customHeight="1" x14ac:dyDescent="0.25">
      <c r="A128" s="71">
        <v>2</v>
      </c>
      <c r="B128" s="72"/>
      <c r="C128" s="73"/>
      <c r="D128" s="71" t="s">
        <v>17</v>
      </c>
      <c r="E128" s="72"/>
    </row>
    <row r="129" spans="1:5" s="74" customFormat="1" ht="26.1" customHeight="1" x14ac:dyDescent="0.25">
      <c r="A129" s="71">
        <v>3</v>
      </c>
      <c r="B129" s="72"/>
      <c r="C129" s="73"/>
      <c r="D129" s="71" t="s">
        <v>17</v>
      </c>
      <c r="E129" s="72"/>
    </row>
    <row r="130" spans="1:5" s="74" customFormat="1" ht="26.1" customHeight="1" x14ac:dyDescent="0.25">
      <c r="A130" s="71">
        <v>4</v>
      </c>
      <c r="B130" s="72"/>
      <c r="C130" s="73"/>
      <c r="D130" s="71" t="s">
        <v>17</v>
      </c>
      <c r="E130" s="72"/>
    </row>
    <row r="131" spans="1:5" s="74" customFormat="1" ht="26.1" customHeight="1" x14ac:dyDescent="0.25">
      <c r="A131" s="71">
        <v>5</v>
      </c>
      <c r="B131" s="72"/>
      <c r="C131" s="73"/>
      <c r="D131" s="71" t="s">
        <v>17</v>
      </c>
      <c r="E131" s="72"/>
    </row>
    <row r="132" spans="1:5" s="74" customFormat="1" ht="26.1" customHeight="1" thickBot="1" x14ac:dyDescent="0.3">
      <c r="A132" s="75">
        <v>6</v>
      </c>
      <c r="B132" s="76"/>
      <c r="C132" s="77"/>
      <c r="D132" s="71" t="s">
        <v>17</v>
      </c>
      <c r="E132" s="76"/>
    </row>
    <row r="133" spans="1:5" ht="26.1" customHeight="1" thickTop="1" x14ac:dyDescent="0.25">
      <c r="A133" s="182" t="s">
        <v>47</v>
      </c>
      <c r="B133" s="187"/>
      <c r="C133" s="78">
        <f>ROUND((SUM(C127:C132)/60),0)</f>
        <v>0</v>
      </c>
      <c r="D133" s="182" t="s">
        <v>18</v>
      </c>
      <c r="E133" s="183"/>
    </row>
    <row r="134" spans="1:5" ht="26.1" customHeight="1" thickBot="1" x14ac:dyDescent="0.3">
      <c r="A134" s="178" t="s">
        <v>1</v>
      </c>
      <c r="B134" s="179"/>
      <c r="C134" s="80">
        <v>0</v>
      </c>
      <c r="D134" s="178" t="s">
        <v>18</v>
      </c>
      <c r="E134" s="181"/>
    </row>
    <row r="135" spans="1:5" ht="18" customHeight="1" thickTop="1" x14ac:dyDescent="0.25">
      <c r="A135" s="184"/>
      <c r="B135" s="184"/>
      <c r="C135" s="184"/>
      <c r="D135" s="184"/>
      <c r="E135" s="184"/>
    </row>
    <row r="136" spans="1:5" ht="18" customHeight="1" x14ac:dyDescent="0.25">
      <c r="A136" s="185" t="s">
        <v>61</v>
      </c>
      <c r="B136" s="186"/>
      <c r="C136" s="186"/>
      <c r="D136" s="186"/>
      <c r="E136" s="68" t="str">
        <f>'dynamic Data'!$B$14</f>
        <v>DD.MM - DD.MM.YYYY</v>
      </c>
    </row>
    <row r="137" spans="1:5" x14ac:dyDescent="0.25">
      <c r="A137" s="69" t="s">
        <v>0</v>
      </c>
      <c r="B137" s="69" t="s">
        <v>83</v>
      </c>
      <c r="C137" s="180" t="s">
        <v>84</v>
      </c>
      <c r="D137" s="180"/>
      <c r="E137" s="70" t="s">
        <v>87</v>
      </c>
    </row>
    <row r="138" spans="1:5" s="74" customFormat="1" ht="26.1" customHeight="1" x14ac:dyDescent="0.25">
      <c r="A138" s="71">
        <v>1</v>
      </c>
      <c r="B138" s="72"/>
      <c r="C138" s="73"/>
      <c r="D138" s="71" t="s">
        <v>17</v>
      </c>
      <c r="E138" s="72"/>
    </row>
    <row r="139" spans="1:5" s="74" customFormat="1" ht="26.1" customHeight="1" x14ac:dyDescent="0.25">
      <c r="A139" s="71">
        <v>2</v>
      </c>
      <c r="B139" s="72"/>
      <c r="C139" s="73"/>
      <c r="D139" s="71" t="s">
        <v>17</v>
      </c>
      <c r="E139" s="72"/>
    </row>
    <row r="140" spans="1:5" s="74" customFormat="1" ht="26.1" customHeight="1" x14ac:dyDescent="0.25">
      <c r="A140" s="71">
        <v>3</v>
      </c>
      <c r="B140" s="72"/>
      <c r="C140" s="73"/>
      <c r="D140" s="71" t="s">
        <v>17</v>
      </c>
      <c r="E140" s="72"/>
    </row>
    <row r="141" spans="1:5" s="74" customFormat="1" ht="26.1" customHeight="1" x14ac:dyDescent="0.25">
      <c r="A141" s="71">
        <v>4</v>
      </c>
      <c r="B141" s="72"/>
      <c r="C141" s="73"/>
      <c r="D141" s="71" t="s">
        <v>17</v>
      </c>
      <c r="E141" s="72"/>
    </row>
    <row r="142" spans="1:5" s="74" customFormat="1" ht="26.1" customHeight="1" x14ac:dyDescent="0.25">
      <c r="A142" s="71">
        <v>5</v>
      </c>
      <c r="B142" s="72"/>
      <c r="C142" s="73"/>
      <c r="D142" s="71" t="s">
        <v>17</v>
      </c>
      <c r="E142" s="72"/>
    </row>
    <row r="143" spans="1:5" s="74" customFormat="1" ht="26.1" customHeight="1" thickBot="1" x14ac:dyDescent="0.3">
      <c r="A143" s="75">
        <v>6</v>
      </c>
      <c r="B143" s="76"/>
      <c r="C143" s="77"/>
      <c r="D143" s="71" t="s">
        <v>17</v>
      </c>
      <c r="E143" s="76"/>
    </row>
    <row r="144" spans="1:5" ht="26.1" customHeight="1" thickTop="1" x14ac:dyDescent="0.25">
      <c r="A144" s="182" t="s">
        <v>47</v>
      </c>
      <c r="B144" s="187"/>
      <c r="C144" s="78">
        <f>ROUND((SUM(C138:C143)/60),0)</f>
        <v>0</v>
      </c>
      <c r="D144" s="182" t="s">
        <v>18</v>
      </c>
      <c r="E144" s="183"/>
    </row>
    <row r="145" spans="1:5" ht="26.1" customHeight="1" thickBot="1" x14ac:dyDescent="0.3">
      <c r="A145" s="178" t="s">
        <v>1</v>
      </c>
      <c r="B145" s="179"/>
      <c r="C145" s="80">
        <v>0</v>
      </c>
      <c r="D145" s="178" t="s">
        <v>18</v>
      </c>
      <c r="E145" s="181"/>
    </row>
    <row r="146" spans="1:5" ht="18" customHeight="1" thickTop="1" x14ac:dyDescent="0.25">
      <c r="A146" s="184"/>
      <c r="B146" s="184"/>
      <c r="C146" s="184"/>
      <c r="D146" s="184"/>
      <c r="E146" s="184"/>
    </row>
    <row r="147" spans="1:5" ht="18" customHeight="1" x14ac:dyDescent="0.25">
      <c r="A147" s="185" t="s">
        <v>62</v>
      </c>
      <c r="B147" s="186"/>
      <c r="C147" s="186"/>
      <c r="D147" s="186"/>
      <c r="E147" s="68" t="str">
        <f>'dynamic Data'!$B$15</f>
        <v>DD.MM - DD.MM.YYYY</v>
      </c>
    </row>
    <row r="148" spans="1:5" x14ac:dyDescent="0.25">
      <c r="A148" s="69" t="s">
        <v>0</v>
      </c>
      <c r="B148" s="69" t="s">
        <v>83</v>
      </c>
      <c r="C148" s="180" t="s">
        <v>84</v>
      </c>
      <c r="D148" s="180"/>
      <c r="E148" s="70" t="s">
        <v>87</v>
      </c>
    </row>
    <row r="149" spans="1:5" s="74" customFormat="1" ht="26.1" customHeight="1" x14ac:dyDescent="0.25">
      <c r="A149" s="71">
        <v>1</v>
      </c>
      <c r="B149" s="72"/>
      <c r="C149" s="73"/>
      <c r="D149" s="71" t="s">
        <v>17</v>
      </c>
      <c r="E149" s="72"/>
    </row>
    <row r="150" spans="1:5" s="74" customFormat="1" ht="26.1" customHeight="1" x14ac:dyDescent="0.25">
      <c r="A150" s="71">
        <v>2</v>
      </c>
      <c r="B150" s="72"/>
      <c r="C150" s="73"/>
      <c r="D150" s="71" t="s">
        <v>17</v>
      </c>
      <c r="E150" s="72"/>
    </row>
    <row r="151" spans="1:5" s="74" customFormat="1" ht="26.1" customHeight="1" x14ac:dyDescent="0.25">
      <c r="A151" s="71">
        <v>3</v>
      </c>
      <c r="B151" s="72"/>
      <c r="C151" s="73"/>
      <c r="D151" s="71" t="s">
        <v>17</v>
      </c>
      <c r="E151" s="72"/>
    </row>
    <row r="152" spans="1:5" s="74" customFormat="1" ht="26.1" customHeight="1" x14ac:dyDescent="0.25">
      <c r="A152" s="71">
        <v>4</v>
      </c>
      <c r="B152" s="72"/>
      <c r="C152" s="73"/>
      <c r="D152" s="71" t="s">
        <v>17</v>
      </c>
      <c r="E152" s="72"/>
    </row>
    <row r="153" spans="1:5" s="74" customFormat="1" ht="26.1" customHeight="1" x14ac:dyDescent="0.25">
      <c r="A153" s="71">
        <v>5</v>
      </c>
      <c r="B153" s="72"/>
      <c r="C153" s="73"/>
      <c r="D153" s="71" t="s">
        <v>17</v>
      </c>
      <c r="E153" s="72"/>
    </row>
    <row r="154" spans="1:5" s="74" customFormat="1" ht="26.1" customHeight="1" thickBot="1" x14ac:dyDescent="0.3">
      <c r="A154" s="75">
        <v>6</v>
      </c>
      <c r="B154" s="76"/>
      <c r="C154" s="77"/>
      <c r="D154" s="71" t="s">
        <v>17</v>
      </c>
      <c r="E154" s="76"/>
    </row>
    <row r="155" spans="1:5" ht="26.1" customHeight="1" thickTop="1" x14ac:dyDescent="0.25">
      <c r="A155" s="182" t="s">
        <v>47</v>
      </c>
      <c r="B155" s="187"/>
      <c r="C155" s="78">
        <f>ROUND((SUM(C149:C154)/60),0)</f>
        <v>0</v>
      </c>
      <c r="D155" s="182" t="s">
        <v>18</v>
      </c>
      <c r="E155" s="183"/>
    </row>
    <row r="156" spans="1:5" ht="25.5" customHeight="1" thickBot="1" x14ac:dyDescent="0.3">
      <c r="A156" s="178" t="s">
        <v>1</v>
      </c>
      <c r="B156" s="179"/>
      <c r="C156" s="80">
        <v>0</v>
      </c>
      <c r="D156" s="178" t="s">
        <v>18</v>
      </c>
      <c r="E156" s="181"/>
    </row>
    <row r="157" spans="1:5" ht="18" customHeight="1" thickTop="1" x14ac:dyDescent="0.25">
      <c r="A157" s="184"/>
      <c r="B157" s="184"/>
      <c r="C157" s="184"/>
      <c r="D157" s="184"/>
      <c r="E157" s="184"/>
    </row>
    <row r="158" spans="1:5" ht="18" customHeight="1" x14ac:dyDescent="0.25">
      <c r="A158" s="185" t="s">
        <v>63</v>
      </c>
      <c r="B158" s="186"/>
      <c r="C158" s="186"/>
      <c r="D158" s="186"/>
      <c r="E158" s="68" t="str">
        <f>'dynamic Data'!$B$16</f>
        <v>DD.MM - DD.MM.YYYY</v>
      </c>
    </row>
    <row r="159" spans="1:5" x14ac:dyDescent="0.25">
      <c r="A159" s="69" t="s">
        <v>0</v>
      </c>
      <c r="B159" s="69" t="s">
        <v>83</v>
      </c>
      <c r="C159" s="180" t="s">
        <v>84</v>
      </c>
      <c r="D159" s="180"/>
      <c r="E159" s="70" t="s">
        <v>87</v>
      </c>
    </row>
    <row r="160" spans="1:5" s="74" customFormat="1" ht="26.1" customHeight="1" x14ac:dyDescent="0.25">
      <c r="A160" s="71">
        <v>1</v>
      </c>
      <c r="B160" s="72"/>
      <c r="C160" s="73"/>
      <c r="D160" s="71" t="s">
        <v>17</v>
      </c>
      <c r="E160" s="72"/>
    </row>
    <row r="161" spans="1:5" s="74" customFormat="1" ht="26.1" customHeight="1" x14ac:dyDescent="0.25">
      <c r="A161" s="71">
        <v>2</v>
      </c>
      <c r="B161" s="72"/>
      <c r="C161" s="73"/>
      <c r="D161" s="71" t="s">
        <v>17</v>
      </c>
      <c r="E161" s="72"/>
    </row>
    <row r="162" spans="1:5" s="74" customFormat="1" ht="26.1" customHeight="1" x14ac:dyDescent="0.25">
      <c r="A162" s="71">
        <v>3</v>
      </c>
      <c r="B162" s="72"/>
      <c r="C162" s="73"/>
      <c r="D162" s="71" t="s">
        <v>17</v>
      </c>
      <c r="E162" s="72"/>
    </row>
    <row r="163" spans="1:5" s="74" customFormat="1" ht="26.1" customHeight="1" x14ac:dyDescent="0.25">
      <c r="A163" s="71">
        <v>4</v>
      </c>
      <c r="B163" s="72"/>
      <c r="C163" s="73"/>
      <c r="D163" s="71" t="s">
        <v>17</v>
      </c>
      <c r="E163" s="72"/>
    </row>
    <row r="164" spans="1:5" s="74" customFormat="1" ht="26.1" customHeight="1" x14ac:dyDescent="0.25">
      <c r="A164" s="71">
        <v>5</v>
      </c>
      <c r="B164" s="72"/>
      <c r="C164" s="73"/>
      <c r="D164" s="71" t="s">
        <v>17</v>
      </c>
      <c r="E164" s="72"/>
    </row>
    <row r="165" spans="1:5" s="74" customFormat="1" ht="26.1" customHeight="1" thickBot="1" x14ac:dyDescent="0.3">
      <c r="A165" s="75">
        <v>6</v>
      </c>
      <c r="B165" s="76"/>
      <c r="C165" s="77"/>
      <c r="D165" s="71" t="s">
        <v>17</v>
      </c>
      <c r="E165" s="76"/>
    </row>
    <row r="166" spans="1:5" ht="26.1" customHeight="1" thickTop="1" x14ac:dyDescent="0.25">
      <c r="A166" s="182" t="s">
        <v>47</v>
      </c>
      <c r="B166" s="187"/>
      <c r="C166" s="78">
        <f>ROUND((SUM(C160:C165)/60),0)</f>
        <v>0</v>
      </c>
      <c r="D166" s="182" t="s">
        <v>18</v>
      </c>
      <c r="E166" s="183"/>
    </row>
    <row r="167" spans="1:5" ht="26.1" customHeight="1" thickBot="1" x14ac:dyDescent="0.3">
      <c r="A167" s="178" t="s">
        <v>1</v>
      </c>
      <c r="B167" s="179"/>
      <c r="C167" s="80">
        <v>0</v>
      </c>
      <c r="D167" s="178" t="s">
        <v>18</v>
      </c>
      <c r="E167" s="181"/>
    </row>
    <row r="168" spans="1:5" ht="18" customHeight="1" thickTop="1" x14ac:dyDescent="0.25">
      <c r="A168" s="184"/>
      <c r="B168" s="184"/>
      <c r="C168" s="184"/>
      <c r="D168" s="184"/>
      <c r="E168" s="184"/>
    </row>
    <row r="169" spans="1:5" ht="18" customHeight="1" x14ac:dyDescent="0.25">
      <c r="A169" s="185" t="s">
        <v>64</v>
      </c>
      <c r="B169" s="186"/>
      <c r="C169" s="186"/>
      <c r="D169" s="186"/>
      <c r="E169" s="68" t="str">
        <f>'dynamic Data'!$B$17</f>
        <v>DD.MM - DD.MM.YYYY</v>
      </c>
    </row>
    <row r="170" spans="1:5" x14ac:dyDescent="0.25">
      <c r="A170" s="69" t="s">
        <v>0</v>
      </c>
      <c r="B170" s="69" t="s">
        <v>83</v>
      </c>
      <c r="C170" s="180" t="s">
        <v>84</v>
      </c>
      <c r="D170" s="180"/>
      <c r="E170" s="70" t="s">
        <v>87</v>
      </c>
    </row>
    <row r="171" spans="1:5" s="74" customFormat="1" ht="26.1" customHeight="1" x14ac:dyDescent="0.25">
      <c r="A171" s="71">
        <v>1</v>
      </c>
      <c r="B171" s="72"/>
      <c r="C171" s="73"/>
      <c r="D171" s="71" t="s">
        <v>17</v>
      </c>
      <c r="E171" s="72"/>
    </row>
    <row r="172" spans="1:5" s="74" customFormat="1" ht="26.1" customHeight="1" x14ac:dyDescent="0.25">
      <c r="A172" s="71">
        <v>2</v>
      </c>
      <c r="B172" s="72"/>
      <c r="C172" s="73"/>
      <c r="D172" s="71" t="s">
        <v>17</v>
      </c>
      <c r="E172" s="72"/>
    </row>
    <row r="173" spans="1:5" s="74" customFormat="1" ht="26.1" customHeight="1" x14ac:dyDescent="0.25">
      <c r="A173" s="71">
        <v>3</v>
      </c>
      <c r="B173" s="72"/>
      <c r="C173" s="73"/>
      <c r="D173" s="71" t="s">
        <v>17</v>
      </c>
      <c r="E173" s="72"/>
    </row>
    <row r="174" spans="1:5" s="74" customFormat="1" ht="26.1" customHeight="1" x14ac:dyDescent="0.25">
      <c r="A174" s="71">
        <v>4</v>
      </c>
      <c r="B174" s="72"/>
      <c r="C174" s="73"/>
      <c r="D174" s="71" t="s">
        <v>17</v>
      </c>
      <c r="E174" s="72"/>
    </row>
    <row r="175" spans="1:5" s="74" customFormat="1" ht="26.1" customHeight="1" x14ac:dyDescent="0.25">
      <c r="A175" s="71">
        <v>5</v>
      </c>
      <c r="B175" s="72"/>
      <c r="C175" s="73"/>
      <c r="D175" s="71" t="s">
        <v>17</v>
      </c>
      <c r="E175" s="72"/>
    </row>
    <row r="176" spans="1:5" s="74" customFormat="1" ht="26.1" customHeight="1" thickBot="1" x14ac:dyDescent="0.3">
      <c r="A176" s="75">
        <v>6</v>
      </c>
      <c r="B176" s="76"/>
      <c r="C176" s="77"/>
      <c r="D176" s="71" t="s">
        <v>17</v>
      </c>
      <c r="E176" s="76"/>
    </row>
    <row r="177" spans="1:5" ht="26.1" customHeight="1" thickTop="1" x14ac:dyDescent="0.25">
      <c r="A177" s="182" t="s">
        <v>47</v>
      </c>
      <c r="B177" s="187"/>
      <c r="C177" s="78">
        <f>ROUND((SUM(C171:C176)/60),0)</f>
        <v>0</v>
      </c>
      <c r="D177" s="182" t="s">
        <v>18</v>
      </c>
      <c r="E177" s="183"/>
    </row>
    <row r="178" spans="1:5" ht="26.1" customHeight="1" thickBot="1" x14ac:dyDescent="0.3">
      <c r="A178" s="178" t="s">
        <v>1</v>
      </c>
      <c r="B178" s="179"/>
      <c r="C178" s="80">
        <v>0</v>
      </c>
      <c r="D178" s="178" t="s">
        <v>18</v>
      </c>
      <c r="E178" s="181"/>
    </row>
    <row r="179" spans="1:5" ht="18" customHeight="1" thickTop="1" x14ac:dyDescent="0.25">
      <c r="A179" s="184"/>
      <c r="B179" s="184"/>
      <c r="C179" s="184"/>
      <c r="D179" s="184"/>
      <c r="E179" s="184"/>
    </row>
    <row r="180" spans="1:5" ht="18" customHeight="1" x14ac:dyDescent="0.25">
      <c r="A180" s="185" t="s">
        <v>65</v>
      </c>
      <c r="B180" s="186"/>
      <c r="C180" s="186"/>
      <c r="D180" s="186"/>
      <c r="E180" s="68" t="str">
        <f>'dynamic Data'!$B$18</f>
        <v>DD.MM - DD.MM.YYYY</v>
      </c>
    </row>
    <row r="181" spans="1:5" x14ac:dyDescent="0.25">
      <c r="A181" s="69" t="s">
        <v>0</v>
      </c>
      <c r="B181" s="69" t="s">
        <v>83</v>
      </c>
      <c r="C181" s="180" t="s">
        <v>84</v>
      </c>
      <c r="D181" s="180"/>
      <c r="E181" s="70" t="s">
        <v>87</v>
      </c>
    </row>
    <row r="182" spans="1:5" s="74" customFormat="1" ht="26.1" customHeight="1" x14ac:dyDescent="0.25">
      <c r="A182" s="71">
        <v>1</v>
      </c>
      <c r="B182" s="72"/>
      <c r="C182" s="73"/>
      <c r="D182" s="71" t="s">
        <v>17</v>
      </c>
      <c r="E182" s="72"/>
    </row>
    <row r="183" spans="1:5" s="74" customFormat="1" ht="26.1" customHeight="1" x14ac:dyDescent="0.25">
      <c r="A183" s="71">
        <v>2</v>
      </c>
      <c r="B183" s="72"/>
      <c r="C183" s="73"/>
      <c r="D183" s="71" t="s">
        <v>17</v>
      </c>
      <c r="E183" s="72"/>
    </row>
    <row r="184" spans="1:5" s="74" customFormat="1" ht="26.1" customHeight="1" x14ac:dyDescent="0.25">
      <c r="A184" s="71">
        <v>3</v>
      </c>
      <c r="B184" s="72"/>
      <c r="C184" s="73"/>
      <c r="D184" s="71" t="s">
        <v>17</v>
      </c>
      <c r="E184" s="72"/>
    </row>
    <row r="185" spans="1:5" s="74" customFormat="1" ht="26.1" customHeight="1" x14ac:dyDescent="0.25">
      <c r="A185" s="71">
        <v>4</v>
      </c>
      <c r="B185" s="72"/>
      <c r="C185" s="73"/>
      <c r="D185" s="71" t="s">
        <v>17</v>
      </c>
      <c r="E185" s="72"/>
    </row>
    <row r="186" spans="1:5" s="74" customFormat="1" ht="26.1" customHeight="1" x14ac:dyDescent="0.25">
      <c r="A186" s="71">
        <v>5</v>
      </c>
      <c r="B186" s="72"/>
      <c r="C186" s="73"/>
      <c r="D186" s="71" t="s">
        <v>17</v>
      </c>
      <c r="E186" s="72"/>
    </row>
    <row r="187" spans="1:5" s="74" customFormat="1" ht="26.1" customHeight="1" thickBot="1" x14ac:dyDescent="0.3">
      <c r="A187" s="75">
        <v>6</v>
      </c>
      <c r="B187" s="76"/>
      <c r="C187" s="77"/>
      <c r="D187" s="71" t="s">
        <v>17</v>
      </c>
      <c r="E187" s="76"/>
    </row>
    <row r="188" spans="1:5" ht="26.1" customHeight="1" thickTop="1" x14ac:dyDescent="0.25">
      <c r="A188" s="182" t="s">
        <v>47</v>
      </c>
      <c r="B188" s="187"/>
      <c r="C188" s="78">
        <f>ROUND((SUM(C182:C187)/60),0)</f>
        <v>0</v>
      </c>
      <c r="D188" s="182" t="s">
        <v>18</v>
      </c>
      <c r="E188" s="183"/>
    </row>
    <row r="189" spans="1:5" ht="25.5" customHeight="1" thickBot="1" x14ac:dyDescent="0.3">
      <c r="A189" s="178" t="s">
        <v>1</v>
      </c>
      <c r="B189" s="179"/>
      <c r="C189" s="80">
        <v>0</v>
      </c>
      <c r="D189" s="178" t="s">
        <v>18</v>
      </c>
      <c r="E189" s="181"/>
    </row>
    <row r="190" spans="1:5" ht="18" customHeight="1" thickTop="1" x14ac:dyDescent="0.25">
      <c r="A190" s="184"/>
      <c r="B190" s="184"/>
      <c r="C190" s="184"/>
      <c r="D190" s="184"/>
      <c r="E190" s="184"/>
    </row>
    <row r="191" spans="1:5" ht="18" customHeight="1" x14ac:dyDescent="0.25">
      <c r="A191" s="185" t="s">
        <v>66</v>
      </c>
      <c r="B191" s="186"/>
      <c r="C191" s="186"/>
      <c r="D191" s="186"/>
      <c r="E191" s="68" t="str">
        <f>'dynamic Data'!$B$19</f>
        <v>DD.MM - DD.MM.YYYY</v>
      </c>
    </row>
    <row r="192" spans="1:5" x14ac:dyDescent="0.25">
      <c r="A192" s="69" t="s">
        <v>0</v>
      </c>
      <c r="B192" s="69" t="s">
        <v>83</v>
      </c>
      <c r="C192" s="180" t="s">
        <v>84</v>
      </c>
      <c r="D192" s="180"/>
      <c r="E192" s="70" t="s">
        <v>87</v>
      </c>
    </row>
    <row r="193" spans="1:5" s="74" customFormat="1" ht="26.1" customHeight="1" x14ac:dyDescent="0.25">
      <c r="A193" s="71">
        <v>1</v>
      </c>
      <c r="B193" s="72"/>
      <c r="C193" s="73"/>
      <c r="D193" s="71" t="s">
        <v>17</v>
      </c>
      <c r="E193" s="72"/>
    </row>
    <row r="194" spans="1:5" s="74" customFormat="1" ht="26.1" customHeight="1" x14ac:dyDescent="0.25">
      <c r="A194" s="71">
        <v>2</v>
      </c>
      <c r="B194" s="72"/>
      <c r="C194" s="73"/>
      <c r="D194" s="71" t="s">
        <v>17</v>
      </c>
      <c r="E194" s="72"/>
    </row>
    <row r="195" spans="1:5" s="74" customFormat="1" ht="26.1" customHeight="1" x14ac:dyDescent="0.25">
      <c r="A195" s="71">
        <v>3</v>
      </c>
      <c r="B195" s="72"/>
      <c r="C195" s="73"/>
      <c r="D195" s="71" t="s">
        <v>17</v>
      </c>
      <c r="E195" s="72"/>
    </row>
    <row r="196" spans="1:5" s="74" customFormat="1" ht="26.1" customHeight="1" x14ac:dyDescent="0.25">
      <c r="A196" s="71">
        <v>4</v>
      </c>
      <c r="B196" s="72"/>
      <c r="C196" s="73"/>
      <c r="D196" s="71" t="s">
        <v>17</v>
      </c>
      <c r="E196" s="72"/>
    </row>
    <row r="197" spans="1:5" s="74" customFormat="1" ht="26.1" customHeight="1" x14ac:dyDescent="0.25">
      <c r="A197" s="71">
        <v>5</v>
      </c>
      <c r="B197" s="72"/>
      <c r="C197" s="73"/>
      <c r="D197" s="71" t="s">
        <v>17</v>
      </c>
      <c r="E197" s="72"/>
    </row>
    <row r="198" spans="1:5" s="74" customFormat="1" ht="26.1" customHeight="1" thickBot="1" x14ac:dyDescent="0.3">
      <c r="A198" s="75">
        <v>6</v>
      </c>
      <c r="B198" s="76"/>
      <c r="C198" s="77"/>
      <c r="D198" s="71" t="s">
        <v>17</v>
      </c>
      <c r="E198" s="76"/>
    </row>
    <row r="199" spans="1:5" ht="26.1" customHeight="1" thickTop="1" x14ac:dyDescent="0.25">
      <c r="A199" s="182" t="s">
        <v>47</v>
      </c>
      <c r="B199" s="187"/>
      <c r="C199" s="78">
        <f>ROUND((SUM(C193:C198)/60),0)</f>
        <v>0</v>
      </c>
      <c r="D199" s="182" t="s">
        <v>18</v>
      </c>
      <c r="E199" s="183"/>
    </row>
    <row r="200" spans="1:5" ht="26.1" customHeight="1" thickBot="1" x14ac:dyDescent="0.3">
      <c r="A200" s="178" t="s">
        <v>1</v>
      </c>
      <c r="B200" s="179"/>
      <c r="C200" s="80">
        <v>0</v>
      </c>
      <c r="D200" s="178" t="s">
        <v>18</v>
      </c>
      <c r="E200" s="181"/>
    </row>
    <row r="201" spans="1:5" ht="18" customHeight="1" thickTop="1" x14ac:dyDescent="0.25">
      <c r="A201" s="184"/>
      <c r="B201" s="184"/>
      <c r="C201" s="184"/>
      <c r="D201" s="184"/>
      <c r="E201" s="184"/>
    </row>
    <row r="202" spans="1:5" ht="18" customHeight="1" x14ac:dyDescent="0.25">
      <c r="A202" s="185" t="s">
        <v>67</v>
      </c>
      <c r="B202" s="186"/>
      <c r="C202" s="186"/>
      <c r="D202" s="186"/>
      <c r="E202" s="68" t="str">
        <f>'dynamic Data'!$B$20</f>
        <v>DD.MM - DD.MM.YYYY</v>
      </c>
    </row>
    <row r="203" spans="1:5" x14ac:dyDescent="0.25">
      <c r="A203" s="69" t="s">
        <v>0</v>
      </c>
      <c r="B203" s="69" t="s">
        <v>83</v>
      </c>
      <c r="C203" s="180" t="s">
        <v>84</v>
      </c>
      <c r="D203" s="180"/>
      <c r="E203" s="70" t="s">
        <v>87</v>
      </c>
    </row>
    <row r="204" spans="1:5" s="74" customFormat="1" ht="26.1" customHeight="1" x14ac:dyDescent="0.25">
      <c r="A204" s="71">
        <v>1</v>
      </c>
      <c r="B204" s="72"/>
      <c r="C204" s="73"/>
      <c r="D204" s="71" t="s">
        <v>17</v>
      </c>
      <c r="E204" s="72"/>
    </row>
    <row r="205" spans="1:5" s="74" customFormat="1" ht="26.1" customHeight="1" x14ac:dyDescent="0.25">
      <c r="A205" s="71">
        <v>2</v>
      </c>
      <c r="B205" s="72"/>
      <c r="C205" s="73"/>
      <c r="D205" s="71" t="s">
        <v>17</v>
      </c>
      <c r="E205" s="72"/>
    </row>
    <row r="206" spans="1:5" s="74" customFormat="1" ht="26.1" customHeight="1" x14ac:dyDescent="0.25">
      <c r="A206" s="71">
        <v>3</v>
      </c>
      <c r="B206" s="72"/>
      <c r="C206" s="73"/>
      <c r="D206" s="71" t="s">
        <v>17</v>
      </c>
      <c r="E206" s="72"/>
    </row>
    <row r="207" spans="1:5" s="74" customFormat="1" ht="26.1" customHeight="1" x14ac:dyDescent="0.25">
      <c r="A207" s="71">
        <v>4</v>
      </c>
      <c r="B207" s="72"/>
      <c r="C207" s="73"/>
      <c r="D207" s="71" t="s">
        <v>17</v>
      </c>
      <c r="E207" s="72"/>
    </row>
    <row r="208" spans="1:5" s="74" customFormat="1" ht="26.1" customHeight="1" x14ac:dyDescent="0.25">
      <c r="A208" s="71">
        <v>5</v>
      </c>
      <c r="B208" s="72"/>
      <c r="C208" s="73"/>
      <c r="D208" s="71" t="s">
        <v>17</v>
      </c>
      <c r="E208" s="72"/>
    </row>
    <row r="209" spans="1:5" s="74" customFormat="1" ht="26.1" customHeight="1" thickBot="1" x14ac:dyDescent="0.3">
      <c r="A209" s="75">
        <v>6</v>
      </c>
      <c r="B209" s="76"/>
      <c r="C209" s="77"/>
      <c r="D209" s="71" t="s">
        <v>17</v>
      </c>
      <c r="E209" s="76"/>
    </row>
    <row r="210" spans="1:5" ht="26.1" customHeight="1" thickTop="1" x14ac:dyDescent="0.25">
      <c r="A210" s="182" t="s">
        <v>47</v>
      </c>
      <c r="B210" s="187"/>
      <c r="C210" s="78">
        <f>ROUND((SUM(C204:C209)/60),0)</f>
        <v>0</v>
      </c>
      <c r="D210" s="182" t="s">
        <v>18</v>
      </c>
      <c r="E210" s="183"/>
    </row>
    <row r="211" spans="1:5" ht="25.5" customHeight="1" thickBot="1" x14ac:dyDescent="0.3">
      <c r="A211" s="178" t="s">
        <v>1</v>
      </c>
      <c r="B211" s="179"/>
      <c r="C211" s="80">
        <v>0</v>
      </c>
      <c r="D211" s="178" t="s">
        <v>18</v>
      </c>
      <c r="E211" s="181"/>
    </row>
    <row r="212" spans="1:5" ht="18" customHeight="1" thickTop="1" x14ac:dyDescent="0.25">
      <c r="A212" s="184"/>
      <c r="B212" s="184"/>
      <c r="C212" s="184"/>
      <c r="D212" s="184"/>
      <c r="E212" s="184"/>
    </row>
    <row r="213" spans="1:5" ht="18" customHeight="1" x14ac:dyDescent="0.25">
      <c r="A213" s="185" t="s">
        <v>68</v>
      </c>
      <c r="B213" s="186"/>
      <c r="C213" s="186"/>
      <c r="D213" s="186"/>
      <c r="E213" s="68" t="str">
        <f>'dynamic Data'!$B$21</f>
        <v>DD.MM - DD.MM.YYYY</v>
      </c>
    </row>
    <row r="214" spans="1:5" x14ac:dyDescent="0.25">
      <c r="A214" s="69" t="s">
        <v>0</v>
      </c>
      <c r="B214" s="69" t="s">
        <v>83</v>
      </c>
      <c r="C214" s="180" t="s">
        <v>84</v>
      </c>
      <c r="D214" s="180"/>
      <c r="E214" s="70" t="s">
        <v>87</v>
      </c>
    </row>
    <row r="215" spans="1:5" s="74" customFormat="1" ht="26.1" customHeight="1" x14ac:dyDescent="0.25">
      <c r="A215" s="71">
        <v>1</v>
      </c>
      <c r="B215" s="72"/>
      <c r="C215" s="73"/>
      <c r="D215" s="71" t="s">
        <v>17</v>
      </c>
      <c r="E215" s="72"/>
    </row>
    <row r="216" spans="1:5" s="74" customFormat="1" ht="26.1" customHeight="1" x14ac:dyDescent="0.25">
      <c r="A216" s="71">
        <v>2</v>
      </c>
      <c r="B216" s="72"/>
      <c r="C216" s="73"/>
      <c r="D216" s="71" t="s">
        <v>17</v>
      </c>
      <c r="E216" s="72"/>
    </row>
    <row r="217" spans="1:5" s="74" customFormat="1" ht="26.1" customHeight="1" x14ac:dyDescent="0.25">
      <c r="A217" s="71">
        <v>3</v>
      </c>
      <c r="B217" s="72"/>
      <c r="C217" s="73"/>
      <c r="D217" s="71" t="s">
        <v>17</v>
      </c>
      <c r="E217" s="72"/>
    </row>
    <row r="218" spans="1:5" s="74" customFormat="1" ht="26.1" customHeight="1" x14ac:dyDescent="0.25">
      <c r="A218" s="71">
        <v>4</v>
      </c>
      <c r="B218" s="72"/>
      <c r="C218" s="73"/>
      <c r="D218" s="71" t="s">
        <v>17</v>
      </c>
      <c r="E218" s="72"/>
    </row>
    <row r="219" spans="1:5" s="74" customFormat="1" ht="26.1" customHeight="1" x14ac:dyDescent="0.25">
      <c r="A219" s="71">
        <v>5</v>
      </c>
      <c r="B219" s="72"/>
      <c r="C219" s="73"/>
      <c r="D219" s="71" t="s">
        <v>17</v>
      </c>
      <c r="E219" s="72"/>
    </row>
    <row r="220" spans="1:5" s="74" customFormat="1" ht="26.1" customHeight="1" thickBot="1" x14ac:dyDescent="0.3">
      <c r="A220" s="75">
        <v>6</v>
      </c>
      <c r="B220" s="76"/>
      <c r="C220" s="77"/>
      <c r="D220" s="71" t="s">
        <v>17</v>
      </c>
      <c r="E220" s="76"/>
    </row>
    <row r="221" spans="1:5" ht="26.1" customHeight="1" thickTop="1" x14ac:dyDescent="0.25">
      <c r="A221" s="182" t="s">
        <v>47</v>
      </c>
      <c r="B221" s="187"/>
      <c r="C221" s="78">
        <f>ROUND((SUM(C215:C220)/60),0)</f>
        <v>0</v>
      </c>
      <c r="D221" s="182" t="s">
        <v>18</v>
      </c>
      <c r="E221" s="183"/>
    </row>
    <row r="222" spans="1:5" ht="26.1" customHeight="1" thickBot="1" x14ac:dyDescent="0.3">
      <c r="A222" s="178" t="s">
        <v>1</v>
      </c>
      <c r="B222" s="179"/>
      <c r="C222" s="80">
        <v>0</v>
      </c>
      <c r="D222" s="178" t="s">
        <v>18</v>
      </c>
      <c r="E222" s="181"/>
    </row>
    <row r="223" spans="1:5" ht="13.8" thickTop="1" x14ac:dyDescent="0.25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Data'!B25</f>
        <v>Oblak Nico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29</v>
      </c>
      <c r="B26" s="208"/>
      <c r="C26" s="208"/>
      <c r="D26" s="208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32</v>
      </c>
      <c r="B59" s="208"/>
      <c r="C59" s="208"/>
      <c r="D59" s="208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33</v>
      </c>
      <c r="B70" s="208"/>
      <c r="C70" s="208"/>
      <c r="D70" s="208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35</v>
      </c>
      <c r="B92" s="208"/>
      <c r="C92" s="208"/>
      <c r="D92" s="208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Data'!B26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30</v>
      </c>
      <c r="B37" s="208"/>
      <c r="C37" s="208"/>
      <c r="D37" s="208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31</v>
      </c>
      <c r="B48" s="208"/>
      <c r="C48" s="208"/>
      <c r="D48" s="208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Data'!B27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56</v>
      </c>
      <c r="B81" s="208"/>
      <c r="C81" s="208"/>
      <c r="D81" s="208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62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201" t="s">
        <v>52</v>
      </c>
      <c r="B1" s="201"/>
      <c r="C1" s="201"/>
      <c r="D1" s="201"/>
      <c r="E1" s="201"/>
    </row>
    <row r="2" spans="1:5" ht="18" customHeight="1" x14ac:dyDescent="0.25">
      <c r="A2" s="201"/>
      <c r="B2" s="201"/>
      <c r="C2" s="201"/>
      <c r="D2" s="201"/>
      <c r="E2" s="201"/>
    </row>
    <row r="3" spans="1:5" ht="18" customHeight="1" x14ac:dyDescent="0.25">
      <c r="A3" s="202" t="str">
        <f>'dynamic Data'!B28</f>
        <v>----</v>
      </c>
      <c r="B3" s="203"/>
      <c r="C3" s="203"/>
      <c r="D3" s="203"/>
      <c r="E3" s="204"/>
    </row>
    <row r="4" spans="1:5" ht="18" customHeight="1" x14ac:dyDescent="0.25">
      <c r="A4" s="207" t="s">
        <v>53</v>
      </c>
      <c r="B4" s="208"/>
      <c r="C4" s="208"/>
      <c r="D4" s="208"/>
      <c r="E4" s="34" t="str">
        <f>'dynamic Data'!$B$2</f>
        <v>DD.MM - DD.MM.YYYY</v>
      </c>
    </row>
    <row r="5" spans="1:5" x14ac:dyDescent="0.25">
      <c r="A5" s="19" t="s">
        <v>0</v>
      </c>
      <c r="B5" s="19" t="s">
        <v>83</v>
      </c>
      <c r="C5" s="206" t="s">
        <v>84</v>
      </c>
      <c r="D5" s="206"/>
      <c r="E5" s="26" t="s">
        <v>87</v>
      </c>
    </row>
    <row r="6" spans="1:5" s="47" customFormat="1" ht="26.1" customHeight="1" x14ac:dyDescent="0.25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5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5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5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5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3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5">
      <c r="A12" s="200" t="s">
        <v>47</v>
      </c>
      <c r="B12" s="200"/>
      <c r="C12" s="25">
        <f>ROUND((SUM(C6:C11)/60),0)</f>
        <v>0</v>
      </c>
      <c r="D12" s="196" t="s">
        <v>18</v>
      </c>
      <c r="E12" s="205"/>
    </row>
    <row r="13" spans="1:5" ht="26.1" customHeight="1" x14ac:dyDescent="0.25">
      <c r="A13" s="195" t="s">
        <v>1</v>
      </c>
      <c r="B13" s="195"/>
      <c r="C13" s="61">
        <v>0</v>
      </c>
      <c r="D13" s="198" t="s">
        <v>18</v>
      </c>
      <c r="E13" s="199"/>
    </row>
    <row r="14" spans="1:5" ht="18" customHeight="1" x14ac:dyDescent="0.25">
      <c r="A14" s="211"/>
      <c r="B14" s="211"/>
      <c r="C14" s="211"/>
      <c r="D14" s="211"/>
      <c r="E14" s="211"/>
    </row>
    <row r="15" spans="1:5" ht="18" customHeight="1" x14ac:dyDescent="0.25">
      <c r="A15" s="207" t="s">
        <v>69</v>
      </c>
      <c r="B15" s="208"/>
      <c r="C15" s="208"/>
      <c r="D15" s="208"/>
      <c r="E15" s="34" t="str">
        <f>'dynamic Data'!$B$3</f>
        <v>DD.MM - DD.MM.YYYY</v>
      </c>
    </row>
    <row r="16" spans="1:5" x14ac:dyDescent="0.25">
      <c r="A16" s="19" t="s">
        <v>0</v>
      </c>
      <c r="B16" s="19" t="s">
        <v>83</v>
      </c>
      <c r="C16" s="206" t="s">
        <v>84</v>
      </c>
      <c r="D16" s="206"/>
      <c r="E16" s="26" t="s">
        <v>87</v>
      </c>
    </row>
    <row r="17" spans="1:5" s="47" customFormat="1" ht="26.1" customHeight="1" x14ac:dyDescent="0.25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5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5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5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5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3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5">
      <c r="A23" s="196" t="s">
        <v>47</v>
      </c>
      <c r="B23" s="197"/>
      <c r="C23" s="25">
        <f>ROUND((SUM(C17:C22)/60),0)</f>
        <v>0</v>
      </c>
      <c r="D23" s="196" t="s">
        <v>18</v>
      </c>
      <c r="E23" s="205"/>
    </row>
    <row r="24" spans="1:5" ht="26.1" customHeight="1" thickBot="1" x14ac:dyDescent="0.3">
      <c r="A24" s="209" t="s">
        <v>1</v>
      </c>
      <c r="B24" s="210"/>
      <c r="C24" s="62">
        <v>0</v>
      </c>
      <c r="D24" s="209" t="s">
        <v>18</v>
      </c>
      <c r="E24" s="212"/>
    </row>
    <row r="25" spans="1:5" ht="18" customHeight="1" thickTop="1" x14ac:dyDescent="0.25">
      <c r="A25" s="211"/>
      <c r="B25" s="211"/>
      <c r="C25" s="211"/>
      <c r="D25" s="211"/>
      <c r="E25" s="211"/>
    </row>
    <row r="26" spans="1:5" ht="18" customHeight="1" x14ac:dyDescent="0.25">
      <c r="A26" s="207" t="s">
        <v>71</v>
      </c>
      <c r="B26" s="208"/>
      <c r="C26" s="208"/>
      <c r="D26" s="208"/>
      <c r="E26" s="34" t="str">
        <f>'dynamic Data'!$B$4</f>
        <v>DD.MM - DD.MM.YYYY</v>
      </c>
    </row>
    <row r="27" spans="1:5" x14ac:dyDescent="0.25">
      <c r="A27" s="19" t="s">
        <v>0</v>
      </c>
      <c r="B27" s="19" t="s">
        <v>83</v>
      </c>
      <c r="C27" s="206" t="s">
        <v>84</v>
      </c>
      <c r="D27" s="206"/>
      <c r="E27" s="26" t="s">
        <v>87</v>
      </c>
    </row>
    <row r="28" spans="1:5" s="47" customFormat="1" ht="26.1" customHeight="1" x14ac:dyDescent="0.25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5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5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5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5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3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5">
      <c r="A34" s="196" t="s">
        <v>47</v>
      </c>
      <c r="B34" s="197"/>
      <c r="C34" s="25">
        <f>ROUND((SUM(C28:C33)/60),0)</f>
        <v>0</v>
      </c>
      <c r="D34" s="196" t="s">
        <v>18</v>
      </c>
      <c r="E34" s="205"/>
    </row>
    <row r="35" spans="1:5" ht="26.1" customHeight="1" thickBot="1" x14ac:dyDescent="0.3">
      <c r="A35" s="209" t="s">
        <v>1</v>
      </c>
      <c r="B35" s="210"/>
      <c r="C35" s="62">
        <v>0</v>
      </c>
      <c r="D35" s="209" t="s">
        <v>18</v>
      </c>
      <c r="E35" s="212"/>
    </row>
    <row r="36" spans="1:5" ht="18" customHeight="1" thickTop="1" x14ac:dyDescent="0.25">
      <c r="A36" s="211"/>
      <c r="B36" s="211"/>
      <c r="C36" s="211"/>
      <c r="D36" s="211"/>
      <c r="E36" s="211"/>
    </row>
    <row r="37" spans="1:5" ht="18" customHeight="1" x14ac:dyDescent="0.25">
      <c r="A37" s="207" t="s">
        <v>54</v>
      </c>
      <c r="B37" s="208"/>
      <c r="C37" s="208"/>
      <c r="D37" s="208"/>
      <c r="E37" s="34" t="str">
        <f>'dynamic Data'!$B$5</f>
        <v>DD.MM - DD.MM.YYYY</v>
      </c>
    </row>
    <row r="38" spans="1:5" x14ac:dyDescent="0.25">
      <c r="A38" s="19" t="s">
        <v>0</v>
      </c>
      <c r="B38" s="19" t="s">
        <v>83</v>
      </c>
      <c r="C38" s="206" t="s">
        <v>84</v>
      </c>
      <c r="D38" s="206"/>
      <c r="E38" s="26" t="s">
        <v>87</v>
      </c>
    </row>
    <row r="39" spans="1:5" s="47" customFormat="1" ht="26.1" customHeight="1" x14ac:dyDescent="0.25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5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5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5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5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3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5">
      <c r="A45" s="196" t="s">
        <v>47</v>
      </c>
      <c r="B45" s="197"/>
      <c r="C45" s="25">
        <f>ROUND((SUM(C39:C44)/60),0)</f>
        <v>0</v>
      </c>
      <c r="D45" s="196" t="s">
        <v>18</v>
      </c>
      <c r="E45" s="205"/>
    </row>
    <row r="46" spans="1:5" ht="26.1" customHeight="1" thickBot="1" x14ac:dyDescent="0.3">
      <c r="A46" s="209" t="s">
        <v>1</v>
      </c>
      <c r="B46" s="210"/>
      <c r="C46" s="62">
        <v>0</v>
      </c>
      <c r="D46" s="209" t="s">
        <v>18</v>
      </c>
      <c r="E46" s="212"/>
    </row>
    <row r="47" spans="1:5" ht="18" customHeight="1" thickTop="1" x14ac:dyDescent="0.25">
      <c r="A47" s="211"/>
      <c r="B47" s="211"/>
      <c r="C47" s="211"/>
      <c r="D47" s="211"/>
      <c r="E47" s="211"/>
    </row>
    <row r="48" spans="1:5" ht="18" customHeight="1" x14ac:dyDescent="0.25">
      <c r="A48" s="207" t="s">
        <v>73</v>
      </c>
      <c r="B48" s="208"/>
      <c r="C48" s="208"/>
      <c r="D48" s="208"/>
      <c r="E48" s="34" t="str">
        <f>'dynamic Data'!$B$6</f>
        <v>DD.MM - DD.MM.YYYY</v>
      </c>
    </row>
    <row r="49" spans="1:5" x14ac:dyDescent="0.25">
      <c r="A49" s="19" t="s">
        <v>0</v>
      </c>
      <c r="B49" s="19" t="s">
        <v>83</v>
      </c>
      <c r="C49" s="206" t="s">
        <v>84</v>
      </c>
      <c r="D49" s="206"/>
      <c r="E49" s="26" t="s">
        <v>87</v>
      </c>
    </row>
    <row r="50" spans="1:5" s="47" customFormat="1" ht="26.1" customHeight="1" x14ac:dyDescent="0.25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5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5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5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5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3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5">
      <c r="A56" s="196" t="s">
        <v>47</v>
      </c>
      <c r="B56" s="197"/>
      <c r="C56" s="25">
        <f>ROUND((SUM(C50:C55)/60),0)</f>
        <v>0</v>
      </c>
      <c r="D56" s="196" t="s">
        <v>18</v>
      </c>
      <c r="E56" s="205"/>
    </row>
    <row r="57" spans="1:5" ht="26.1" customHeight="1" thickBot="1" x14ac:dyDescent="0.3">
      <c r="A57" s="209" t="s">
        <v>1</v>
      </c>
      <c r="B57" s="210"/>
      <c r="C57" s="62">
        <v>0</v>
      </c>
      <c r="D57" s="209" t="s">
        <v>18</v>
      </c>
      <c r="E57" s="212"/>
    </row>
    <row r="58" spans="1:5" ht="18" customHeight="1" thickTop="1" x14ac:dyDescent="0.25">
      <c r="A58" s="211"/>
      <c r="B58" s="211"/>
      <c r="C58" s="211"/>
      <c r="D58" s="211"/>
      <c r="E58" s="211"/>
    </row>
    <row r="59" spans="1:5" ht="18" customHeight="1" x14ac:dyDescent="0.25">
      <c r="A59" s="207" t="s">
        <v>55</v>
      </c>
      <c r="B59" s="208"/>
      <c r="C59" s="208"/>
      <c r="D59" s="208"/>
      <c r="E59" s="34" t="str">
        <f>'dynamic Data'!$B$7</f>
        <v>DD.MM - DD.MM.YYYY</v>
      </c>
    </row>
    <row r="60" spans="1:5" x14ac:dyDescent="0.25">
      <c r="A60" s="19" t="s">
        <v>0</v>
      </c>
      <c r="B60" s="19" t="s">
        <v>83</v>
      </c>
      <c r="C60" s="206" t="s">
        <v>84</v>
      </c>
      <c r="D60" s="206"/>
      <c r="E60" s="26" t="s">
        <v>87</v>
      </c>
    </row>
    <row r="61" spans="1:5" s="47" customFormat="1" ht="26.1" customHeight="1" x14ac:dyDescent="0.25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5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5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5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5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3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5">
      <c r="A67" s="196" t="s">
        <v>47</v>
      </c>
      <c r="B67" s="197"/>
      <c r="C67" s="25">
        <f>ROUND((SUM(C61:C66)/60),0)</f>
        <v>0</v>
      </c>
      <c r="D67" s="196" t="s">
        <v>18</v>
      </c>
      <c r="E67" s="205"/>
    </row>
    <row r="68" spans="1:5" ht="26.1" customHeight="1" thickBot="1" x14ac:dyDescent="0.3">
      <c r="A68" s="209" t="s">
        <v>1</v>
      </c>
      <c r="B68" s="210"/>
      <c r="C68" s="62">
        <v>0</v>
      </c>
      <c r="D68" s="209" t="s">
        <v>18</v>
      </c>
      <c r="E68" s="212"/>
    </row>
    <row r="69" spans="1:5" ht="18" customHeight="1" thickTop="1" x14ac:dyDescent="0.25">
      <c r="A69" s="211"/>
      <c r="B69" s="211"/>
      <c r="C69" s="211"/>
      <c r="D69" s="211"/>
      <c r="E69" s="211"/>
    </row>
    <row r="70" spans="1:5" ht="18" customHeight="1" x14ac:dyDescent="0.25">
      <c r="A70" s="207" t="s">
        <v>72</v>
      </c>
      <c r="B70" s="208"/>
      <c r="C70" s="208"/>
      <c r="D70" s="208"/>
      <c r="E70" s="34" t="str">
        <f>'dynamic Data'!$B$8</f>
        <v>DD.MM - DD.MM.YYYY</v>
      </c>
    </row>
    <row r="71" spans="1:5" x14ac:dyDescent="0.25">
      <c r="A71" s="19" t="s">
        <v>0</v>
      </c>
      <c r="B71" s="19" t="s">
        <v>83</v>
      </c>
      <c r="C71" s="206" t="s">
        <v>84</v>
      </c>
      <c r="D71" s="206"/>
      <c r="E71" s="26" t="s">
        <v>87</v>
      </c>
    </row>
    <row r="72" spans="1:5" s="47" customFormat="1" ht="26.1" customHeight="1" x14ac:dyDescent="0.25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5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5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5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5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3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5">
      <c r="A78" s="196" t="s">
        <v>47</v>
      </c>
      <c r="B78" s="197"/>
      <c r="C78" s="25">
        <f>ROUND((SUM(C72:C77)/60),0)</f>
        <v>0</v>
      </c>
      <c r="D78" s="196" t="s">
        <v>18</v>
      </c>
      <c r="E78" s="205"/>
    </row>
    <row r="79" spans="1:5" ht="26.1" customHeight="1" thickBot="1" x14ac:dyDescent="0.3">
      <c r="A79" s="209" t="s">
        <v>1</v>
      </c>
      <c r="B79" s="210"/>
      <c r="C79" s="62">
        <v>0</v>
      </c>
      <c r="D79" s="209" t="s">
        <v>18</v>
      </c>
      <c r="E79" s="212"/>
    </row>
    <row r="80" spans="1:5" ht="18" customHeight="1" thickTop="1" x14ac:dyDescent="0.25">
      <c r="A80" s="211"/>
      <c r="B80" s="211"/>
      <c r="C80" s="211"/>
      <c r="D80" s="211"/>
      <c r="E80" s="211"/>
    </row>
    <row r="81" spans="1:5" ht="18" customHeight="1" x14ac:dyDescent="0.25">
      <c r="A81" s="207" t="s">
        <v>34</v>
      </c>
      <c r="B81" s="208"/>
      <c r="C81" s="208"/>
      <c r="D81" s="208"/>
      <c r="E81" s="34" t="str">
        <f>'dynamic Data'!$B$9</f>
        <v>DD.MM - DD.MM.YYYY</v>
      </c>
    </row>
    <row r="82" spans="1:5" x14ac:dyDescent="0.25">
      <c r="A82" s="19" t="s">
        <v>0</v>
      </c>
      <c r="B82" s="19" t="s">
        <v>83</v>
      </c>
      <c r="C82" s="206" t="s">
        <v>84</v>
      </c>
      <c r="D82" s="206"/>
      <c r="E82" s="26" t="s">
        <v>87</v>
      </c>
    </row>
    <row r="83" spans="1:5" s="47" customFormat="1" ht="26.1" customHeight="1" x14ac:dyDescent="0.25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5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5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5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5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3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5">
      <c r="A89" s="196" t="s">
        <v>47</v>
      </c>
      <c r="B89" s="197"/>
      <c r="C89" s="25">
        <f>ROUND((SUM(C83:C88)/60),0)</f>
        <v>0</v>
      </c>
      <c r="D89" s="196" t="s">
        <v>18</v>
      </c>
      <c r="E89" s="205"/>
    </row>
    <row r="90" spans="1:5" ht="26.1" customHeight="1" thickBot="1" x14ac:dyDescent="0.3">
      <c r="A90" s="209" t="s">
        <v>1</v>
      </c>
      <c r="B90" s="210"/>
      <c r="C90" s="62">
        <v>0</v>
      </c>
      <c r="D90" s="209" t="s">
        <v>18</v>
      </c>
      <c r="E90" s="212"/>
    </row>
    <row r="91" spans="1:5" ht="18" customHeight="1" thickTop="1" x14ac:dyDescent="0.25">
      <c r="A91" s="211"/>
      <c r="B91" s="211"/>
      <c r="C91" s="211"/>
      <c r="D91" s="211"/>
      <c r="E91" s="211"/>
    </row>
    <row r="92" spans="1:5" ht="18" customHeight="1" x14ac:dyDescent="0.25">
      <c r="A92" s="207" t="s">
        <v>57</v>
      </c>
      <c r="B92" s="208"/>
      <c r="C92" s="208"/>
      <c r="D92" s="208"/>
      <c r="E92" s="34" t="str">
        <f>'dynamic Data'!$B$10</f>
        <v>DD.MM - DD.MM.YYYY</v>
      </c>
    </row>
    <row r="93" spans="1:5" x14ac:dyDescent="0.25">
      <c r="A93" s="19" t="s">
        <v>0</v>
      </c>
      <c r="B93" s="19" t="s">
        <v>83</v>
      </c>
      <c r="C93" s="206" t="s">
        <v>84</v>
      </c>
      <c r="D93" s="206"/>
      <c r="E93" s="26" t="s">
        <v>87</v>
      </c>
    </row>
    <row r="94" spans="1:5" s="47" customFormat="1" ht="26.1" customHeight="1" x14ac:dyDescent="0.25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5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5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5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5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3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5">
      <c r="A100" s="196" t="s">
        <v>47</v>
      </c>
      <c r="B100" s="197"/>
      <c r="C100" s="25">
        <f>ROUND((SUM(C94:C99)/60),0)</f>
        <v>0</v>
      </c>
      <c r="D100" s="196" t="s">
        <v>18</v>
      </c>
      <c r="E100" s="205"/>
    </row>
    <row r="101" spans="1:5" ht="26.1" customHeight="1" thickBot="1" x14ac:dyDescent="0.3">
      <c r="A101" s="209" t="s">
        <v>1</v>
      </c>
      <c r="B101" s="210"/>
      <c r="C101" s="62">
        <v>0</v>
      </c>
      <c r="D101" s="209" t="s">
        <v>18</v>
      </c>
      <c r="E101" s="212"/>
    </row>
    <row r="102" spans="1:5" ht="18" customHeight="1" thickTop="1" x14ac:dyDescent="0.25">
      <c r="A102" s="211"/>
      <c r="B102" s="211"/>
      <c r="C102" s="211"/>
      <c r="D102" s="211"/>
      <c r="E102" s="211"/>
    </row>
    <row r="103" spans="1:5" ht="18" customHeight="1" x14ac:dyDescent="0.25">
      <c r="A103" s="207" t="s">
        <v>58</v>
      </c>
      <c r="B103" s="208"/>
      <c r="C103" s="208"/>
      <c r="D103" s="208"/>
      <c r="E103" s="34" t="str">
        <f>'dynamic Data'!$B$11</f>
        <v>DD.MM - DD.MM.YYYY</v>
      </c>
    </row>
    <row r="104" spans="1:5" x14ac:dyDescent="0.25">
      <c r="A104" s="19" t="s">
        <v>0</v>
      </c>
      <c r="B104" s="19" t="s">
        <v>83</v>
      </c>
      <c r="C104" s="206" t="s">
        <v>84</v>
      </c>
      <c r="D104" s="206"/>
      <c r="E104" s="26" t="s">
        <v>87</v>
      </c>
    </row>
    <row r="105" spans="1:5" s="47" customFormat="1" ht="26.1" customHeight="1" x14ac:dyDescent="0.25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5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5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5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5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3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5">
      <c r="A111" s="196" t="s">
        <v>47</v>
      </c>
      <c r="B111" s="197"/>
      <c r="C111" s="25">
        <f>ROUND((SUM(C105:C110)/60),0)</f>
        <v>0</v>
      </c>
      <c r="D111" s="196" t="s">
        <v>18</v>
      </c>
      <c r="E111" s="205"/>
    </row>
    <row r="112" spans="1:5" ht="26.1" customHeight="1" thickBot="1" x14ac:dyDescent="0.3">
      <c r="A112" s="209" t="s">
        <v>1</v>
      </c>
      <c r="B112" s="210"/>
      <c r="C112" s="62">
        <v>0</v>
      </c>
      <c r="D112" s="209" t="s">
        <v>18</v>
      </c>
      <c r="E112" s="212"/>
    </row>
    <row r="113" spans="1:5" ht="18" customHeight="1" thickTop="1" x14ac:dyDescent="0.25">
      <c r="A113" s="211"/>
      <c r="B113" s="211"/>
      <c r="C113" s="211"/>
      <c r="D113" s="211"/>
      <c r="E113" s="211"/>
    </row>
    <row r="114" spans="1:5" ht="18" customHeight="1" x14ac:dyDescent="0.25">
      <c r="A114" s="207" t="s">
        <v>70</v>
      </c>
      <c r="B114" s="208"/>
      <c r="C114" s="208"/>
      <c r="D114" s="208"/>
      <c r="E114" s="34" t="str">
        <f>'dynamic Data'!$B$12</f>
        <v>DD.MM - DD.MM.YYYY</v>
      </c>
    </row>
    <row r="115" spans="1:5" x14ac:dyDescent="0.25">
      <c r="A115" s="19" t="s">
        <v>0</v>
      </c>
      <c r="B115" s="19" t="s">
        <v>83</v>
      </c>
      <c r="C115" s="206" t="s">
        <v>84</v>
      </c>
      <c r="D115" s="206"/>
      <c r="E115" s="26" t="s">
        <v>87</v>
      </c>
    </row>
    <row r="116" spans="1:5" s="47" customFormat="1" ht="26.1" customHeight="1" x14ac:dyDescent="0.25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5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5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5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5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3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5">
      <c r="A122" s="196" t="s">
        <v>47</v>
      </c>
      <c r="B122" s="197"/>
      <c r="C122" s="25">
        <f>ROUND((SUM(C116:C121)/60),0)</f>
        <v>0</v>
      </c>
      <c r="D122" s="196" t="s">
        <v>18</v>
      </c>
      <c r="E122" s="205"/>
    </row>
    <row r="123" spans="1:5" ht="26.1" customHeight="1" thickBot="1" x14ac:dyDescent="0.3">
      <c r="A123" s="209" t="s">
        <v>1</v>
      </c>
      <c r="B123" s="210"/>
      <c r="C123" s="62">
        <v>0</v>
      </c>
      <c r="D123" s="209" t="s">
        <v>18</v>
      </c>
      <c r="E123" s="212"/>
    </row>
    <row r="124" spans="1:5" ht="18" customHeight="1" thickTop="1" x14ac:dyDescent="0.25">
      <c r="A124" s="211"/>
      <c r="B124" s="211"/>
      <c r="C124" s="211"/>
      <c r="D124" s="211"/>
      <c r="E124" s="211"/>
    </row>
    <row r="125" spans="1:5" ht="18" customHeight="1" x14ac:dyDescent="0.25">
      <c r="A125" s="207" t="s">
        <v>60</v>
      </c>
      <c r="B125" s="208"/>
      <c r="C125" s="208"/>
      <c r="D125" s="208"/>
      <c r="E125" s="34" t="str">
        <f>'dynamic Data'!$B$13</f>
        <v>DD.MM - DD.MM.YYYY</v>
      </c>
    </row>
    <row r="126" spans="1:5" x14ac:dyDescent="0.25">
      <c r="A126" s="19" t="s">
        <v>0</v>
      </c>
      <c r="B126" s="19" t="s">
        <v>83</v>
      </c>
      <c r="C126" s="206" t="s">
        <v>84</v>
      </c>
      <c r="D126" s="206"/>
      <c r="E126" s="26" t="s">
        <v>87</v>
      </c>
    </row>
    <row r="127" spans="1:5" s="47" customFormat="1" ht="26.1" customHeight="1" x14ac:dyDescent="0.25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5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5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5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5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3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5">
      <c r="A133" s="196" t="s">
        <v>47</v>
      </c>
      <c r="B133" s="197"/>
      <c r="C133" s="25">
        <f>ROUND((SUM(C127:C132)/60),0)</f>
        <v>0</v>
      </c>
      <c r="D133" s="196" t="s">
        <v>18</v>
      </c>
      <c r="E133" s="205"/>
    </row>
    <row r="134" spans="1:5" ht="26.1" customHeight="1" thickBot="1" x14ac:dyDescent="0.3">
      <c r="A134" s="209" t="s">
        <v>1</v>
      </c>
      <c r="B134" s="210"/>
      <c r="C134" s="59">
        <v>0</v>
      </c>
      <c r="D134" s="209" t="s">
        <v>18</v>
      </c>
      <c r="E134" s="212"/>
    </row>
    <row r="135" spans="1:5" ht="18" customHeight="1" thickTop="1" x14ac:dyDescent="0.25">
      <c r="A135" s="211"/>
      <c r="B135" s="211"/>
      <c r="C135" s="211"/>
      <c r="D135" s="211"/>
      <c r="E135" s="211"/>
    </row>
    <row r="136" spans="1:5" ht="18" customHeight="1" x14ac:dyDescent="0.25">
      <c r="A136" s="207" t="s">
        <v>61</v>
      </c>
      <c r="B136" s="208"/>
      <c r="C136" s="208"/>
      <c r="D136" s="208"/>
      <c r="E136" s="34" t="str">
        <f>'dynamic Data'!$B$14</f>
        <v>DD.MM - DD.MM.YYYY</v>
      </c>
    </row>
    <row r="137" spans="1:5" x14ac:dyDescent="0.25">
      <c r="A137" s="19" t="s">
        <v>0</v>
      </c>
      <c r="B137" s="19" t="s">
        <v>83</v>
      </c>
      <c r="C137" s="206" t="s">
        <v>84</v>
      </c>
      <c r="D137" s="206"/>
      <c r="E137" s="26" t="s">
        <v>87</v>
      </c>
    </row>
    <row r="138" spans="1:5" s="47" customFormat="1" ht="26.1" customHeight="1" x14ac:dyDescent="0.25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5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5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5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5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3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5">
      <c r="A144" s="196" t="s">
        <v>47</v>
      </c>
      <c r="B144" s="197"/>
      <c r="C144" s="25">
        <f>ROUND((SUM(C138:C143)/60),0)</f>
        <v>0</v>
      </c>
      <c r="D144" s="196" t="s">
        <v>18</v>
      </c>
      <c r="E144" s="205"/>
    </row>
    <row r="145" spans="1:5" ht="26.1" customHeight="1" thickBot="1" x14ac:dyDescent="0.3">
      <c r="A145" s="209" t="s">
        <v>1</v>
      </c>
      <c r="B145" s="210"/>
      <c r="C145" s="62">
        <v>0</v>
      </c>
      <c r="D145" s="209" t="s">
        <v>18</v>
      </c>
      <c r="E145" s="212"/>
    </row>
    <row r="146" spans="1:5" ht="18" customHeight="1" thickTop="1" x14ac:dyDescent="0.25">
      <c r="A146" s="211"/>
      <c r="B146" s="211"/>
      <c r="C146" s="211"/>
      <c r="D146" s="211"/>
      <c r="E146" s="211"/>
    </row>
    <row r="147" spans="1:5" ht="18" customHeight="1" x14ac:dyDescent="0.25">
      <c r="A147" s="207" t="s">
        <v>62</v>
      </c>
      <c r="B147" s="208"/>
      <c r="C147" s="208"/>
      <c r="D147" s="208"/>
      <c r="E147" s="34" t="str">
        <f>'dynamic Data'!$B$15</f>
        <v>DD.MM - DD.MM.YYYY</v>
      </c>
    </row>
    <row r="148" spans="1:5" x14ac:dyDescent="0.25">
      <c r="A148" s="19" t="s">
        <v>0</v>
      </c>
      <c r="B148" s="19" t="s">
        <v>83</v>
      </c>
      <c r="C148" s="206" t="s">
        <v>84</v>
      </c>
      <c r="D148" s="206"/>
      <c r="E148" s="26" t="s">
        <v>87</v>
      </c>
    </row>
    <row r="149" spans="1:5" s="47" customFormat="1" ht="26.1" customHeight="1" x14ac:dyDescent="0.25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5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5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5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5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3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5">
      <c r="A155" s="196" t="s">
        <v>47</v>
      </c>
      <c r="B155" s="197"/>
      <c r="C155" s="25">
        <f>ROUND((SUM(C149:C154)/60),0)</f>
        <v>0</v>
      </c>
      <c r="D155" s="196" t="s">
        <v>18</v>
      </c>
      <c r="E155" s="205"/>
    </row>
    <row r="156" spans="1:5" ht="26.1" customHeight="1" thickBot="1" x14ac:dyDescent="0.3">
      <c r="A156" s="209" t="s">
        <v>1</v>
      </c>
      <c r="B156" s="210"/>
      <c r="C156" s="62">
        <v>0</v>
      </c>
      <c r="D156" s="209" t="s">
        <v>18</v>
      </c>
      <c r="E156" s="212"/>
    </row>
    <row r="157" spans="1:5" ht="18" customHeight="1" thickTop="1" x14ac:dyDescent="0.25">
      <c r="A157" s="211"/>
      <c r="B157" s="211"/>
      <c r="C157" s="211"/>
      <c r="D157" s="211"/>
      <c r="E157" s="211"/>
    </row>
    <row r="158" spans="1:5" ht="18" customHeight="1" x14ac:dyDescent="0.25">
      <c r="A158" s="207" t="s">
        <v>63</v>
      </c>
      <c r="B158" s="208"/>
      <c r="C158" s="208"/>
      <c r="D158" s="208"/>
      <c r="E158" s="34" t="str">
        <f>'dynamic Data'!$B$16</f>
        <v>DD.MM - DD.MM.YYYY</v>
      </c>
    </row>
    <row r="159" spans="1:5" x14ac:dyDescent="0.25">
      <c r="A159" s="19" t="s">
        <v>0</v>
      </c>
      <c r="B159" s="19" t="s">
        <v>83</v>
      </c>
      <c r="C159" s="206" t="s">
        <v>84</v>
      </c>
      <c r="D159" s="206"/>
      <c r="E159" s="26" t="s">
        <v>87</v>
      </c>
    </row>
    <row r="160" spans="1:5" s="47" customFormat="1" ht="26.1" customHeight="1" x14ac:dyDescent="0.25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5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5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5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5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3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5">
      <c r="A166" s="196" t="s">
        <v>47</v>
      </c>
      <c r="B166" s="197"/>
      <c r="C166" s="25">
        <f>ROUND((SUM(C160:C165)/60),0)</f>
        <v>0</v>
      </c>
      <c r="D166" s="196" t="s">
        <v>18</v>
      </c>
      <c r="E166" s="205"/>
    </row>
    <row r="167" spans="1:5" ht="26.1" customHeight="1" thickBot="1" x14ac:dyDescent="0.3">
      <c r="A167" s="209" t="s">
        <v>1</v>
      </c>
      <c r="B167" s="210"/>
      <c r="C167" s="62">
        <v>0</v>
      </c>
      <c r="D167" s="209" t="s">
        <v>18</v>
      </c>
      <c r="E167" s="212"/>
    </row>
    <row r="168" spans="1:5" ht="18" customHeight="1" thickTop="1" x14ac:dyDescent="0.25">
      <c r="A168" s="211"/>
      <c r="B168" s="211"/>
      <c r="C168" s="211"/>
      <c r="D168" s="211"/>
      <c r="E168" s="211"/>
    </row>
    <row r="169" spans="1:5" ht="18" customHeight="1" x14ac:dyDescent="0.25">
      <c r="A169" s="207" t="s">
        <v>64</v>
      </c>
      <c r="B169" s="208"/>
      <c r="C169" s="208"/>
      <c r="D169" s="208"/>
      <c r="E169" s="34" t="str">
        <f>'dynamic Data'!$B$17</f>
        <v>DD.MM - DD.MM.YYYY</v>
      </c>
    </row>
    <row r="170" spans="1:5" x14ac:dyDescent="0.25">
      <c r="A170" s="19" t="s">
        <v>0</v>
      </c>
      <c r="B170" s="19" t="s">
        <v>83</v>
      </c>
      <c r="C170" s="206" t="s">
        <v>84</v>
      </c>
      <c r="D170" s="206"/>
      <c r="E170" s="26" t="s">
        <v>87</v>
      </c>
    </row>
    <row r="171" spans="1:5" s="47" customFormat="1" ht="26.1" customHeight="1" x14ac:dyDescent="0.25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5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5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5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5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3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5">
      <c r="A177" s="196" t="s">
        <v>47</v>
      </c>
      <c r="B177" s="197"/>
      <c r="C177" s="25">
        <f>ROUND((SUM(C171:C176)/60),0)</f>
        <v>0</v>
      </c>
      <c r="D177" s="196" t="s">
        <v>18</v>
      </c>
      <c r="E177" s="205"/>
    </row>
    <row r="178" spans="1:5" ht="26.1" customHeight="1" thickBot="1" x14ac:dyDescent="0.3">
      <c r="A178" s="209" t="s">
        <v>1</v>
      </c>
      <c r="B178" s="210"/>
      <c r="C178" s="62">
        <v>0</v>
      </c>
      <c r="D178" s="209" t="s">
        <v>18</v>
      </c>
      <c r="E178" s="212"/>
    </row>
    <row r="179" spans="1:5" ht="18" customHeight="1" thickTop="1" x14ac:dyDescent="0.25">
      <c r="A179" s="211"/>
      <c r="B179" s="211"/>
      <c r="C179" s="211"/>
      <c r="D179" s="211"/>
      <c r="E179" s="211"/>
    </row>
    <row r="180" spans="1:5" ht="18" customHeight="1" x14ac:dyDescent="0.25">
      <c r="A180" s="207" t="s">
        <v>65</v>
      </c>
      <c r="B180" s="208"/>
      <c r="C180" s="208"/>
      <c r="D180" s="208"/>
      <c r="E180" s="34" t="str">
        <f>'dynamic Data'!$B$18</f>
        <v>DD.MM - DD.MM.YYYY</v>
      </c>
    </row>
    <row r="181" spans="1:5" x14ac:dyDescent="0.25">
      <c r="A181" s="19" t="s">
        <v>0</v>
      </c>
      <c r="B181" s="19" t="s">
        <v>83</v>
      </c>
      <c r="C181" s="206" t="s">
        <v>84</v>
      </c>
      <c r="D181" s="206"/>
      <c r="E181" s="26" t="s">
        <v>87</v>
      </c>
    </row>
    <row r="182" spans="1:5" s="47" customFormat="1" ht="26.1" customHeight="1" x14ac:dyDescent="0.25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5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5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5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5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3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5">
      <c r="A188" s="196" t="s">
        <v>47</v>
      </c>
      <c r="B188" s="197"/>
      <c r="C188" s="25">
        <f>ROUND((SUM(C182:C187)/60),0)</f>
        <v>0</v>
      </c>
      <c r="D188" s="196" t="s">
        <v>18</v>
      </c>
      <c r="E188" s="205"/>
    </row>
    <row r="189" spans="1:5" ht="25.5" customHeight="1" thickBot="1" x14ac:dyDescent="0.3">
      <c r="A189" s="209" t="s">
        <v>1</v>
      </c>
      <c r="B189" s="210"/>
      <c r="C189" s="62">
        <v>0</v>
      </c>
      <c r="D189" s="209" t="s">
        <v>18</v>
      </c>
      <c r="E189" s="212"/>
    </row>
    <row r="190" spans="1:5" ht="18" customHeight="1" thickTop="1" x14ac:dyDescent="0.25">
      <c r="A190" s="211"/>
      <c r="B190" s="211"/>
      <c r="C190" s="211"/>
      <c r="D190" s="211"/>
      <c r="E190" s="211"/>
    </row>
    <row r="191" spans="1:5" ht="18" customHeight="1" x14ac:dyDescent="0.25">
      <c r="A191" s="207" t="s">
        <v>66</v>
      </c>
      <c r="B191" s="208"/>
      <c r="C191" s="208"/>
      <c r="D191" s="208"/>
      <c r="E191" s="34" t="str">
        <f>'dynamic Data'!$B$19</f>
        <v>DD.MM - DD.MM.YYYY</v>
      </c>
    </row>
    <row r="192" spans="1:5" x14ac:dyDescent="0.25">
      <c r="A192" s="19" t="s">
        <v>0</v>
      </c>
      <c r="B192" s="19" t="s">
        <v>83</v>
      </c>
      <c r="C192" s="206" t="s">
        <v>84</v>
      </c>
      <c r="D192" s="206"/>
      <c r="E192" s="26" t="s">
        <v>87</v>
      </c>
    </row>
    <row r="193" spans="1:5" s="47" customFormat="1" ht="26.1" customHeight="1" x14ac:dyDescent="0.25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5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5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5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5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3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5">
      <c r="A199" s="196" t="s">
        <v>47</v>
      </c>
      <c r="B199" s="197"/>
      <c r="C199" s="25">
        <f>ROUND((SUM(C193:C198)/60),0)</f>
        <v>0</v>
      </c>
      <c r="D199" s="196" t="s">
        <v>18</v>
      </c>
      <c r="E199" s="205"/>
    </row>
    <row r="200" spans="1:5" ht="26.1" customHeight="1" thickBot="1" x14ac:dyDescent="0.3">
      <c r="A200" s="209" t="s">
        <v>1</v>
      </c>
      <c r="B200" s="210"/>
      <c r="C200" s="62">
        <v>0</v>
      </c>
      <c r="D200" s="209" t="s">
        <v>18</v>
      </c>
      <c r="E200" s="212"/>
    </row>
    <row r="201" spans="1:5" ht="18" customHeight="1" thickTop="1" x14ac:dyDescent="0.25">
      <c r="A201" s="211"/>
      <c r="B201" s="211"/>
      <c r="C201" s="211"/>
      <c r="D201" s="211"/>
      <c r="E201" s="211"/>
    </row>
    <row r="202" spans="1:5" ht="18" customHeight="1" x14ac:dyDescent="0.25">
      <c r="A202" s="207" t="s">
        <v>67</v>
      </c>
      <c r="B202" s="208"/>
      <c r="C202" s="208"/>
      <c r="D202" s="208"/>
      <c r="E202" s="34" t="str">
        <f>'dynamic Data'!$B$20</f>
        <v>DD.MM - DD.MM.YYYY</v>
      </c>
    </row>
    <row r="203" spans="1:5" x14ac:dyDescent="0.25">
      <c r="A203" s="19" t="s">
        <v>0</v>
      </c>
      <c r="B203" s="19" t="s">
        <v>83</v>
      </c>
      <c r="C203" s="206" t="s">
        <v>84</v>
      </c>
      <c r="D203" s="206"/>
      <c r="E203" s="26" t="s">
        <v>87</v>
      </c>
    </row>
    <row r="204" spans="1:5" s="47" customFormat="1" ht="26.1" customHeight="1" x14ac:dyDescent="0.25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5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5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5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5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3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5">
      <c r="A210" s="196" t="s">
        <v>47</v>
      </c>
      <c r="B210" s="197"/>
      <c r="C210" s="25">
        <f>ROUND((SUM(C204:C209)/60),0)</f>
        <v>0</v>
      </c>
      <c r="D210" s="196" t="s">
        <v>18</v>
      </c>
      <c r="E210" s="205"/>
    </row>
    <row r="211" spans="1:5" ht="25.5" customHeight="1" thickBot="1" x14ac:dyDescent="0.3">
      <c r="A211" s="209" t="s">
        <v>1</v>
      </c>
      <c r="B211" s="210"/>
      <c r="C211" s="62">
        <v>0</v>
      </c>
      <c r="D211" s="209" t="s">
        <v>18</v>
      </c>
      <c r="E211" s="212"/>
    </row>
    <row r="212" spans="1:5" ht="18" customHeight="1" thickTop="1" x14ac:dyDescent="0.25">
      <c r="A212" s="211"/>
      <c r="B212" s="211"/>
      <c r="C212" s="211"/>
      <c r="D212" s="211"/>
      <c r="E212" s="211"/>
    </row>
    <row r="213" spans="1:5" ht="18" customHeight="1" x14ac:dyDescent="0.25">
      <c r="A213" s="207" t="s">
        <v>68</v>
      </c>
      <c r="B213" s="208"/>
      <c r="C213" s="208"/>
      <c r="D213" s="208"/>
      <c r="E213" s="34" t="str">
        <f>'dynamic Data'!$B$21</f>
        <v>DD.MM - DD.MM.YYYY</v>
      </c>
    </row>
    <row r="214" spans="1:5" x14ac:dyDescent="0.25">
      <c r="A214" s="19" t="s">
        <v>0</v>
      </c>
      <c r="B214" s="19" t="s">
        <v>83</v>
      </c>
      <c r="C214" s="206" t="s">
        <v>84</v>
      </c>
      <c r="D214" s="206"/>
      <c r="E214" s="26" t="s">
        <v>87</v>
      </c>
    </row>
    <row r="215" spans="1:5" s="47" customFormat="1" ht="26.1" customHeight="1" x14ac:dyDescent="0.25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5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5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5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5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3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5">
      <c r="A221" s="196" t="s">
        <v>47</v>
      </c>
      <c r="B221" s="197"/>
      <c r="C221" s="25">
        <f>ROUND((SUM(C215:C220)/60),0)</f>
        <v>0</v>
      </c>
      <c r="D221" s="196" t="s">
        <v>18</v>
      </c>
      <c r="E221" s="205"/>
    </row>
    <row r="222" spans="1:5" ht="26.1" customHeight="1" thickBot="1" x14ac:dyDescent="0.3">
      <c r="A222" s="209" t="s">
        <v>1</v>
      </c>
      <c r="B222" s="210"/>
      <c r="C222" s="62">
        <v>0</v>
      </c>
      <c r="D222" s="209" t="s">
        <v>18</v>
      </c>
      <c r="E222" s="212"/>
    </row>
    <row r="223" spans="1:5" ht="13.8" thickTop="1" x14ac:dyDescent="0.25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" sqref="B2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213" t="s">
        <v>86</v>
      </c>
      <c r="B1" s="213"/>
    </row>
    <row r="2" spans="1:2" x14ac:dyDescent="0.25">
      <c r="A2" s="58" t="s">
        <v>74</v>
      </c>
      <c r="B2" s="60" t="s">
        <v>3</v>
      </c>
    </row>
    <row r="3" spans="1:2" x14ac:dyDescent="0.25">
      <c r="A3" s="58" t="s">
        <v>75</v>
      </c>
      <c r="B3" s="60" t="s">
        <v>3</v>
      </c>
    </row>
    <row r="4" spans="1:2" x14ac:dyDescent="0.25">
      <c r="A4" s="58" t="s">
        <v>76</v>
      </c>
      <c r="B4" s="60" t="s">
        <v>3</v>
      </c>
    </row>
    <row r="5" spans="1:2" x14ac:dyDescent="0.25">
      <c r="A5" s="58" t="s">
        <v>77</v>
      </c>
      <c r="B5" s="60" t="s">
        <v>3</v>
      </c>
    </row>
    <row r="6" spans="1:2" x14ac:dyDescent="0.25">
      <c r="A6" s="58" t="s">
        <v>78</v>
      </c>
      <c r="B6" s="60" t="s">
        <v>3</v>
      </c>
    </row>
    <row r="7" spans="1:2" x14ac:dyDescent="0.25">
      <c r="A7" s="58" t="s">
        <v>79</v>
      </c>
      <c r="B7" s="60" t="s">
        <v>3</v>
      </c>
    </row>
    <row r="8" spans="1:2" x14ac:dyDescent="0.25">
      <c r="A8" s="58" t="s">
        <v>80</v>
      </c>
      <c r="B8" s="60" t="s">
        <v>3</v>
      </c>
    </row>
    <row r="9" spans="1:2" x14ac:dyDescent="0.25">
      <c r="A9" s="58" t="s">
        <v>81</v>
      </c>
      <c r="B9" s="60" t="s">
        <v>3</v>
      </c>
    </row>
    <row r="10" spans="1:2" x14ac:dyDescent="0.25">
      <c r="A10" s="58" t="s">
        <v>82</v>
      </c>
      <c r="B10" s="60" t="s">
        <v>3</v>
      </c>
    </row>
    <row r="11" spans="1:2" x14ac:dyDescent="0.25">
      <c r="A11" s="58" t="s">
        <v>36</v>
      </c>
      <c r="B11" s="60" t="s">
        <v>3</v>
      </c>
    </row>
    <row r="12" spans="1:2" x14ac:dyDescent="0.25">
      <c r="A12" s="58" t="s">
        <v>37</v>
      </c>
      <c r="B12" s="60" t="s">
        <v>3</v>
      </c>
    </row>
    <row r="13" spans="1:2" x14ac:dyDescent="0.25">
      <c r="A13" s="58" t="s">
        <v>38</v>
      </c>
      <c r="B13" s="60" t="s">
        <v>3</v>
      </c>
    </row>
    <row r="14" spans="1:2" x14ac:dyDescent="0.25">
      <c r="A14" s="58" t="s">
        <v>39</v>
      </c>
      <c r="B14" s="60" t="s">
        <v>3</v>
      </c>
    </row>
    <row r="15" spans="1:2" x14ac:dyDescent="0.25">
      <c r="A15" s="58" t="s">
        <v>40</v>
      </c>
      <c r="B15" s="60" t="s">
        <v>3</v>
      </c>
    </row>
    <row r="16" spans="1:2" x14ac:dyDescent="0.25">
      <c r="A16" s="58" t="s">
        <v>41</v>
      </c>
      <c r="B16" s="60" t="s">
        <v>3</v>
      </c>
    </row>
    <row r="17" spans="1:2" x14ac:dyDescent="0.25">
      <c r="A17" s="58" t="s">
        <v>42</v>
      </c>
      <c r="B17" s="60" t="s">
        <v>3</v>
      </c>
    </row>
    <row r="18" spans="1:2" x14ac:dyDescent="0.25">
      <c r="A18" s="58" t="s">
        <v>43</v>
      </c>
      <c r="B18" s="60" t="s">
        <v>3</v>
      </c>
    </row>
    <row r="19" spans="1:2" x14ac:dyDescent="0.25">
      <c r="A19" s="58" t="s">
        <v>44</v>
      </c>
      <c r="B19" s="60" t="s">
        <v>3</v>
      </c>
    </row>
    <row r="20" spans="1:2" x14ac:dyDescent="0.25">
      <c r="A20" s="58" t="s">
        <v>45</v>
      </c>
      <c r="B20" s="60" t="s">
        <v>3</v>
      </c>
    </row>
    <row r="21" spans="1:2" x14ac:dyDescent="0.25">
      <c r="A21" s="58" t="s">
        <v>46</v>
      </c>
      <c r="B21" s="60" t="s">
        <v>3</v>
      </c>
    </row>
    <row r="22" spans="1:2" x14ac:dyDescent="0.25">
      <c r="A22" s="214"/>
      <c r="B22" s="214"/>
    </row>
    <row r="23" spans="1:2" ht="15.6" x14ac:dyDescent="0.3">
      <c r="A23" s="213" t="s">
        <v>85</v>
      </c>
      <c r="B23" s="213"/>
    </row>
    <row r="24" spans="1:2" x14ac:dyDescent="0.25">
      <c r="A24" s="58" t="s">
        <v>5</v>
      </c>
      <c r="B24" s="63" t="s">
        <v>97</v>
      </c>
    </row>
    <row r="25" spans="1:2" x14ac:dyDescent="0.25">
      <c r="A25" s="58" t="s">
        <v>6</v>
      </c>
      <c r="B25" s="63" t="s">
        <v>98</v>
      </c>
    </row>
    <row r="26" spans="1:2" x14ac:dyDescent="0.25">
      <c r="A26" s="58" t="s">
        <v>7</v>
      </c>
      <c r="B26" s="64" t="s">
        <v>10</v>
      </c>
    </row>
    <row r="27" spans="1:2" x14ac:dyDescent="0.25">
      <c r="A27" s="58" t="s">
        <v>8</v>
      </c>
      <c r="B27" s="64" t="s">
        <v>10</v>
      </c>
    </row>
    <row r="28" spans="1:2" x14ac:dyDescent="0.25">
      <c r="A28" s="58" t="s">
        <v>9</v>
      </c>
      <c r="B28" s="64" t="s">
        <v>10</v>
      </c>
    </row>
    <row r="31" spans="1:2" x14ac:dyDescent="0.25">
      <c r="A31" s="65" t="s">
        <v>88</v>
      </c>
    </row>
    <row r="32" spans="1:2" x14ac:dyDescent="0.25">
      <c r="A32" s="65" t="s">
        <v>89</v>
      </c>
    </row>
    <row r="33" spans="1:1" x14ac:dyDescent="0.25">
      <c r="A33" s="65" t="s">
        <v>90</v>
      </c>
    </row>
    <row r="34" spans="1:1" x14ac:dyDescent="0.25">
      <c r="A34" s="65" t="s">
        <v>91</v>
      </c>
    </row>
    <row r="35" spans="1:1" x14ac:dyDescent="0.25">
      <c r="A35" s="65" t="s">
        <v>92</v>
      </c>
    </row>
    <row r="36" spans="1:1" x14ac:dyDescent="0.25">
      <c r="A36" s="65" t="s">
        <v>93</v>
      </c>
    </row>
    <row r="37" spans="1:1" x14ac:dyDescent="0.25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Dominik</cp:lastModifiedBy>
  <cp:lastPrinted>2006-12-12T13:10:16Z</cp:lastPrinted>
  <dcterms:created xsi:type="dcterms:W3CDTF">1996-10-17T05:27:31Z</dcterms:created>
  <dcterms:modified xsi:type="dcterms:W3CDTF">2017-06-19T14:56:18Z</dcterms:modified>
</cp:coreProperties>
</file>