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rush/Dropbox/Desktop/Blocks Per Week/"/>
    </mc:Choice>
  </mc:AlternateContent>
  <bookViews>
    <workbookView xWindow="1360" yWindow="460" windowWidth="40920" windowHeight="26260" tabRatio="500" activeTab="3"/>
  </bookViews>
  <sheets>
    <sheet name="Chart1" sheetId="2" r:id="rId1"/>
    <sheet name="Chart2" sheetId="3" r:id="rId2"/>
    <sheet name="Sheet1" sheetId="1" r:id="rId3"/>
    <sheet name="Chart4" sheetId="6" r:id="rId4"/>
    <sheet name="Sheet2" sheetId="4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1" i="4" l="1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K11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14" i="1"/>
  <c r="D11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<sst xmlns="http://schemas.openxmlformats.org/spreadsheetml/2006/main" count="136" uniqueCount="132">
  <si>
    <t>Date</t>
  </si>
  <si>
    <t>TimeStamp</t>
  </si>
  <si>
    <t>Block Height</t>
  </si>
  <si>
    <t># this Week</t>
  </si>
  <si>
    <t>--------------------------------------------------------------------------------------- 17:19:35</t>
  </si>
  <si>
    <t>(develop)@./build:jrush&gt;$ whenBlock 2017-09-08-12:00:00</t>
  </si>
  <si>
    <t xml:space="preserve"> #</t>
  </si>
  <si>
    <t>block #</t>
  </si>
  <si>
    <t>Secs / Blk</t>
  </si>
  <si>
    <t>Days in Week</t>
  </si>
  <si>
    <t>Hours in Day</t>
  </si>
  <si>
    <t>Minutes in Hour</t>
  </si>
  <si>
    <t>Second in Minute</t>
  </si>
  <si>
    <t>Seconds in Week</t>
  </si>
  <si>
    <t>2015-07-31 00:00:00 UTC</t>
  </si>
  <si>
    <t>2015-08-07 00:00:00 UTC</t>
  </si>
  <si>
    <t>2015-08-14 00:00:00 UTC</t>
  </si>
  <si>
    <t>2015-08-21 00:00:00 UTC</t>
  </si>
  <si>
    <t>2015-08-28 00:00:00 UTC</t>
  </si>
  <si>
    <t>2015-09-04 00:00:00 UTC</t>
  </si>
  <si>
    <t>2015-09-11 00:00:00 UTC</t>
  </si>
  <si>
    <t>2015-09-18 00:00:00 UTC</t>
  </si>
  <si>
    <t>2015-09-25 00:00:00 UTC</t>
  </si>
  <si>
    <t>2015-10-02 00:00:00 UTC</t>
  </si>
  <si>
    <t>2015-10-09 00:00:00 UTC</t>
  </si>
  <si>
    <t>2015-10-16 00:00:00 UTC</t>
  </si>
  <si>
    <t>2015-10-23 00:00:00 UTC</t>
  </si>
  <si>
    <t>2015-10-30 00:00:00 UTC</t>
  </si>
  <si>
    <t>2015-11-06 00:00:00 UTC</t>
  </si>
  <si>
    <t>2015-11-13 00:00:00 UTC</t>
  </si>
  <si>
    <t>2015-11-20 00:00:00 UTC</t>
  </si>
  <si>
    <t>2015-11-27 00:00:00 UTC</t>
  </si>
  <si>
    <t>2015-12-04 00:00:00 UTC</t>
  </si>
  <si>
    <t>2015-12-11 00:00:00 UTC</t>
  </si>
  <si>
    <t>2015-12-18 00:00:00 UTC</t>
  </si>
  <si>
    <t>2015-12-25 00:00:00 UTC</t>
  </si>
  <si>
    <t>2016-01-01 00:00:00 UTC</t>
  </si>
  <si>
    <t>2016-01-08 00:00:00 UTC</t>
  </si>
  <si>
    <t>2016-01-15 00:00:00 UTC</t>
  </si>
  <si>
    <t>2016-01-22 00:00:00 UTC</t>
  </si>
  <si>
    <t>2016-01-29 00:00:00 UTC</t>
  </si>
  <si>
    <t>2016-02-05 00:00:00 UTC</t>
  </si>
  <si>
    <t>2016-02-12 00:00:00 UTC</t>
  </si>
  <si>
    <t>2016-02-19 00:00:00 UTC</t>
  </si>
  <si>
    <t>2016-02-26 00:00:00 UTC</t>
  </si>
  <si>
    <t>2016-03-04 00:00:00 UTC</t>
  </si>
  <si>
    <t>2016-03-11 00:00:00 UTC</t>
  </si>
  <si>
    <t>2016-03-18 00:00:00 UTC</t>
  </si>
  <si>
    <t>2016-03-25 00:00:00 UTC</t>
  </si>
  <si>
    <t>2016-04-01 00:00:00 UTC</t>
  </si>
  <si>
    <t>2016-04-08 00:00:00 UTC</t>
  </si>
  <si>
    <t>2016-04-15 00:00:00 UTC</t>
  </si>
  <si>
    <t>2016-04-22 00:00:00 UTC</t>
  </si>
  <si>
    <t>2016-04-29 00:00:00 UTC</t>
  </si>
  <si>
    <t>2016-05-06 00:00:00 UTC</t>
  </si>
  <si>
    <t>2016-05-13 00:00:00 UTC</t>
  </si>
  <si>
    <t>2016-05-20 00:00:00 UTC</t>
  </si>
  <si>
    <t>2016-05-27 00:00:00 UTC</t>
  </si>
  <si>
    <t>2016-06-03 00:00:00 UTC</t>
  </si>
  <si>
    <t>2016-06-10 00:00:00 UTC</t>
  </si>
  <si>
    <t>2016-06-17 00:00:00 UTC</t>
  </si>
  <si>
    <t>2016-06-24 00:00:00 UTC</t>
  </si>
  <si>
    <t>2016-07-01 00:00:00 UTC</t>
  </si>
  <si>
    <t>2016-07-08 00:00:00 UTC</t>
  </si>
  <si>
    <t>2016-07-15 00:00:00 UTC</t>
  </si>
  <si>
    <t>2016-07-22 00:00:00 UTC</t>
  </si>
  <si>
    <t>2016-07-29 00:00:00 UTC</t>
  </si>
  <si>
    <t>2016-08-05 00:00:00 UTC</t>
  </si>
  <si>
    <t>2016-08-12 00:00:00 UTC</t>
  </si>
  <si>
    <t>2016-08-19 00:00:00 UTC</t>
  </si>
  <si>
    <t>2016-08-26 00:00:00 UTC</t>
  </si>
  <si>
    <t>2016-09-02 00:00:00 UTC</t>
  </si>
  <si>
    <t>2016-09-09 00:00:00 UTC</t>
  </si>
  <si>
    <t>2016-09-16 00:00:00 UTC</t>
  </si>
  <si>
    <t>2016-09-23 00:00:00 UTC</t>
  </si>
  <si>
    <t>2016-09-30 00:00:00 UTC</t>
  </si>
  <si>
    <t>2016-10-07 00:00:00 UTC</t>
  </si>
  <si>
    <t>2016-10-14 00:00:00 UTC</t>
  </si>
  <si>
    <t>2016-10-21 00:00:00 UTC</t>
  </si>
  <si>
    <t>2016-10-28 00:00:00 UTC</t>
  </si>
  <si>
    <t>2016-11-04 00:00:00 UTC</t>
  </si>
  <si>
    <t>2016-11-11 00:00:00 UTC</t>
  </si>
  <si>
    <t>2016-11-18 00:00:00 UTC</t>
  </si>
  <si>
    <t>2016-11-25 00:00:00 UTC</t>
  </si>
  <si>
    <t>2016-12-02 00:00:00 UTC</t>
  </si>
  <si>
    <t>2016-12-09 00:00:00 UTC</t>
  </si>
  <si>
    <t>2016-12-16 00:00:00 UTC</t>
  </si>
  <si>
    <t>2016-12-23 00:00:00 UTC</t>
  </si>
  <si>
    <t>2016-12-30 00:00:00 UTC</t>
  </si>
  <si>
    <t>2017-01-06 00:00:00 UTC</t>
  </si>
  <si>
    <t>2017-01-13 00:00:00 UTC</t>
  </si>
  <si>
    <t>2017-01-20 00:00:00 UTC</t>
  </si>
  <si>
    <t>2017-01-27 00:00:00 UTC</t>
  </si>
  <si>
    <t>2017-02-03 00:00:00 UTC</t>
  </si>
  <si>
    <t>2017-02-10 00:00:00 UTC</t>
  </si>
  <si>
    <t>2017-02-17 00:00:00 UTC</t>
  </si>
  <si>
    <t>2017-02-24 00:00:00 UTC</t>
  </si>
  <si>
    <t>2017-03-03 00:00:00 UTC</t>
  </si>
  <si>
    <t>2017-03-10 00:00:00 UTC</t>
  </si>
  <si>
    <t>2017-03-17 00:00:00 UTC</t>
  </si>
  <si>
    <t>2017-03-24 00:00:00 UTC</t>
  </si>
  <si>
    <t>2017-03-31 00:00:00 UTC</t>
  </si>
  <si>
    <t>2017-04-07 00:00:00 UTC</t>
  </si>
  <si>
    <t>2017-04-14 00:00:00 UTC</t>
  </si>
  <si>
    <t>2017-04-21 00:00:00 UTC</t>
  </si>
  <si>
    <t>2017-04-28 00:00:00 UTC</t>
  </si>
  <si>
    <t>2017-05-05 00:00:00 UTC</t>
  </si>
  <si>
    <t>2017-05-12 00:00:00 UTC</t>
  </si>
  <si>
    <t>2017-05-19 00:00:00 UTC</t>
  </si>
  <si>
    <t>2017-05-26 00:00:00 UTC</t>
  </si>
  <si>
    <t>2017-06-02 00:00:00 UTC</t>
  </si>
  <si>
    <t>2017-06-09 00:00:00 UTC</t>
  </si>
  <si>
    <t>2017-06-16 00:00:00 UTC</t>
  </si>
  <si>
    <t>2017-06-23 00:00:00 UTC</t>
  </si>
  <si>
    <t>2017-06-30 00:00:00 UTC</t>
  </si>
  <si>
    <t>2017-07-07 00:00:00 UTC</t>
  </si>
  <si>
    <t>2017-07-14 00:00:00 UTC</t>
  </si>
  <si>
    <t>2017-07-21 00:00:00 UTC</t>
  </si>
  <si>
    <t>2017-07-28 00:00:00 UTC</t>
  </si>
  <si>
    <t>2017-08-04 00:00:00 UTC</t>
  </si>
  <si>
    <t>2017-08-11 00:00:00 UTC</t>
  </si>
  <si>
    <t>2017-08-18 00:00:00 UTC</t>
  </si>
  <si>
    <t>2017-08-25 00:00:00 UTC</t>
  </si>
  <si>
    <t>2017-09-01 00:00:00 UTC</t>
  </si>
  <si>
    <t>Empty Blocks</t>
  </si>
  <si>
    <t>Full Bloks</t>
  </si>
  <si>
    <t>Transactions</t>
  </si>
  <si>
    <t>Blocks</t>
  </si>
  <si>
    <t>Blks this Week</t>
  </si>
  <si>
    <t>Txs this Week</t>
  </si>
  <si>
    <t>x</t>
  </si>
  <si>
    <t>Txs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</si>
</sst>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165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1" fillId="2" borderId="0" xfId="0" applyFont="1" applyFill="1" applyBorder="1" applyAlignment="1">
      <alignment horizontal="right"/>
    </xf>
    <xf numFmtId="3" fontId="0" fillId="0" borderId="0" xfId="0" applyNumberFormat="1" applyBorder="1"/>
    <xf numFmtId="0" fontId="0" fillId="0" borderId="1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164" fontId="0" fillId="0" borderId="6" xfId="0" applyNumberFormat="1" applyBorder="1"/>
    <xf numFmtId="3" fontId="0" fillId="0" borderId="0" xfId="0" applyNumberFormat="1" applyBorder="1" applyAlignment="1">
      <alignment horizontal="left"/>
    </xf>
    <xf numFmtId="0" fontId="4" fillId="0" borderId="0" xfId="0" applyFont="1"/>
    <xf numFmtId="11" fontId="4" fillId="0" borderId="0" xfId="0" applyNumberFormat="1" applyFont="1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Ethereum Blocks per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99809618717374"/>
          <c:y val="0.0829577254096634"/>
          <c:w val="0.792891917051878"/>
          <c:h val="0.764656975497375"/>
        </c:manualLayout>
      </c:layout>
      <c:lineChart>
        <c:grouping val="standard"/>
        <c:varyColors val="0"/>
        <c:ser>
          <c:idx val="1"/>
          <c:order val="0"/>
          <c:tx>
            <c:v>Total Number of Blocks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Sheet1!$A$4:$A$114</c:f>
              <c:numCache>
                <c:formatCode>[$-409]d\-mmm\-yy;@</c:formatCode>
                <c:ptCount val="111"/>
                <c:pt idx="0">
                  <c:v>42217.0</c:v>
                </c:pt>
                <c:pt idx="1">
                  <c:v>42223.9998263889</c:v>
                </c:pt>
                <c:pt idx="2">
                  <c:v>42230.9998263889</c:v>
                </c:pt>
                <c:pt idx="3">
                  <c:v>42237.9998263889</c:v>
                </c:pt>
                <c:pt idx="4">
                  <c:v>42244.9998263889</c:v>
                </c:pt>
                <c:pt idx="5">
                  <c:v>42251.9998263889</c:v>
                </c:pt>
                <c:pt idx="6">
                  <c:v>42258.9998263889</c:v>
                </c:pt>
                <c:pt idx="7">
                  <c:v>42265.9998263889</c:v>
                </c:pt>
                <c:pt idx="8">
                  <c:v>42272.9998263889</c:v>
                </c:pt>
                <c:pt idx="9">
                  <c:v>42279.9998263889</c:v>
                </c:pt>
                <c:pt idx="10">
                  <c:v>42286.9998263889</c:v>
                </c:pt>
                <c:pt idx="11">
                  <c:v>42293.9998263889</c:v>
                </c:pt>
                <c:pt idx="12">
                  <c:v>42300.9998263889</c:v>
                </c:pt>
                <c:pt idx="13">
                  <c:v>42307.9998263889</c:v>
                </c:pt>
                <c:pt idx="14">
                  <c:v>42314.9998263889</c:v>
                </c:pt>
                <c:pt idx="15">
                  <c:v>42321.9998263889</c:v>
                </c:pt>
                <c:pt idx="16">
                  <c:v>42328.9998263889</c:v>
                </c:pt>
                <c:pt idx="17">
                  <c:v>42335.9998263889</c:v>
                </c:pt>
                <c:pt idx="18">
                  <c:v>42342.9998263889</c:v>
                </c:pt>
                <c:pt idx="19">
                  <c:v>42349.9998263889</c:v>
                </c:pt>
                <c:pt idx="20">
                  <c:v>42356.9998263889</c:v>
                </c:pt>
                <c:pt idx="21">
                  <c:v>42363.9998263889</c:v>
                </c:pt>
                <c:pt idx="22">
                  <c:v>42370.9998263889</c:v>
                </c:pt>
                <c:pt idx="23">
                  <c:v>42377.9998263889</c:v>
                </c:pt>
                <c:pt idx="24">
                  <c:v>42384.9998263889</c:v>
                </c:pt>
                <c:pt idx="25">
                  <c:v>42391.9998263889</c:v>
                </c:pt>
                <c:pt idx="26">
                  <c:v>42398.9998263889</c:v>
                </c:pt>
                <c:pt idx="27">
                  <c:v>42405.9998263889</c:v>
                </c:pt>
                <c:pt idx="28">
                  <c:v>42412.9998263889</c:v>
                </c:pt>
                <c:pt idx="29">
                  <c:v>42419.9998263889</c:v>
                </c:pt>
                <c:pt idx="30">
                  <c:v>42426.9998263889</c:v>
                </c:pt>
                <c:pt idx="31">
                  <c:v>42433.9998263889</c:v>
                </c:pt>
                <c:pt idx="32">
                  <c:v>42440.9998263889</c:v>
                </c:pt>
                <c:pt idx="33">
                  <c:v>42447.9998263889</c:v>
                </c:pt>
                <c:pt idx="34">
                  <c:v>42454.9998263889</c:v>
                </c:pt>
                <c:pt idx="35">
                  <c:v>42461.9998263889</c:v>
                </c:pt>
                <c:pt idx="36">
                  <c:v>42468.9998263889</c:v>
                </c:pt>
                <c:pt idx="37">
                  <c:v>42475.9998263889</c:v>
                </c:pt>
                <c:pt idx="38">
                  <c:v>42482.9998263889</c:v>
                </c:pt>
                <c:pt idx="39">
                  <c:v>42489.9998263889</c:v>
                </c:pt>
                <c:pt idx="40">
                  <c:v>42496.9998263889</c:v>
                </c:pt>
                <c:pt idx="41">
                  <c:v>42503.9998263889</c:v>
                </c:pt>
                <c:pt idx="42">
                  <c:v>42510.9998263889</c:v>
                </c:pt>
                <c:pt idx="43">
                  <c:v>42517.9998263889</c:v>
                </c:pt>
                <c:pt idx="44">
                  <c:v>42524.9998263889</c:v>
                </c:pt>
                <c:pt idx="45">
                  <c:v>42531.9998263889</c:v>
                </c:pt>
                <c:pt idx="46">
                  <c:v>42538.9998263889</c:v>
                </c:pt>
                <c:pt idx="47">
                  <c:v>42545.9998263889</c:v>
                </c:pt>
                <c:pt idx="48">
                  <c:v>42552.9998263889</c:v>
                </c:pt>
                <c:pt idx="49">
                  <c:v>42559.9998263889</c:v>
                </c:pt>
                <c:pt idx="50">
                  <c:v>42566.9998263889</c:v>
                </c:pt>
                <c:pt idx="51">
                  <c:v>42573.9998263889</c:v>
                </c:pt>
                <c:pt idx="52">
                  <c:v>42580.9998263889</c:v>
                </c:pt>
                <c:pt idx="53">
                  <c:v>42587.9998263889</c:v>
                </c:pt>
                <c:pt idx="54">
                  <c:v>42594.9998263889</c:v>
                </c:pt>
                <c:pt idx="55">
                  <c:v>42601.9998263889</c:v>
                </c:pt>
                <c:pt idx="56">
                  <c:v>42608.9998263889</c:v>
                </c:pt>
                <c:pt idx="57">
                  <c:v>42615.9998263889</c:v>
                </c:pt>
                <c:pt idx="58">
                  <c:v>42622.9998263889</c:v>
                </c:pt>
                <c:pt idx="59">
                  <c:v>42629.9998263889</c:v>
                </c:pt>
                <c:pt idx="60">
                  <c:v>42636.9998263889</c:v>
                </c:pt>
                <c:pt idx="61">
                  <c:v>42643.9998263889</c:v>
                </c:pt>
                <c:pt idx="62">
                  <c:v>42650.9998263889</c:v>
                </c:pt>
                <c:pt idx="63">
                  <c:v>42657.9998263889</c:v>
                </c:pt>
                <c:pt idx="64">
                  <c:v>42664.9998263889</c:v>
                </c:pt>
                <c:pt idx="65">
                  <c:v>42671.9998263889</c:v>
                </c:pt>
                <c:pt idx="66">
                  <c:v>42678.9998263889</c:v>
                </c:pt>
                <c:pt idx="67">
                  <c:v>42685.9998263889</c:v>
                </c:pt>
                <c:pt idx="68">
                  <c:v>42692.9998263889</c:v>
                </c:pt>
                <c:pt idx="69">
                  <c:v>42699.9998263889</c:v>
                </c:pt>
                <c:pt idx="70">
                  <c:v>42706.9998263889</c:v>
                </c:pt>
                <c:pt idx="71">
                  <c:v>42713.9998263889</c:v>
                </c:pt>
                <c:pt idx="72">
                  <c:v>42720.9998263889</c:v>
                </c:pt>
                <c:pt idx="73">
                  <c:v>42727.9998263889</c:v>
                </c:pt>
                <c:pt idx="74">
                  <c:v>42734.9998263889</c:v>
                </c:pt>
                <c:pt idx="75">
                  <c:v>42741.9998263889</c:v>
                </c:pt>
                <c:pt idx="76">
                  <c:v>42748.9998263889</c:v>
                </c:pt>
                <c:pt idx="77">
                  <c:v>42755.9998263889</c:v>
                </c:pt>
                <c:pt idx="78">
                  <c:v>42762.9998263889</c:v>
                </c:pt>
                <c:pt idx="79">
                  <c:v>42769.9998263889</c:v>
                </c:pt>
                <c:pt idx="80">
                  <c:v>42776.9998263889</c:v>
                </c:pt>
                <c:pt idx="81">
                  <c:v>42783.9998263889</c:v>
                </c:pt>
                <c:pt idx="82">
                  <c:v>42790.9998263889</c:v>
                </c:pt>
                <c:pt idx="83">
                  <c:v>42797.9998263889</c:v>
                </c:pt>
                <c:pt idx="84">
                  <c:v>42804.9998263889</c:v>
                </c:pt>
                <c:pt idx="85">
                  <c:v>42811.9998263889</c:v>
                </c:pt>
                <c:pt idx="86">
                  <c:v>42818.9998263889</c:v>
                </c:pt>
                <c:pt idx="87">
                  <c:v>42825.9998263889</c:v>
                </c:pt>
                <c:pt idx="88">
                  <c:v>42832.9998263889</c:v>
                </c:pt>
                <c:pt idx="89">
                  <c:v>42839.9998263889</c:v>
                </c:pt>
                <c:pt idx="90">
                  <c:v>42846.9998263889</c:v>
                </c:pt>
                <c:pt idx="91">
                  <c:v>42853.9998263889</c:v>
                </c:pt>
                <c:pt idx="92">
                  <c:v>42860.9998263889</c:v>
                </c:pt>
                <c:pt idx="93">
                  <c:v>42867.9998263889</c:v>
                </c:pt>
                <c:pt idx="94">
                  <c:v>42874.9998263889</c:v>
                </c:pt>
                <c:pt idx="95">
                  <c:v>42881.9998263889</c:v>
                </c:pt>
                <c:pt idx="96">
                  <c:v>42888.9998263889</c:v>
                </c:pt>
                <c:pt idx="97">
                  <c:v>42895.9998263889</c:v>
                </c:pt>
                <c:pt idx="98">
                  <c:v>42902.9998263889</c:v>
                </c:pt>
                <c:pt idx="99">
                  <c:v>42909.9998263889</c:v>
                </c:pt>
                <c:pt idx="100">
                  <c:v>42916.9998263889</c:v>
                </c:pt>
                <c:pt idx="101">
                  <c:v>42923.9998263889</c:v>
                </c:pt>
                <c:pt idx="102">
                  <c:v>42930.9998263889</c:v>
                </c:pt>
                <c:pt idx="103">
                  <c:v>42937.9998263889</c:v>
                </c:pt>
                <c:pt idx="104">
                  <c:v>42944.9998263889</c:v>
                </c:pt>
                <c:pt idx="105">
                  <c:v>42951.9998263889</c:v>
                </c:pt>
                <c:pt idx="106">
                  <c:v>42958.9998263889</c:v>
                </c:pt>
                <c:pt idx="107">
                  <c:v>42965.9998263889</c:v>
                </c:pt>
                <c:pt idx="108">
                  <c:v>42972.9998263889</c:v>
                </c:pt>
                <c:pt idx="109">
                  <c:v>42979.9998263889</c:v>
                </c:pt>
                <c:pt idx="110">
                  <c:v>42986.9998263889</c:v>
                </c:pt>
              </c:numCache>
            </c:numRef>
          </c:cat>
          <c:val>
            <c:numRef>
              <c:f>Sheet1!$C$4:$C$114</c:f>
              <c:numCache>
                <c:formatCode>General</c:formatCode>
                <c:ptCount val="111"/>
                <c:pt idx="0">
                  <c:v>0.0</c:v>
                </c:pt>
                <c:pt idx="1">
                  <c:v>50613.0</c:v>
                </c:pt>
                <c:pt idx="2">
                  <c:v>87746.0</c:v>
                </c:pt>
                <c:pt idx="3">
                  <c:v>122859.0</c:v>
                </c:pt>
                <c:pt idx="4">
                  <c:v>157788.0</c:v>
                </c:pt>
                <c:pt idx="5">
                  <c:v>185735.0</c:v>
                </c:pt>
                <c:pt idx="6">
                  <c:v>220570.0</c:v>
                </c:pt>
                <c:pt idx="7">
                  <c:v>254913.0</c:v>
                </c:pt>
                <c:pt idx="8">
                  <c:v>290735.0</c:v>
                </c:pt>
                <c:pt idx="9">
                  <c:v>324925.0</c:v>
                </c:pt>
                <c:pt idx="10">
                  <c:v>359764.0</c:v>
                </c:pt>
                <c:pt idx="11">
                  <c:v>394732.0</c:v>
                </c:pt>
                <c:pt idx="12">
                  <c:v>429786.0</c:v>
                </c:pt>
                <c:pt idx="13">
                  <c:v>465538.0</c:v>
                </c:pt>
                <c:pt idx="14">
                  <c:v>501304.0</c:v>
                </c:pt>
                <c:pt idx="15">
                  <c:v>536550.0</c:v>
                </c:pt>
                <c:pt idx="16">
                  <c:v>571847.0</c:v>
                </c:pt>
                <c:pt idx="17">
                  <c:v>607075.0</c:v>
                </c:pt>
                <c:pt idx="18">
                  <c:v>642328.0</c:v>
                </c:pt>
                <c:pt idx="19">
                  <c:v>677543.0</c:v>
                </c:pt>
                <c:pt idx="20">
                  <c:v>713030.0</c:v>
                </c:pt>
                <c:pt idx="21">
                  <c:v>748330.0</c:v>
                </c:pt>
                <c:pt idx="22">
                  <c:v>783367.0</c:v>
                </c:pt>
                <c:pt idx="23">
                  <c:v>819065.0</c:v>
                </c:pt>
                <c:pt idx="24">
                  <c:v>854470.0</c:v>
                </c:pt>
                <c:pt idx="25">
                  <c:v>889604.0</c:v>
                </c:pt>
                <c:pt idx="26">
                  <c:v>924756.0</c:v>
                </c:pt>
                <c:pt idx="27">
                  <c:v>959922.0</c:v>
                </c:pt>
                <c:pt idx="28">
                  <c:v>995135.0</c:v>
                </c:pt>
                <c:pt idx="29">
                  <c:v>1.030107E6</c:v>
                </c:pt>
                <c:pt idx="30">
                  <c:v>1.065497E6</c:v>
                </c:pt>
                <c:pt idx="31">
                  <c:v>1.100484E6</c:v>
                </c:pt>
                <c:pt idx="32">
                  <c:v>1.135822E6</c:v>
                </c:pt>
                <c:pt idx="33">
                  <c:v>1.175187E6</c:v>
                </c:pt>
                <c:pt idx="34">
                  <c:v>1.217502E6</c:v>
                </c:pt>
                <c:pt idx="35">
                  <c:v>1.259801E6</c:v>
                </c:pt>
                <c:pt idx="36">
                  <c:v>1.30195E6</c:v>
                </c:pt>
                <c:pt idx="37">
                  <c:v>1.343995E6</c:v>
                </c:pt>
                <c:pt idx="38">
                  <c:v>1.386124E6</c:v>
                </c:pt>
                <c:pt idx="39">
                  <c:v>1.428334E6</c:v>
                </c:pt>
                <c:pt idx="40">
                  <c:v>1.470507E6</c:v>
                </c:pt>
                <c:pt idx="41">
                  <c:v>1.512679E6</c:v>
                </c:pt>
                <c:pt idx="42">
                  <c:v>1.554796E6</c:v>
                </c:pt>
                <c:pt idx="43">
                  <c:v>1.596976E6</c:v>
                </c:pt>
                <c:pt idx="44">
                  <c:v>1.639079E6</c:v>
                </c:pt>
                <c:pt idx="45">
                  <c:v>1.681241E6</c:v>
                </c:pt>
                <c:pt idx="46">
                  <c:v>1.72341E6</c:v>
                </c:pt>
                <c:pt idx="47">
                  <c:v>1.765653E6</c:v>
                </c:pt>
                <c:pt idx="48">
                  <c:v>1.807925E6</c:v>
                </c:pt>
                <c:pt idx="49">
                  <c:v>1.850109E6</c:v>
                </c:pt>
                <c:pt idx="50">
                  <c:v>1.892391E6</c:v>
                </c:pt>
                <c:pt idx="51">
                  <c:v>1.934637E6</c:v>
                </c:pt>
                <c:pt idx="52">
                  <c:v>1.976741E6</c:v>
                </c:pt>
                <c:pt idx="53">
                  <c:v>2.018847E6</c:v>
                </c:pt>
                <c:pt idx="54">
                  <c:v>2.061227E6</c:v>
                </c:pt>
                <c:pt idx="55">
                  <c:v>2.10356E6</c:v>
                </c:pt>
                <c:pt idx="56">
                  <c:v>2.145945E6</c:v>
                </c:pt>
                <c:pt idx="57">
                  <c:v>2.188246E6</c:v>
                </c:pt>
                <c:pt idx="58">
                  <c:v>2.230495E6</c:v>
                </c:pt>
                <c:pt idx="59">
                  <c:v>2.27284E6</c:v>
                </c:pt>
                <c:pt idx="60">
                  <c:v>2.315092E6</c:v>
                </c:pt>
                <c:pt idx="61">
                  <c:v>2.357372E6</c:v>
                </c:pt>
                <c:pt idx="62">
                  <c:v>2.399158E6</c:v>
                </c:pt>
                <c:pt idx="63">
                  <c:v>2.441601E6</c:v>
                </c:pt>
                <c:pt idx="64">
                  <c:v>2.48393E6</c:v>
                </c:pt>
                <c:pt idx="65">
                  <c:v>2.526115E6</c:v>
                </c:pt>
                <c:pt idx="66">
                  <c:v>2.567578E6</c:v>
                </c:pt>
                <c:pt idx="67">
                  <c:v>2.609984E6</c:v>
                </c:pt>
                <c:pt idx="68">
                  <c:v>2.652548E6</c:v>
                </c:pt>
                <c:pt idx="69">
                  <c:v>2.694735E6</c:v>
                </c:pt>
                <c:pt idx="70">
                  <c:v>2.73684E6</c:v>
                </c:pt>
                <c:pt idx="71">
                  <c:v>2.779324E6</c:v>
                </c:pt>
                <c:pt idx="72">
                  <c:v>2.821722E6</c:v>
                </c:pt>
                <c:pt idx="73">
                  <c:v>2.864015E6</c:v>
                </c:pt>
                <c:pt idx="74">
                  <c:v>2.906413E6</c:v>
                </c:pt>
                <c:pt idx="75">
                  <c:v>2.948851E6</c:v>
                </c:pt>
                <c:pt idx="76">
                  <c:v>2.991354E6</c:v>
                </c:pt>
                <c:pt idx="77">
                  <c:v>3.033746E6</c:v>
                </c:pt>
                <c:pt idx="78">
                  <c:v>3.076018E6</c:v>
                </c:pt>
                <c:pt idx="79">
                  <c:v>3.118199E6</c:v>
                </c:pt>
                <c:pt idx="80">
                  <c:v>3.160538E6</c:v>
                </c:pt>
                <c:pt idx="81">
                  <c:v>3.202881E6</c:v>
                </c:pt>
                <c:pt idx="82">
                  <c:v>3.244964E6</c:v>
                </c:pt>
                <c:pt idx="83">
                  <c:v>3.287212E6</c:v>
                </c:pt>
                <c:pt idx="84">
                  <c:v>3.329122E6</c:v>
                </c:pt>
                <c:pt idx="85">
                  <c:v>3.371066E6</c:v>
                </c:pt>
                <c:pt idx="86">
                  <c:v>3.412865E6</c:v>
                </c:pt>
                <c:pt idx="87">
                  <c:v>3.454528E6</c:v>
                </c:pt>
                <c:pt idx="88">
                  <c:v>3.496023E6</c:v>
                </c:pt>
                <c:pt idx="89">
                  <c:v>3.536848E6</c:v>
                </c:pt>
                <c:pt idx="90">
                  <c:v>3.577566E6</c:v>
                </c:pt>
                <c:pt idx="91">
                  <c:v>3.617816E6</c:v>
                </c:pt>
                <c:pt idx="92">
                  <c:v>3.657306E6</c:v>
                </c:pt>
                <c:pt idx="93">
                  <c:v>3.697052E6</c:v>
                </c:pt>
                <c:pt idx="94">
                  <c:v>3.735114E6</c:v>
                </c:pt>
                <c:pt idx="95">
                  <c:v>3.773311E6</c:v>
                </c:pt>
                <c:pt idx="96">
                  <c:v>3.811139E6</c:v>
                </c:pt>
                <c:pt idx="97">
                  <c:v>3.847623E6</c:v>
                </c:pt>
                <c:pt idx="98">
                  <c:v>3.884644E6</c:v>
                </c:pt>
                <c:pt idx="99">
                  <c:v>3.920303E6</c:v>
                </c:pt>
                <c:pt idx="100">
                  <c:v>3.955158E6</c:v>
                </c:pt>
                <c:pt idx="101">
                  <c:v>3.990446E6</c:v>
                </c:pt>
                <c:pt idx="102">
                  <c:v>4.023264E6</c:v>
                </c:pt>
                <c:pt idx="103">
                  <c:v>4.055264E6</c:v>
                </c:pt>
                <c:pt idx="104">
                  <c:v>4.087772E6</c:v>
                </c:pt>
                <c:pt idx="105">
                  <c:v>4.117841E6</c:v>
                </c:pt>
                <c:pt idx="106">
                  <c:v>4.146341E6</c:v>
                </c:pt>
                <c:pt idx="107">
                  <c:v>4.175294E6</c:v>
                </c:pt>
                <c:pt idx="108">
                  <c:v>4.204033E6</c:v>
                </c:pt>
                <c:pt idx="109">
                  <c:v>4.226826E6</c:v>
                </c:pt>
                <c:pt idx="110">
                  <c:v>4.251561E6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849152"/>
        <c:axId val="2051854864"/>
      </c:lineChart>
      <c:lineChart>
        <c:grouping val="standard"/>
        <c:varyColors val="0"/>
        <c:ser>
          <c:idx val="0"/>
          <c:order val="1"/>
          <c:tx>
            <c:v>Blocks per Week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Sheet1!$A$4:$A$114</c:f>
              <c:numCache>
                <c:formatCode>[$-409]d\-mmm\-yy;@</c:formatCode>
                <c:ptCount val="111"/>
                <c:pt idx="0">
                  <c:v>42217.0</c:v>
                </c:pt>
                <c:pt idx="1">
                  <c:v>42223.9998263889</c:v>
                </c:pt>
                <c:pt idx="2">
                  <c:v>42230.9998263889</c:v>
                </c:pt>
                <c:pt idx="3">
                  <c:v>42237.9998263889</c:v>
                </c:pt>
                <c:pt idx="4">
                  <c:v>42244.9998263889</c:v>
                </c:pt>
                <c:pt idx="5">
                  <c:v>42251.9998263889</c:v>
                </c:pt>
                <c:pt idx="6">
                  <c:v>42258.9998263889</c:v>
                </c:pt>
                <c:pt idx="7">
                  <c:v>42265.9998263889</c:v>
                </c:pt>
                <c:pt idx="8">
                  <c:v>42272.9998263889</c:v>
                </c:pt>
                <c:pt idx="9">
                  <c:v>42279.9998263889</c:v>
                </c:pt>
                <c:pt idx="10">
                  <c:v>42286.9998263889</c:v>
                </c:pt>
                <c:pt idx="11">
                  <c:v>42293.9998263889</c:v>
                </c:pt>
                <c:pt idx="12">
                  <c:v>42300.9998263889</c:v>
                </c:pt>
                <c:pt idx="13">
                  <c:v>42307.9998263889</c:v>
                </c:pt>
                <c:pt idx="14">
                  <c:v>42314.9998263889</c:v>
                </c:pt>
                <c:pt idx="15">
                  <c:v>42321.9998263889</c:v>
                </c:pt>
                <c:pt idx="16">
                  <c:v>42328.9998263889</c:v>
                </c:pt>
                <c:pt idx="17">
                  <c:v>42335.9998263889</c:v>
                </c:pt>
                <c:pt idx="18">
                  <c:v>42342.9998263889</c:v>
                </c:pt>
                <c:pt idx="19">
                  <c:v>42349.9998263889</c:v>
                </c:pt>
                <c:pt idx="20">
                  <c:v>42356.9998263889</c:v>
                </c:pt>
                <c:pt idx="21">
                  <c:v>42363.9998263889</c:v>
                </c:pt>
                <c:pt idx="22">
                  <c:v>42370.9998263889</c:v>
                </c:pt>
                <c:pt idx="23">
                  <c:v>42377.9998263889</c:v>
                </c:pt>
                <c:pt idx="24">
                  <c:v>42384.9998263889</c:v>
                </c:pt>
                <c:pt idx="25">
                  <c:v>42391.9998263889</c:v>
                </c:pt>
                <c:pt idx="26">
                  <c:v>42398.9998263889</c:v>
                </c:pt>
                <c:pt idx="27">
                  <c:v>42405.9998263889</c:v>
                </c:pt>
                <c:pt idx="28">
                  <c:v>42412.9998263889</c:v>
                </c:pt>
                <c:pt idx="29">
                  <c:v>42419.9998263889</c:v>
                </c:pt>
                <c:pt idx="30">
                  <c:v>42426.9998263889</c:v>
                </c:pt>
                <c:pt idx="31">
                  <c:v>42433.9998263889</c:v>
                </c:pt>
                <c:pt idx="32">
                  <c:v>42440.9998263889</c:v>
                </c:pt>
                <c:pt idx="33">
                  <c:v>42447.9998263889</c:v>
                </c:pt>
                <c:pt idx="34">
                  <c:v>42454.9998263889</c:v>
                </c:pt>
                <c:pt idx="35">
                  <c:v>42461.9998263889</c:v>
                </c:pt>
                <c:pt idx="36">
                  <c:v>42468.9998263889</c:v>
                </c:pt>
                <c:pt idx="37">
                  <c:v>42475.9998263889</c:v>
                </c:pt>
                <c:pt idx="38">
                  <c:v>42482.9998263889</c:v>
                </c:pt>
                <c:pt idx="39">
                  <c:v>42489.9998263889</c:v>
                </c:pt>
                <c:pt idx="40">
                  <c:v>42496.9998263889</c:v>
                </c:pt>
                <c:pt idx="41">
                  <c:v>42503.9998263889</c:v>
                </c:pt>
                <c:pt idx="42">
                  <c:v>42510.9998263889</c:v>
                </c:pt>
                <c:pt idx="43">
                  <c:v>42517.9998263889</c:v>
                </c:pt>
                <c:pt idx="44">
                  <c:v>42524.9998263889</c:v>
                </c:pt>
                <c:pt idx="45">
                  <c:v>42531.9998263889</c:v>
                </c:pt>
                <c:pt idx="46">
                  <c:v>42538.9998263889</c:v>
                </c:pt>
                <c:pt idx="47">
                  <c:v>42545.9998263889</c:v>
                </c:pt>
                <c:pt idx="48">
                  <c:v>42552.9998263889</c:v>
                </c:pt>
                <c:pt idx="49">
                  <c:v>42559.9998263889</c:v>
                </c:pt>
                <c:pt idx="50">
                  <c:v>42566.9998263889</c:v>
                </c:pt>
                <c:pt idx="51">
                  <c:v>42573.9998263889</c:v>
                </c:pt>
                <c:pt idx="52">
                  <c:v>42580.9998263889</c:v>
                </c:pt>
                <c:pt idx="53">
                  <c:v>42587.9998263889</c:v>
                </c:pt>
                <c:pt idx="54">
                  <c:v>42594.9998263889</c:v>
                </c:pt>
                <c:pt idx="55">
                  <c:v>42601.9998263889</c:v>
                </c:pt>
                <c:pt idx="56">
                  <c:v>42608.9998263889</c:v>
                </c:pt>
                <c:pt idx="57">
                  <c:v>42615.9998263889</c:v>
                </c:pt>
                <c:pt idx="58">
                  <c:v>42622.9998263889</c:v>
                </c:pt>
                <c:pt idx="59">
                  <c:v>42629.9998263889</c:v>
                </c:pt>
                <c:pt idx="60">
                  <c:v>42636.9998263889</c:v>
                </c:pt>
                <c:pt idx="61">
                  <c:v>42643.9998263889</c:v>
                </c:pt>
                <c:pt idx="62">
                  <c:v>42650.9998263889</c:v>
                </c:pt>
                <c:pt idx="63">
                  <c:v>42657.9998263889</c:v>
                </c:pt>
                <c:pt idx="64">
                  <c:v>42664.9998263889</c:v>
                </c:pt>
                <c:pt idx="65">
                  <c:v>42671.9998263889</c:v>
                </c:pt>
                <c:pt idx="66">
                  <c:v>42678.9998263889</c:v>
                </c:pt>
                <c:pt idx="67">
                  <c:v>42685.9998263889</c:v>
                </c:pt>
                <c:pt idx="68">
                  <c:v>42692.9998263889</c:v>
                </c:pt>
                <c:pt idx="69">
                  <c:v>42699.9998263889</c:v>
                </c:pt>
                <c:pt idx="70">
                  <c:v>42706.9998263889</c:v>
                </c:pt>
                <c:pt idx="71">
                  <c:v>42713.9998263889</c:v>
                </c:pt>
                <c:pt idx="72">
                  <c:v>42720.9998263889</c:v>
                </c:pt>
                <c:pt idx="73">
                  <c:v>42727.9998263889</c:v>
                </c:pt>
                <c:pt idx="74">
                  <c:v>42734.9998263889</c:v>
                </c:pt>
                <c:pt idx="75">
                  <c:v>42741.9998263889</c:v>
                </c:pt>
                <c:pt idx="76">
                  <c:v>42748.9998263889</c:v>
                </c:pt>
                <c:pt idx="77">
                  <c:v>42755.9998263889</c:v>
                </c:pt>
                <c:pt idx="78">
                  <c:v>42762.9998263889</c:v>
                </c:pt>
                <c:pt idx="79">
                  <c:v>42769.9998263889</c:v>
                </c:pt>
                <c:pt idx="80">
                  <c:v>42776.9998263889</c:v>
                </c:pt>
                <c:pt idx="81">
                  <c:v>42783.9998263889</c:v>
                </c:pt>
                <c:pt idx="82">
                  <c:v>42790.9998263889</c:v>
                </c:pt>
                <c:pt idx="83">
                  <c:v>42797.9998263889</c:v>
                </c:pt>
                <c:pt idx="84">
                  <c:v>42804.9998263889</c:v>
                </c:pt>
                <c:pt idx="85">
                  <c:v>42811.9998263889</c:v>
                </c:pt>
                <c:pt idx="86">
                  <c:v>42818.9998263889</c:v>
                </c:pt>
                <c:pt idx="87">
                  <c:v>42825.9998263889</c:v>
                </c:pt>
                <c:pt idx="88">
                  <c:v>42832.9998263889</c:v>
                </c:pt>
                <c:pt idx="89">
                  <c:v>42839.9998263889</c:v>
                </c:pt>
                <c:pt idx="90">
                  <c:v>42846.9998263889</c:v>
                </c:pt>
                <c:pt idx="91">
                  <c:v>42853.9998263889</c:v>
                </c:pt>
                <c:pt idx="92">
                  <c:v>42860.9998263889</c:v>
                </c:pt>
                <c:pt idx="93">
                  <c:v>42867.9998263889</c:v>
                </c:pt>
                <c:pt idx="94">
                  <c:v>42874.9998263889</c:v>
                </c:pt>
                <c:pt idx="95">
                  <c:v>42881.9998263889</c:v>
                </c:pt>
                <c:pt idx="96">
                  <c:v>42888.9998263889</c:v>
                </c:pt>
                <c:pt idx="97">
                  <c:v>42895.9998263889</c:v>
                </c:pt>
                <c:pt idx="98">
                  <c:v>42902.9998263889</c:v>
                </c:pt>
                <c:pt idx="99">
                  <c:v>42909.9998263889</c:v>
                </c:pt>
                <c:pt idx="100">
                  <c:v>42916.9998263889</c:v>
                </c:pt>
                <c:pt idx="101">
                  <c:v>42923.9998263889</c:v>
                </c:pt>
                <c:pt idx="102">
                  <c:v>42930.9998263889</c:v>
                </c:pt>
                <c:pt idx="103">
                  <c:v>42937.9998263889</c:v>
                </c:pt>
                <c:pt idx="104">
                  <c:v>42944.9998263889</c:v>
                </c:pt>
                <c:pt idx="105">
                  <c:v>42951.9998263889</c:v>
                </c:pt>
                <c:pt idx="106">
                  <c:v>42958.9998263889</c:v>
                </c:pt>
                <c:pt idx="107">
                  <c:v>42965.9998263889</c:v>
                </c:pt>
                <c:pt idx="108">
                  <c:v>42972.9998263889</c:v>
                </c:pt>
                <c:pt idx="109">
                  <c:v>42979.9998263889</c:v>
                </c:pt>
                <c:pt idx="110">
                  <c:v>42986.9998263889</c:v>
                </c:pt>
              </c:numCache>
            </c:numRef>
          </c:cat>
          <c:val>
            <c:numRef>
              <c:f>Sheet1!$D$4:$D$114</c:f>
              <c:numCache>
                <c:formatCode>General</c:formatCode>
                <c:ptCount val="111"/>
                <c:pt idx="0">
                  <c:v>25300.0</c:v>
                </c:pt>
                <c:pt idx="1">
                  <c:v>25300.0</c:v>
                </c:pt>
                <c:pt idx="2">
                  <c:v>37133.0</c:v>
                </c:pt>
                <c:pt idx="3">
                  <c:v>35113.0</c:v>
                </c:pt>
                <c:pt idx="4">
                  <c:v>34929.0</c:v>
                </c:pt>
                <c:pt idx="5">
                  <c:v>27947.0</c:v>
                </c:pt>
                <c:pt idx="6">
                  <c:v>34835.0</c:v>
                </c:pt>
                <c:pt idx="7">
                  <c:v>34343.0</c:v>
                </c:pt>
                <c:pt idx="8">
                  <c:v>35822.0</c:v>
                </c:pt>
                <c:pt idx="9">
                  <c:v>34190.0</c:v>
                </c:pt>
                <c:pt idx="10">
                  <c:v>34839.0</c:v>
                </c:pt>
                <c:pt idx="11">
                  <c:v>34968.0</c:v>
                </c:pt>
                <c:pt idx="12">
                  <c:v>35054.0</c:v>
                </c:pt>
                <c:pt idx="13">
                  <c:v>35752.0</c:v>
                </c:pt>
                <c:pt idx="14">
                  <c:v>35766.0</c:v>
                </c:pt>
                <c:pt idx="15">
                  <c:v>35246.0</c:v>
                </c:pt>
                <c:pt idx="16">
                  <c:v>35297.0</c:v>
                </c:pt>
                <c:pt idx="17">
                  <c:v>35228.0</c:v>
                </c:pt>
                <c:pt idx="18">
                  <c:v>35253.0</c:v>
                </c:pt>
                <c:pt idx="19">
                  <c:v>35215.0</c:v>
                </c:pt>
                <c:pt idx="20">
                  <c:v>35487.0</c:v>
                </c:pt>
                <c:pt idx="21">
                  <c:v>35300.0</c:v>
                </c:pt>
                <c:pt idx="22">
                  <c:v>35037.0</c:v>
                </c:pt>
                <c:pt idx="23">
                  <c:v>35698.0</c:v>
                </c:pt>
                <c:pt idx="24">
                  <c:v>35405.0</c:v>
                </c:pt>
                <c:pt idx="25">
                  <c:v>35134.0</c:v>
                </c:pt>
                <c:pt idx="26">
                  <c:v>35152.0</c:v>
                </c:pt>
                <c:pt idx="27">
                  <c:v>35166.0</c:v>
                </c:pt>
                <c:pt idx="28">
                  <c:v>35213.0</c:v>
                </c:pt>
                <c:pt idx="29">
                  <c:v>34972.0</c:v>
                </c:pt>
                <c:pt idx="30">
                  <c:v>35390.0</c:v>
                </c:pt>
                <c:pt idx="31">
                  <c:v>34987.0</c:v>
                </c:pt>
                <c:pt idx="32">
                  <c:v>35338.0</c:v>
                </c:pt>
                <c:pt idx="33">
                  <c:v>39365.0</c:v>
                </c:pt>
                <c:pt idx="34">
                  <c:v>42315.0</c:v>
                </c:pt>
                <c:pt idx="35">
                  <c:v>42299.0</c:v>
                </c:pt>
                <c:pt idx="36">
                  <c:v>42149.0</c:v>
                </c:pt>
                <c:pt idx="37">
                  <c:v>42045.0</c:v>
                </c:pt>
                <c:pt idx="38">
                  <c:v>42129.0</c:v>
                </c:pt>
                <c:pt idx="39">
                  <c:v>42210.0</c:v>
                </c:pt>
                <c:pt idx="40">
                  <c:v>42173.0</c:v>
                </c:pt>
                <c:pt idx="41">
                  <c:v>42172.0</c:v>
                </c:pt>
                <c:pt idx="42">
                  <c:v>42117.0</c:v>
                </c:pt>
                <c:pt idx="43">
                  <c:v>42180.0</c:v>
                </c:pt>
                <c:pt idx="44">
                  <c:v>42103.0</c:v>
                </c:pt>
                <c:pt idx="45">
                  <c:v>42162.0</c:v>
                </c:pt>
                <c:pt idx="46">
                  <c:v>42169.0</c:v>
                </c:pt>
                <c:pt idx="47">
                  <c:v>42243.0</c:v>
                </c:pt>
                <c:pt idx="48">
                  <c:v>42272.0</c:v>
                </c:pt>
                <c:pt idx="49">
                  <c:v>42184.0</c:v>
                </c:pt>
                <c:pt idx="50">
                  <c:v>42282.0</c:v>
                </c:pt>
                <c:pt idx="51">
                  <c:v>42246.0</c:v>
                </c:pt>
                <c:pt idx="52">
                  <c:v>42104.0</c:v>
                </c:pt>
                <c:pt idx="53">
                  <c:v>42106.0</c:v>
                </c:pt>
                <c:pt idx="54">
                  <c:v>42380.0</c:v>
                </c:pt>
                <c:pt idx="55">
                  <c:v>42333.0</c:v>
                </c:pt>
                <c:pt idx="56">
                  <c:v>42385.0</c:v>
                </c:pt>
                <c:pt idx="57">
                  <c:v>42301.0</c:v>
                </c:pt>
                <c:pt idx="58">
                  <c:v>42249.0</c:v>
                </c:pt>
                <c:pt idx="59">
                  <c:v>42345.0</c:v>
                </c:pt>
                <c:pt idx="60">
                  <c:v>42252.0</c:v>
                </c:pt>
                <c:pt idx="61">
                  <c:v>42280.0</c:v>
                </c:pt>
                <c:pt idx="62">
                  <c:v>41786.0</c:v>
                </c:pt>
                <c:pt idx="63">
                  <c:v>42443.0</c:v>
                </c:pt>
                <c:pt idx="64">
                  <c:v>42329.0</c:v>
                </c:pt>
                <c:pt idx="65">
                  <c:v>42185.0</c:v>
                </c:pt>
                <c:pt idx="66">
                  <c:v>41463.0</c:v>
                </c:pt>
                <c:pt idx="67">
                  <c:v>42406.0</c:v>
                </c:pt>
                <c:pt idx="68">
                  <c:v>42564.0</c:v>
                </c:pt>
                <c:pt idx="69">
                  <c:v>42187.0</c:v>
                </c:pt>
                <c:pt idx="70">
                  <c:v>42105.0</c:v>
                </c:pt>
                <c:pt idx="71">
                  <c:v>42484.0</c:v>
                </c:pt>
                <c:pt idx="72">
                  <c:v>42398.0</c:v>
                </c:pt>
                <c:pt idx="73">
                  <c:v>42293.0</c:v>
                </c:pt>
                <c:pt idx="74">
                  <c:v>42398.0</c:v>
                </c:pt>
                <c:pt idx="75">
                  <c:v>42438.0</c:v>
                </c:pt>
                <c:pt idx="76">
                  <c:v>42503.0</c:v>
                </c:pt>
                <c:pt idx="77">
                  <c:v>42392.0</c:v>
                </c:pt>
                <c:pt idx="78">
                  <c:v>42272.0</c:v>
                </c:pt>
                <c:pt idx="79">
                  <c:v>42181.0</c:v>
                </c:pt>
                <c:pt idx="80">
                  <c:v>42339.0</c:v>
                </c:pt>
                <c:pt idx="81">
                  <c:v>42343.0</c:v>
                </c:pt>
                <c:pt idx="82">
                  <c:v>42083.0</c:v>
                </c:pt>
                <c:pt idx="83">
                  <c:v>42248.0</c:v>
                </c:pt>
                <c:pt idx="84">
                  <c:v>41910.0</c:v>
                </c:pt>
                <c:pt idx="85">
                  <c:v>41944.0</c:v>
                </c:pt>
                <c:pt idx="86">
                  <c:v>41799.0</c:v>
                </c:pt>
                <c:pt idx="87">
                  <c:v>41663.0</c:v>
                </c:pt>
                <c:pt idx="88">
                  <c:v>41495.0</c:v>
                </c:pt>
                <c:pt idx="89">
                  <c:v>40825.0</c:v>
                </c:pt>
                <c:pt idx="90">
                  <c:v>40718.0</c:v>
                </c:pt>
                <c:pt idx="91">
                  <c:v>40250.0</c:v>
                </c:pt>
                <c:pt idx="92">
                  <c:v>39490.0</c:v>
                </c:pt>
                <c:pt idx="93">
                  <c:v>39746.0</c:v>
                </c:pt>
                <c:pt idx="94">
                  <c:v>38062.0</c:v>
                </c:pt>
                <c:pt idx="95">
                  <c:v>38197.0</c:v>
                </c:pt>
                <c:pt idx="96">
                  <c:v>37828.0</c:v>
                </c:pt>
                <c:pt idx="97">
                  <c:v>36484.0</c:v>
                </c:pt>
                <c:pt idx="98">
                  <c:v>37021.0</c:v>
                </c:pt>
                <c:pt idx="99">
                  <c:v>35659.0</c:v>
                </c:pt>
                <c:pt idx="100">
                  <c:v>34855.0</c:v>
                </c:pt>
                <c:pt idx="101">
                  <c:v>35288.0</c:v>
                </c:pt>
                <c:pt idx="102">
                  <c:v>32818.0</c:v>
                </c:pt>
                <c:pt idx="103">
                  <c:v>32000.0</c:v>
                </c:pt>
                <c:pt idx="104">
                  <c:v>32508.0</c:v>
                </c:pt>
                <c:pt idx="105">
                  <c:v>30069.0</c:v>
                </c:pt>
                <c:pt idx="106">
                  <c:v>28500.0</c:v>
                </c:pt>
                <c:pt idx="107">
                  <c:v>28953.0</c:v>
                </c:pt>
                <c:pt idx="108">
                  <c:v>28739.0</c:v>
                </c:pt>
                <c:pt idx="109">
                  <c:v>22793.0</c:v>
                </c:pt>
                <c:pt idx="110">
                  <c:v>24735.0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862224"/>
        <c:axId val="2051858832"/>
      </c:lineChart>
      <c:dateAx>
        <c:axId val="20518491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54864"/>
        <c:crosses val="autoZero"/>
        <c:auto val="1"/>
        <c:lblOffset val="100"/>
        <c:baseTimeUnit val="days"/>
      </c:dateAx>
      <c:valAx>
        <c:axId val="2051854864"/>
        <c:scaling>
          <c:orientation val="minMax"/>
          <c:max val="4.5E6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# of Blcoks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49152"/>
        <c:crosses val="autoZero"/>
        <c:crossBetween val="between"/>
      </c:valAx>
      <c:valAx>
        <c:axId val="2051858832"/>
        <c:scaling>
          <c:orientation val="minMax"/>
          <c:max val="45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 per</a:t>
                </a:r>
                <a:r>
                  <a:rPr lang="en-US" baseline="0"/>
                  <a:t> Week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62224"/>
        <c:crosses val="max"/>
        <c:crossBetween val="between"/>
      </c:valAx>
      <c:dateAx>
        <c:axId val="2051862224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20518588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Seconds per Block</a:t>
            </a:r>
          </a:p>
          <a:p>
            <a:pPr>
              <a:defRPr/>
            </a:pPr>
            <a:r>
              <a:rPr lang="en-US"/>
              <a:t>Inception to Sept. 8, 2017</a:t>
            </a:r>
          </a:p>
        </c:rich>
      </c:tx>
      <c:layout>
        <c:manualLayout>
          <c:xMode val="edge"/>
          <c:yMode val="edge"/>
          <c:x val="0.388623137646366"/>
          <c:y val="0.01615185542054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Secs / Blk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0"/>
                    <a:lumOff val="100000"/>
                  </a:schemeClr>
                </a:gs>
                <a:gs pos="35000">
                  <a:schemeClr val="accent1">
                    <a:lumMod val="0"/>
                    <a:lumOff val="100000"/>
                  </a:schemeClr>
                </a:gs>
                <a:gs pos="100000">
                  <a:schemeClr val="accent1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 w="0">
              <a:solidFill>
                <a:schemeClr val="accent1"/>
              </a:solidFill>
            </a:ln>
            <a:effectLst/>
          </c:spPr>
          <c:trendline>
            <c:name>Average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Sheet1!$A$4:$A$114</c:f>
              <c:numCache>
                <c:formatCode>[$-409]d\-mmm\-yy;@</c:formatCode>
                <c:ptCount val="111"/>
                <c:pt idx="0">
                  <c:v>42217.0</c:v>
                </c:pt>
                <c:pt idx="1">
                  <c:v>42223.9998263889</c:v>
                </c:pt>
                <c:pt idx="2">
                  <c:v>42230.9998263889</c:v>
                </c:pt>
                <c:pt idx="3">
                  <c:v>42237.9998263889</c:v>
                </c:pt>
                <c:pt idx="4">
                  <c:v>42244.9998263889</c:v>
                </c:pt>
                <c:pt idx="5">
                  <c:v>42251.9998263889</c:v>
                </c:pt>
                <c:pt idx="6">
                  <c:v>42258.9998263889</c:v>
                </c:pt>
                <c:pt idx="7">
                  <c:v>42265.9998263889</c:v>
                </c:pt>
                <c:pt idx="8">
                  <c:v>42272.9998263889</c:v>
                </c:pt>
                <c:pt idx="9">
                  <c:v>42279.9998263889</c:v>
                </c:pt>
                <c:pt idx="10">
                  <c:v>42286.9998263889</c:v>
                </c:pt>
                <c:pt idx="11">
                  <c:v>42293.9998263889</c:v>
                </c:pt>
                <c:pt idx="12">
                  <c:v>42300.9998263889</c:v>
                </c:pt>
                <c:pt idx="13">
                  <c:v>42307.9998263889</c:v>
                </c:pt>
                <c:pt idx="14">
                  <c:v>42314.9998263889</c:v>
                </c:pt>
                <c:pt idx="15">
                  <c:v>42321.9998263889</c:v>
                </c:pt>
                <c:pt idx="16">
                  <c:v>42328.9998263889</c:v>
                </c:pt>
                <c:pt idx="17">
                  <c:v>42335.9998263889</c:v>
                </c:pt>
                <c:pt idx="18">
                  <c:v>42342.9998263889</c:v>
                </c:pt>
                <c:pt idx="19">
                  <c:v>42349.9998263889</c:v>
                </c:pt>
                <c:pt idx="20">
                  <c:v>42356.9998263889</c:v>
                </c:pt>
                <c:pt idx="21">
                  <c:v>42363.9998263889</c:v>
                </c:pt>
                <c:pt idx="22">
                  <c:v>42370.9998263889</c:v>
                </c:pt>
                <c:pt idx="23">
                  <c:v>42377.9998263889</c:v>
                </c:pt>
                <c:pt idx="24">
                  <c:v>42384.9998263889</c:v>
                </c:pt>
                <c:pt idx="25">
                  <c:v>42391.9998263889</c:v>
                </c:pt>
                <c:pt idx="26">
                  <c:v>42398.9998263889</c:v>
                </c:pt>
                <c:pt idx="27">
                  <c:v>42405.9998263889</c:v>
                </c:pt>
                <c:pt idx="28">
                  <c:v>42412.9998263889</c:v>
                </c:pt>
                <c:pt idx="29">
                  <c:v>42419.9998263889</c:v>
                </c:pt>
                <c:pt idx="30">
                  <c:v>42426.9998263889</c:v>
                </c:pt>
                <c:pt idx="31">
                  <c:v>42433.9998263889</c:v>
                </c:pt>
                <c:pt idx="32">
                  <c:v>42440.9998263889</c:v>
                </c:pt>
                <c:pt idx="33">
                  <c:v>42447.9998263889</c:v>
                </c:pt>
                <c:pt idx="34">
                  <c:v>42454.9998263889</c:v>
                </c:pt>
                <c:pt idx="35">
                  <c:v>42461.9998263889</c:v>
                </c:pt>
                <c:pt idx="36">
                  <c:v>42468.9998263889</c:v>
                </c:pt>
                <c:pt idx="37">
                  <c:v>42475.9998263889</c:v>
                </c:pt>
                <c:pt idx="38">
                  <c:v>42482.9998263889</c:v>
                </c:pt>
                <c:pt idx="39">
                  <c:v>42489.9998263889</c:v>
                </c:pt>
                <c:pt idx="40">
                  <c:v>42496.9998263889</c:v>
                </c:pt>
                <c:pt idx="41">
                  <c:v>42503.9998263889</c:v>
                </c:pt>
                <c:pt idx="42">
                  <c:v>42510.9998263889</c:v>
                </c:pt>
                <c:pt idx="43">
                  <c:v>42517.9998263889</c:v>
                </c:pt>
                <c:pt idx="44">
                  <c:v>42524.9998263889</c:v>
                </c:pt>
                <c:pt idx="45">
                  <c:v>42531.9998263889</c:v>
                </c:pt>
                <c:pt idx="46">
                  <c:v>42538.9998263889</c:v>
                </c:pt>
                <c:pt idx="47">
                  <c:v>42545.9998263889</c:v>
                </c:pt>
                <c:pt idx="48">
                  <c:v>42552.9998263889</c:v>
                </c:pt>
                <c:pt idx="49">
                  <c:v>42559.9998263889</c:v>
                </c:pt>
                <c:pt idx="50">
                  <c:v>42566.9998263889</c:v>
                </c:pt>
                <c:pt idx="51">
                  <c:v>42573.9998263889</c:v>
                </c:pt>
                <c:pt idx="52">
                  <c:v>42580.9998263889</c:v>
                </c:pt>
                <c:pt idx="53">
                  <c:v>42587.9998263889</c:v>
                </c:pt>
                <c:pt idx="54">
                  <c:v>42594.9998263889</c:v>
                </c:pt>
                <c:pt idx="55">
                  <c:v>42601.9998263889</c:v>
                </c:pt>
                <c:pt idx="56">
                  <c:v>42608.9998263889</c:v>
                </c:pt>
                <c:pt idx="57">
                  <c:v>42615.9998263889</c:v>
                </c:pt>
                <c:pt idx="58">
                  <c:v>42622.9998263889</c:v>
                </c:pt>
                <c:pt idx="59">
                  <c:v>42629.9998263889</c:v>
                </c:pt>
                <c:pt idx="60">
                  <c:v>42636.9998263889</c:v>
                </c:pt>
                <c:pt idx="61">
                  <c:v>42643.9998263889</c:v>
                </c:pt>
                <c:pt idx="62">
                  <c:v>42650.9998263889</c:v>
                </c:pt>
                <c:pt idx="63">
                  <c:v>42657.9998263889</c:v>
                </c:pt>
                <c:pt idx="64">
                  <c:v>42664.9998263889</c:v>
                </c:pt>
                <c:pt idx="65">
                  <c:v>42671.9998263889</c:v>
                </c:pt>
                <c:pt idx="66">
                  <c:v>42678.9998263889</c:v>
                </c:pt>
                <c:pt idx="67">
                  <c:v>42685.9998263889</c:v>
                </c:pt>
                <c:pt idx="68">
                  <c:v>42692.9998263889</c:v>
                </c:pt>
                <c:pt idx="69">
                  <c:v>42699.9998263889</c:v>
                </c:pt>
                <c:pt idx="70">
                  <c:v>42706.9998263889</c:v>
                </c:pt>
                <c:pt idx="71">
                  <c:v>42713.9998263889</c:v>
                </c:pt>
                <c:pt idx="72">
                  <c:v>42720.9998263889</c:v>
                </c:pt>
                <c:pt idx="73">
                  <c:v>42727.9998263889</c:v>
                </c:pt>
                <c:pt idx="74">
                  <c:v>42734.9998263889</c:v>
                </c:pt>
                <c:pt idx="75">
                  <c:v>42741.9998263889</c:v>
                </c:pt>
                <c:pt idx="76">
                  <c:v>42748.9998263889</c:v>
                </c:pt>
                <c:pt idx="77">
                  <c:v>42755.9998263889</c:v>
                </c:pt>
                <c:pt idx="78">
                  <c:v>42762.9998263889</c:v>
                </c:pt>
                <c:pt idx="79">
                  <c:v>42769.9998263889</c:v>
                </c:pt>
                <c:pt idx="80">
                  <c:v>42776.9998263889</c:v>
                </c:pt>
                <c:pt idx="81">
                  <c:v>42783.9998263889</c:v>
                </c:pt>
                <c:pt idx="82">
                  <c:v>42790.9998263889</c:v>
                </c:pt>
                <c:pt idx="83">
                  <c:v>42797.9998263889</c:v>
                </c:pt>
                <c:pt idx="84">
                  <c:v>42804.9998263889</c:v>
                </c:pt>
                <c:pt idx="85">
                  <c:v>42811.9998263889</c:v>
                </c:pt>
                <c:pt idx="86">
                  <c:v>42818.9998263889</c:v>
                </c:pt>
                <c:pt idx="87">
                  <c:v>42825.9998263889</c:v>
                </c:pt>
                <c:pt idx="88">
                  <c:v>42832.9998263889</c:v>
                </c:pt>
                <c:pt idx="89">
                  <c:v>42839.9998263889</c:v>
                </c:pt>
                <c:pt idx="90">
                  <c:v>42846.9998263889</c:v>
                </c:pt>
                <c:pt idx="91">
                  <c:v>42853.9998263889</c:v>
                </c:pt>
                <c:pt idx="92">
                  <c:v>42860.9998263889</c:v>
                </c:pt>
                <c:pt idx="93">
                  <c:v>42867.9998263889</c:v>
                </c:pt>
                <c:pt idx="94">
                  <c:v>42874.9998263889</c:v>
                </c:pt>
                <c:pt idx="95">
                  <c:v>42881.9998263889</c:v>
                </c:pt>
                <c:pt idx="96">
                  <c:v>42888.9998263889</c:v>
                </c:pt>
                <c:pt idx="97">
                  <c:v>42895.9998263889</c:v>
                </c:pt>
                <c:pt idx="98">
                  <c:v>42902.9998263889</c:v>
                </c:pt>
                <c:pt idx="99">
                  <c:v>42909.9998263889</c:v>
                </c:pt>
                <c:pt idx="100">
                  <c:v>42916.9998263889</c:v>
                </c:pt>
                <c:pt idx="101">
                  <c:v>42923.9998263889</c:v>
                </c:pt>
                <c:pt idx="102">
                  <c:v>42930.9998263889</c:v>
                </c:pt>
                <c:pt idx="103">
                  <c:v>42937.9998263889</c:v>
                </c:pt>
                <c:pt idx="104">
                  <c:v>42944.9998263889</c:v>
                </c:pt>
                <c:pt idx="105">
                  <c:v>42951.9998263889</c:v>
                </c:pt>
                <c:pt idx="106">
                  <c:v>42958.9998263889</c:v>
                </c:pt>
                <c:pt idx="107">
                  <c:v>42965.9998263889</c:v>
                </c:pt>
                <c:pt idx="108">
                  <c:v>42972.9998263889</c:v>
                </c:pt>
                <c:pt idx="109">
                  <c:v>42979.9998263889</c:v>
                </c:pt>
                <c:pt idx="110">
                  <c:v>42986.9998263889</c:v>
                </c:pt>
              </c:numCache>
            </c:numRef>
          </c:cat>
          <c:val>
            <c:numRef>
              <c:f>Sheet1!$E$4:$E$114</c:f>
              <c:numCache>
                <c:formatCode>#,##0.000</c:formatCode>
                <c:ptCount val="111"/>
                <c:pt idx="0">
                  <c:v>23.905</c:v>
                </c:pt>
                <c:pt idx="1">
                  <c:v>23.905</c:v>
                </c:pt>
                <c:pt idx="2">
                  <c:v>16.287</c:v>
                </c:pt>
                <c:pt idx="3">
                  <c:v>17.224</c:v>
                </c:pt>
                <c:pt idx="4">
                  <c:v>17.315</c:v>
                </c:pt>
                <c:pt idx="5">
                  <c:v>21.641</c:v>
                </c:pt>
                <c:pt idx="6">
                  <c:v>17.362</c:v>
                </c:pt>
                <c:pt idx="7">
                  <c:v>17.611</c:v>
                </c:pt>
                <c:pt idx="8">
                  <c:v>16.883</c:v>
                </c:pt>
                <c:pt idx="9">
                  <c:v>17.689</c:v>
                </c:pt>
                <c:pt idx="10">
                  <c:v>17.36</c:v>
                </c:pt>
                <c:pt idx="11">
                  <c:v>17.296</c:v>
                </c:pt>
                <c:pt idx="12">
                  <c:v>17.253</c:v>
                </c:pt>
                <c:pt idx="13">
                  <c:v>16.917</c:v>
                </c:pt>
                <c:pt idx="14">
                  <c:v>16.91</c:v>
                </c:pt>
                <c:pt idx="15">
                  <c:v>17.159</c:v>
                </c:pt>
                <c:pt idx="16">
                  <c:v>17.135</c:v>
                </c:pt>
                <c:pt idx="17">
                  <c:v>17.168</c:v>
                </c:pt>
                <c:pt idx="18">
                  <c:v>17.156</c:v>
                </c:pt>
                <c:pt idx="19">
                  <c:v>17.174</c:v>
                </c:pt>
                <c:pt idx="20">
                  <c:v>17.043</c:v>
                </c:pt>
                <c:pt idx="21">
                  <c:v>17.133</c:v>
                </c:pt>
                <c:pt idx="22">
                  <c:v>17.262</c:v>
                </c:pt>
                <c:pt idx="23">
                  <c:v>16.942</c:v>
                </c:pt>
                <c:pt idx="24">
                  <c:v>17.082</c:v>
                </c:pt>
                <c:pt idx="25">
                  <c:v>17.214</c:v>
                </c:pt>
                <c:pt idx="26">
                  <c:v>17.205</c:v>
                </c:pt>
                <c:pt idx="27">
                  <c:v>17.198</c:v>
                </c:pt>
                <c:pt idx="28">
                  <c:v>17.175</c:v>
                </c:pt>
                <c:pt idx="29">
                  <c:v>17.294</c:v>
                </c:pt>
                <c:pt idx="30">
                  <c:v>17.09</c:v>
                </c:pt>
                <c:pt idx="31">
                  <c:v>17.286</c:v>
                </c:pt>
                <c:pt idx="32">
                  <c:v>17.115</c:v>
                </c:pt>
                <c:pt idx="33">
                  <c:v>15.364</c:v>
                </c:pt>
                <c:pt idx="34">
                  <c:v>14.293</c:v>
                </c:pt>
                <c:pt idx="35">
                  <c:v>14.298</c:v>
                </c:pt>
                <c:pt idx="36">
                  <c:v>14.349</c:v>
                </c:pt>
                <c:pt idx="37">
                  <c:v>14.385</c:v>
                </c:pt>
                <c:pt idx="38">
                  <c:v>14.356</c:v>
                </c:pt>
                <c:pt idx="39">
                  <c:v>14.328</c:v>
                </c:pt>
                <c:pt idx="40">
                  <c:v>14.341</c:v>
                </c:pt>
                <c:pt idx="41">
                  <c:v>14.341</c:v>
                </c:pt>
                <c:pt idx="42">
                  <c:v>14.36</c:v>
                </c:pt>
                <c:pt idx="43">
                  <c:v>14.339</c:v>
                </c:pt>
                <c:pt idx="44">
                  <c:v>14.365</c:v>
                </c:pt>
                <c:pt idx="45">
                  <c:v>14.345</c:v>
                </c:pt>
                <c:pt idx="46">
                  <c:v>14.342</c:v>
                </c:pt>
                <c:pt idx="47">
                  <c:v>14.317</c:v>
                </c:pt>
                <c:pt idx="48">
                  <c:v>14.307</c:v>
                </c:pt>
                <c:pt idx="49">
                  <c:v>14.337</c:v>
                </c:pt>
                <c:pt idx="50">
                  <c:v>14.304</c:v>
                </c:pt>
                <c:pt idx="51">
                  <c:v>14.316</c:v>
                </c:pt>
                <c:pt idx="52">
                  <c:v>14.364</c:v>
                </c:pt>
                <c:pt idx="53">
                  <c:v>14.364</c:v>
                </c:pt>
                <c:pt idx="54">
                  <c:v>14.271</c:v>
                </c:pt>
                <c:pt idx="55">
                  <c:v>14.287</c:v>
                </c:pt>
                <c:pt idx="56">
                  <c:v>14.269</c:v>
                </c:pt>
                <c:pt idx="57">
                  <c:v>14.298</c:v>
                </c:pt>
                <c:pt idx="58">
                  <c:v>14.315</c:v>
                </c:pt>
                <c:pt idx="59">
                  <c:v>14.283</c:v>
                </c:pt>
                <c:pt idx="60">
                  <c:v>14.314</c:v>
                </c:pt>
                <c:pt idx="61">
                  <c:v>14.305</c:v>
                </c:pt>
                <c:pt idx="62">
                  <c:v>14.474</c:v>
                </c:pt>
                <c:pt idx="63">
                  <c:v>14.25</c:v>
                </c:pt>
                <c:pt idx="64">
                  <c:v>14.288</c:v>
                </c:pt>
                <c:pt idx="65">
                  <c:v>14.337</c:v>
                </c:pt>
                <c:pt idx="66">
                  <c:v>14.586</c:v>
                </c:pt>
                <c:pt idx="67">
                  <c:v>14.262</c:v>
                </c:pt>
                <c:pt idx="68">
                  <c:v>14.209</c:v>
                </c:pt>
                <c:pt idx="69">
                  <c:v>14.336</c:v>
                </c:pt>
                <c:pt idx="70">
                  <c:v>14.364</c:v>
                </c:pt>
                <c:pt idx="71">
                  <c:v>14.236</c:v>
                </c:pt>
                <c:pt idx="72">
                  <c:v>14.265</c:v>
                </c:pt>
                <c:pt idx="73">
                  <c:v>14.3</c:v>
                </c:pt>
                <c:pt idx="74">
                  <c:v>14.265</c:v>
                </c:pt>
                <c:pt idx="75">
                  <c:v>14.251</c:v>
                </c:pt>
                <c:pt idx="76">
                  <c:v>14.23</c:v>
                </c:pt>
                <c:pt idx="77">
                  <c:v>14.267</c:v>
                </c:pt>
                <c:pt idx="78">
                  <c:v>14.307</c:v>
                </c:pt>
                <c:pt idx="79">
                  <c:v>14.338</c:v>
                </c:pt>
                <c:pt idx="80">
                  <c:v>14.285</c:v>
                </c:pt>
                <c:pt idx="81">
                  <c:v>14.283</c:v>
                </c:pt>
                <c:pt idx="82">
                  <c:v>14.372</c:v>
                </c:pt>
                <c:pt idx="83">
                  <c:v>14.315</c:v>
                </c:pt>
                <c:pt idx="84">
                  <c:v>14.431</c:v>
                </c:pt>
                <c:pt idx="85">
                  <c:v>14.419</c:v>
                </c:pt>
                <c:pt idx="86">
                  <c:v>14.469</c:v>
                </c:pt>
                <c:pt idx="87">
                  <c:v>14.516</c:v>
                </c:pt>
                <c:pt idx="88">
                  <c:v>14.575</c:v>
                </c:pt>
                <c:pt idx="89">
                  <c:v>14.814</c:v>
                </c:pt>
                <c:pt idx="90">
                  <c:v>14.853</c:v>
                </c:pt>
                <c:pt idx="91">
                  <c:v>15.026</c:v>
                </c:pt>
                <c:pt idx="92">
                  <c:v>15.315</c:v>
                </c:pt>
                <c:pt idx="93">
                  <c:v>15.217</c:v>
                </c:pt>
                <c:pt idx="94">
                  <c:v>15.89</c:v>
                </c:pt>
                <c:pt idx="95">
                  <c:v>15.834</c:v>
                </c:pt>
                <c:pt idx="96">
                  <c:v>15.988</c:v>
                </c:pt>
                <c:pt idx="97">
                  <c:v>16.577</c:v>
                </c:pt>
                <c:pt idx="98">
                  <c:v>16.337</c:v>
                </c:pt>
                <c:pt idx="99">
                  <c:v>16.961</c:v>
                </c:pt>
                <c:pt idx="100">
                  <c:v>17.352</c:v>
                </c:pt>
                <c:pt idx="101">
                  <c:v>17.139</c:v>
                </c:pt>
                <c:pt idx="102">
                  <c:v>18.429</c:v>
                </c:pt>
                <c:pt idx="103">
                  <c:v>18.9</c:v>
                </c:pt>
                <c:pt idx="104">
                  <c:v>18.605</c:v>
                </c:pt>
                <c:pt idx="105">
                  <c:v>20.114</c:v>
                </c:pt>
                <c:pt idx="106">
                  <c:v>21.221</c:v>
                </c:pt>
                <c:pt idx="107">
                  <c:v>20.889</c:v>
                </c:pt>
                <c:pt idx="108">
                  <c:v>21.045</c:v>
                </c:pt>
                <c:pt idx="109">
                  <c:v>26.534</c:v>
                </c:pt>
                <c:pt idx="110">
                  <c:v>24.451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884368"/>
        <c:axId val="2051886848"/>
      </c:areaChart>
      <c:dateAx>
        <c:axId val="2051884368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86848"/>
        <c:crosses val="autoZero"/>
        <c:auto val="1"/>
        <c:lblOffset val="100"/>
        <c:baseTimeUnit val="days"/>
      </c:dateAx>
      <c:valAx>
        <c:axId val="2051886848"/>
        <c:scaling>
          <c:orientation val="minMax"/>
          <c:max val="28.0"/>
          <c:min val="7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84368"/>
        <c:crosses val="autoZero"/>
        <c:crossBetween val="midCat"/>
        <c:majorUnit val="7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20000"/>
        <a:lumOff val="80000"/>
        <a:alpha val="23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Blocks per Week</a:t>
            </a:r>
          </a:p>
          <a:p>
            <a:pPr>
              <a:defRPr/>
            </a:pPr>
            <a:r>
              <a:rPr lang="en-US"/>
              <a:t>Transactions</a:t>
            </a:r>
            <a:r>
              <a:rPr lang="en-US" baseline="0"/>
              <a:t> per Week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72023341865755"/>
          <c:y val="0.103372835758552"/>
          <c:w val="0.854909844505571"/>
          <c:h val="0.796039375916505"/>
        </c:manualLayout>
      </c:layout>
      <c:lineChart>
        <c:grouping val="standard"/>
        <c:varyColors val="0"/>
        <c:ser>
          <c:idx val="1"/>
          <c:order val="1"/>
          <c:tx>
            <c:strRef>
              <c:f>Sheet2!$K$1</c:f>
              <c:strCache>
                <c:ptCount val="1"/>
                <c:pt idx="0">
                  <c:v>Txs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Sheet2!$I$2:$I$111</c:f>
              <c:numCache>
                <c:formatCode>m/d/yy</c:formatCode>
                <c:ptCount val="110"/>
                <c:pt idx="0">
                  <c:v>42223.0</c:v>
                </c:pt>
                <c:pt idx="1">
                  <c:v>42230.0</c:v>
                </c:pt>
                <c:pt idx="2">
                  <c:v>42237.0</c:v>
                </c:pt>
                <c:pt idx="3">
                  <c:v>42244.0</c:v>
                </c:pt>
                <c:pt idx="4">
                  <c:v>42251.0</c:v>
                </c:pt>
                <c:pt idx="5">
                  <c:v>42258.0</c:v>
                </c:pt>
                <c:pt idx="6">
                  <c:v>42265.0</c:v>
                </c:pt>
                <c:pt idx="7">
                  <c:v>42272.0</c:v>
                </c:pt>
                <c:pt idx="8">
                  <c:v>42279.0</c:v>
                </c:pt>
                <c:pt idx="9">
                  <c:v>42286.0</c:v>
                </c:pt>
                <c:pt idx="10">
                  <c:v>42293.0</c:v>
                </c:pt>
                <c:pt idx="11">
                  <c:v>42300.0</c:v>
                </c:pt>
                <c:pt idx="12">
                  <c:v>42307.0</c:v>
                </c:pt>
                <c:pt idx="13">
                  <c:v>42314.0</c:v>
                </c:pt>
                <c:pt idx="14">
                  <c:v>42321.0</c:v>
                </c:pt>
                <c:pt idx="15">
                  <c:v>42328.0</c:v>
                </c:pt>
                <c:pt idx="16">
                  <c:v>42335.0</c:v>
                </c:pt>
                <c:pt idx="17">
                  <c:v>42342.0</c:v>
                </c:pt>
                <c:pt idx="18">
                  <c:v>42349.0</c:v>
                </c:pt>
                <c:pt idx="19">
                  <c:v>42356.0</c:v>
                </c:pt>
                <c:pt idx="20">
                  <c:v>42363.0</c:v>
                </c:pt>
                <c:pt idx="21">
                  <c:v>42370.0</c:v>
                </c:pt>
                <c:pt idx="22">
                  <c:v>42377.0</c:v>
                </c:pt>
                <c:pt idx="23">
                  <c:v>42384.0</c:v>
                </c:pt>
                <c:pt idx="24">
                  <c:v>42391.0</c:v>
                </c:pt>
                <c:pt idx="25">
                  <c:v>42398.0</c:v>
                </c:pt>
                <c:pt idx="26">
                  <c:v>42405.0</c:v>
                </c:pt>
                <c:pt idx="27">
                  <c:v>42412.0</c:v>
                </c:pt>
                <c:pt idx="28">
                  <c:v>42419.0</c:v>
                </c:pt>
                <c:pt idx="29">
                  <c:v>42426.0</c:v>
                </c:pt>
                <c:pt idx="30">
                  <c:v>42433.0</c:v>
                </c:pt>
                <c:pt idx="31">
                  <c:v>42440.0</c:v>
                </c:pt>
                <c:pt idx="32">
                  <c:v>42447.0</c:v>
                </c:pt>
                <c:pt idx="33">
                  <c:v>42454.0</c:v>
                </c:pt>
                <c:pt idx="34">
                  <c:v>42461.0</c:v>
                </c:pt>
                <c:pt idx="35">
                  <c:v>42468.0</c:v>
                </c:pt>
                <c:pt idx="36">
                  <c:v>42475.0</c:v>
                </c:pt>
                <c:pt idx="37">
                  <c:v>42482.0</c:v>
                </c:pt>
                <c:pt idx="38">
                  <c:v>42489.0</c:v>
                </c:pt>
                <c:pt idx="39">
                  <c:v>42496.0</c:v>
                </c:pt>
                <c:pt idx="40">
                  <c:v>42503.0</c:v>
                </c:pt>
                <c:pt idx="41">
                  <c:v>42510.0</c:v>
                </c:pt>
                <c:pt idx="42">
                  <c:v>42517.0</c:v>
                </c:pt>
                <c:pt idx="43">
                  <c:v>42524.0</c:v>
                </c:pt>
                <c:pt idx="44">
                  <c:v>42531.0</c:v>
                </c:pt>
                <c:pt idx="45">
                  <c:v>42538.0</c:v>
                </c:pt>
                <c:pt idx="46">
                  <c:v>42545.0</c:v>
                </c:pt>
                <c:pt idx="47">
                  <c:v>42552.0</c:v>
                </c:pt>
                <c:pt idx="48">
                  <c:v>42559.0</c:v>
                </c:pt>
                <c:pt idx="49">
                  <c:v>42566.0</c:v>
                </c:pt>
                <c:pt idx="50">
                  <c:v>42573.0</c:v>
                </c:pt>
                <c:pt idx="51">
                  <c:v>42580.0</c:v>
                </c:pt>
                <c:pt idx="52">
                  <c:v>42587.0</c:v>
                </c:pt>
                <c:pt idx="53">
                  <c:v>42594.0</c:v>
                </c:pt>
                <c:pt idx="54">
                  <c:v>42601.0</c:v>
                </c:pt>
                <c:pt idx="55">
                  <c:v>42608.0</c:v>
                </c:pt>
                <c:pt idx="56">
                  <c:v>42615.0</c:v>
                </c:pt>
                <c:pt idx="57">
                  <c:v>42622.0</c:v>
                </c:pt>
                <c:pt idx="58">
                  <c:v>42629.0</c:v>
                </c:pt>
                <c:pt idx="59">
                  <c:v>42636.0</c:v>
                </c:pt>
                <c:pt idx="60">
                  <c:v>42643.0</c:v>
                </c:pt>
                <c:pt idx="61">
                  <c:v>42650.0</c:v>
                </c:pt>
                <c:pt idx="62">
                  <c:v>42657.0</c:v>
                </c:pt>
                <c:pt idx="63">
                  <c:v>42664.0</c:v>
                </c:pt>
                <c:pt idx="64">
                  <c:v>42671.0</c:v>
                </c:pt>
                <c:pt idx="65">
                  <c:v>42678.0</c:v>
                </c:pt>
                <c:pt idx="66">
                  <c:v>42685.0</c:v>
                </c:pt>
                <c:pt idx="67">
                  <c:v>42692.0</c:v>
                </c:pt>
                <c:pt idx="68">
                  <c:v>42699.0</c:v>
                </c:pt>
                <c:pt idx="69">
                  <c:v>42706.0</c:v>
                </c:pt>
                <c:pt idx="70">
                  <c:v>42713.0</c:v>
                </c:pt>
                <c:pt idx="71">
                  <c:v>42720.0</c:v>
                </c:pt>
                <c:pt idx="72">
                  <c:v>42727.0</c:v>
                </c:pt>
                <c:pt idx="73">
                  <c:v>42734.0</c:v>
                </c:pt>
                <c:pt idx="74">
                  <c:v>42741.0</c:v>
                </c:pt>
                <c:pt idx="75">
                  <c:v>42748.0</c:v>
                </c:pt>
                <c:pt idx="76">
                  <c:v>42755.0</c:v>
                </c:pt>
                <c:pt idx="77">
                  <c:v>42762.0</c:v>
                </c:pt>
                <c:pt idx="78">
                  <c:v>42769.0</c:v>
                </c:pt>
                <c:pt idx="79">
                  <c:v>42776.0</c:v>
                </c:pt>
                <c:pt idx="80">
                  <c:v>42783.0</c:v>
                </c:pt>
                <c:pt idx="81">
                  <c:v>42790.0</c:v>
                </c:pt>
                <c:pt idx="82">
                  <c:v>42797.0</c:v>
                </c:pt>
                <c:pt idx="83">
                  <c:v>42804.0</c:v>
                </c:pt>
                <c:pt idx="84">
                  <c:v>42811.0</c:v>
                </c:pt>
                <c:pt idx="85">
                  <c:v>42818.0</c:v>
                </c:pt>
                <c:pt idx="86">
                  <c:v>42825.0</c:v>
                </c:pt>
                <c:pt idx="87">
                  <c:v>42832.0</c:v>
                </c:pt>
                <c:pt idx="88">
                  <c:v>42839.0</c:v>
                </c:pt>
                <c:pt idx="89">
                  <c:v>42846.0</c:v>
                </c:pt>
                <c:pt idx="90">
                  <c:v>42853.0</c:v>
                </c:pt>
                <c:pt idx="91">
                  <c:v>42860.0</c:v>
                </c:pt>
                <c:pt idx="92">
                  <c:v>42867.0</c:v>
                </c:pt>
                <c:pt idx="93">
                  <c:v>42874.0</c:v>
                </c:pt>
                <c:pt idx="94">
                  <c:v>42881.0</c:v>
                </c:pt>
                <c:pt idx="95">
                  <c:v>42888.0</c:v>
                </c:pt>
                <c:pt idx="96">
                  <c:v>42895.0</c:v>
                </c:pt>
                <c:pt idx="97">
                  <c:v>42902.0</c:v>
                </c:pt>
                <c:pt idx="98">
                  <c:v>42909.0</c:v>
                </c:pt>
                <c:pt idx="99">
                  <c:v>42916.0</c:v>
                </c:pt>
                <c:pt idx="100">
                  <c:v>42923.0</c:v>
                </c:pt>
                <c:pt idx="101">
                  <c:v>42930.0</c:v>
                </c:pt>
                <c:pt idx="102">
                  <c:v>42937.0</c:v>
                </c:pt>
                <c:pt idx="103">
                  <c:v>42944.0</c:v>
                </c:pt>
                <c:pt idx="104">
                  <c:v>42951.0</c:v>
                </c:pt>
                <c:pt idx="105">
                  <c:v>42958.0</c:v>
                </c:pt>
                <c:pt idx="106">
                  <c:v>42965.0</c:v>
                </c:pt>
                <c:pt idx="107">
                  <c:v>42972.0</c:v>
                </c:pt>
                <c:pt idx="108">
                  <c:v>42979.0</c:v>
                </c:pt>
                <c:pt idx="109">
                  <c:v>42986.0</c:v>
                </c:pt>
              </c:numCache>
            </c:numRef>
          </c:cat>
          <c:val>
            <c:numRef>
              <c:f>Sheet2!$K$2:$K$111</c:f>
              <c:numCache>
                <c:formatCode>General</c:formatCode>
                <c:ptCount val="110"/>
                <c:pt idx="0">
                  <c:v>4931.0</c:v>
                </c:pt>
                <c:pt idx="1">
                  <c:v>4931.0</c:v>
                </c:pt>
                <c:pt idx="2">
                  <c:v>18665.0</c:v>
                </c:pt>
                <c:pt idx="3">
                  <c:v>20493.0</c:v>
                </c:pt>
                <c:pt idx="4">
                  <c:v>31754.0</c:v>
                </c:pt>
                <c:pt idx="5">
                  <c:v>36054.0</c:v>
                </c:pt>
                <c:pt idx="6">
                  <c:v>39844.0</c:v>
                </c:pt>
                <c:pt idx="7">
                  <c:v>39285.0</c:v>
                </c:pt>
                <c:pt idx="8">
                  <c:v>44899.0</c:v>
                </c:pt>
                <c:pt idx="9">
                  <c:v>42103.0</c:v>
                </c:pt>
                <c:pt idx="10">
                  <c:v>46686.0</c:v>
                </c:pt>
                <c:pt idx="11">
                  <c:v>46121.0</c:v>
                </c:pt>
                <c:pt idx="12">
                  <c:v>44392.0</c:v>
                </c:pt>
                <c:pt idx="13">
                  <c:v>49233.0</c:v>
                </c:pt>
                <c:pt idx="14">
                  <c:v>54286.0</c:v>
                </c:pt>
                <c:pt idx="15">
                  <c:v>63111.0</c:v>
                </c:pt>
                <c:pt idx="16">
                  <c:v>51169.0</c:v>
                </c:pt>
                <c:pt idx="17">
                  <c:v>50328.0</c:v>
                </c:pt>
                <c:pt idx="18">
                  <c:v>49787.0</c:v>
                </c:pt>
                <c:pt idx="19">
                  <c:v>53696.0</c:v>
                </c:pt>
                <c:pt idx="20">
                  <c:v>82337.0</c:v>
                </c:pt>
                <c:pt idx="21">
                  <c:v>99452.0</c:v>
                </c:pt>
                <c:pt idx="22">
                  <c:v>95055.0</c:v>
                </c:pt>
                <c:pt idx="23">
                  <c:v>97023.0</c:v>
                </c:pt>
                <c:pt idx="24">
                  <c:v>80934.0</c:v>
                </c:pt>
                <c:pt idx="25">
                  <c:v>82301.0</c:v>
                </c:pt>
                <c:pt idx="26">
                  <c:v>112997.0</c:v>
                </c:pt>
                <c:pt idx="27">
                  <c:v>117969.0</c:v>
                </c:pt>
                <c:pt idx="28">
                  <c:v>120519.0</c:v>
                </c:pt>
                <c:pt idx="29">
                  <c:v>123414.0</c:v>
                </c:pt>
                <c:pt idx="30">
                  <c:v>132886.0</c:v>
                </c:pt>
                <c:pt idx="31">
                  <c:v>160995.0</c:v>
                </c:pt>
                <c:pt idx="32">
                  <c:v>175438.0</c:v>
                </c:pt>
                <c:pt idx="33">
                  <c:v>213636.0</c:v>
                </c:pt>
                <c:pt idx="34">
                  <c:v>239995.0</c:v>
                </c:pt>
                <c:pt idx="35">
                  <c:v>229203.0</c:v>
                </c:pt>
                <c:pt idx="36">
                  <c:v>233579.0</c:v>
                </c:pt>
                <c:pt idx="37">
                  <c:v>233511.0</c:v>
                </c:pt>
                <c:pt idx="38">
                  <c:v>239980.0</c:v>
                </c:pt>
                <c:pt idx="39">
                  <c:v>253368.0</c:v>
                </c:pt>
                <c:pt idx="40">
                  <c:v>272465.0</c:v>
                </c:pt>
                <c:pt idx="41">
                  <c:v>298597.0</c:v>
                </c:pt>
                <c:pt idx="42">
                  <c:v>300177.0</c:v>
                </c:pt>
                <c:pt idx="43">
                  <c:v>342402.0</c:v>
                </c:pt>
                <c:pt idx="44">
                  <c:v>292771.0</c:v>
                </c:pt>
                <c:pt idx="45">
                  <c:v>280499.0</c:v>
                </c:pt>
                <c:pt idx="46">
                  <c:v>355193.0</c:v>
                </c:pt>
                <c:pt idx="47">
                  <c:v>318038.0</c:v>
                </c:pt>
                <c:pt idx="48">
                  <c:v>317533.0</c:v>
                </c:pt>
                <c:pt idx="49">
                  <c:v>280212.0</c:v>
                </c:pt>
                <c:pt idx="50">
                  <c:v>276508.0</c:v>
                </c:pt>
                <c:pt idx="51">
                  <c:v>306229.0</c:v>
                </c:pt>
                <c:pt idx="52">
                  <c:v>365854.0</c:v>
                </c:pt>
                <c:pt idx="53">
                  <c:v>324720.0</c:v>
                </c:pt>
                <c:pt idx="54">
                  <c:v>312921.0</c:v>
                </c:pt>
                <c:pt idx="55">
                  <c:v>308768.0</c:v>
                </c:pt>
                <c:pt idx="56">
                  <c:v>327137.0</c:v>
                </c:pt>
                <c:pt idx="57">
                  <c:v>328634.0</c:v>
                </c:pt>
                <c:pt idx="58">
                  <c:v>341374.0</c:v>
                </c:pt>
                <c:pt idx="59">
                  <c:v>341944.0</c:v>
                </c:pt>
                <c:pt idx="60">
                  <c:v>308341.0</c:v>
                </c:pt>
                <c:pt idx="61">
                  <c:v>301135.0</c:v>
                </c:pt>
                <c:pt idx="62">
                  <c:v>315382.0</c:v>
                </c:pt>
                <c:pt idx="63">
                  <c:v>267864.0</c:v>
                </c:pt>
                <c:pt idx="64">
                  <c:v>302491.0</c:v>
                </c:pt>
                <c:pt idx="65">
                  <c:v>306563.0</c:v>
                </c:pt>
                <c:pt idx="66">
                  <c:v>289618.0</c:v>
                </c:pt>
                <c:pt idx="67">
                  <c:v>280547.0</c:v>
                </c:pt>
                <c:pt idx="68">
                  <c:v>298362.0</c:v>
                </c:pt>
                <c:pt idx="69">
                  <c:v>338506.0</c:v>
                </c:pt>
                <c:pt idx="70">
                  <c:v>299139.0</c:v>
                </c:pt>
                <c:pt idx="71">
                  <c:v>292816.0</c:v>
                </c:pt>
                <c:pt idx="72">
                  <c:v>299353.0</c:v>
                </c:pt>
                <c:pt idx="73">
                  <c:v>314605.0</c:v>
                </c:pt>
                <c:pt idx="74">
                  <c:v>289243.0</c:v>
                </c:pt>
                <c:pt idx="75">
                  <c:v>311967.0</c:v>
                </c:pt>
                <c:pt idx="76">
                  <c:v>325816.0</c:v>
                </c:pt>
                <c:pt idx="77">
                  <c:v>311451.0</c:v>
                </c:pt>
                <c:pt idx="78">
                  <c:v>328901.0</c:v>
                </c:pt>
                <c:pt idx="79">
                  <c:v>307961.0</c:v>
                </c:pt>
                <c:pt idx="80">
                  <c:v>343467.0</c:v>
                </c:pt>
                <c:pt idx="81">
                  <c:v>363396.0</c:v>
                </c:pt>
                <c:pt idx="82">
                  <c:v>362107.0</c:v>
                </c:pt>
                <c:pt idx="83">
                  <c:v>418305.0</c:v>
                </c:pt>
                <c:pt idx="84">
                  <c:v>426170.0</c:v>
                </c:pt>
                <c:pt idx="85">
                  <c:v>613274.0</c:v>
                </c:pt>
                <c:pt idx="86">
                  <c:v>582575.0</c:v>
                </c:pt>
                <c:pt idx="87">
                  <c:v>631392.0</c:v>
                </c:pt>
                <c:pt idx="88">
                  <c:v>623013.0</c:v>
                </c:pt>
                <c:pt idx="89">
                  <c:v>546413.0</c:v>
                </c:pt>
                <c:pt idx="90">
                  <c:v>552432.0</c:v>
                </c:pt>
                <c:pt idx="91">
                  <c:v>642387.0</c:v>
                </c:pt>
                <c:pt idx="92">
                  <c:v>733408.0</c:v>
                </c:pt>
                <c:pt idx="93">
                  <c:v>772504.0</c:v>
                </c:pt>
                <c:pt idx="94">
                  <c:v>910604.0</c:v>
                </c:pt>
                <c:pt idx="95">
                  <c:v>1.202588E6</c:v>
                </c:pt>
                <c:pt idx="96">
                  <c:v>1.291254E6</c:v>
                </c:pt>
                <c:pt idx="97">
                  <c:v>1.395068E6</c:v>
                </c:pt>
                <c:pt idx="98">
                  <c:v>1.815605E6</c:v>
                </c:pt>
                <c:pt idx="99">
                  <c:v>1.872831E6</c:v>
                </c:pt>
                <c:pt idx="100">
                  <c:v>1.832322E6</c:v>
                </c:pt>
                <c:pt idx="101">
                  <c:v>1.906068E6</c:v>
                </c:pt>
                <c:pt idx="102">
                  <c:v>1.845431E6</c:v>
                </c:pt>
                <c:pt idx="103">
                  <c:v>1.726975E6</c:v>
                </c:pt>
                <c:pt idx="104">
                  <c:v>1.65995E6</c:v>
                </c:pt>
                <c:pt idx="105">
                  <c:v>1.66138E6</c:v>
                </c:pt>
                <c:pt idx="106">
                  <c:v>2.178918E6</c:v>
                </c:pt>
                <c:pt idx="107">
                  <c:v>2.818973E6</c:v>
                </c:pt>
                <c:pt idx="108">
                  <c:v>2.453418E6</c:v>
                </c:pt>
                <c:pt idx="109">
                  <c:v>2.590069E6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077728"/>
        <c:axId val="2056233296"/>
      </c:lineChart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Blocks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Sheet2!$I$2:$I$111</c:f>
              <c:numCache>
                <c:formatCode>m/d/yy</c:formatCode>
                <c:ptCount val="110"/>
                <c:pt idx="0">
                  <c:v>42223.0</c:v>
                </c:pt>
                <c:pt idx="1">
                  <c:v>42230.0</c:v>
                </c:pt>
                <c:pt idx="2">
                  <c:v>42237.0</c:v>
                </c:pt>
                <c:pt idx="3">
                  <c:v>42244.0</c:v>
                </c:pt>
                <c:pt idx="4">
                  <c:v>42251.0</c:v>
                </c:pt>
                <c:pt idx="5">
                  <c:v>42258.0</c:v>
                </c:pt>
                <c:pt idx="6">
                  <c:v>42265.0</c:v>
                </c:pt>
                <c:pt idx="7">
                  <c:v>42272.0</c:v>
                </c:pt>
                <c:pt idx="8">
                  <c:v>42279.0</c:v>
                </c:pt>
                <c:pt idx="9">
                  <c:v>42286.0</c:v>
                </c:pt>
                <c:pt idx="10">
                  <c:v>42293.0</c:v>
                </c:pt>
                <c:pt idx="11">
                  <c:v>42300.0</c:v>
                </c:pt>
                <c:pt idx="12">
                  <c:v>42307.0</c:v>
                </c:pt>
                <c:pt idx="13">
                  <c:v>42314.0</c:v>
                </c:pt>
                <c:pt idx="14">
                  <c:v>42321.0</c:v>
                </c:pt>
                <c:pt idx="15">
                  <c:v>42328.0</c:v>
                </c:pt>
                <c:pt idx="16">
                  <c:v>42335.0</c:v>
                </c:pt>
                <c:pt idx="17">
                  <c:v>42342.0</c:v>
                </c:pt>
                <c:pt idx="18">
                  <c:v>42349.0</c:v>
                </c:pt>
                <c:pt idx="19">
                  <c:v>42356.0</c:v>
                </c:pt>
                <c:pt idx="20">
                  <c:v>42363.0</c:v>
                </c:pt>
                <c:pt idx="21">
                  <c:v>42370.0</c:v>
                </c:pt>
                <c:pt idx="22">
                  <c:v>42377.0</c:v>
                </c:pt>
                <c:pt idx="23">
                  <c:v>42384.0</c:v>
                </c:pt>
                <c:pt idx="24">
                  <c:v>42391.0</c:v>
                </c:pt>
                <c:pt idx="25">
                  <c:v>42398.0</c:v>
                </c:pt>
                <c:pt idx="26">
                  <c:v>42405.0</c:v>
                </c:pt>
                <c:pt idx="27">
                  <c:v>42412.0</c:v>
                </c:pt>
                <c:pt idx="28">
                  <c:v>42419.0</c:v>
                </c:pt>
                <c:pt idx="29">
                  <c:v>42426.0</c:v>
                </c:pt>
                <c:pt idx="30">
                  <c:v>42433.0</c:v>
                </c:pt>
                <c:pt idx="31">
                  <c:v>42440.0</c:v>
                </c:pt>
                <c:pt idx="32">
                  <c:v>42447.0</c:v>
                </c:pt>
                <c:pt idx="33">
                  <c:v>42454.0</c:v>
                </c:pt>
                <c:pt idx="34">
                  <c:v>42461.0</c:v>
                </c:pt>
                <c:pt idx="35">
                  <c:v>42468.0</c:v>
                </c:pt>
                <c:pt idx="36">
                  <c:v>42475.0</c:v>
                </c:pt>
                <c:pt idx="37">
                  <c:v>42482.0</c:v>
                </c:pt>
                <c:pt idx="38">
                  <c:v>42489.0</c:v>
                </c:pt>
                <c:pt idx="39">
                  <c:v>42496.0</c:v>
                </c:pt>
                <c:pt idx="40">
                  <c:v>42503.0</c:v>
                </c:pt>
                <c:pt idx="41">
                  <c:v>42510.0</c:v>
                </c:pt>
                <c:pt idx="42">
                  <c:v>42517.0</c:v>
                </c:pt>
                <c:pt idx="43">
                  <c:v>42524.0</c:v>
                </c:pt>
                <c:pt idx="44">
                  <c:v>42531.0</c:v>
                </c:pt>
                <c:pt idx="45">
                  <c:v>42538.0</c:v>
                </c:pt>
                <c:pt idx="46">
                  <c:v>42545.0</c:v>
                </c:pt>
                <c:pt idx="47">
                  <c:v>42552.0</c:v>
                </c:pt>
                <c:pt idx="48">
                  <c:v>42559.0</c:v>
                </c:pt>
                <c:pt idx="49">
                  <c:v>42566.0</c:v>
                </c:pt>
                <c:pt idx="50">
                  <c:v>42573.0</c:v>
                </c:pt>
                <c:pt idx="51">
                  <c:v>42580.0</c:v>
                </c:pt>
                <c:pt idx="52">
                  <c:v>42587.0</c:v>
                </c:pt>
                <c:pt idx="53">
                  <c:v>42594.0</c:v>
                </c:pt>
                <c:pt idx="54">
                  <c:v>42601.0</c:v>
                </c:pt>
                <c:pt idx="55">
                  <c:v>42608.0</c:v>
                </c:pt>
                <c:pt idx="56">
                  <c:v>42615.0</c:v>
                </c:pt>
                <c:pt idx="57">
                  <c:v>42622.0</c:v>
                </c:pt>
                <c:pt idx="58">
                  <c:v>42629.0</c:v>
                </c:pt>
                <c:pt idx="59">
                  <c:v>42636.0</c:v>
                </c:pt>
                <c:pt idx="60">
                  <c:v>42643.0</c:v>
                </c:pt>
                <c:pt idx="61">
                  <c:v>42650.0</c:v>
                </c:pt>
                <c:pt idx="62">
                  <c:v>42657.0</c:v>
                </c:pt>
                <c:pt idx="63">
                  <c:v>42664.0</c:v>
                </c:pt>
                <c:pt idx="64">
                  <c:v>42671.0</c:v>
                </c:pt>
                <c:pt idx="65">
                  <c:v>42678.0</c:v>
                </c:pt>
                <c:pt idx="66">
                  <c:v>42685.0</c:v>
                </c:pt>
                <c:pt idx="67">
                  <c:v>42692.0</c:v>
                </c:pt>
                <c:pt idx="68">
                  <c:v>42699.0</c:v>
                </c:pt>
                <c:pt idx="69">
                  <c:v>42706.0</c:v>
                </c:pt>
                <c:pt idx="70">
                  <c:v>42713.0</c:v>
                </c:pt>
                <c:pt idx="71">
                  <c:v>42720.0</c:v>
                </c:pt>
                <c:pt idx="72">
                  <c:v>42727.0</c:v>
                </c:pt>
                <c:pt idx="73">
                  <c:v>42734.0</c:v>
                </c:pt>
                <c:pt idx="74">
                  <c:v>42741.0</c:v>
                </c:pt>
                <c:pt idx="75">
                  <c:v>42748.0</c:v>
                </c:pt>
                <c:pt idx="76">
                  <c:v>42755.0</c:v>
                </c:pt>
                <c:pt idx="77">
                  <c:v>42762.0</c:v>
                </c:pt>
                <c:pt idx="78">
                  <c:v>42769.0</c:v>
                </c:pt>
                <c:pt idx="79">
                  <c:v>42776.0</c:v>
                </c:pt>
                <c:pt idx="80">
                  <c:v>42783.0</c:v>
                </c:pt>
                <c:pt idx="81">
                  <c:v>42790.0</c:v>
                </c:pt>
                <c:pt idx="82">
                  <c:v>42797.0</c:v>
                </c:pt>
                <c:pt idx="83">
                  <c:v>42804.0</c:v>
                </c:pt>
                <c:pt idx="84">
                  <c:v>42811.0</c:v>
                </c:pt>
                <c:pt idx="85">
                  <c:v>42818.0</c:v>
                </c:pt>
                <c:pt idx="86">
                  <c:v>42825.0</c:v>
                </c:pt>
                <c:pt idx="87">
                  <c:v>42832.0</c:v>
                </c:pt>
                <c:pt idx="88">
                  <c:v>42839.0</c:v>
                </c:pt>
                <c:pt idx="89">
                  <c:v>42846.0</c:v>
                </c:pt>
                <c:pt idx="90">
                  <c:v>42853.0</c:v>
                </c:pt>
                <c:pt idx="91">
                  <c:v>42860.0</c:v>
                </c:pt>
                <c:pt idx="92">
                  <c:v>42867.0</c:v>
                </c:pt>
                <c:pt idx="93">
                  <c:v>42874.0</c:v>
                </c:pt>
                <c:pt idx="94">
                  <c:v>42881.0</c:v>
                </c:pt>
                <c:pt idx="95">
                  <c:v>42888.0</c:v>
                </c:pt>
                <c:pt idx="96">
                  <c:v>42895.0</c:v>
                </c:pt>
                <c:pt idx="97">
                  <c:v>42902.0</c:v>
                </c:pt>
                <c:pt idx="98">
                  <c:v>42909.0</c:v>
                </c:pt>
                <c:pt idx="99">
                  <c:v>42916.0</c:v>
                </c:pt>
                <c:pt idx="100">
                  <c:v>42923.0</c:v>
                </c:pt>
                <c:pt idx="101">
                  <c:v>42930.0</c:v>
                </c:pt>
                <c:pt idx="102">
                  <c:v>42937.0</c:v>
                </c:pt>
                <c:pt idx="103">
                  <c:v>42944.0</c:v>
                </c:pt>
                <c:pt idx="104">
                  <c:v>42951.0</c:v>
                </c:pt>
                <c:pt idx="105">
                  <c:v>42958.0</c:v>
                </c:pt>
                <c:pt idx="106">
                  <c:v>42965.0</c:v>
                </c:pt>
                <c:pt idx="107">
                  <c:v>42972.0</c:v>
                </c:pt>
                <c:pt idx="108">
                  <c:v>42979.0</c:v>
                </c:pt>
                <c:pt idx="109">
                  <c:v>42986.0</c:v>
                </c:pt>
              </c:numCache>
            </c:numRef>
          </c:cat>
          <c:val>
            <c:numRef>
              <c:f>Sheet2!$J$2:$J$111</c:f>
              <c:numCache>
                <c:formatCode>General</c:formatCode>
                <c:ptCount val="110"/>
                <c:pt idx="0">
                  <c:v>9723.0</c:v>
                </c:pt>
                <c:pt idx="1">
                  <c:v>9723.0</c:v>
                </c:pt>
                <c:pt idx="2">
                  <c:v>37259.0</c:v>
                </c:pt>
                <c:pt idx="3">
                  <c:v>35005.0</c:v>
                </c:pt>
                <c:pt idx="4">
                  <c:v>33992.0</c:v>
                </c:pt>
                <c:pt idx="5">
                  <c:v>28531.0</c:v>
                </c:pt>
                <c:pt idx="6">
                  <c:v>34940.0</c:v>
                </c:pt>
                <c:pt idx="7">
                  <c:v>34399.0</c:v>
                </c:pt>
                <c:pt idx="8">
                  <c:v>35669.0</c:v>
                </c:pt>
                <c:pt idx="9">
                  <c:v>34338.0</c:v>
                </c:pt>
                <c:pt idx="10">
                  <c:v>34658.0</c:v>
                </c:pt>
                <c:pt idx="11">
                  <c:v>35128.0</c:v>
                </c:pt>
                <c:pt idx="12">
                  <c:v>35169.0</c:v>
                </c:pt>
                <c:pt idx="13">
                  <c:v>35710.0</c:v>
                </c:pt>
                <c:pt idx="14">
                  <c:v>35559.0</c:v>
                </c:pt>
                <c:pt idx="15">
                  <c:v>35451.0</c:v>
                </c:pt>
                <c:pt idx="16">
                  <c:v>35205.0</c:v>
                </c:pt>
                <c:pt idx="17">
                  <c:v>35201.0</c:v>
                </c:pt>
                <c:pt idx="18">
                  <c:v>35251.0</c:v>
                </c:pt>
                <c:pt idx="19">
                  <c:v>35285.0</c:v>
                </c:pt>
                <c:pt idx="20">
                  <c:v>35449.0</c:v>
                </c:pt>
                <c:pt idx="21">
                  <c:v>35266.0</c:v>
                </c:pt>
                <c:pt idx="22">
                  <c:v>35128.0</c:v>
                </c:pt>
                <c:pt idx="23">
                  <c:v>35702.0</c:v>
                </c:pt>
                <c:pt idx="24">
                  <c:v>35352.0</c:v>
                </c:pt>
                <c:pt idx="25">
                  <c:v>35016.0</c:v>
                </c:pt>
                <c:pt idx="26">
                  <c:v>35241.0</c:v>
                </c:pt>
                <c:pt idx="27">
                  <c:v>35136.0</c:v>
                </c:pt>
                <c:pt idx="28">
                  <c:v>35319.0</c:v>
                </c:pt>
                <c:pt idx="29">
                  <c:v>34930.0</c:v>
                </c:pt>
                <c:pt idx="30">
                  <c:v>35331.0</c:v>
                </c:pt>
                <c:pt idx="31">
                  <c:v>35133.0</c:v>
                </c:pt>
                <c:pt idx="32">
                  <c:v>35223.0</c:v>
                </c:pt>
                <c:pt idx="33">
                  <c:v>40424.0</c:v>
                </c:pt>
                <c:pt idx="34">
                  <c:v>42328.0</c:v>
                </c:pt>
                <c:pt idx="35">
                  <c:v>42140.0</c:v>
                </c:pt>
                <c:pt idx="36">
                  <c:v>42146.0</c:v>
                </c:pt>
                <c:pt idx="37">
                  <c:v>42131.0</c:v>
                </c:pt>
                <c:pt idx="38">
                  <c:v>42161.0</c:v>
                </c:pt>
                <c:pt idx="39">
                  <c:v>42217.0</c:v>
                </c:pt>
                <c:pt idx="40">
                  <c:v>42103.0</c:v>
                </c:pt>
                <c:pt idx="41">
                  <c:v>42142.0</c:v>
                </c:pt>
                <c:pt idx="42">
                  <c:v>42139.0</c:v>
                </c:pt>
                <c:pt idx="43">
                  <c:v>42219.0</c:v>
                </c:pt>
                <c:pt idx="44">
                  <c:v>42100.0</c:v>
                </c:pt>
                <c:pt idx="45">
                  <c:v>42260.0</c:v>
                </c:pt>
                <c:pt idx="46">
                  <c:v>41946.0</c:v>
                </c:pt>
                <c:pt idx="47">
                  <c:v>42350.0</c:v>
                </c:pt>
                <c:pt idx="48">
                  <c:v>42277.0</c:v>
                </c:pt>
                <c:pt idx="49">
                  <c:v>42307.0</c:v>
                </c:pt>
                <c:pt idx="50">
                  <c:v>42237.0</c:v>
                </c:pt>
                <c:pt idx="51">
                  <c:v>42258.0</c:v>
                </c:pt>
                <c:pt idx="52">
                  <c:v>41992.0</c:v>
                </c:pt>
                <c:pt idx="53">
                  <c:v>42103.0</c:v>
                </c:pt>
                <c:pt idx="54">
                  <c:v>42434.0</c:v>
                </c:pt>
                <c:pt idx="55">
                  <c:v>42356.0</c:v>
                </c:pt>
                <c:pt idx="56">
                  <c:v>42406.0</c:v>
                </c:pt>
                <c:pt idx="57">
                  <c:v>42174.0</c:v>
                </c:pt>
                <c:pt idx="58">
                  <c:v>42300.0</c:v>
                </c:pt>
                <c:pt idx="59">
                  <c:v>42390.0</c:v>
                </c:pt>
                <c:pt idx="60">
                  <c:v>42084.0</c:v>
                </c:pt>
                <c:pt idx="61">
                  <c:v>42184.0</c:v>
                </c:pt>
                <c:pt idx="62">
                  <c:v>42206.0</c:v>
                </c:pt>
                <c:pt idx="63">
                  <c:v>42269.0</c:v>
                </c:pt>
                <c:pt idx="64">
                  <c:v>42343.0</c:v>
                </c:pt>
                <c:pt idx="65">
                  <c:v>41811.0</c:v>
                </c:pt>
                <c:pt idx="66">
                  <c:v>41792.0</c:v>
                </c:pt>
                <c:pt idx="67">
                  <c:v>42497.0</c:v>
                </c:pt>
                <c:pt idx="68">
                  <c:v>42627.0</c:v>
                </c:pt>
                <c:pt idx="69">
                  <c:v>41975.0</c:v>
                </c:pt>
                <c:pt idx="70">
                  <c:v>42327.0</c:v>
                </c:pt>
                <c:pt idx="71">
                  <c:v>42399.0</c:v>
                </c:pt>
                <c:pt idx="72">
                  <c:v>42439.0</c:v>
                </c:pt>
                <c:pt idx="73">
                  <c:v>42183.0</c:v>
                </c:pt>
                <c:pt idx="74">
                  <c:v>42387.0</c:v>
                </c:pt>
                <c:pt idx="75">
                  <c:v>42551.0</c:v>
                </c:pt>
                <c:pt idx="76">
                  <c:v>42462.0</c:v>
                </c:pt>
                <c:pt idx="77">
                  <c:v>42371.0</c:v>
                </c:pt>
                <c:pt idx="78">
                  <c:v>42289.0</c:v>
                </c:pt>
                <c:pt idx="79">
                  <c:v>42196.0</c:v>
                </c:pt>
                <c:pt idx="80">
                  <c:v>42299.0</c:v>
                </c:pt>
                <c:pt idx="81">
                  <c:v>42304.0</c:v>
                </c:pt>
                <c:pt idx="82">
                  <c:v>42123.0</c:v>
                </c:pt>
                <c:pt idx="83">
                  <c:v>42194.0</c:v>
                </c:pt>
                <c:pt idx="84">
                  <c:v>41927.0</c:v>
                </c:pt>
                <c:pt idx="85">
                  <c:v>41933.0</c:v>
                </c:pt>
                <c:pt idx="86">
                  <c:v>41770.0</c:v>
                </c:pt>
                <c:pt idx="87">
                  <c:v>41629.0</c:v>
                </c:pt>
                <c:pt idx="88">
                  <c:v>41503.0</c:v>
                </c:pt>
                <c:pt idx="89">
                  <c:v>40611.0</c:v>
                </c:pt>
                <c:pt idx="90">
                  <c:v>40788.0</c:v>
                </c:pt>
                <c:pt idx="91">
                  <c:v>40084.0</c:v>
                </c:pt>
                <c:pt idx="92">
                  <c:v>39542.0</c:v>
                </c:pt>
                <c:pt idx="93">
                  <c:v>39659.0</c:v>
                </c:pt>
                <c:pt idx="94">
                  <c:v>37960.0</c:v>
                </c:pt>
                <c:pt idx="95">
                  <c:v>38147.0</c:v>
                </c:pt>
                <c:pt idx="96">
                  <c:v>37594.0</c:v>
                </c:pt>
                <c:pt idx="97">
                  <c:v>36611.0</c:v>
                </c:pt>
                <c:pt idx="98">
                  <c:v>36968.0</c:v>
                </c:pt>
                <c:pt idx="99">
                  <c:v>35319.0</c:v>
                </c:pt>
                <c:pt idx="100">
                  <c:v>34925.0</c:v>
                </c:pt>
                <c:pt idx="101">
                  <c:v>35366.0</c:v>
                </c:pt>
                <c:pt idx="102">
                  <c:v>32334.0</c:v>
                </c:pt>
                <c:pt idx="103">
                  <c:v>32046.0</c:v>
                </c:pt>
                <c:pt idx="104">
                  <c:v>32542.0</c:v>
                </c:pt>
                <c:pt idx="105">
                  <c:v>29420.0</c:v>
                </c:pt>
                <c:pt idx="106">
                  <c:v>28579.0</c:v>
                </c:pt>
                <c:pt idx="107">
                  <c:v>29051.0</c:v>
                </c:pt>
                <c:pt idx="108">
                  <c:v>28027.0</c:v>
                </c:pt>
                <c:pt idx="109">
                  <c:v>24567.0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072128"/>
        <c:axId val="2056001584"/>
      </c:lineChart>
      <c:dateAx>
        <c:axId val="2063077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33296"/>
        <c:crosses val="autoZero"/>
        <c:auto val="0"/>
        <c:lblOffset val="100"/>
        <c:baseTimeUnit val="days"/>
      </c:dateAx>
      <c:valAx>
        <c:axId val="2056233296"/>
        <c:scaling>
          <c:orientation val="minMax"/>
          <c:min val="-4.0E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77728"/>
        <c:crosses val="autoZero"/>
        <c:crossBetween val="between"/>
      </c:valAx>
      <c:valAx>
        <c:axId val="2056001584"/>
        <c:scaling>
          <c:orientation val="minMax"/>
          <c:max val="110000.0"/>
          <c:min val="0.0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72128"/>
        <c:crosses val="max"/>
        <c:crossBetween val="between"/>
      </c:valAx>
      <c:dateAx>
        <c:axId val="197107212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056001584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  <a:alpha val="34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3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2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29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0.40955</cdr:x>
      <cdr:y>0.50465</cdr:y>
    </cdr:from>
    <cdr:to>
      <cdr:x>0.59107</cdr:x>
      <cdr:y>0.5492</cdr:y>
    </cdr:to>
    <cdr:sp macro="" textlink="">
      <cdr:nvSpPr>
        <cdr:cNvPr id="2" name="TextBox 1"/>
        <cdr:cNvSpPr txBox="1"/>
      </cdr:nvSpPr>
      <cdr:spPr>
        <a:xfrm xmlns:a="http://schemas.openxmlformats.org/drawingml/2006/main" rot="19493325">
          <a:off x="3551661" y="3170424"/>
          <a:ext cx="1574155" cy="279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/>
              </a:solidFill>
            </a:rPr>
            <a:t>Total</a:t>
          </a:r>
          <a:r>
            <a:rPr lang="en-US" sz="1100" baseline="0">
              <a:solidFill>
                <a:schemeClr val="accent2"/>
              </a:solidFill>
            </a:rPr>
            <a:t> # of </a:t>
          </a:r>
          <a:r>
            <a:rPr lang="en-US" sz="1100">
              <a:solidFill>
                <a:schemeClr val="accent2"/>
              </a:solidFill>
            </a:rPr>
            <a:t>Blocks</a:t>
          </a:r>
        </a:p>
      </cdr:txBody>
    </cdr:sp>
  </cdr:relSizeAnchor>
  <cdr:relSizeAnchor xmlns:cdr="http://schemas.openxmlformats.org/drawingml/2006/chartDrawing">
    <cdr:from>
      <cdr:x>0.16125</cdr:x>
      <cdr:y>0.25167</cdr:y>
    </cdr:from>
    <cdr:to>
      <cdr:x>0.34277</cdr:x>
      <cdr:y>0.29622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98311" y="1583148"/>
          <a:ext cx="1574085" cy="280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# of Blocks per Week</a:t>
          </a:r>
        </a:p>
      </cdr:txBody>
    </cdr:sp>
  </cdr:relSizeAnchor>
  <cdr:relSizeAnchor xmlns:cdr="http://schemas.openxmlformats.org/drawingml/2006/chartDrawing">
    <cdr:from>
      <cdr:x>0.23688</cdr:x>
      <cdr:y>0.10002</cdr:y>
    </cdr:from>
    <cdr:to>
      <cdr:x>0.4184</cdr:x>
      <cdr:y>0.14457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54181" y="629157"/>
          <a:ext cx="1574085" cy="280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Homestead</a:t>
          </a:r>
        </a:p>
      </cdr:txBody>
    </cdr:sp>
  </cdr:relSizeAnchor>
  <cdr:relSizeAnchor xmlns:cdr="http://schemas.openxmlformats.org/drawingml/2006/chartDrawing">
    <cdr:from>
      <cdr:x>0.27503</cdr:x>
      <cdr:y>0.13744</cdr:y>
    </cdr:from>
    <cdr:to>
      <cdr:x>0.3211</cdr:x>
      <cdr:y>0.23886</cdr:y>
    </cdr:to>
    <cdr:cxnSp macro="">
      <cdr:nvCxnSpPr>
        <cdr:cNvPr id="6" name="Straight Arrow Connector 5"/>
        <cdr:cNvCxnSpPr/>
      </cdr:nvCxnSpPr>
      <cdr:spPr>
        <a:xfrm xmlns:a="http://schemas.openxmlformats.org/drawingml/2006/main">
          <a:off x="2384977" y="864554"/>
          <a:ext cx="399483" cy="6379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0.43422</cdr:x>
      <cdr:y>0.18532</cdr:y>
    </cdr:from>
    <cdr:to>
      <cdr:x>0.61574</cdr:x>
      <cdr:y>0.22987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765401" y="1165777"/>
          <a:ext cx="1574085" cy="280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DDOS Attack</a:t>
          </a:r>
        </a:p>
      </cdr:txBody>
    </cdr:sp>
  </cdr:relSizeAnchor>
  <cdr:relSizeAnchor xmlns:cdr="http://schemas.openxmlformats.org/drawingml/2006/chartDrawing">
    <cdr:from>
      <cdr:x>0.50468</cdr:x>
      <cdr:y>0.14407</cdr:y>
    </cdr:from>
    <cdr:to>
      <cdr:x>0.55968</cdr:x>
      <cdr:y>0.19052</cdr:y>
    </cdr:to>
    <cdr:cxnSp macro="">
      <cdr:nvCxnSpPr>
        <cdr:cNvPr id="9" name="Straight Arrow Connector 8"/>
        <cdr:cNvCxnSpPr/>
      </cdr:nvCxnSpPr>
      <cdr:spPr>
        <a:xfrm xmlns:a="http://schemas.openxmlformats.org/drawingml/2006/main" flipV="1">
          <a:off x="4376432" y="906291"/>
          <a:ext cx="476995" cy="2921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0.78519</cdr:x>
      <cdr:y>0.10296</cdr:y>
    </cdr:from>
    <cdr:to>
      <cdr:x>0.86445</cdr:x>
      <cdr:y>0.48532</cdr:y>
    </cdr:to>
    <cdr:sp macro="" textlink="">
      <cdr:nvSpPr>
        <cdr:cNvPr id="5" name="Double Brace 4"/>
        <cdr:cNvSpPr/>
      </cdr:nvSpPr>
      <cdr:spPr>
        <a:xfrm xmlns:a="http://schemas.openxmlformats.org/drawingml/2006/main" rot="19553763">
          <a:off x="6814165" y="647655"/>
          <a:ext cx="687833" cy="2405165"/>
        </a:xfrm>
        <a:prstGeom xmlns:a="http://schemas.openxmlformats.org/drawingml/2006/main" prst="bracePair">
          <a:avLst/>
        </a:prstGeom>
        <a:ln xmlns:a="http://schemas.openxmlformats.org/drawingml/2006/main" w="22225">
          <a:solidFill>
            <a:schemeClr val="accent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0.74504</cdr:x>
      <cdr:y>0.21955</cdr:y>
    </cdr:from>
    <cdr:to>
      <cdr:x>0.79928</cdr:x>
      <cdr:y>0.47716</cdr:y>
    </cdr:to>
    <cdr:sp macro="" textlink="">
      <cdr:nvSpPr>
        <cdr:cNvPr id="10" name="TextBox 9"/>
        <cdr:cNvSpPr txBox="1"/>
      </cdr:nvSpPr>
      <cdr:spPr>
        <a:xfrm xmlns:a="http://schemas.openxmlformats.org/drawingml/2006/main" rot="3532646">
          <a:off x="5890818" y="1955899"/>
          <a:ext cx="1620444" cy="4707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Effect of</a:t>
          </a:r>
          <a:br>
            <a:rPr lang="en-US" sz="1100"/>
          </a:br>
          <a:r>
            <a:rPr lang="en-US" sz="1100"/>
            <a:t>Difficulty Bomb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2850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0.15134</cdr:x>
      <cdr:y>0.44435</cdr:y>
    </cdr:from>
    <cdr:to>
      <cdr:x>0.28705</cdr:x>
      <cdr:y>0.48404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13418" y="2795086"/>
          <a:ext cx="1177735" cy="249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Homestead</a:t>
          </a:r>
          <a:r>
            <a:rPr lang="en-US" sz="1000" baseline="0"/>
            <a:t> Fork</a:t>
          </a:r>
          <a:endParaRPr lang="en-US" sz="10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629" cy="62867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0.64745</cdr:x>
      <cdr:y>0.26325</cdr:y>
    </cdr:from>
    <cdr:to>
      <cdr:x>0.8383</cdr:x>
      <cdr:y>0.2989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14434" y="1655023"/>
          <a:ext cx="1655023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Transactions per Week</a:t>
          </a:r>
        </a:p>
      </cdr:txBody>
    </cdr:sp>
  </cdr:relSizeAnchor>
  <cdr:relSizeAnchor xmlns:cdr="http://schemas.openxmlformats.org/drawingml/2006/chartDrawing">
    <cdr:from>
      <cdr:x>0.63608</cdr:x>
      <cdr:y>0.64611</cdr:y>
    </cdr:from>
    <cdr:to>
      <cdr:x>0.82693</cdr:x>
      <cdr:y>0.68176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515823" y="4061932"/>
          <a:ext cx="1655023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Blocks per Week</a:t>
          </a:r>
        </a:p>
      </cdr:txBody>
    </cdr:sp>
  </cdr:relSizeAnchor>
  <cdr:relSizeAnchor xmlns:cdr="http://schemas.openxmlformats.org/drawingml/2006/chartDrawing">
    <cdr:from>
      <cdr:x>0.78529</cdr:x>
      <cdr:y>0.30987</cdr:y>
    </cdr:from>
    <cdr:to>
      <cdr:x>0.82571</cdr:x>
      <cdr:y>0.36289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6809729" y="1948100"/>
          <a:ext cx="350542" cy="33330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0.76133</cdr:x>
      <cdr:y>0.62431</cdr:y>
    </cdr:from>
    <cdr:to>
      <cdr:x>0.7886</cdr:x>
      <cdr:y>0.65616</cdr:y>
    </cdr:to>
    <cdr:cxnSp macro="">
      <cdr:nvCxnSpPr>
        <cdr:cNvPr id="6" name="Straight Arrow Connector 5"/>
        <cdr:cNvCxnSpPr/>
      </cdr:nvCxnSpPr>
      <cdr:spPr>
        <a:xfrm xmlns:a="http://schemas.openxmlformats.org/drawingml/2006/main" flipV="1">
          <a:off x="6601931" y="3924932"/>
          <a:ext cx="236531" cy="20021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4"/>
  <sheetViews>
    <sheetView showGridLines="0" showRuler="0" topLeftCell="A3" workbookViewId="0">
      <selection activeCell="A3" sqref="A3:E3"/>
    </sheetView>
  </sheetViews>
  <sheetFormatPr baseColWidth="10" defaultRowHeight="16" x14ac:dyDescent="0.2"/>
  <cols>
    <col min="1" max="6" width="13.83203125" customWidth="1"/>
    <col min="7" max="7" width="16.5" customWidth="1"/>
    <col min="8" max="8" width="3.83203125" customWidth="1"/>
    <col min="9" max="9" width="15.1640625" customWidth="1"/>
    <col min="10" max="10" width="2.6640625" customWidth="1"/>
    <col min="12" max="12" width="3.83203125" customWidth="1"/>
  </cols>
  <sheetData>
    <row r="3" spans="1:12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8</v>
      </c>
    </row>
    <row r="4" spans="1:12" x14ac:dyDescent="0.2">
      <c r="A4" s="1">
        <v>42217</v>
      </c>
      <c r="B4">
        <v>1438269960</v>
      </c>
      <c r="C4">
        <v>0</v>
      </c>
      <c r="D4">
        <v>25300</v>
      </c>
      <c r="E4" s="3">
        <f t="shared" ref="E4:E35" si="0">+ROUND($K$11/D4,3)</f>
        <v>23.905000000000001</v>
      </c>
    </row>
    <row r="5" spans="1:12" x14ac:dyDescent="0.2">
      <c r="A5" s="1">
        <v>42223.999826388892</v>
      </c>
      <c r="B5">
        <v>1438991985</v>
      </c>
      <c r="C5">
        <v>50613</v>
      </c>
      <c r="D5">
        <v>25300</v>
      </c>
      <c r="E5" s="3">
        <f t="shared" si="0"/>
        <v>23.905000000000001</v>
      </c>
      <c r="H5" s="9"/>
      <c r="I5" s="10"/>
      <c r="J5" s="10"/>
      <c r="K5" s="10"/>
      <c r="L5" s="4"/>
    </row>
    <row r="6" spans="1:12" x14ac:dyDescent="0.2">
      <c r="A6" s="1">
        <f>+A5+7</f>
        <v>42230.999826388892</v>
      </c>
      <c r="B6">
        <v>1439596793</v>
      </c>
      <c r="C6">
        <v>87746</v>
      </c>
      <c r="D6">
        <f t="shared" ref="D6:D58" si="1">+C6-C5</f>
        <v>37133</v>
      </c>
      <c r="E6" s="3">
        <f t="shared" si="0"/>
        <v>16.286999999999999</v>
      </c>
      <c r="H6" s="6"/>
      <c r="I6" s="7" t="s">
        <v>9</v>
      </c>
      <c r="J6" s="8"/>
      <c r="K6" s="14">
        <v>7</v>
      </c>
      <c r="L6" s="5"/>
    </row>
    <row r="7" spans="1:12" x14ac:dyDescent="0.2">
      <c r="A7" s="1">
        <f t="shared" ref="A7:A58" si="2">+A6+7</f>
        <v>42237.999826388892</v>
      </c>
      <c r="B7">
        <v>1440201591</v>
      </c>
      <c r="C7">
        <v>122859</v>
      </c>
      <c r="D7">
        <f t="shared" si="1"/>
        <v>35113</v>
      </c>
      <c r="E7" s="3">
        <f t="shared" si="0"/>
        <v>17.224</v>
      </c>
      <c r="H7" s="6"/>
      <c r="I7" s="7" t="s">
        <v>10</v>
      </c>
      <c r="J7" s="8"/>
      <c r="K7" s="14">
        <v>24</v>
      </c>
      <c r="L7" s="5"/>
    </row>
    <row r="8" spans="1:12" x14ac:dyDescent="0.2">
      <c r="A8" s="1">
        <f t="shared" si="2"/>
        <v>42244.999826388892</v>
      </c>
      <c r="B8">
        <v>1440806398</v>
      </c>
      <c r="C8">
        <v>157788</v>
      </c>
      <c r="D8">
        <f t="shared" si="1"/>
        <v>34929</v>
      </c>
      <c r="E8" s="3">
        <f t="shared" si="0"/>
        <v>17.315000000000001</v>
      </c>
      <c r="H8" s="6"/>
      <c r="I8" s="7" t="s">
        <v>11</v>
      </c>
      <c r="J8" s="8"/>
      <c r="K8" s="14">
        <v>60</v>
      </c>
      <c r="L8" s="5"/>
    </row>
    <row r="9" spans="1:12" x14ac:dyDescent="0.2">
      <c r="A9" s="1">
        <f t="shared" si="2"/>
        <v>42251.999826388892</v>
      </c>
      <c r="B9">
        <v>1441411154</v>
      </c>
      <c r="C9">
        <v>185735</v>
      </c>
      <c r="D9">
        <f t="shared" si="1"/>
        <v>27947</v>
      </c>
      <c r="E9" s="3">
        <f t="shared" si="0"/>
        <v>21.640999999999998</v>
      </c>
      <c r="H9" s="6"/>
      <c r="I9" s="7" t="s">
        <v>12</v>
      </c>
      <c r="J9" s="8"/>
      <c r="K9" s="14">
        <v>60</v>
      </c>
      <c r="L9" s="5"/>
    </row>
    <row r="10" spans="1:12" x14ac:dyDescent="0.2">
      <c r="A10" s="1">
        <f t="shared" si="2"/>
        <v>42258.999826388892</v>
      </c>
      <c r="B10">
        <v>1442015947</v>
      </c>
      <c r="C10">
        <v>220570</v>
      </c>
      <c r="D10">
        <f t="shared" si="1"/>
        <v>34835</v>
      </c>
      <c r="E10" s="3">
        <f t="shared" si="0"/>
        <v>17.361999999999998</v>
      </c>
      <c r="H10" s="6"/>
      <c r="I10" s="7"/>
      <c r="J10" s="8"/>
      <c r="K10" s="14"/>
      <c r="L10" s="5"/>
    </row>
    <row r="11" spans="1:12" x14ac:dyDescent="0.2">
      <c r="A11" s="1">
        <f t="shared" si="2"/>
        <v>42265.999826388892</v>
      </c>
      <c r="B11">
        <v>1442620762</v>
      </c>
      <c r="C11">
        <v>254913</v>
      </c>
      <c r="D11">
        <f t="shared" si="1"/>
        <v>34343</v>
      </c>
      <c r="E11" s="3">
        <f t="shared" si="0"/>
        <v>17.611000000000001</v>
      </c>
      <c r="H11" s="6"/>
      <c r="I11" s="7" t="s">
        <v>13</v>
      </c>
      <c r="J11" s="8"/>
      <c r="K11" s="14">
        <f>+K6*K7*K8*K9</f>
        <v>604800</v>
      </c>
      <c r="L11" s="5"/>
    </row>
    <row r="12" spans="1:12" x14ac:dyDescent="0.2">
      <c r="A12" s="1">
        <f t="shared" si="2"/>
        <v>42272.999826388892</v>
      </c>
      <c r="B12">
        <v>1443225600</v>
      </c>
      <c r="C12">
        <v>290735</v>
      </c>
      <c r="D12">
        <f t="shared" si="1"/>
        <v>35822</v>
      </c>
      <c r="E12" s="3">
        <f t="shared" si="0"/>
        <v>16.882999999999999</v>
      </c>
      <c r="H12" s="11"/>
      <c r="I12" s="12"/>
      <c r="J12" s="12"/>
      <c r="K12" s="12"/>
      <c r="L12" s="13"/>
    </row>
    <row r="13" spans="1:12" x14ac:dyDescent="0.2">
      <c r="A13" s="1">
        <f t="shared" si="2"/>
        <v>42279.999826388892</v>
      </c>
      <c r="B13">
        <v>1443830386</v>
      </c>
      <c r="C13">
        <v>324925</v>
      </c>
      <c r="D13">
        <f t="shared" si="1"/>
        <v>34190</v>
      </c>
      <c r="E13" s="3">
        <f t="shared" si="0"/>
        <v>17.689</v>
      </c>
      <c r="L13" s="1"/>
    </row>
    <row r="14" spans="1:12" x14ac:dyDescent="0.2">
      <c r="A14" s="1">
        <f t="shared" si="2"/>
        <v>42286.999826388892</v>
      </c>
      <c r="B14">
        <v>1444435193</v>
      </c>
      <c r="C14">
        <v>359764</v>
      </c>
      <c r="D14">
        <f t="shared" si="1"/>
        <v>34839</v>
      </c>
      <c r="E14" s="3">
        <f t="shared" si="0"/>
        <v>17.36</v>
      </c>
      <c r="L14" s="1"/>
    </row>
    <row r="15" spans="1:12" x14ac:dyDescent="0.2">
      <c r="A15" s="1">
        <f t="shared" si="2"/>
        <v>42293.999826388892</v>
      </c>
      <c r="B15">
        <v>1445039998</v>
      </c>
      <c r="C15">
        <v>394732</v>
      </c>
      <c r="D15">
        <f t="shared" si="1"/>
        <v>34968</v>
      </c>
      <c r="E15" s="3">
        <f t="shared" si="0"/>
        <v>17.295999999999999</v>
      </c>
      <c r="L15" s="1"/>
    </row>
    <row r="16" spans="1:12" x14ac:dyDescent="0.2">
      <c r="A16" s="1">
        <f t="shared" si="2"/>
        <v>42300.999826388892</v>
      </c>
      <c r="B16">
        <v>1445644789</v>
      </c>
      <c r="C16">
        <v>429786</v>
      </c>
      <c r="D16">
        <f t="shared" si="1"/>
        <v>35054</v>
      </c>
      <c r="E16" s="3">
        <f t="shared" si="0"/>
        <v>17.253</v>
      </c>
      <c r="L16" s="1"/>
    </row>
    <row r="17" spans="1:12" x14ac:dyDescent="0.2">
      <c r="A17" s="1">
        <f t="shared" si="2"/>
        <v>42307.999826388892</v>
      </c>
      <c r="B17">
        <v>1446249578</v>
      </c>
      <c r="C17">
        <v>465538</v>
      </c>
      <c r="D17">
        <f t="shared" si="1"/>
        <v>35752</v>
      </c>
      <c r="E17" s="3">
        <f t="shared" si="0"/>
        <v>16.917000000000002</v>
      </c>
      <c r="L17" s="1"/>
    </row>
    <row r="18" spans="1:12" x14ac:dyDescent="0.2">
      <c r="A18" s="1">
        <f t="shared" si="2"/>
        <v>42314.999826388892</v>
      </c>
      <c r="B18">
        <v>1446854394</v>
      </c>
      <c r="C18">
        <v>501304</v>
      </c>
      <c r="D18">
        <f t="shared" si="1"/>
        <v>35766</v>
      </c>
      <c r="E18" s="3">
        <f t="shared" si="0"/>
        <v>16.91</v>
      </c>
      <c r="L18" s="1"/>
    </row>
    <row r="19" spans="1:12" x14ac:dyDescent="0.2">
      <c r="A19" s="1">
        <f t="shared" si="2"/>
        <v>42321.999826388892</v>
      </c>
      <c r="B19">
        <v>1447459176</v>
      </c>
      <c r="C19">
        <v>536550</v>
      </c>
      <c r="D19">
        <f t="shared" si="1"/>
        <v>35246</v>
      </c>
      <c r="E19" s="3">
        <f t="shared" si="0"/>
        <v>17.158999999999999</v>
      </c>
      <c r="L19" s="1"/>
    </row>
    <row r="20" spans="1:12" x14ac:dyDescent="0.2">
      <c r="A20" s="1">
        <f t="shared" si="2"/>
        <v>42328.999826388892</v>
      </c>
      <c r="B20">
        <v>1448063994</v>
      </c>
      <c r="C20">
        <v>571847</v>
      </c>
      <c r="D20">
        <f t="shared" si="1"/>
        <v>35297</v>
      </c>
      <c r="E20" s="3">
        <f t="shared" si="0"/>
        <v>17.135000000000002</v>
      </c>
      <c r="L20" s="1"/>
    </row>
    <row r="21" spans="1:12" x14ac:dyDescent="0.2">
      <c r="A21" s="1">
        <f t="shared" si="2"/>
        <v>42335.999826388892</v>
      </c>
      <c r="B21">
        <v>1448668797</v>
      </c>
      <c r="C21">
        <v>607075</v>
      </c>
      <c r="D21">
        <f t="shared" si="1"/>
        <v>35228</v>
      </c>
      <c r="E21" s="3">
        <f t="shared" si="0"/>
        <v>17.167999999999999</v>
      </c>
      <c r="L21" s="1"/>
    </row>
    <row r="22" spans="1:12" x14ac:dyDescent="0.2">
      <c r="A22" s="1">
        <f t="shared" si="2"/>
        <v>42342.999826388892</v>
      </c>
      <c r="B22">
        <v>1449273593</v>
      </c>
      <c r="C22">
        <v>642328</v>
      </c>
      <c r="D22">
        <f t="shared" si="1"/>
        <v>35253</v>
      </c>
      <c r="E22" s="3">
        <f t="shared" si="0"/>
        <v>17.155999999999999</v>
      </c>
      <c r="L22" s="1"/>
    </row>
    <row r="23" spans="1:12" x14ac:dyDescent="0.2">
      <c r="A23" s="1">
        <f t="shared" si="2"/>
        <v>42349.999826388892</v>
      </c>
      <c r="B23">
        <v>1449878384</v>
      </c>
      <c r="C23">
        <v>677543</v>
      </c>
      <c r="D23">
        <f t="shared" si="1"/>
        <v>35215</v>
      </c>
      <c r="E23" s="3">
        <f t="shared" si="0"/>
        <v>17.173999999999999</v>
      </c>
      <c r="L23" s="1"/>
    </row>
    <row r="24" spans="1:12" x14ac:dyDescent="0.2">
      <c r="A24" s="1">
        <f t="shared" si="2"/>
        <v>42356.999826388892</v>
      </c>
      <c r="B24">
        <v>1450483165</v>
      </c>
      <c r="C24">
        <v>713030</v>
      </c>
      <c r="D24">
        <f t="shared" si="1"/>
        <v>35487</v>
      </c>
      <c r="E24" s="3">
        <f t="shared" si="0"/>
        <v>17.042999999999999</v>
      </c>
      <c r="L24" s="1"/>
    </row>
    <row r="25" spans="1:12" x14ac:dyDescent="0.2">
      <c r="A25" s="1">
        <f t="shared" si="2"/>
        <v>42363.999826388892</v>
      </c>
      <c r="B25">
        <v>1451087982</v>
      </c>
      <c r="C25">
        <v>748330</v>
      </c>
      <c r="D25">
        <f t="shared" si="1"/>
        <v>35300</v>
      </c>
      <c r="E25" s="3">
        <f t="shared" si="0"/>
        <v>17.132999999999999</v>
      </c>
      <c r="L25" s="1"/>
    </row>
    <row r="26" spans="1:12" x14ac:dyDescent="0.2">
      <c r="A26" s="1">
        <f t="shared" si="2"/>
        <v>42370.999826388892</v>
      </c>
      <c r="B26">
        <v>1451692795</v>
      </c>
      <c r="C26">
        <v>783367</v>
      </c>
      <c r="D26">
        <f t="shared" si="1"/>
        <v>35037</v>
      </c>
      <c r="E26" s="3">
        <f t="shared" si="0"/>
        <v>17.262</v>
      </c>
      <c r="L26" s="1"/>
    </row>
    <row r="27" spans="1:12" x14ac:dyDescent="0.2">
      <c r="A27" s="1">
        <f t="shared" si="2"/>
        <v>42377.999826388892</v>
      </c>
      <c r="B27">
        <v>1452297566</v>
      </c>
      <c r="C27">
        <v>819065</v>
      </c>
      <c r="D27">
        <f t="shared" si="1"/>
        <v>35698</v>
      </c>
      <c r="E27" s="3">
        <f t="shared" si="0"/>
        <v>16.942</v>
      </c>
      <c r="L27" s="1"/>
    </row>
    <row r="28" spans="1:12" x14ac:dyDescent="0.2">
      <c r="A28" s="1">
        <f t="shared" si="2"/>
        <v>42384.999826388892</v>
      </c>
      <c r="B28">
        <v>1452902367</v>
      </c>
      <c r="C28">
        <v>854470</v>
      </c>
      <c r="D28">
        <f t="shared" si="1"/>
        <v>35405</v>
      </c>
      <c r="E28" s="3">
        <f t="shared" si="0"/>
        <v>17.082000000000001</v>
      </c>
      <c r="L28" s="1"/>
    </row>
    <row r="29" spans="1:12" x14ac:dyDescent="0.2">
      <c r="A29" s="1">
        <f t="shared" si="2"/>
        <v>42391.999826388892</v>
      </c>
      <c r="B29">
        <v>1453507196</v>
      </c>
      <c r="C29">
        <v>889604</v>
      </c>
      <c r="D29">
        <f t="shared" si="1"/>
        <v>35134</v>
      </c>
      <c r="E29" s="3">
        <f t="shared" si="0"/>
        <v>17.213999999999999</v>
      </c>
      <c r="L29" s="1"/>
    </row>
    <row r="30" spans="1:12" x14ac:dyDescent="0.2">
      <c r="A30" s="1">
        <f t="shared" si="2"/>
        <v>42398.999826388892</v>
      </c>
      <c r="B30">
        <v>1454111986</v>
      </c>
      <c r="C30">
        <v>924756</v>
      </c>
      <c r="D30">
        <f t="shared" si="1"/>
        <v>35152</v>
      </c>
      <c r="E30" s="3">
        <f t="shared" si="0"/>
        <v>17.204999999999998</v>
      </c>
      <c r="L30" s="1"/>
    </row>
    <row r="31" spans="1:12" x14ac:dyDescent="0.2">
      <c r="A31" s="1">
        <f t="shared" si="2"/>
        <v>42405.999826388892</v>
      </c>
      <c r="B31">
        <v>1454716772</v>
      </c>
      <c r="C31">
        <v>959922</v>
      </c>
      <c r="D31">
        <f t="shared" si="1"/>
        <v>35166</v>
      </c>
      <c r="E31" s="3">
        <f t="shared" si="0"/>
        <v>17.198</v>
      </c>
      <c r="L31" s="1"/>
    </row>
    <row r="32" spans="1:12" x14ac:dyDescent="0.2">
      <c r="A32" s="1">
        <f t="shared" si="2"/>
        <v>42412.999826388892</v>
      </c>
      <c r="B32">
        <v>1455321589</v>
      </c>
      <c r="C32">
        <v>995135</v>
      </c>
      <c r="D32">
        <f t="shared" si="1"/>
        <v>35213</v>
      </c>
      <c r="E32" s="3">
        <f t="shared" si="0"/>
        <v>17.175000000000001</v>
      </c>
      <c r="L32" s="1"/>
    </row>
    <row r="33" spans="1:12" x14ac:dyDescent="0.2">
      <c r="A33" s="1">
        <f t="shared" si="2"/>
        <v>42419.999826388892</v>
      </c>
      <c r="B33">
        <v>1455926377</v>
      </c>
      <c r="C33">
        <v>1030107</v>
      </c>
      <c r="D33">
        <f t="shared" si="1"/>
        <v>34972</v>
      </c>
      <c r="E33" s="3">
        <f t="shared" si="0"/>
        <v>17.294</v>
      </c>
      <c r="L33" s="1"/>
    </row>
    <row r="34" spans="1:12" x14ac:dyDescent="0.2">
      <c r="A34" s="1">
        <f t="shared" si="2"/>
        <v>42426.999826388892</v>
      </c>
      <c r="B34">
        <v>1456531170</v>
      </c>
      <c r="C34">
        <v>1065497</v>
      </c>
      <c r="D34">
        <f t="shared" si="1"/>
        <v>35390</v>
      </c>
      <c r="E34" s="3">
        <f t="shared" si="0"/>
        <v>17.09</v>
      </c>
      <c r="L34" s="1"/>
    </row>
    <row r="35" spans="1:12" x14ac:dyDescent="0.2">
      <c r="A35" s="1">
        <f t="shared" si="2"/>
        <v>42433.999826388892</v>
      </c>
      <c r="B35">
        <v>1457135987</v>
      </c>
      <c r="C35">
        <v>1100484</v>
      </c>
      <c r="D35">
        <f t="shared" si="1"/>
        <v>34987</v>
      </c>
      <c r="E35" s="3">
        <f t="shared" si="0"/>
        <v>17.286000000000001</v>
      </c>
      <c r="L35" s="1"/>
    </row>
    <row r="36" spans="1:12" x14ac:dyDescent="0.2">
      <c r="A36" s="1">
        <f t="shared" si="2"/>
        <v>42440.999826388892</v>
      </c>
      <c r="B36">
        <v>1457740792</v>
      </c>
      <c r="C36">
        <v>1135822</v>
      </c>
      <c r="D36">
        <f t="shared" si="1"/>
        <v>35338</v>
      </c>
      <c r="E36" s="3">
        <f t="shared" ref="E36:E67" si="3">+ROUND($K$11/D36,3)</f>
        <v>17.114999999999998</v>
      </c>
      <c r="L36" s="1"/>
    </row>
    <row r="37" spans="1:12" x14ac:dyDescent="0.2">
      <c r="A37" s="1">
        <f t="shared" si="2"/>
        <v>42447.999826388892</v>
      </c>
      <c r="B37">
        <v>1458345590</v>
      </c>
      <c r="C37">
        <v>1175187</v>
      </c>
      <c r="D37">
        <f t="shared" si="1"/>
        <v>39365</v>
      </c>
      <c r="E37" s="3">
        <f t="shared" si="3"/>
        <v>15.364000000000001</v>
      </c>
      <c r="L37" s="1"/>
    </row>
    <row r="38" spans="1:12" x14ac:dyDescent="0.2">
      <c r="A38" s="1">
        <f t="shared" si="2"/>
        <v>42454.999826388892</v>
      </c>
      <c r="B38">
        <v>1458950382</v>
      </c>
      <c r="C38">
        <v>1217502</v>
      </c>
      <c r="D38">
        <f t="shared" si="1"/>
        <v>42315</v>
      </c>
      <c r="E38" s="3">
        <f t="shared" si="3"/>
        <v>14.292999999999999</v>
      </c>
      <c r="L38" s="1"/>
    </row>
    <row r="39" spans="1:12" x14ac:dyDescent="0.2">
      <c r="A39" s="1">
        <f t="shared" si="2"/>
        <v>42461.999826388892</v>
      </c>
      <c r="B39">
        <v>1459555164</v>
      </c>
      <c r="C39">
        <v>1259801</v>
      </c>
      <c r="D39">
        <f t="shared" si="1"/>
        <v>42299</v>
      </c>
      <c r="E39" s="3">
        <f t="shared" si="3"/>
        <v>14.298</v>
      </c>
      <c r="L39" s="1"/>
    </row>
    <row r="40" spans="1:12" x14ac:dyDescent="0.2">
      <c r="A40" s="1">
        <f t="shared" si="2"/>
        <v>42468.999826388892</v>
      </c>
      <c r="B40">
        <v>1460159980</v>
      </c>
      <c r="C40">
        <v>1301950</v>
      </c>
      <c r="D40">
        <f t="shared" si="1"/>
        <v>42149</v>
      </c>
      <c r="E40" s="3">
        <f t="shared" si="3"/>
        <v>14.349</v>
      </c>
      <c r="L40" s="1"/>
    </row>
    <row r="41" spans="1:12" x14ac:dyDescent="0.2">
      <c r="A41" s="1">
        <f t="shared" si="2"/>
        <v>42475.999826388892</v>
      </c>
      <c r="B41">
        <v>1460764795</v>
      </c>
      <c r="C41">
        <v>1343995</v>
      </c>
      <c r="D41">
        <f t="shared" si="1"/>
        <v>42045</v>
      </c>
      <c r="E41" s="3">
        <f t="shared" si="3"/>
        <v>14.385</v>
      </c>
      <c r="L41" s="1"/>
    </row>
    <row r="42" spans="1:12" x14ac:dyDescent="0.2">
      <c r="A42" s="1">
        <f t="shared" si="2"/>
        <v>42482.999826388892</v>
      </c>
      <c r="B42">
        <v>1461369580</v>
      </c>
      <c r="C42">
        <v>1386124</v>
      </c>
      <c r="D42">
        <f t="shared" si="1"/>
        <v>42129</v>
      </c>
      <c r="E42" s="3">
        <f t="shared" si="3"/>
        <v>14.356</v>
      </c>
      <c r="L42" s="1"/>
    </row>
    <row r="43" spans="1:12" x14ac:dyDescent="0.2">
      <c r="A43" s="1">
        <f t="shared" si="2"/>
        <v>42489.999826388892</v>
      </c>
      <c r="B43">
        <v>1461974382</v>
      </c>
      <c r="C43">
        <v>1428334</v>
      </c>
      <c r="D43">
        <f t="shared" si="1"/>
        <v>42210</v>
      </c>
      <c r="E43" s="3">
        <f t="shared" si="3"/>
        <v>14.327999999999999</v>
      </c>
      <c r="L43" s="1"/>
    </row>
    <row r="44" spans="1:12" x14ac:dyDescent="0.2">
      <c r="A44" s="1">
        <f t="shared" si="2"/>
        <v>42496.999826388892</v>
      </c>
      <c r="B44">
        <v>1462579197</v>
      </c>
      <c r="C44">
        <v>1470507</v>
      </c>
      <c r="D44">
        <f t="shared" si="1"/>
        <v>42173</v>
      </c>
      <c r="E44" s="3">
        <f t="shared" si="3"/>
        <v>14.340999999999999</v>
      </c>
      <c r="L44" s="1"/>
    </row>
    <row r="45" spans="1:12" x14ac:dyDescent="0.2">
      <c r="A45" s="1">
        <f t="shared" si="2"/>
        <v>42503.999826388892</v>
      </c>
      <c r="B45">
        <v>1463183965</v>
      </c>
      <c r="C45">
        <v>1512679</v>
      </c>
      <c r="D45">
        <f t="shared" si="1"/>
        <v>42172</v>
      </c>
      <c r="E45" s="3">
        <f t="shared" si="3"/>
        <v>14.340999999999999</v>
      </c>
      <c r="L45" s="1"/>
    </row>
    <row r="46" spans="1:12" x14ac:dyDescent="0.2">
      <c r="A46" s="1">
        <f t="shared" si="2"/>
        <v>42510.999826388892</v>
      </c>
      <c r="B46">
        <v>1463788800</v>
      </c>
      <c r="C46">
        <v>1554796</v>
      </c>
      <c r="D46">
        <f t="shared" si="1"/>
        <v>42117</v>
      </c>
      <c r="E46" s="3">
        <f t="shared" si="3"/>
        <v>14.36</v>
      </c>
      <c r="L46" s="1"/>
    </row>
    <row r="47" spans="1:12" x14ac:dyDescent="0.2">
      <c r="A47" s="1">
        <f t="shared" si="2"/>
        <v>42517.999826388892</v>
      </c>
      <c r="B47">
        <v>1464393592</v>
      </c>
      <c r="C47">
        <v>1596976</v>
      </c>
      <c r="D47">
        <f t="shared" si="1"/>
        <v>42180</v>
      </c>
      <c r="E47" s="3">
        <f t="shared" si="3"/>
        <v>14.339</v>
      </c>
      <c r="L47" s="1"/>
    </row>
    <row r="48" spans="1:12" x14ac:dyDescent="0.2">
      <c r="A48" s="1">
        <f t="shared" si="2"/>
        <v>42524.999826388892</v>
      </c>
      <c r="B48">
        <v>1464998385</v>
      </c>
      <c r="C48">
        <v>1639079</v>
      </c>
      <c r="D48">
        <f t="shared" si="1"/>
        <v>42103</v>
      </c>
      <c r="E48" s="3">
        <f t="shared" si="3"/>
        <v>14.365</v>
      </c>
      <c r="L48" s="1"/>
    </row>
    <row r="49" spans="1:12" x14ac:dyDescent="0.2">
      <c r="A49" s="1">
        <f t="shared" si="2"/>
        <v>42531.999826388892</v>
      </c>
      <c r="B49">
        <v>1465603183</v>
      </c>
      <c r="C49">
        <v>1681241</v>
      </c>
      <c r="D49">
        <f t="shared" si="1"/>
        <v>42162</v>
      </c>
      <c r="E49" s="3">
        <f t="shared" si="3"/>
        <v>14.345000000000001</v>
      </c>
      <c r="L49" s="1"/>
    </row>
    <row r="50" spans="1:12" x14ac:dyDescent="0.2">
      <c r="A50" s="1">
        <f t="shared" si="2"/>
        <v>42538.999826388892</v>
      </c>
      <c r="B50">
        <v>1466207953</v>
      </c>
      <c r="C50">
        <v>1723410</v>
      </c>
      <c r="D50">
        <f t="shared" si="1"/>
        <v>42169</v>
      </c>
      <c r="E50" s="3">
        <f t="shared" si="3"/>
        <v>14.342000000000001</v>
      </c>
      <c r="L50" s="1"/>
    </row>
    <row r="51" spans="1:12" x14ac:dyDescent="0.2">
      <c r="A51" s="1">
        <f t="shared" si="2"/>
        <v>42545.999826388892</v>
      </c>
      <c r="B51">
        <v>1466812793</v>
      </c>
      <c r="C51">
        <v>1765653</v>
      </c>
      <c r="D51">
        <f t="shared" si="1"/>
        <v>42243</v>
      </c>
      <c r="E51" s="3">
        <f t="shared" si="3"/>
        <v>14.317</v>
      </c>
      <c r="L51" s="1"/>
    </row>
    <row r="52" spans="1:12" x14ac:dyDescent="0.2">
      <c r="A52" s="1">
        <f t="shared" si="2"/>
        <v>42552.999826388892</v>
      </c>
      <c r="B52">
        <v>1467417582</v>
      </c>
      <c r="C52">
        <v>1807925</v>
      </c>
      <c r="D52">
        <f t="shared" si="1"/>
        <v>42272</v>
      </c>
      <c r="E52" s="3">
        <f t="shared" si="3"/>
        <v>14.307</v>
      </c>
      <c r="L52" s="1"/>
    </row>
    <row r="53" spans="1:12" x14ac:dyDescent="0.2">
      <c r="A53" s="1">
        <f t="shared" si="2"/>
        <v>42559.999826388892</v>
      </c>
      <c r="B53">
        <v>1468022388</v>
      </c>
      <c r="C53">
        <v>1850109</v>
      </c>
      <c r="D53">
        <f t="shared" si="1"/>
        <v>42184</v>
      </c>
      <c r="E53" s="3">
        <f t="shared" si="3"/>
        <v>14.337</v>
      </c>
      <c r="L53" s="1"/>
    </row>
    <row r="54" spans="1:12" x14ac:dyDescent="0.2">
      <c r="A54" s="1">
        <f t="shared" si="2"/>
        <v>42566.999826388892</v>
      </c>
      <c r="B54">
        <v>1468627191</v>
      </c>
      <c r="C54">
        <v>1892391</v>
      </c>
      <c r="D54">
        <f t="shared" si="1"/>
        <v>42282</v>
      </c>
      <c r="E54" s="3">
        <f t="shared" si="3"/>
        <v>14.304</v>
      </c>
      <c r="L54" s="1"/>
    </row>
    <row r="55" spans="1:12" x14ac:dyDescent="0.2">
      <c r="A55" s="1">
        <f t="shared" si="2"/>
        <v>42573.999826388892</v>
      </c>
      <c r="B55">
        <v>1469231996</v>
      </c>
      <c r="C55">
        <v>1934637</v>
      </c>
      <c r="D55">
        <f t="shared" si="1"/>
        <v>42246</v>
      </c>
      <c r="E55" s="3">
        <f t="shared" si="3"/>
        <v>14.316000000000001</v>
      </c>
      <c r="L55" s="1"/>
    </row>
    <row r="56" spans="1:12" x14ac:dyDescent="0.2">
      <c r="A56" s="1">
        <f t="shared" si="2"/>
        <v>42580.999826388892</v>
      </c>
      <c r="B56">
        <v>1469836788</v>
      </c>
      <c r="C56">
        <v>1976741</v>
      </c>
      <c r="D56">
        <f t="shared" si="1"/>
        <v>42104</v>
      </c>
      <c r="E56" s="3">
        <f t="shared" si="3"/>
        <v>14.364000000000001</v>
      </c>
      <c r="L56" s="1"/>
    </row>
    <row r="57" spans="1:12" x14ac:dyDescent="0.2">
      <c r="A57" s="1">
        <f t="shared" si="2"/>
        <v>42587.999826388892</v>
      </c>
      <c r="B57">
        <v>1470441550</v>
      </c>
      <c r="C57">
        <v>2018847</v>
      </c>
      <c r="D57">
        <f t="shared" si="1"/>
        <v>42106</v>
      </c>
      <c r="E57" s="3">
        <f t="shared" si="3"/>
        <v>14.364000000000001</v>
      </c>
    </row>
    <row r="58" spans="1:12" x14ac:dyDescent="0.2">
      <c r="A58" s="1">
        <f t="shared" si="2"/>
        <v>42594.999826388892</v>
      </c>
      <c r="B58">
        <v>1471046398</v>
      </c>
      <c r="C58">
        <v>2061227</v>
      </c>
      <c r="D58">
        <f t="shared" si="1"/>
        <v>42380</v>
      </c>
      <c r="E58" s="3">
        <f t="shared" si="3"/>
        <v>14.271000000000001</v>
      </c>
    </row>
    <row r="59" spans="1:12" x14ac:dyDescent="0.2">
      <c r="A59" s="1">
        <f t="shared" ref="A59:A70" si="4">+A58+7</f>
        <v>42601.999826388892</v>
      </c>
      <c r="B59">
        <v>1471651180</v>
      </c>
      <c r="C59">
        <v>2103560</v>
      </c>
      <c r="D59">
        <f t="shared" ref="D59:D90" si="5">+C59-C58</f>
        <v>42333</v>
      </c>
      <c r="E59" s="3">
        <f t="shared" si="3"/>
        <v>14.287000000000001</v>
      </c>
      <c r="F59" s="1"/>
    </row>
    <row r="60" spans="1:12" x14ac:dyDescent="0.2">
      <c r="A60" s="1">
        <f t="shared" si="4"/>
        <v>42608.999826388892</v>
      </c>
      <c r="B60">
        <v>1472255998</v>
      </c>
      <c r="C60">
        <v>2145945</v>
      </c>
      <c r="D60">
        <f t="shared" si="5"/>
        <v>42385</v>
      </c>
      <c r="E60" s="3">
        <f t="shared" si="3"/>
        <v>14.269</v>
      </c>
      <c r="F60" s="1"/>
    </row>
    <row r="61" spans="1:12" x14ac:dyDescent="0.2">
      <c r="A61" s="1">
        <f t="shared" si="4"/>
        <v>42615.999826388892</v>
      </c>
      <c r="B61">
        <v>1472860750</v>
      </c>
      <c r="C61">
        <v>2188246</v>
      </c>
      <c r="D61">
        <f t="shared" si="5"/>
        <v>42301</v>
      </c>
      <c r="E61" s="3">
        <f t="shared" si="3"/>
        <v>14.298</v>
      </c>
      <c r="F61" s="1"/>
    </row>
    <row r="62" spans="1:12" x14ac:dyDescent="0.2">
      <c r="A62" s="1">
        <f t="shared" si="4"/>
        <v>42622.999826388892</v>
      </c>
      <c r="B62">
        <v>1473465597</v>
      </c>
      <c r="C62">
        <v>2230495</v>
      </c>
      <c r="D62">
        <f t="shared" si="5"/>
        <v>42249</v>
      </c>
      <c r="E62" s="3">
        <f t="shared" si="3"/>
        <v>14.315</v>
      </c>
    </row>
    <row r="63" spans="1:12" x14ac:dyDescent="0.2">
      <c r="A63" s="1">
        <f t="shared" si="4"/>
        <v>42629.999826388892</v>
      </c>
      <c r="B63">
        <v>1474070379</v>
      </c>
      <c r="C63">
        <v>2272840</v>
      </c>
      <c r="D63">
        <f t="shared" si="5"/>
        <v>42345</v>
      </c>
      <c r="E63" s="3">
        <f t="shared" si="3"/>
        <v>14.282999999999999</v>
      </c>
    </row>
    <row r="64" spans="1:12" x14ac:dyDescent="0.2">
      <c r="A64" s="1">
        <f t="shared" si="4"/>
        <v>42636.999826388892</v>
      </c>
      <c r="B64">
        <v>1474675158</v>
      </c>
      <c r="C64">
        <v>2315092</v>
      </c>
      <c r="D64">
        <f t="shared" si="5"/>
        <v>42252</v>
      </c>
      <c r="E64" s="3">
        <f t="shared" si="3"/>
        <v>14.314</v>
      </c>
    </row>
    <row r="65" spans="1:11" x14ac:dyDescent="0.2">
      <c r="A65" s="1">
        <f t="shared" si="4"/>
        <v>42643.999826388892</v>
      </c>
      <c r="B65">
        <v>1475279947</v>
      </c>
      <c r="C65">
        <v>2357372</v>
      </c>
      <c r="D65">
        <f t="shared" si="5"/>
        <v>42280</v>
      </c>
      <c r="E65" s="3">
        <f t="shared" si="3"/>
        <v>14.305</v>
      </c>
      <c r="I65" s="1" t="s">
        <v>6</v>
      </c>
      <c r="J65" s="1"/>
    </row>
    <row r="66" spans="1:11" x14ac:dyDescent="0.2">
      <c r="A66" s="1">
        <f t="shared" si="4"/>
        <v>42650.999826388892</v>
      </c>
      <c r="B66">
        <v>1475884793</v>
      </c>
      <c r="C66">
        <v>2399158</v>
      </c>
      <c r="D66">
        <f t="shared" si="5"/>
        <v>41786</v>
      </c>
      <c r="E66" s="3">
        <f t="shared" si="3"/>
        <v>14.474</v>
      </c>
      <c r="I66" s="1"/>
      <c r="J66" s="1"/>
    </row>
    <row r="67" spans="1:11" x14ac:dyDescent="0.2">
      <c r="A67" s="1">
        <f t="shared" si="4"/>
        <v>42657.999826388892</v>
      </c>
      <c r="B67">
        <v>1476489592</v>
      </c>
      <c r="C67">
        <v>2441601</v>
      </c>
      <c r="D67">
        <f t="shared" si="5"/>
        <v>42443</v>
      </c>
      <c r="E67" s="3">
        <f t="shared" si="3"/>
        <v>14.25</v>
      </c>
      <c r="I67" s="1" t="s">
        <v>4</v>
      </c>
      <c r="J67" s="1"/>
    </row>
    <row r="68" spans="1:11" x14ac:dyDescent="0.2">
      <c r="A68" s="1">
        <f t="shared" si="4"/>
        <v>42664.999826388892</v>
      </c>
      <c r="B68">
        <v>1477094394</v>
      </c>
      <c r="C68">
        <v>2483930</v>
      </c>
      <c r="D68">
        <f t="shared" si="5"/>
        <v>42329</v>
      </c>
      <c r="E68" s="3">
        <f t="shared" ref="E68:E99" si="6">+ROUND($K$11/D68,3)</f>
        <v>14.288</v>
      </c>
      <c r="I68" s="1" t="s">
        <v>5</v>
      </c>
      <c r="J68" s="1"/>
    </row>
    <row r="69" spans="1:11" x14ac:dyDescent="0.2">
      <c r="A69" s="1">
        <f t="shared" si="4"/>
        <v>42671.999826388892</v>
      </c>
      <c r="B69">
        <v>1477699200</v>
      </c>
      <c r="C69">
        <v>2526115</v>
      </c>
      <c r="D69">
        <f t="shared" si="5"/>
        <v>42185</v>
      </c>
      <c r="E69" s="3">
        <f t="shared" si="6"/>
        <v>14.337</v>
      </c>
      <c r="I69" s="1"/>
      <c r="J69" s="1"/>
    </row>
    <row r="70" spans="1:11" x14ac:dyDescent="0.2">
      <c r="A70" s="1">
        <f t="shared" si="4"/>
        <v>42678.999826388892</v>
      </c>
      <c r="B70">
        <v>1478303995</v>
      </c>
      <c r="C70">
        <v>2567578</v>
      </c>
      <c r="D70">
        <f t="shared" si="5"/>
        <v>41463</v>
      </c>
      <c r="E70" s="3">
        <f t="shared" si="6"/>
        <v>14.586</v>
      </c>
      <c r="I70" s="1"/>
      <c r="J70" s="1"/>
      <c r="K70" t="s">
        <v>7</v>
      </c>
    </row>
    <row r="71" spans="1:11" x14ac:dyDescent="0.2">
      <c r="A71" s="1">
        <f t="shared" ref="A71:A112" si="7">+A70+7</f>
        <v>42685.999826388892</v>
      </c>
      <c r="B71">
        <v>1478908792</v>
      </c>
      <c r="C71">
        <v>2609984</v>
      </c>
      <c r="D71">
        <f t="shared" si="5"/>
        <v>42406</v>
      </c>
      <c r="E71" s="3">
        <f t="shared" si="6"/>
        <v>14.262</v>
      </c>
    </row>
    <row r="72" spans="1:11" x14ac:dyDescent="0.2">
      <c r="A72" s="1">
        <f t="shared" si="7"/>
        <v>42692.999826388892</v>
      </c>
      <c r="B72">
        <v>1479513586</v>
      </c>
      <c r="C72">
        <v>2652548</v>
      </c>
      <c r="D72">
        <f t="shared" si="5"/>
        <v>42564</v>
      </c>
      <c r="E72" s="3">
        <f t="shared" si="6"/>
        <v>14.209</v>
      </c>
    </row>
    <row r="73" spans="1:11" x14ac:dyDescent="0.2">
      <c r="A73" s="1">
        <f t="shared" si="7"/>
        <v>42699.999826388892</v>
      </c>
      <c r="B73">
        <v>1480118400</v>
      </c>
      <c r="C73">
        <v>2694735</v>
      </c>
      <c r="D73">
        <f t="shared" si="5"/>
        <v>42187</v>
      </c>
      <c r="E73" s="3">
        <f t="shared" si="6"/>
        <v>14.336</v>
      </c>
    </row>
    <row r="74" spans="1:11" x14ac:dyDescent="0.2">
      <c r="A74" s="1">
        <f t="shared" si="7"/>
        <v>42706.999826388892</v>
      </c>
      <c r="B74">
        <v>1480723199</v>
      </c>
      <c r="C74">
        <v>2736840</v>
      </c>
      <c r="D74">
        <f t="shared" si="5"/>
        <v>42105</v>
      </c>
      <c r="E74" s="3">
        <f t="shared" si="6"/>
        <v>14.364000000000001</v>
      </c>
    </row>
    <row r="75" spans="1:11" x14ac:dyDescent="0.2">
      <c r="A75" s="1">
        <f t="shared" si="7"/>
        <v>42713.999826388892</v>
      </c>
      <c r="B75">
        <v>1481327981</v>
      </c>
      <c r="C75">
        <v>2779324</v>
      </c>
      <c r="D75">
        <f t="shared" si="5"/>
        <v>42484</v>
      </c>
      <c r="E75" s="3">
        <f t="shared" si="6"/>
        <v>14.236000000000001</v>
      </c>
    </row>
    <row r="76" spans="1:11" x14ac:dyDescent="0.2">
      <c r="A76" s="1">
        <f t="shared" si="7"/>
        <v>42720.999826388892</v>
      </c>
      <c r="B76">
        <v>1481932791</v>
      </c>
      <c r="C76">
        <v>2821722</v>
      </c>
      <c r="D76">
        <f t="shared" si="5"/>
        <v>42398</v>
      </c>
      <c r="E76" s="3">
        <f t="shared" si="6"/>
        <v>14.265000000000001</v>
      </c>
    </row>
    <row r="77" spans="1:11" x14ac:dyDescent="0.2">
      <c r="A77" s="1">
        <f t="shared" si="7"/>
        <v>42727.999826388892</v>
      </c>
      <c r="B77">
        <v>1482537595</v>
      </c>
      <c r="C77">
        <v>2864015</v>
      </c>
      <c r="D77">
        <f t="shared" si="5"/>
        <v>42293</v>
      </c>
      <c r="E77" s="3">
        <f t="shared" si="6"/>
        <v>14.3</v>
      </c>
    </row>
    <row r="78" spans="1:11" x14ac:dyDescent="0.2">
      <c r="A78" s="1">
        <f t="shared" si="7"/>
        <v>42734.999826388892</v>
      </c>
      <c r="B78">
        <v>1483142377</v>
      </c>
      <c r="C78">
        <v>2906413</v>
      </c>
      <c r="D78">
        <f t="shared" si="5"/>
        <v>42398</v>
      </c>
      <c r="E78" s="3">
        <f t="shared" si="6"/>
        <v>14.265000000000001</v>
      </c>
    </row>
    <row r="79" spans="1:11" x14ac:dyDescent="0.2">
      <c r="A79" s="1">
        <f t="shared" si="7"/>
        <v>42741.999826388892</v>
      </c>
      <c r="B79">
        <v>1483747185</v>
      </c>
      <c r="C79">
        <v>2948851</v>
      </c>
      <c r="D79">
        <f t="shared" si="5"/>
        <v>42438</v>
      </c>
      <c r="E79" s="3">
        <f t="shared" si="6"/>
        <v>14.250999999999999</v>
      </c>
    </row>
    <row r="80" spans="1:11" x14ac:dyDescent="0.2">
      <c r="A80" s="1">
        <f t="shared" si="7"/>
        <v>42748.999826388892</v>
      </c>
      <c r="B80">
        <v>1484351994</v>
      </c>
      <c r="C80">
        <v>2991354</v>
      </c>
      <c r="D80">
        <f t="shared" si="5"/>
        <v>42503</v>
      </c>
      <c r="E80" s="3">
        <f t="shared" si="6"/>
        <v>14.23</v>
      </c>
    </row>
    <row r="81" spans="1:5" x14ac:dyDescent="0.2">
      <c r="A81" s="1">
        <f t="shared" si="7"/>
        <v>42755.999826388892</v>
      </c>
      <c r="B81">
        <v>1484956770</v>
      </c>
      <c r="C81">
        <v>3033746</v>
      </c>
      <c r="D81">
        <f t="shared" si="5"/>
        <v>42392</v>
      </c>
      <c r="E81" s="3">
        <f t="shared" si="6"/>
        <v>14.266999999999999</v>
      </c>
    </row>
    <row r="82" spans="1:5" x14ac:dyDescent="0.2">
      <c r="A82" s="1">
        <f t="shared" si="7"/>
        <v>42762.999826388892</v>
      </c>
      <c r="B82">
        <v>1485561585</v>
      </c>
      <c r="C82">
        <v>3076018</v>
      </c>
      <c r="D82">
        <f t="shared" si="5"/>
        <v>42272</v>
      </c>
      <c r="E82" s="3">
        <f t="shared" si="6"/>
        <v>14.307</v>
      </c>
    </row>
    <row r="83" spans="1:5" x14ac:dyDescent="0.2">
      <c r="A83" s="1">
        <f t="shared" si="7"/>
        <v>42769.999826388892</v>
      </c>
      <c r="B83">
        <v>1486166399</v>
      </c>
      <c r="C83">
        <v>3118199</v>
      </c>
      <c r="D83">
        <f t="shared" si="5"/>
        <v>42181</v>
      </c>
      <c r="E83" s="3">
        <f t="shared" si="6"/>
        <v>14.337999999999999</v>
      </c>
    </row>
    <row r="84" spans="1:5" x14ac:dyDescent="0.2">
      <c r="A84" s="1">
        <f t="shared" si="7"/>
        <v>42776.999826388892</v>
      </c>
      <c r="B84">
        <v>1486771183</v>
      </c>
      <c r="C84">
        <v>3160538</v>
      </c>
      <c r="D84">
        <f t="shared" si="5"/>
        <v>42339</v>
      </c>
      <c r="E84" s="3">
        <f t="shared" si="6"/>
        <v>14.285</v>
      </c>
    </row>
    <row r="85" spans="1:5" x14ac:dyDescent="0.2">
      <c r="A85" s="1">
        <f t="shared" si="7"/>
        <v>42783.999826388892</v>
      </c>
      <c r="B85">
        <v>1487375973</v>
      </c>
      <c r="C85">
        <v>3202881</v>
      </c>
      <c r="D85">
        <f t="shared" si="5"/>
        <v>42343</v>
      </c>
      <c r="E85" s="3">
        <f t="shared" si="6"/>
        <v>14.282999999999999</v>
      </c>
    </row>
    <row r="86" spans="1:5" x14ac:dyDescent="0.2">
      <c r="A86" s="1">
        <f t="shared" si="7"/>
        <v>42790.999826388892</v>
      </c>
      <c r="B86">
        <v>1487980796</v>
      </c>
      <c r="C86">
        <v>3244964</v>
      </c>
      <c r="D86">
        <f t="shared" si="5"/>
        <v>42083</v>
      </c>
      <c r="E86" s="3">
        <f t="shared" si="6"/>
        <v>14.372</v>
      </c>
    </row>
    <row r="87" spans="1:5" x14ac:dyDescent="0.2">
      <c r="A87" s="1">
        <f t="shared" si="7"/>
        <v>42797.999826388892</v>
      </c>
      <c r="B87">
        <v>1488585585</v>
      </c>
      <c r="C87">
        <v>3287212</v>
      </c>
      <c r="D87">
        <f t="shared" si="5"/>
        <v>42248</v>
      </c>
      <c r="E87" s="3">
        <f t="shared" si="6"/>
        <v>14.315</v>
      </c>
    </row>
    <row r="88" spans="1:5" x14ac:dyDescent="0.2">
      <c r="A88" s="1">
        <f t="shared" si="7"/>
        <v>42804.999826388892</v>
      </c>
      <c r="B88">
        <v>1489190352</v>
      </c>
      <c r="C88">
        <v>3329122</v>
      </c>
      <c r="D88">
        <f t="shared" si="5"/>
        <v>41910</v>
      </c>
      <c r="E88" s="3">
        <f t="shared" si="6"/>
        <v>14.430999999999999</v>
      </c>
    </row>
    <row r="89" spans="1:5" x14ac:dyDescent="0.2">
      <c r="A89" s="1">
        <f t="shared" si="7"/>
        <v>42811.999826388892</v>
      </c>
      <c r="B89">
        <v>1489795195</v>
      </c>
      <c r="C89">
        <v>3371066</v>
      </c>
      <c r="D89">
        <f t="shared" si="5"/>
        <v>41944</v>
      </c>
      <c r="E89" s="3">
        <f t="shared" si="6"/>
        <v>14.419</v>
      </c>
    </row>
    <row r="90" spans="1:5" x14ac:dyDescent="0.2">
      <c r="A90" s="1">
        <f t="shared" si="7"/>
        <v>42818.999826388892</v>
      </c>
      <c r="B90">
        <v>1490399963</v>
      </c>
      <c r="C90">
        <v>3412865</v>
      </c>
      <c r="D90">
        <f t="shared" si="5"/>
        <v>41799</v>
      </c>
      <c r="E90" s="3">
        <f t="shared" si="6"/>
        <v>14.468999999999999</v>
      </c>
    </row>
    <row r="91" spans="1:5" x14ac:dyDescent="0.2">
      <c r="A91" s="1">
        <f t="shared" si="7"/>
        <v>42825.999826388892</v>
      </c>
      <c r="B91">
        <v>1491004749</v>
      </c>
      <c r="C91">
        <v>3454528</v>
      </c>
      <c r="D91">
        <f t="shared" ref="D91:D114" si="8">+C91-C90</f>
        <v>41663</v>
      </c>
      <c r="E91" s="3">
        <f t="shared" si="6"/>
        <v>14.516</v>
      </c>
    </row>
    <row r="92" spans="1:5" x14ac:dyDescent="0.2">
      <c r="A92" s="1">
        <f t="shared" si="7"/>
        <v>42832.999826388892</v>
      </c>
      <c r="B92">
        <v>1491609586</v>
      </c>
      <c r="C92">
        <v>3496023</v>
      </c>
      <c r="D92">
        <f t="shared" si="8"/>
        <v>41495</v>
      </c>
      <c r="E92" s="3">
        <f t="shared" si="6"/>
        <v>14.574999999999999</v>
      </c>
    </row>
    <row r="93" spans="1:5" x14ac:dyDescent="0.2">
      <c r="A93" s="1">
        <f t="shared" si="7"/>
        <v>42839.999826388892</v>
      </c>
      <c r="B93">
        <v>1492214386</v>
      </c>
      <c r="C93">
        <v>3536848</v>
      </c>
      <c r="D93">
        <f t="shared" si="8"/>
        <v>40825</v>
      </c>
      <c r="E93" s="3">
        <f t="shared" si="6"/>
        <v>14.814</v>
      </c>
    </row>
    <row r="94" spans="1:5" x14ac:dyDescent="0.2">
      <c r="A94" s="1">
        <f t="shared" si="7"/>
        <v>42846.999826388892</v>
      </c>
      <c r="B94">
        <v>1492819191</v>
      </c>
      <c r="C94">
        <v>3577566</v>
      </c>
      <c r="D94">
        <f t="shared" si="8"/>
        <v>40718</v>
      </c>
      <c r="E94" s="3">
        <f t="shared" si="6"/>
        <v>14.853</v>
      </c>
    </row>
    <row r="95" spans="1:5" x14ac:dyDescent="0.2">
      <c r="A95" s="1">
        <f t="shared" si="7"/>
        <v>42853.999826388892</v>
      </c>
      <c r="B95">
        <v>1493423999</v>
      </c>
      <c r="C95">
        <v>3617816</v>
      </c>
      <c r="D95">
        <f t="shared" si="8"/>
        <v>40250</v>
      </c>
      <c r="E95" s="3">
        <f t="shared" si="6"/>
        <v>15.026</v>
      </c>
    </row>
    <row r="96" spans="1:5" x14ac:dyDescent="0.2">
      <c r="A96" s="1">
        <f t="shared" si="7"/>
        <v>42860.999826388892</v>
      </c>
      <c r="B96">
        <v>1494028781</v>
      </c>
      <c r="C96">
        <v>3657306</v>
      </c>
      <c r="D96">
        <f t="shared" si="8"/>
        <v>39490</v>
      </c>
      <c r="E96" s="3">
        <f t="shared" si="6"/>
        <v>15.315</v>
      </c>
    </row>
    <row r="97" spans="1:5" x14ac:dyDescent="0.2">
      <c r="A97" s="1">
        <f t="shared" si="7"/>
        <v>42867.999826388892</v>
      </c>
      <c r="B97">
        <v>1494633571</v>
      </c>
      <c r="C97">
        <v>3697052</v>
      </c>
      <c r="D97">
        <f t="shared" si="8"/>
        <v>39746</v>
      </c>
      <c r="E97" s="3">
        <f t="shared" si="6"/>
        <v>15.217000000000001</v>
      </c>
    </row>
    <row r="98" spans="1:5" x14ac:dyDescent="0.2">
      <c r="A98" s="1">
        <f t="shared" si="7"/>
        <v>42874.999826388892</v>
      </c>
      <c r="B98">
        <v>1495238392</v>
      </c>
      <c r="C98">
        <v>3735114</v>
      </c>
      <c r="D98">
        <f t="shared" si="8"/>
        <v>38062</v>
      </c>
      <c r="E98" s="3">
        <f t="shared" si="6"/>
        <v>15.89</v>
      </c>
    </row>
    <row r="99" spans="1:5" x14ac:dyDescent="0.2">
      <c r="A99" s="1">
        <f t="shared" si="7"/>
        <v>42881.999826388892</v>
      </c>
      <c r="B99">
        <v>1495843174</v>
      </c>
      <c r="C99">
        <v>3773311</v>
      </c>
      <c r="D99">
        <f t="shared" si="8"/>
        <v>38197</v>
      </c>
      <c r="E99" s="3">
        <f t="shared" si="6"/>
        <v>15.834</v>
      </c>
    </row>
    <row r="100" spans="1:5" x14ac:dyDescent="0.2">
      <c r="A100" s="1">
        <f t="shared" si="7"/>
        <v>42888.999826388892</v>
      </c>
      <c r="B100">
        <v>1496448000</v>
      </c>
      <c r="C100">
        <v>3811139</v>
      </c>
      <c r="D100">
        <f t="shared" si="8"/>
        <v>37828</v>
      </c>
      <c r="E100" s="3">
        <f t="shared" ref="E100:E114" si="9">+ROUND($K$11/D100,3)</f>
        <v>15.988</v>
      </c>
    </row>
    <row r="101" spans="1:5" x14ac:dyDescent="0.2">
      <c r="A101" s="1">
        <f t="shared" si="7"/>
        <v>42895.999826388892</v>
      </c>
      <c r="B101">
        <v>1497052795</v>
      </c>
      <c r="C101">
        <v>3847623</v>
      </c>
      <c r="D101">
        <f t="shared" si="8"/>
        <v>36484</v>
      </c>
      <c r="E101" s="3">
        <f t="shared" si="9"/>
        <v>16.577000000000002</v>
      </c>
    </row>
    <row r="102" spans="1:5" x14ac:dyDescent="0.2">
      <c r="A102" s="1">
        <f t="shared" si="7"/>
        <v>42902.999826388892</v>
      </c>
      <c r="B102">
        <v>1497657564</v>
      </c>
      <c r="C102">
        <v>3884644</v>
      </c>
      <c r="D102">
        <f t="shared" si="8"/>
        <v>37021</v>
      </c>
      <c r="E102" s="3">
        <f t="shared" si="9"/>
        <v>16.337</v>
      </c>
    </row>
    <row r="103" spans="1:5" x14ac:dyDescent="0.2">
      <c r="A103" s="1">
        <f t="shared" si="7"/>
        <v>42909.999826388892</v>
      </c>
      <c r="B103">
        <v>1498262397</v>
      </c>
      <c r="C103">
        <v>3920303</v>
      </c>
      <c r="D103">
        <f t="shared" si="8"/>
        <v>35659</v>
      </c>
      <c r="E103" s="3">
        <f t="shared" si="9"/>
        <v>16.960999999999999</v>
      </c>
    </row>
    <row r="104" spans="1:5" x14ac:dyDescent="0.2">
      <c r="A104" s="1">
        <f t="shared" si="7"/>
        <v>42916.999826388892</v>
      </c>
      <c r="B104">
        <v>1498867196</v>
      </c>
      <c r="C104">
        <v>3955158</v>
      </c>
      <c r="D104">
        <f t="shared" si="8"/>
        <v>34855</v>
      </c>
      <c r="E104" s="3">
        <f t="shared" si="9"/>
        <v>17.352</v>
      </c>
    </row>
    <row r="105" spans="1:5" x14ac:dyDescent="0.2">
      <c r="A105" s="1">
        <f t="shared" si="7"/>
        <v>42923.999826388892</v>
      </c>
      <c r="B105">
        <v>1499471999</v>
      </c>
      <c r="C105">
        <v>3990446</v>
      </c>
      <c r="D105">
        <f t="shared" si="8"/>
        <v>35288</v>
      </c>
      <c r="E105" s="3">
        <f t="shared" si="9"/>
        <v>17.138999999999999</v>
      </c>
    </row>
    <row r="106" spans="1:5" x14ac:dyDescent="0.2">
      <c r="A106" s="1">
        <f t="shared" si="7"/>
        <v>42930.999826388892</v>
      </c>
      <c r="B106">
        <v>1500076797</v>
      </c>
      <c r="C106">
        <v>4023264</v>
      </c>
      <c r="D106">
        <f t="shared" si="8"/>
        <v>32818</v>
      </c>
      <c r="E106" s="3">
        <f t="shared" si="9"/>
        <v>18.428999999999998</v>
      </c>
    </row>
    <row r="107" spans="1:5" x14ac:dyDescent="0.2">
      <c r="A107" s="1">
        <f t="shared" si="7"/>
        <v>42937.999826388892</v>
      </c>
      <c r="B107">
        <v>1500681594</v>
      </c>
      <c r="C107">
        <v>4055264</v>
      </c>
      <c r="D107">
        <f t="shared" si="8"/>
        <v>32000</v>
      </c>
      <c r="E107" s="3">
        <f t="shared" si="9"/>
        <v>18.899999999999999</v>
      </c>
    </row>
    <row r="108" spans="1:5" x14ac:dyDescent="0.2">
      <c r="A108" s="1">
        <f t="shared" si="7"/>
        <v>42944.999826388892</v>
      </c>
      <c r="B108">
        <v>1501286399</v>
      </c>
      <c r="C108">
        <v>4087772</v>
      </c>
      <c r="D108">
        <f t="shared" si="8"/>
        <v>32508</v>
      </c>
      <c r="E108" s="3">
        <f t="shared" si="9"/>
        <v>18.605</v>
      </c>
    </row>
    <row r="109" spans="1:5" x14ac:dyDescent="0.2">
      <c r="A109" s="1">
        <f t="shared" si="7"/>
        <v>42951.999826388892</v>
      </c>
      <c r="B109">
        <v>1501891134</v>
      </c>
      <c r="C109">
        <v>4117841</v>
      </c>
      <c r="D109">
        <f t="shared" si="8"/>
        <v>30069</v>
      </c>
      <c r="E109" s="3">
        <f t="shared" si="9"/>
        <v>20.114000000000001</v>
      </c>
    </row>
    <row r="110" spans="1:5" x14ac:dyDescent="0.2">
      <c r="A110" s="1">
        <f t="shared" si="7"/>
        <v>42958.999826388892</v>
      </c>
      <c r="B110">
        <v>1502495981</v>
      </c>
      <c r="C110">
        <v>4146341</v>
      </c>
      <c r="D110">
        <f t="shared" si="8"/>
        <v>28500</v>
      </c>
      <c r="E110" s="3">
        <f t="shared" si="9"/>
        <v>21.221</v>
      </c>
    </row>
    <row r="111" spans="1:5" x14ac:dyDescent="0.2">
      <c r="A111" s="1">
        <f t="shared" si="7"/>
        <v>42965.999826388892</v>
      </c>
      <c r="B111">
        <v>1503100773</v>
      </c>
      <c r="C111">
        <v>4175294</v>
      </c>
      <c r="D111">
        <f t="shared" si="8"/>
        <v>28953</v>
      </c>
      <c r="E111" s="3">
        <f t="shared" si="9"/>
        <v>20.888999999999999</v>
      </c>
    </row>
    <row r="112" spans="1:5" x14ac:dyDescent="0.2">
      <c r="A112" s="1">
        <f t="shared" si="7"/>
        <v>42972.999826388892</v>
      </c>
      <c r="B112">
        <v>1503705595</v>
      </c>
      <c r="C112">
        <v>4204033</v>
      </c>
      <c r="D112">
        <f t="shared" si="8"/>
        <v>28739</v>
      </c>
      <c r="E112" s="3">
        <f t="shared" si="9"/>
        <v>21.045000000000002</v>
      </c>
    </row>
    <row r="113" spans="1:5" x14ac:dyDescent="0.2">
      <c r="A113" s="1">
        <f>+A112+7</f>
        <v>42979.999826388892</v>
      </c>
      <c r="B113">
        <v>1504267183</v>
      </c>
      <c r="C113">
        <v>4226826</v>
      </c>
      <c r="D113">
        <f t="shared" si="8"/>
        <v>22793</v>
      </c>
      <c r="E113" s="3">
        <f t="shared" si="9"/>
        <v>26.533999999999999</v>
      </c>
    </row>
    <row r="114" spans="1:5" x14ac:dyDescent="0.2">
      <c r="A114" s="1">
        <f>+A113+7</f>
        <v>42986.999826388892</v>
      </c>
      <c r="B114">
        <v>1504871995</v>
      </c>
      <c r="C114">
        <v>4251561</v>
      </c>
      <c r="D114">
        <f t="shared" si="8"/>
        <v>24735</v>
      </c>
      <c r="E114" s="3">
        <f t="shared" si="9"/>
        <v>24.451000000000001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showRuler="0" zoomScale="108" workbookViewId="0">
      <selection activeCell="J2" sqref="J2:K2"/>
    </sheetView>
  </sheetViews>
  <sheetFormatPr baseColWidth="10" defaultRowHeight="16" x14ac:dyDescent="0.2"/>
  <cols>
    <col min="1" max="7" width="16" customWidth="1"/>
    <col min="9" max="11" width="16" customWidth="1"/>
  </cols>
  <sheetData>
    <row r="1" spans="1:15" x14ac:dyDescent="0.2">
      <c r="A1" s="2" t="s">
        <v>0</v>
      </c>
      <c r="B1" s="2" t="s">
        <v>124</v>
      </c>
      <c r="C1" s="2" t="s">
        <v>125</v>
      </c>
      <c r="D1" s="2" t="s">
        <v>127</v>
      </c>
      <c r="E1" s="2" t="s">
        <v>128</v>
      </c>
      <c r="F1" s="2" t="s">
        <v>126</v>
      </c>
      <c r="G1" s="2" t="s">
        <v>129</v>
      </c>
      <c r="I1" s="2" t="s">
        <v>0</v>
      </c>
      <c r="J1" s="2" t="s">
        <v>127</v>
      </c>
      <c r="K1" s="2" t="s">
        <v>131</v>
      </c>
    </row>
    <row r="2" spans="1:15" x14ac:dyDescent="0.2">
      <c r="A2" s="16" t="s">
        <v>14</v>
      </c>
      <c r="B2" s="15">
        <v>46146</v>
      </c>
      <c r="C2">
        <v>1</v>
      </c>
      <c r="D2">
        <f>+C2+B2</f>
        <v>46147</v>
      </c>
      <c r="E2">
        <v>0</v>
      </c>
      <c r="F2">
        <v>1</v>
      </c>
      <c r="G2">
        <v>0</v>
      </c>
      <c r="I2" s="17">
        <v>42223</v>
      </c>
      <c r="J2">
        <v>9723</v>
      </c>
      <c r="K2">
        <v>4931</v>
      </c>
      <c r="N2" t="str">
        <f>MID(A2,1,4)</f>
        <v>2015</v>
      </c>
      <c r="O2" t="str">
        <f>MID(A2,6,2)</f>
        <v>07</v>
      </c>
    </row>
    <row r="3" spans="1:15" x14ac:dyDescent="0.2">
      <c r="A3" s="15" t="s">
        <v>15</v>
      </c>
      <c r="B3" s="15">
        <v>52984</v>
      </c>
      <c r="C3">
        <v>2886</v>
      </c>
      <c r="D3">
        <f t="shared" ref="D3:D66" si="0">+C3+B3</f>
        <v>55870</v>
      </c>
      <c r="E3">
        <f>+D3-D2</f>
        <v>9723</v>
      </c>
      <c r="F3">
        <v>4932</v>
      </c>
      <c r="G3">
        <f>+F3-F2</f>
        <v>4931</v>
      </c>
      <c r="I3" s="17">
        <f>+I2+7</f>
        <v>42230</v>
      </c>
      <c r="J3">
        <f t="shared" ref="J3:J66" si="1">+E3</f>
        <v>9723</v>
      </c>
      <c r="K3">
        <f t="shared" ref="K3:K66" si="2">+G3</f>
        <v>4931</v>
      </c>
      <c r="N3" t="str">
        <f t="shared" ref="N3:N66" si="3">MID(A3,1,4)</f>
        <v>2015</v>
      </c>
      <c r="O3" t="str">
        <f t="shared" ref="O3:O66" si="4">MID(A3,6,2)</f>
        <v>08</v>
      </c>
    </row>
    <row r="4" spans="1:15" x14ac:dyDescent="0.2">
      <c r="A4" s="15" t="s">
        <v>16</v>
      </c>
      <c r="B4" s="15">
        <v>81567</v>
      </c>
      <c r="C4">
        <v>11562</v>
      </c>
      <c r="D4">
        <f t="shared" si="0"/>
        <v>93129</v>
      </c>
      <c r="E4">
        <f t="shared" ref="E4:E67" si="5">+D4-D3</f>
        <v>37259</v>
      </c>
      <c r="F4">
        <v>23597</v>
      </c>
      <c r="G4">
        <f t="shared" ref="G4:G67" si="6">+F4-F3</f>
        <v>18665</v>
      </c>
      <c r="I4" s="17">
        <f t="shared" ref="I4:I67" si="7">+I3+7</f>
        <v>42237</v>
      </c>
      <c r="J4">
        <f t="shared" si="1"/>
        <v>37259</v>
      </c>
      <c r="K4">
        <f t="shared" si="2"/>
        <v>18665</v>
      </c>
      <c r="N4" t="str">
        <f t="shared" si="3"/>
        <v>2015</v>
      </c>
      <c r="O4" t="str">
        <f t="shared" si="4"/>
        <v>08</v>
      </c>
    </row>
    <row r="5" spans="1:15" x14ac:dyDescent="0.2">
      <c r="A5" s="15" t="s">
        <v>17</v>
      </c>
      <c r="B5" s="15">
        <v>108215</v>
      </c>
      <c r="C5">
        <v>19919</v>
      </c>
      <c r="D5">
        <f t="shared" si="0"/>
        <v>128134</v>
      </c>
      <c r="E5">
        <f t="shared" si="5"/>
        <v>35005</v>
      </c>
      <c r="F5">
        <v>44090</v>
      </c>
      <c r="G5">
        <f t="shared" si="6"/>
        <v>20493</v>
      </c>
      <c r="I5" s="17">
        <f t="shared" si="7"/>
        <v>42244</v>
      </c>
      <c r="J5">
        <f t="shared" si="1"/>
        <v>35005</v>
      </c>
      <c r="K5">
        <f t="shared" si="2"/>
        <v>20493</v>
      </c>
      <c r="N5" t="str">
        <f t="shared" si="3"/>
        <v>2015</v>
      </c>
      <c r="O5" t="str">
        <f t="shared" si="4"/>
        <v>08</v>
      </c>
    </row>
    <row r="6" spans="1:15" x14ac:dyDescent="0.2">
      <c r="A6" s="15" t="s">
        <v>18</v>
      </c>
      <c r="B6" s="15">
        <v>133270</v>
      </c>
      <c r="C6">
        <v>28856</v>
      </c>
      <c r="D6">
        <f t="shared" si="0"/>
        <v>162126</v>
      </c>
      <c r="E6">
        <f t="shared" si="5"/>
        <v>33992</v>
      </c>
      <c r="F6">
        <v>75844</v>
      </c>
      <c r="G6">
        <f t="shared" si="6"/>
        <v>31754</v>
      </c>
      <c r="I6" s="17">
        <f t="shared" si="7"/>
        <v>42251</v>
      </c>
      <c r="J6">
        <f t="shared" si="1"/>
        <v>33992</v>
      </c>
      <c r="K6">
        <f t="shared" si="2"/>
        <v>31754</v>
      </c>
      <c r="N6" t="str">
        <f t="shared" si="3"/>
        <v>2015</v>
      </c>
      <c r="O6" t="str">
        <f t="shared" si="4"/>
        <v>08</v>
      </c>
    </row>
    <row r="7" spans="1:15" x14ac:dyDescent="0.2">
      <c r="A7" s="15" t="s">
        <v>19</v>
      </c>
      <c r="B7" s="15">
        <v>152121</v>
      </c>
      <c r="C7">
        <v>38536</v>
      </c>
      <c r="D7">
        <f t="shared" si="0"/>
        <v>190657</v>
      </c>
      <c r="E7">
        <f t="shared" si="5"/>
        <v>28531</v>
      </c>
      <c r="F7">
        <v>111898</v>
      </c>
      <c r="G7">
        <f t="shared" si="6"/>
        <v>36054</v>
      </c>
      <c r="I7" s="17">
        <f t="shared" si="7"/>
        <v>42258</v>
      </c>
      <c r="J7">
        <f t="shared" si="1"/>
        <v>28531</v>
      </c>
      <c r="K7">
        <f t="shared" si="2"/>
        <v>36054</v>
      </c>
      <c r="N7" t="str">
        <f t="shared" si="3"/>
        <v>2015</v>
      </c>
      <c r="O7" t="str">
        <f t="shared" si="4"/>
        <v>09</v>
      </c>
    </row>
    <row r="8" spans="1:15" x14ac:dyDescent="0.2">
      <c r="A8" s="15" t="s">
        <v>20</v>
      </c>
      <c r="B8" s="15">
        <v>175137</v>
      </c>
      <c r="C8">
        <v>50460</v>
      </c>
      <c r="D8">
        <f t="shared" si="0"/>
        <v>225597</v>
      </c>
      <c r="E8">
        <f t="shared" si="5"/>
        <v>34940</v>
      </c>
      <c r="F8">
        <v>151742</v>
      </c>
      <c r="G8">
        <f t="shared" si="6"/>
        <v>39844</v>
      </c>
      <c r="I8" s="17">
        <f t="shared" si="7"/>
        <v>42265</v>
      </c>
      <c r="J8">
        <f t="shared" si="1"/>
        <v>34940</v>
      </c>
      <c r="K8">
        <f t="shared" si="2"/>
        <v>39844</v>
      </c>
      <c r="N8" t="str">
        <f t="shared" si="3"/>
        <v>2015</v>
      </c>
      <c r="O8" t="str">
        <f t="shared" si="4"/>
        <v>09</v>
      </c>
    </row>
    <row r="9" spans="1:15" x14ac:dyDescent="0.2">
      <c r="A9" s="15" t="s">
        <v>21</v>
      </c>
      <c r="B9" s="15">
        <v>196714</v>
      </c>
      <c r="C9">
        <v>63282</v>
      </c>
      <c r="D9">
        <f t="shared" si="0"/>
        <v>259996</v>
      </c>
      <c r="E9">
        <f t="shared" si="5"/>
        <v>34399</v>
      </c>
      <c r="F9">
        <v>191027</v>
      </c>
      <c r="G9">
        <f t="shared" si="6"/>
        <v>39285</v>
      </c>
      <c r="I9" s="17">
        <f t="shared" si="7"/>
        <v>42272</v>
      </c>
      <c r="J9">
        <f t="shared" si="1"/>
        <v>34399</v>
      </c>
      <c r="K9">
        <f t="shared" si="2"/>
        <v>39285</v>
      </c>
      <c r="N9" t="str">
        <f t="shared" si="3"/>
        <v>2015</v>
      </c>
      <c r="O9" t="str">
        <f t="shared" si="4"/>
        <v>09</v>
      </c>
    </row>
    <row r="10" spans="1:15" x14ac:dyDescent="0.2">
      <c r="A10" s="15" t="s">
        <v>22</v>
      </c>
      <c r="B10" s="15">
        <v>217743</v>
      </c>
      <c r="C10">
        <v>77922</v>
      </c>
      <c r="D10">
        <f t="shared" si="0"/>
        <v>295665</v>
      </c>
      <c r="E10">
        <f t="shared" si="5"/>
        <v>35669</v>
      </c>
      <c r="F10">
        <v>235926</v>
      </c>
      <c r="G10">
        <f t="shared" si="6"/>
        <v>44899</v>
      </c>
      <c r="I10" s="17">
        <f t="shared" si="7"/>
        <v>42279</v>
      </c>
      <c r="J10">
        <f t="shared" si="1"/>
        <v>35669</v>
      </c>
      <c r="K10">
        <f t="shared" si="2"/>
        <v>44899</v>
      </c>
      <c r="N10" t="str">
        <f t="shared" si="3"/>
        <v>2015</v>
      </c>
      <c r="O10" t="str">
        <f t="shared" si="4"/>
        <v>09</v>
      </c>
    </row>
    <row r="11" spans="1:15" x14ac:dyDescent="0.2">
      <c r="A11" s="15" t="s">
        <v>23</v>
      </c>
      <c r="B11" s="15">
        <v>238494</v>
      </c>
      <c r="C11">
        <v>91509</v>
      </c>
      <c r="D11">
        <f t="shared" si="0"/>
        <v>330003</v>
      </c>
      <c r="E11">
        <f t="shared" si="5"/>
        <v>34338</v>
      </c>
      <c r="F11">
        <v>278029</v>
      </c>
      <c r="G11">
        <f t="shared" si="6"/>
        <v>42103</v>
      </c>
      <c r="I11" s="17">
        <f t="shared" si="7"/>
        <v>42286</v>
      </c>
      <c r="J11">
        <f t="shared" si="1"/>
        <v>34338</v>
      </c>
      <c r="K11">
        <f t="shared" si="2"/>
        <v>42103</v>
      </c>
      <c r="N11" t="str">
        <f t="shared" si="3"/>
        <v>2015</v>
      </c>
      <c r="O11" t="str">
        <f t="shared" si="4"/>
        <v>10</v>
      </c>
    </row>
    <row r="12" spans="1:15" x14ac:dyDescent="0.2">
      <c r="A12" s="15" t="s">
        <v>24</v>
      </c>
      <c r="B12" s="15">
        <v>257913</v>
      </c>
      <c r="C12">
        <v>106748</v>
      </c>
      <c r="D12">
        <f t="shared" si="0"/>
        <v>364661</v>
      </c>
      <c r="E12">
        <f t="shared" si="5"/>
        <v>34658</v>
      </c>
      <c r="F12">
        <v>324715</v>
      </c>
      <c r="G12">
        <f t="shared" si="6"/>
        <v>46686</v>
      </c>
      <c r="I12" s="17">
        <f t="shared" si="7"/>
        <v>42293</v>
      </c>
      <c r="J12">
        <f t="shared" si="1"/>
        <v>34658</v>
      </c>
      <c r="K12">
        <f t="shared" si="2"/>
        <v>46686</v>
      </c>
      <c r="N12" t="str">
        <f t="shared" si="3"/>
        <v>2015</v>
      </c>
      <c r="O12" t="str">
        <f t="shared" si="4"/>
        <v>10</v>
      </c>
    </row>
    <row r="13" spans="1:15" x14ac:dyDescent="0.2">
      <c r="A13" s="15" t="s">
        <v>25</v>
      </c>
      <c r="B13" s="15">
        <v>276614</v>
      </c>
      <c r="C13">
        <v>123175</v>
      </c>
      <c r="D13">
        <f t="shared" si="0"/>
        <v>399789</v>
      </c>
      <c r="E13">
        <f t="shared" si="5"/>
        <v>35128</v>
      </c>
      <c r="F13">
        <v>370836</v>
      </c>
      <c r="G13">
        <f t="shared" si="6"/>
        <v>46121</v>
      </c>
      <c r="I13" s="17">
        <f t="shared" si="7"/>
        <v>42300</v>
      </c>
      <c r="J13">
        <f t="shared" si="1"/>
        <v>35128</v>
      </c>
      <c r="K13">
        <f t="shared" si="2"/>
        <v>46121</v>
      </c>
      <c r="N13" t="str">
        <f t="shared" si="3"/>
        <v>2015</v>
      </c>
      <c r="O13" t="str">
        <f t="shared" si="4"/>
        <v>10</v>
      </c>
    </row>
    <row r="14" spans="1:15" x14ac:dyDescent="0.2">
      <c r="A14" s="15" t="s">
        <v>26</v>
      </c>
      <c r="B14" s="15">
        <v>295360</v>
      </c>
      <c r="C14">
        <v>139598</v>
      </c>
      <c r="D14">
        <f t="shared" si="0"/>
        <v>434958</v>
      </c>
      <c r="E14">
        <f t="shared" si="5"/>
        <v>35169</v>
      </c>
      <c r="F14">
        <v>415228</v>
      </c>
      <c r="G14">
        <f t="shared" si="6"/>
        <v>44392</v>
      </c>
      <c r="I14" s="17">
        <f t="shared" si="7"/>
        <v>42307</v>
      </c>
      <c r="J14">
        <f t="shared" si="1"/>
        <v>35169</v>
      </c>
      <c r="K14">
        <f t="shared" si="2"/>
        <v>44392</v>
      </c>
      <c r="N14" t="str">
        <f t="shared" si="3"/>
        <v>2015</v>
      </c>
      <c r="O14" t="str">
        <f t="shared" si="4"/>
        <v>10</v>
      </c>
    </row>
    <row r="15" spans="1:15" x14ac:dyDescent="0.2">
      <c r="A15" s="15" t="s">
        <v>27</v>
      </c>
      <c r="B15" s="15">
        <v>313388</v>
      </c>
      <c r="C15">
        <v>157280</v>
      </c>
      <c r="D15">
        <f t="shared" si="0"/>
        <v>470668</v>
      </c>
      <c r="E15">
        <f t="shared" si="5"/>
        <v>35710</v>
      </c>
      <c r="F15">
        <v>464461</v>
      </c>
      <c r="G15">
        <f t="shared" si="6"/>
        <v>49233</v>
      </c>
      <c r="I15" s="17">
        <f t="shared" si="7"/>
        <v>42314</v>
      </c>
      <c r="J15">
        <f t="shared" si="1"/>
        <v>35710</v>
      </c>
      <c r="K15">
        <f t="shared" si="2"/>
        <v>49233</v>
      </c>
      <c r="N15" t="str">
        <f t="shared" si="3"/>
        <v>2015</v>
      </c>
      <c r="O15" t="str">
        <f t="shared" si="4"/>
        <v>10</v>
      </c>
    </row>
    <row r="16" spans="1:15" x14ac:dyDescent="0.2">
      <c r="A16" s="15" t="s">
        <v>28</v>
      </c>
      <c r="B16" s="15">
        <v>331220</v>
      </c>
      <c r="C16">
        <v>175007</v>
      </c>
      <c r="D16">
        <f t="shared" si="0"/>
        <v>506227</v>
      </c>
      <c r="E16">
        <f t="shared" si="5"/>
        <v>35559</v>
      </c>
      <c r="F16">
        <v>518747</v>
      </c>
      <c r="G16">
        <f t="shared" si="6"/>
        <v>54286</v>
      </c>
      <c r="I16" s="17">
        <f t="shared" si="7"/>
        <v>42321</v>
      </c>
      <c r="J16">
        <f t="shared" si="1"/>
        <v>35559</v>
      </c>
      <c r="K16">
        <f t="shared" si="2"/>
        <v>54286</v>
      </c>
      <c r="N16" t="str">
        <f t="shared" si="3"/>
        <v>2015</v>
      </c>
      <c r="O16" t="str">
        <f t="shared" si="4"/>
        <v>11</v>
      </c>
    </row>
    <row r="17" spans="1:15" x14ac:dyDescent="0.2">
      <c r="A17" s="15" t="s">
        <v>29</v>
      </c>
      <c r="B17" s="15">
        <v>346809</v>
      </c>
      <c r="C17">
        <v>194869</v>
      </c>
      <c r="D17">
        <f t="shared" si="0"/>
        <v>541678</v>
      </c>
      <c r="E17">
        <f t="shared" si="5"/>
        <v>35451</v>
      </c>
      <c r="F17">
        <v>581858</v>
      </c>
      <c r="G17">
        <f t="shared" si="6"/>
        <v>63111</v>
      </c>
      <c r="I17" s="17">
        <f t="shared" si="7"/>
        <v>42328</v>
      </c>
      <c r="J17">
        <f t="shared" si="1"/>
        <v>35451</v>
      </c>
      <c r="K17">
        <f t="shared" si="2"/>
        <v>63111</v>
      </c>
      <c r="N17" t="str">
        <f t="shared" si="3"/>
        <v>2015</v>
      </c>
      <c r="O17" t="str">
        <f t="shared" si="4"/>
        <v>11</v>
      </c>
    </row>
    <row r="18" spans="1:15" x14ac:dyDescent="0.2">
      <c r="A18" s="15" t="s">
        <v>30</v>
      </c>
      <c r="B18" s="15">
        <v>365020</v>
      </c>
      <c r="C18">
        <v>211863</v>
      </c>
      <c r="D18">
        <f t="shared" si="0"/>
        <v>576883</v>
      </c>
      <c r="E18">
        <f t="shared" si="5"/>
        <v>35205</v>
      </c>
      <c r="F18">
        <v>633027</v>
      </c>
      <c r="G18">
        <f t="shared" si="6"/>
        <v>51169</v>
      </c>
      <c r="I18" s="17">
        <f t="shared" si="7"/>
        <v>42335</v>
      </c>
      <c r="J18">
        <f t="shared" si="1"/>
        <v>35205</v>
      </c>
      <c r="K18">
        <f t="shared" si="2"/>
        <v>51169</v>
      </c>
      <c r="N18" t="str">
        <f t="shared" si="3"/>
        <v>2015</v>
      </c>
      <c r="O18" t="str">
        <f t="shared" si="4"/>
        <v>11</v>
      </c>
    </row>
    <row r="19" spans="1:15" x14ac:dyDescent="0.2">
      <c r="A19" s="15" t="s">
        <v>31</v>
      </c>
      <c r="B19" s="15">
        <v>382907</v>
      </c>
      <c r="C19">
        <v>229177</v>
      </c>
      <c r="D19">
        <f t="shared" si="0"/>
        <v>612084</v>
      </c>
      <c r="E19">
        <f t="shared" si="5"/>
        <v>35201</v>
      </c>
      <c r="F19">
        <v>683355</v>
      </c>
      <c r="G19">
        <f t="shared" si="6"/>
        <v>50328</v>
      </c>
      <c r="I19" s="17">
        <f t="shared" si="7"/>
        <v>42342</v>
      </c>
      <c r="J19">
        <f t="shared" si="1"/>
        <v>35201</v>
      </c>
      <c r="K19">
        <f t="shared" si="2"/>
        <v>50328</v>
      </c>
      <c r="N19" t="str">
        <f t="shared" si="3"/>
        <v>2015</v>
      </c>
      <c r="O19" t="str">
        <f t="shared" si="4"/>
        <v>11</v>
      </c>
    </row>
    <row r="20" spans="1:15" x14ac:dyDescent="0.2">
      <c r="A20" s="15" t="s">
        <v>32</v>
      </c>
      <c r="B20" s="15">
        <v>401097</v>
      </c>
      <c r="C20">
        <v>246238</v>
      </c>
      <c r="D20">
        <f t="shared" si="0"/>
        <v>647335</v>
      </c>
      <c r="E20">
        <f t="shared" si="5"/>
        <v>35251</v>
      </c>
      <c r="F20">
        <v>733142</v>
      </c>
      <c r="G20">
        <f t="shared" si="6"/>
        <v>49787</v>
      </c>
      <c r="I20" s="17">
        <f t="shared" si="7"/>
        <v>42349</v>
      </c>
      <c r="J20">
        <f t="shared" si="1"/>
        <v>35251</v>
      </c>
      <c r="K20">
        <f t="shared" si="2"/>
        <v>49787</v>
      </c>
      <c r="N20" t="str">
        <f t="shared" si="3"/>
        <v>2015</v>
      </c>
      <c r="O20" t="str">
        <f t="shared" si="4"/>
        <v>12</v>
      </c>
    </row>
    <row r="21" spans="1:15" x14ac:dyDescent="0.2">
      <c r="A21" s="15" t="s">
        <v>33</v>
      </c>
      <c r="B21" s="15">
        <v>418070</v>
      </c>
      <c r="C21">
        <v>264550</v>
      </c>
      <c r="D21">
        <f t="shared" si="0"/>
        <v>682620</v>
      </c>
      <c r="E21">
        <f t="shared" si="5"/>
        <v>35285</v>
      </c>
      <c r="F21">
        <v>786838</v>
      </c>
      <c r="G21">
        <f t="shared" si="6"/>
        <v>53696</v>
      </c>
      <c r="I21" s="17">
        <f t="shared" si="7"/>
        <v>42356</v>
      </c>
      <c r="J21">
        <f t="shared" si="1"/>
        <v>35285</v>
      </c>
      <c r="K21">
        <f t="shared" si="2"/>
        <v>53696</v>
      </c>
      <c r="N21" t="str">
        <f t="shared" si="3"/>
        <v>2015</v>
      </c>
      <c r="O21" t="str">
        <f t="shared" si="4"/>
        <v>12</v>
      </c>
    </row>
    <row r="22" spans="1:15" x14ac:dyDescent="0.2">
      <c r="A22" s="15" t="s">
        <v>34</v>
      </c>
      <c r="B22" s="15">
        <v>430921</v>
      </c>
      <c r="C22">
        <v>287148</v>
      </c>
      <c r="D22">
        <f t="shared" si="0"/>
        <v>718069</v>
      </c>
      <c r="E22">
        <f t="shared" si="5"/>
        <v>35449</v>
      </c>
      <c r="F22">
        <v>869175</v>
      </c>
      <c r="G22">
        <f t="shared" si="6"/>
        <v>82337</v>
      </c>
      <c r="I22" s="17">
        <f t="shared" si="7"/>
        <v>42363</v>
      </c>
      <c r="J22">
        <f t="shared" si="1"/>
        <v>35449</v>
      </c>
      <c r="K22">
        <f t="shared" si="2"/>
        <v>82337</v>
      </c>
      <c r="N22" t="str">
        <f t="shared" si="3"/>
        <v>2015</v>
      </c>
      <c r="O22" t="str">
        <f t="shared" si="4"/>
        <v>12</v>
      </c>
    </row>
    <row r="23" spans="1:15" x14ac:dyDescent="0.2">
      <c r="A23" s="15" t="s">
        <v>35</v>
      </c>
      <c r="B23" s="15">
        <v>443907</v>
      </c>
      <c r="C23">
        <v>309428</v>
      </c>
      <c r="D23">
        <f t="shared" si="0"/>
        <v>753335</v>
      </c>
      <c r="E23">
        <f t="shared" si="5"/>
        <v>35266</v>
      </c>
      <c r="F23">
        <v>968627</v>
      </c>
      <c r="G23">
        <f t="shared" si="6"/>
        <v>99452</v>
      </c>
      <c r="I23" s="17">
        <f t="shared" si="7"/>
        <v>42370</v>
      </c>
      <c r="J23">
        <f t="shared" si="1"/>
        <v>35266</v>
      </c>
      <c r="K23">
        <f t="shared" si="2"/>
        <v>99452</v>
      </c>
      <c r="N23" t="str">
        <f t="shared" si="3"/>
        <v>2015</v>
      </c>
      <c r="O23" t="str">
        <f t="shared" si="4"/>
        <v>12</v>
      </c>
    </row>
    <row r="24" spans="1:15" x14ac:dyDescent="0.2">
      <c r="A24" s="15" t="s">
        <v>36</v>
      </c>
      <c r="B24" s="15">
        <v>457490</v>
      </c>
      <c r="C24">
        <v>330973</v>
      </c>
      <c r="D24">
        <f t="shared" si="0"/>
        <v>788463</v>
      </c>
      <c r="E24">
        <f t="shared" si="5"/>
        <v>35128</v>
      </c>
      <c r="F24">
        <v>1063682</v>
      </c>
      <c r="G24">
        <f t="shared" si="6"/>
        <v>95055</v>
      </c>
      <c r="I24" s="17">
        <f t="shared" si="7"/>
        <v>42377</v>
      </c>
      <c r="J24">
        <f t="shared" si="1"/>
        <v>35128</v>
      </c>
      <c r="K24">
        <f t="shared" si="2"/>
        <v>95055</v>
      </c>
      <c r="N24" t="str">
        <f t="shared" si="3"/>
        <v>2016</v>
      </c>
      <c r="O24" t="str">
        <f t="shared" si="4"/>
        <v>01</v>
      </c>
    </row>
    <row r="25" spans="1:15" x14ac:dyDescent="0.2">
      <c r="A25" s="15" t="s">
        <v>37</v>
      </c>
      <c r="B25" s="15">
        <v>470408</v>
      </c>
      <c r="C25">
        <v>353757</v>
      </c>
      <c r="D25">
        <f t="shared" si="0"/>
        <v>824165</v>
      </c>
      <c r="E25">
        <f t="shared" si="5"/>
        <v>35702</v>
      </c>
      <c r="F25">
        <v>1160705</v>
      </c>
      <c r="G25">
        <f t="shared" si="6"/>
        <v>97023</v>
      </c>
      <c r="I25" s="17">
        <f t="shared" si="7"/>
        <v>42384</v>
      </c>
      <c r="J25">
        <f t="shared" si="1"/>
        <v>35702</v>
      </c>
      <c r="K25">
        <f t="shared" si="2"/>
        <v>97023</v>
      </c>
      <c r="N25" t="str">
        <f t="shared" si="3"/>
        <v>2016</v>
      </c>
      <c r="O25" t="str">
        <f t="shared" si="4"/>
        <v>01</v>
      </c>
    </row>
    <row r="26" spans="1:15" x14ac:dyDescent="0.2">
      <c r="A26" s="15" t="s">
        <v>38</v>
      </c>
      <c r="B26" s="15">
        <v>484679</v>
      </c>
      <c r="C26">
        <v>374838</v>
      </c>
      <c r="D26">
        <f t="shared" si="0"/>
        <v>859517</v>
      </c>
      <c r="E26">
        <f t="shared" si="5"/>
        <v>35352</v>
      </c>
      <c r="F26">
        <v>1241639</v>
      </c>
      <c r="G26">
        <f t="shared" si="6"/>
        <v>80934</v>
      </c>
      <c r="I26" s="17">
        <f t="shared" si="7"/>
        <v>42391</v>
      </c>
      <c r="J26">
        <f t="shared" si="1"/>
        <v>35352</v>
      </c>
      <c r="K26">
        <f t="shared" si="2"/>
        <v>80934</v>
      </c>
      <c r="N26" t="str">
        <f t="shared" si="3"/>
        <v>2016</v>
      </c>
      <c r="O26" t="str">
        <f t="shared" si="4"/>
        <v>01</v>
      </c>
    </row>
    <row r="27" spans="1:15" x14ac:dyDescent="0.2">
      <c r="A27" s="15" t="s">
        <v>39</v>
      </c>
      <c r="B27" s="15">
        <v>498899</v>
      </c>
      <c r="C27">
        <v>395634</v>
      </c>
      <c r="D27">
        <f t="shared" si="0"/>
        <v>894533</v>
      </c>
      <c r="E27">
        <f t="shared" si="5"/>
        <v>35016</v>
      </c>
      <c r="F27">
        <v>1323940</v>
      </c>
      <c r="G27">
        <f t="shared" si="6"/>
        <v>82301</v>
      </c>
      <c r="I27" s="17">
        <f t="shared" si="7"/>
        <v>42398</v>
      </c>
      <c r="J27">
        <f t="shared" si="1"/>
        <v>35016</v>
      </c>
      <c r="K27">
        <f t="shared" si="2"/>
        <v>82301</v>
      </c>
      <c r="N27" t="str">
        <f t="shared" si="3"/>
        <v>2016</v>
      </c>
      <c r="O27" t="str">
        <f t="shared" si="4"/>
        <v>01</v>
      </c>
    </row>
    <row r="28" spans="1:15" x14ac:dyDescent="0.2">
      <c r="A28" s="15" t="s">
        <v>40</v>
      </c>
      <c r="B28" s="15">
        <v>509697</v>
      </c>
      <c r="C28">
        <v>420077</v>
      </c>
      <c r="D28">
        <f t="shared" si="0"/>
        <v>929774</v>
      </c>
      <c r="E28">
        <f t="shared" si="5"/>
        <v>35241</v>
      </c>
      <c r="F28">
        <v>1436937</v>
      </c>
      <c r="G28">
        <f t="shared" si="6"/>
        <v>112997</v>
      </c>
      <c r="I28" s="17">
        <f t="shared" si="7"/>
        <v>42405</v>
      </c>
      <c r="J28">
        <f t="shared" si="1"/>
        <v>35241</v>
      </c>
      <c r="K28">
        <f t="shared" si="2"/>
        <v>112997</v>
      </c>
      <c r="N28" t="str">
        <f t="shared" si="3"/>
        <v>2016</v>
      </c>
      <c r="O28" t="str">
        <f t="shared" si="4"/>
        <v>01</v>
      </c>
    </row>
    <row r="29" spans="1:15" x14ac:dyDescent="0.2">
      <c r="A29" s="15" t="s">
        <v>41</v>
      </c>
      <c r="B29" s="15">
        <v>521216</v>
      </c>
      <c r="C29">
        <v>443694</v>
      </c>
      <c r="D29">
        <f t="shared" si="0"/>
        <v>964910</v>
      </c>
      <c r="E29">
        <f t="shared" si="5"/>
        <v>35136</v>
      </c>
      <c r="F29">
        <v>1554906</v>
      </c>
      <c r="G29">
        <f t="shared" si="6"/>
        <v>117969</v>
      </c>
      <c r="I29" s="17">
        <f t="shared" si="7"/>
        <v>42412</v>
      </c>
      <c r="J29">
        <f t="shared" si="1"/>
        <v>35136</v>
      </c>
      <c r="K29">
        <f t="shared" si="2"/>
        <v>117969</v>
      </c>
      <c r="N29" t="str">
        <f t="shared" si="3"/>
        <v>2016</v>
      </c>
      <c r="O29" t="str">
        <f t="shared" si="4"/>
        <v>02</v>
      </c>
    </row>
    <row r="30" spans="1:15" x14ac:dyDescent="0.2">
      <c r="A30" s="15" t="s">
        <v>42</v>
      </c>
      <c r="B30" s="15">
        <v>531104</v>
      </c>
      <c r="C30">
        <v>469125</v>
      </c>
      <c r="D30">
        <f t="shared" si="0"/>
        <v>1000229</v>
      </c>
      <c r="E30">
        <f t="shared" si="5"/>
        <v>35319</v>
      </c>
      <c r="F30">
        <v>1675425</v>
      </c>
      <c r="G30">
        <f t="shared" si="6"/>
        <v>120519</v>
      </c>
      <c r="I30" s="17">
        <f t="shared" si="7"/>
        <v>42419</v>
      </c>
      <c r="J30">
        <f t="shared" si="1"/>
        <v>35319</v>
      </c>
      <c r="K30">
        <f t="shared" si="2"/>
        <v>120519</v>
      </c>
      <c r="N30" t="str">
        <f t="shared" si="3"/>
        <v>2016</v>
      </c>
      <c r="O30" t="str">
        <f t="shared" si="4"/>
        <v>02</v>
      </c>
    </row>
    <row r="31" spans="1:15" x14ac:dyDescent="0.2">
      <c r="A31" s="15" t="s">
        <v>43</v>
      </c>
      <c r="B31" s="15">
        <v>540279</v>
      </c>
      <c r="C31">
        <v>494880</v>
      </c>
      <c r="D31">
        <f t="shared" si="0"/>
        <v>1035159</v>
      </c>
      <c r="E31">
        <f t="shared" si="5"/>
        <v>34930</v>
      </c>
      <c r="F31">
        <v>1798839</v>
      </c>
      <c r="G31">
        <f t="shared" si="6"/>
        <v>123414</v>
      </c>
      <c r="I31" s="17">
        <f t="shared" si="7"/>
        <v>42426</v>
      </c>
      <c r="J31">
        <f t="shared" si="1"/>
        <v>34930</v>
      </c>
      <c r="K31">
        <f t="shared" si="2"/>
        <v>123414</v>
      </c>
      <c r="N31" t="str">
        <f t="shared" si="3"/>
        <v>2016</v>
      </c>
      <c r="O31" t="str">
        <f t="shared" si="4"/>
        <v>02</v>
      </c>
    </row>
    <row r="32" spans="1:15" x14ac:dyDescent="0.2">
      <c r="A32" s="15" t="s">
        <v>44</v>
      </c>
      <c r="B32" s="15">
        <v>548013</v>
      </c>
      <c r="C32">
        <v>522477</v>
      </c>
      <c r="D32">
        <f t="shared" si="0"/>
        <v>1070490</v>
      </c>
      <c r="E32">
        <f t="shared" si="5"/>
        <v>35331</v>
      </c>
      <c r="F32">
        <v>1931725</v>
      </c>
      <c r="G32">
        <f t="shared" si="6"/>
        <v>132886</v>
      </c>
      <c r="I32" s="17">
        <f t="shared" si="7"/>
        <v>42433</v>
      </c>
      <c r="J32">
        <f t="shared" si="1"/>
        <v>35331</v>
      </c>
      <c r="K32">
        <f t="shared" si="2"/>
        <v>132886</v>
      </c>
      <c r="N32" t="str">
        <f t="shared" si="3"/>
        <v>2016</v>
      </c>
      <c r="O32" t="str">
        <f t="shared" si="4"/>
        <v>02</v>
      </c>
    </row>
    <row r="33" spans="1:15" x14ac:dyDescent="0.2">
      <c r="A33" s="15" t="s">
        <v>45</v>
      </c>
      <c r="B33" s="15">
        <v>554957</v>
      </c>
      <c r="C33">
        <v>550666</v>
      </c>
      <c r="D33">
        <f t="shared" si="0"/>
        <v>1105623</v>
      </c>
      <c r="E33">
        <f t="shared" si="5"/>
        <v>35133</v>
      </c>
      <c r="F33">
        <v>2092720</v>
      </c>
      <c r="G33">
        <f t="shared" si="6"/>
        <v>160995</v>
      </c>
      <c r="I33" s="17">
        <f t="shared" si="7"/>
        <v>42440</v>
      </c>
      <c r="J33">
        <f t="shared" si="1"/>
        <v>35133</v>
      </c>
      <c r="K33">
        <f t="shared" si="2"/>
        <v>160995</v>
      </c>
      <c r="N33" t="str">
        <f t="shared" si="3"/>
        <v>2016</v>
      </c>
      <c r="O33" t="str">
        <f t="shared" si="4"/>
        <v>03</v>
      </c>
    </row>
    <row r="34" spans="1:15" x14ac:dyDescent="0.2">
      <c r="A34" s="15" t="s">
        <v>46</v>
      </c>
      <c r="B34" s="15">
        <v>562412</v>
      </c>
      <c r="C34">
        <v>578434</v>
      </c>
      <c r="D34">
        <f t="shared" si="0"/>
        <v>1140846</v>
      </c>
      <c r="E34">
        <f t="shared" si="5"/>
        <v>35223</v>
      </c>
      <c r="F34">
        <v>2268158</v>
      </c>
      <c r="G34">
        <f t="shared" si="6"/>
        <v>175438</v>
      </c>
      <c r="I34" s="17">
        <f t="shared" si="7"/>
        <v>42447</v>
      </c>
      <c r="J34">
        <f t="shared" si="1"/>
        <v>35223</v>
      </c>
      <c r="K34">
        <f t="shared" si="2"/>
        <v>175438</v>
      </c>
      <c r="N34" t="str">
        <f t="shared" si="3"/>
        <v>2016</v>
      </c>
      <c r="O34" t="str">
        <f t="shared" si="4"/>
        <v>03</v>
      </c>
    </row>
    <row r="35" spans="1:15" x14ac:dyDescent="0.2">
      <c r="A35" s="15" t="s">
        <v>47</v>
      </c>
      <c r="B35" s="15">
        <v>571541</v>
      </c>
      <c r="C35">
        <v>609729</v>
      </c>
      <c r="D35">
        <f t="shared" si="0"/>
        <v>1181270</v>
      </c>
      <c r="E35">
        <f t="shared" si="5"/>
        <v>40424</v>
      </c>
      <c r="F35">
        <v>2481794</v>
      </c>
      <c r="G35">
        <f t="shared" si="6"/>
        <v>213636</v>
      </c>
      <c r="I35" s="17">
        <f t="shared" si="7"/>
        <v>42454</v>
      </c>
      <c r="J35">
        <f t="shared" si="1"/>
        <v>40424</v>
      </c>
      <c r="K35">
        <f t="shared" si="2"/>
        <v>213636</v>
      </c>
      <c r="N35" t="str">
        <f t="shared" si="3"/>
        <v>2016</v>
      </c>
      <c r="O35" t="str">
        <f t="shared" si="4"/>
        <v>03</v>
      </c>
    </row>
    <row r="36" spans="1:15" x14ac:dyDescent="0.2">
      <c r="A36" s="15" t="s">
        <v>48</v>
      </c>
      <c r="B36" s="15">
        <v>581307</v>
      </c>
      <c r="C36">
        <v>642291</v>
      </c>
      <c r="D36">
        <f t="shared" si="0"/>
        <v>1223598</v>
      </c>
      <c r="E36">
        <f t="shared" si="5"/>
        <v>42328</v>
      </c>
      <c r="F36">
        <v>2721789</v>
      </c>
      <c r="G36">
        <f t="shared" si="6"/>
        <v>239995</v>
      </c>
      <c r="I36" s="17">
        <f t="shared" si="7"/>
        <v>42461</v>
      </c>
      <c r="J36">
        <f t="shared" si="1"/>
        <v>42328</v>
      </c>
      <c r="K36">
        <f t="shared" si="2"/>
        <v>239995</v>
      </c>
      <c r="N36" t="str">
        <f t="shared" si="3"/>
        <v>2016</v>
      </c>
      <c r="O36" t="str">
        <f t="shared" si="4"/>
        <v>03</v>
      </c>
    </row>
    <row r="37" spans="1:15" x14ac:dyDescent="0.2">
      <c r="A37" s="15" t="s">
        <v>49</v>
      </c>
      <c r="B37" s="15">
        <v>591269</v>
      </c>
      <c r="C37">
        <v>674469</v>
      </c>
      <c r="D37">
        <f t="shared" si="0"/>
        <v>1265738</v>
      </c>
      <c r="E37">
        <f t="shared" si="5"/>
        <v>42140</v>
      </c>
      <c r="F37">
        <v>2950992</v>
      </c>
      <c r="G37">
        <f t="shared" si="6"/>
        <v>229203</v>
      </c>
      <c r="I37" s="17">
        <f t="shared" si="7"/>
        <v>42468</v>
      </c>
      <c r="J37">
        <f t="shared" si="1"/>
        <v>42140</v>
      </c>
      <c r="K37">
        <f t="shared" si="2"/>
        <v>229203</v>
      </c>
      <c r="N37" t="str">
        <f t="shared" si="3"/>
        <v>2016</v>
      </c>
      <c r="O37" t="str">
        <f t="shared" si="4"/>
        <v>04</v>
      </c>
    </row>
    <row r="38" spans="1:15" x14ac:dyDescent="0.2">
      <c r="A38" s="15" t="s">
        <v>50</v>
      </c>
      <c r="B38" s="15">
        <v>602241</v>
      </c>
      <c r="C38">
        <v>705643</v>
      </c>
      <c r="D38">
        <f t="shared" si="0"/>
        <v>1307884</v>
      </c>
      <c r="E38">
        <f t="shared" si="5"/>
        <v>42146</v>
      </c>
      <c r="F38">
        <v>3184571</v>
      </c>
      <c r="G38">
        <f t="shared" si="6"/>
        <v>233579</v>
      </c>
      <c r="I38" s="17">
        <f t="shared" si="7"/>
        <v>42475</v>
      </c>
      <c r="J38">
        <f t="shared" si="1"/>
        <v>42146</v>
      </c>
      <c r="K38">
        <f t="shared" si="2"/>
        <v>233579</v>
      </c>
      <c r="N38" t="str">
        <f t="shared" si="3"/>
        <v>2016</v>
      </c>
      <c r="O38" t="str">
        <f t="shared" si="4"/>
        <v>04</v>
      </c>
    </row>
    <row r="39" spans="1:15" x14ac:dyDescent="0.2">
      <c r="A39" s="15" t="s">
        <v>51</v>
      </c>
      <c r="B39" s="15">
        <v>613028</v>
      </c>
      <c r="C39">
        <v>736987</v>
      </c>
      <c r="D39">
        <f t="shared" si="0"/>
        <v>1350015</v>
      </c>
      <c r="E39">
        <f t="shared" si="5"/>
        <v>42131</v>
      </c>
      <c r="F39">
        <v>3418082</v>
      </c>
      <c r="G39">
        <f t="shared" si="6"/>
        <v>233511</v>
      </c>
      <c r="I39" s="17">
        <f t="shared" si="7"/>
        <v>42482</v>
      </c>
      <c r="J39">
        <f t="shared" si="1"/>
        <v>42131</v>
      </c>
      <c r="K39">
        <f t="shared" si="2"/>
        <v>233511</v>
      </c>
      <c r="N39" t="str">
        <f t="shared" si="3"/>
        <v>2016</v>
      </c>
      <c r="O39" t="str">
        <f t="shared" si="4"/>
        <v>04</v>
      </c>
    </row>
    <row r="40" spans="1:15" x14ac:dyDescent="0.2">
      <c r="A40" s="15" t="s">
        <v>52</v>
      </c>
      <c r="B40" s="15">
        <v>623382</v>
      </c>
      <c r="C40">
        <v>768794</v>
      </c>
      <c r="D40">
        <f t="shared" si="0"/>
        <v>1392176</v>
      </c>
      <c r="E40">
        <f t="shared" si="5"/>
        <v>42161</v>
      </c>
      <c r="F40">
        <v>3658062</v>
      </c>
      <c r="G40">
        <f t="shared" si="6"/>
        <v>239980</v>
      </c>
      <c r="I40" s="17">
        <f t="shared" si="7"/>
        <v>42489</v>
      </c>
      <c r="J40">
        <f t="shared" si="1"/>
        <v>42161</v>
      </c>
      <c r="K40">
        <f t="shared" si="2"/>
        <v>239980</v>
      </c>
      <c r="N40" t="str">
        <f t="shared" si="3"/>
        <v>2016</v>
      </c>
      <c r="O40" t="str">
        <f t="shared" si="4"/>
        <v>04</v>
      </c>
    </row>
    <row r="41" spans="1:15" x14ac:dyDescent="0.2">
      <c r="A41" s="15" t="s">
        <v>53</v>
      </c>
      <c r="B41" s="15">
        <v>632432</v>
      </c>
      <c r="C41">
        <v>801961</v>
      </c>
      <c r="D41">
        <f t="shared" si="0"/>
        <v>1434393</v>
      </c>
      <c r="E41">
        <f t="shared" si="5"/>
        <v>42217</v>
      </c>
      <c r="F41">
        <v>3911430</v>
      </c>
      <c r="G41">
        <f t="shared" si="6"/>
        <v>253368</v>
      </c>
      <c r="I41" s="17">
        <f t="shared" si="7"/>
        <v>42496</v>
      </c>
      <c r="J41">
        <f t="shared" si="1"/>
        <v>42217</v>
      </c>
      <c r="K41">
        <f t="shared" si="2"/>
        <v>253368</v>
      </c>
      <c r="N41" t="str">
        <f t="shared" si="3"/>
        <v>2016</v>
      </c>
      <c r="O41" t="str">
        <f t="shared" si="4"/>
        <v>04</v>
      </c>
    </row>
    <row r="42" spans="1:15" x14ac:dyDescent="0.2">
      <c r="A42" s="15" t="s">
        <v>54</v>
      </c>
      <c r="B42" s="15">
        <v>639927</v>
      </c>
      <c r="C42">
        <v>836569</v>
      </c>
      <c r="D42">
        <f t="shared" si="0"/>
        <v>1476496</v>
      </c>
      <c r="E42">
        <f t="shared" si="5"/>
        <v>42103</v>
      </c>
      <c r="F42">
        <v>4183895</v>
      </c>
      <c r="G42">
        <f t="shared" si="6"/>
        <v>272465</v>
      </c>
      <c r="I42" s="17">
        <f t="shared" si="7"/>
        <v>42503</v>
      </c>
      <c r="J42">
        <f t="shared" si="1"/>
        <v>42103</v>
      </c>
      <c r="K42">
        <f t="shared" si="2"/>
        <v>272465</v>
      </c>
      <c r="N42" t="str">
        <f t="shared" si="3"/>
        <v>2016</v>
      </c>
      <c r="O42" t="str">
        <f t="shared" si="4"/>
        <v>05</v>
      </c>
    </row>
    <row r="43" spans="1:15" x14ac:dyDescent="0.2">
      <c r="A43" s="15" t="s">
        <v>55</v>
      </c>
      <c r="B43" s="15">
        <v>646569</v>
      </c>
      <c r="C43">
        <v>872069</v>
      </c>
      <c r="D43">
        <f t="shared" si="0"/>
        <v>1518638</v>
      </c>
      <c r="E43">
        <f t="shared" si="5"/>
        <v>42142</v>
      </c>
      <c r="F43">
        <v>4482492</v>
      </c>
      <c r="G43">
        <f t="shared" si="6"/>
        <v>298597</v>
      </c>
      <c r="I43" s="17">
        <f t="shared" si="7"/>
        <v>42510</v>
      </c>
      <c r="J43">
        <f t="shared" si="1"/>
        <v>42142</v>
      </c>
      <c r="K43">
        <f t="shared" si="2"/>
        <v>298597</v>
      </c>
      <c r="N43" t="str">
        <f t="shared" si="3"/>
        <v>2016</v>
      </c>
      <c r="O43" t="str">
        <f t="shared" si="4"/>
        <v>05</v>
      </c>
    </row>
    <row r="44" spans="1:15" x14ac:dyDescent="0.2">
      <c r="A44" s="15" t="s">
        <v>56</v>
      </c>
      <c r="B44" s="15">
        <v>653149</v>
      </c>
      <c r="C44">
        <v>907628</v>
      </c>
      <c r="D44">
        <f t="shared" si="0"/>
        <v>1560777</v>
      </c>
      <c r="E44">
        <f t="shared" si="5"/>
        <v>42139</v>
      </c>
      <c r="F44">
        <v>4782669</v>
      </c>
      <c r="G44">
        <f t="shared" si="6"/>
        <v>300177</v>
      </c>
      <c r="I44" s="17">
        <f t="shared" si="7"/>
        <v>42517</v>
      </c>
      <c r="J44">
        <f t="shared" si="1"/>
        <v>42139</v>
      </c>
      <c r="K44">
        <f t="shared" si="2"/>
        <v>300177</v>
      </c>
      <c r="N44" t="str">
        <f t="shared" si="3"/>
        <v>2016</v>
      </c>
      <c r="O44" t="str">
        <f t="shared" si="4"/>
        <v>05</v>
      </c>
    </row>
    <row r="45" spans="1:15" x14ac:dyDescent="0.2">
      <c r="A45" s="15" t="s">
        <v>57</v>
      </c>
      <c r="B45" s="15">
        <v>659111</v>
      </c>
      <c r="C45">
        <v>943885</v>
      </c>
      <c r="D45">
        <f t="shared" si="0"/>
        <v>1602996</v>
      </c>
      <c r="E45">
        <f t="shared" si="5"/>
        <v>42219</v>
      </c>
      <c r="F45">
        <v>5125071</v>
      </c>
      <c r="G45">
        <f t="shared" si="6"/>
        <v>342402</v>
      </c>
      <c r="I45" s="17">
        <f t="shared" si="7"/>
        <v>42524</v>
      </c>
      <c r="J45">
        <f t="shared" si="1"/>
        <v>42219</v>
      </c>
      <c r="K45">
        <f t="shared" si="2"/>
        <v>342402</v>
      </c>
      <c r="N45" t="str">
        <f t="shared" si="3"/>
        <v>2016</v>
      </c>
      <c r="O45" t="str">
        <f t="shared" si="4"/>
        <v>05</v>
      </c>
    </row>
    <row r="46" spans="1:15" x14ac:dyDescent="0.2">
      <c r="A46" s="15" t="s">
        <v>58</v>
      </c>
      <c r="B46" s="15">
        <v>666395</v>
      </c>
      <c r="C46">
        <v>978701</v>
      </c>
      <c r="D46">
        <f t="shared" si="0"/>
        <v>1645096</v>
      </c>
      <c r="E46">
        <f t="shared" si="5"/>
        <v>42100</v>
      </c>
      <c r="F46">
        <v>5417842</v>
      </c>
      <c r="G46">
        <f t="shared" si="6"/>
        <v>292771</v>
      </c>
      <c r="I46" s="17">
        <f t="shared" si="7"/>
        <v>42531</v>
      </c>
      <c r="J46">
        <f t="shared" si="1"/>
        <v>42100</v>
      </c>
      <c r="K46">
        <f t="shared" si="2"/>
        <v>292771</v>
      </c>
      <c r="N46" t="str">
        <f t="shared" si="3"/>
        <v>2016</v>
      </c>
      <c r="O46" t="str">
        <f t="shared" si="4"/>
        <v>06</v>
      </c>
    </row>
    <row r="47" spans="1:15" x14ac:dyDescent="0.2">
      <c r="A47" s="15" t="s">
        <v>59</v>
      </c>
      <c r="B47" s="15">
        <v>673989</v>
      </c>
      <c r="C47">
        <v>1013367</v>
      </c>
      <c r="D47">
        <f t="shared" si="0"/>
        <v>1687356</v>
      </c>
      <c r="E47">
        <f t="shared" si="5"/>
        <v>42260</v>
      </c>
      <c r="F47">
        <v>5698341</v>
      </c>
      <c r="G47">
        <f t="shared" si="6"/>
        <v>280499</v>
      </c>
      <c r="I47" s="17">
        <f t="shared" si="7"/>
        <v>42538</v>
      </c>
      <c r="J47">
        <f t="shared" si="1"/>
        <v>42260</v>
      </c>
      <c r="K47">
        <f t="shared" si="2"/>
        <v>280499</v>
      </c>
      <c r="N47" t="str">
        <f t="shared" si="3"/>
        <v>2016</v>
      </c>
      <c r="O47" t="str">
        <f t="shared" si="4"/>
        <v>06</v>
      </c>
    </row>
    <row r="48" spans="1:15" x14ac:dyDescent="0.2">
      <c r="A48" s="15" t="s">
        <v>60</v>
      </c>
      <c r="B48" s="15">
        <v>682468</v>
      </c>
      <c r="C48">
        <v>1046834</v>
      </c>
      <c r="D48">
        <f t="shared" si="0"/>
        <v>1729302</v>
      </c>
      <c r="E48">
        <f t="shared" si="5"/>
        <v>41946</v>
      </c>
      <c r="F48">
        <v>6053534</v>
      </c>
      <c r="G48">
        <f t="shared" si="6"/>
        <v>355193</v>
      </c>
      <c r="I48" s="17">
        <f t="shared" si="7"/>
        <v>42545</v>
      </c>
      <c r="J48">
        <f t="shared" si="1"/>
        <v>41946</v>
      </c>
      <c r="K48">
        <f t="shared" si="2"/>
        <v>355193</v>
      </c>
      <c r="N48" t="str">
        <f t="shared" si="3"/>
        <v>2016</v>
      </c>
      <c r="O48" t="str">
        <f t="shared" si="4"/>
        <v>06</v>
      </c>
    </row>
    <row r="49" spans="1:15" x14ac:dyDescent="0.2">
      <c r="A49" s="15" t="s">
        <v>61</v>
      </c>
      <c r="B49" s="15">
        <v>696921</v>
      </c>
      <c r="C49">
        <v>1074731</v>
      </c>
      <c r="D49">
        <f t="shared" si="0"/>
        <v>1771652</v>
      </c>
      <c r="E49">
        <f t="shared" si="5"/>
        <v>42350</v>
      </c>
      <c r="F49">
        <v>6371572</v>
      </c>
      <c r="G49">
        <f t="shared" si="6"/>
        <v>318038</v>
      </c>
      <c r="I49" s="17">
        <f t="shared" si="7"/>
        <v>42552</v>
      </c>
      <c r="J49">
        <f t="shared" si="1"/>
        <v>42350</v>
      </c>
      <c r="K49">
        <f t="shared" si="2"/>
        <v>318038</v>
      </c>
      <c r="N49" t="str">
        <f t="shared" si="3"/>
        <v>2016</v>
      </c>
      <c r="O49" t="str">
        <f t="shared" si="4"/>
        <v>06</v>
      </c>
    </row>
    <row r="50" spans="1:15" x14ac:dyDescent="0.2">
      <c r="A50" s="15" t="s">
        <v>62</v>
      </c>
      <c r="B50" s="15">
        <v>703832</v>
      </c>
      <c r="C50">
        <v>1110097</v>
      </c>
      <c r="D50">
        <f t="shared" si="0"/>
        <v>1813929</v>
      </c>
      <c r="E50">
        <f t="shared" si="5"/>
        <v>42277</v>
      </c>
      <c r="F50">
        <v>6689105</v>
      </c>
      <c r="G50">
        <f t="shared" si="6"/>
        <v>317533</v>
      </c>
      <c r="I50" s="17">
        <f t="shared" si="7"/>
        <v>42559</v>
      </c>
      <c r="J50">
        <f t="shared" si="1"/>
        <v>42277</v>
      </c>
      <c r="K50">
        <f t="shared" si="2"/>
        <v>317533</v>
      </c>
      <c r="N50" t="str">
        <f t="shared" si="3"/>
        <v>2016</v>
      </c>
      <c r="O50" t="str">
        <f t="shared" si="4"/>
        <v>07</v>
      </c>
    </row>
    <row r="51" spans="1:15" x14ac:dyDescent="0.2">
      <c r="A51" s="15" t="s">
        <v>63</v>
      </c>
      <c r="B51" s="15">
        <v>711537</v>
      </c>
      <c r="C51">
        <v>1144699</v>
      </c>
      <c r="D51">
        <f t="shared" si="0"/>
        <v>1856236</v>
      </c>
      <c r="E51">
        <f t="shared" si="5"/>
        <v>42307</v>
      </c>
      <c r="F51">
        <v>6969317</v>
      </c>
      <c r="G51">
        <f t="shared" si="6"/>
        <v>280212</v>
      </c>
      <c r="I51" s="17">
        <f t="shared" si="7"/>
        <v>42566</v>
      </c>
      <c r="J51">
        <f t="shared" si="1"/>
        <v>42307</v>
      </c>
      <c r="K51">
        <f t="shared" si="2"/>
        <v>280212</v>
      </c>
      <c r="N51" t="str">
        <f t="shared" si="3"/>
        <v>2016</v>
      </c>
      <c r="O51" t="str">
        <f t="shared" si="4"/>
        <v>07</v>
      </c>
    </row>
    <row r="52" spans="1:15" x14ac:dyDescent="0.2">
      <c r="A52" s="15" t="s">
        <v>64</v>
      </c>
      <c r="B52" s="15">
        <v>720630</v>
      </c>
      <c r="C52">
        <v>1177843</v>
      </c>
      <c r="D52">
        <f t="shared" si="0"/>
        <v>1898473</v>
      </c>
      <c r="E52">
        <f t="shared" si="5"/>
        <v>42237</v>
      </c>
      <c r="F52">
        <v>7245825</v>
      </c>
      <c r="G52">
        <f t="shared" si="6"/>
        <v>276508</v>
      </c>
      <c r="I52" s="17">
        <f t="shared" si="7"/>
        <v>42573</v>
      </c>
      <c r="J52">
        <f t="shared" si="1"/>
        <v>42237</v>
      </c>
      <c r="K52">
        <f t="shared" si="2"/>
        <v>276508</v>
      </c>
      <c r="N52" t="str">
        <f t="shared" si="3"/>
        <v>2016</v>
      </c>
      <c r="O52" t="str">
        <f t="shared" si="4"/>
        <v>07</v>
      </c>
    </row>
    <row r="53" spans="1:15" x14ac:dyDescent="0.2">
      <c r="A53" s="15" t="s">
        <v>65</v>
      </c>
      <c r="B53" s="15">
        <v>730634</v>
      </c>
      <c r="C53">
        <v>1210097</v>
      </c>
      <c r="D53">
        <f t="shared" si="0"/>
        <v>1940731</v>
      </c>
      <c r="E53">
        <f t="shared" si="5"/>
        <v>42258</v>
      </c>
      <c r="F53">
        <v>7552054</v>
      </c>
      <c r="G53">
        <f t="shared" si="6"/>
        <v>306229</v>
      </c>
      <c r="I53" s="17">
        <f t="shared" si="7"/>
        <v>42580</v>
      </c>
      <c r="J53">
        <f t="shared" si="1"/>
        <v>42258</v>
      </c>
      <c r="K53">
        <f t="shared" si="2"/>
        <v>306229</v>
      </c>
      <c r="N53" t="str">
        <f t="shared" si="3"/>
        <v>2016</v>
      </c>
      <c r="O53" t="str">
        <f t="shared" si="4"/>
        <v>07</v>
      </c>
    </row>
    <row r="54" spans="1:15" x14ac:dyDescent="0.2">
      <c r="A54" s="15" t="s">
        <v>66</v>
      </c>
      <c r="B54" s="15">
        <v>738577</v>
      </c>
      <c r="C54">
        <v>1244146</v>
      </c>
      <c r="D54">
        <f t="shared" si="0"/>
        <v>1982723</v>
      </c>
      <c r="E54">
        <f t="shared" si="5"/>
        <v>41992</v>
      </c>
      <c r="F54">
        <v>7917908</v>
      </c>
      <c r="G54">
        <f t="shared" si="6"/>
        <v>365854</v>
      </c>
      <c r="I54" s="17">
        <f t="shared" si="7"/>
        <v>42587</v>
      </c>
      <c r="J54">
        <f t="shared" si="1"/>
        <v>41992</v>
      </c>
      <c r="K54">
        <f t="shared" si="2"/>
        <v>365854</v>
      </c>
      <c r="N54" t="str">
        <f t="shared" si="3"/>
        <v>2016</v>
      </c>
      <c r="O54" t="str">
        <f t="shared" si="4"/>
        <v>07</v>
      </c>
    </row>
    <row r="55" spans="1:15" x14ac:dyDescent="0.2">
      <c r="A55" s="15" t="s">
        <v>67</v>
      </c>
      <c r="B55" s="15">
        <v>748393</v>
      </c>
      <c r="C55">
        <v>1276433</v>
      </c>
      <c r="D55">
        <f t="shared" si="0"/>
        <v>2024826</v>
      </c>
      <c r="E55">
        <f t="shared" si="5"/>
        <v>42103</v>
      </c>
      <c r="F55">
        <v>8242628</v>
      </c>
      <c r="G55">
        <f t="shared" si="6"/>
        <v>324720</v>
      </c>
      <c r="I55" s="17">
        <f t="shared" si="7"/>
        <v>42594</v>
      </c>
      <c r="J55">
        <f t="shared" si="1"/>
        <v>42103</v>
      </c>
      <c r="K55">
        <f t="shared" si="2"/>
        <v>324720</v>
      </c>
      <c r="N55" t="str">
        <f t="shared" si="3"/>
        <v>2016</v>
      </c>
      <c r="O55" t="str">
        <f t="shared" si="4"/>
        <v>08</v>
      </c>
    </row>
    <row r="56" spans="1:15" x14ac:dyDescent="0.2">
      <c r="A56" s="15" t="s">
        <v>68</v>
      </c>
      <c r="B56" s="15">
        <v>759949</v>
      </c>
      <c r="C56">
        <v>1307311</v>
      </c>
      <c r="D56">
        <f t="shared" si="0"/>
        <v>2067260</v>
      </c>
      <c r="E56">
        <f t="shared" si="5"/>
        <v>42434</v>
      </c>
      <c r="F56">
        <v>8555549</v>
      </c>
      <c r="G56">
        <f t="shared" si="6"/>
        <v>312921</v>
      </c>
      <c r="I56" s="17">
        <f t="shared" si="7"/>
        <v>42601</v>
      </c>
      <c r="J56">
        <f t="shared" si="1"/>
        <v>42434</v>
      </c>
      <c r="K56">
        <f t="shared" si="2"/>
        <v>312921</v>
      </c>
      <c r="N56" t="str">
        <f t="shared" si="3"/>
        <v>2016</v>
      </c>
      <c r="O56" t="str">
        <f t="shared" si="4"/>
        <v>08</v>
      </c>
    </row>
    <row r="57" spans="1:15" x14ac:dyDescent="0.2">
      <c r="A57" s="15" t="s">
        <v>69</v>
      </c>
      <c r="B57" s="15">
        <v>773088</v>
      </c>
      <c r="C57">
        <v>1336528</v>
      </c>
      <c r="D57">
        <f t="shared" si="0"/>
        <v>2109616</v>
      </c>
      <c r="E57">
        <f t="shared" si="5"/>
        <v>42356</v>
      </c>
      <c r="F57">
        <v>8864317</v>
      </c>
      <c r="G57">
        <f t="shared" si="6"/>
        <v>308768</v>
      </c>
      <c r="I57" s="17">
        <f t="shared" si="7"/>
        <v>42608</v>
      </c>
      <c r="J57">
        <f t="shared" si="1"/>
        <v>42356</v>
      </c>
      <c r="K57">
        <f t="shared" si="2"/>
        <v>308768</v>
      </c>
      <c r="N57" t="str">
        <f t="shared" si="3"/>
        <v>2016</v>
      </c>
      <c r="O57" t="str">
        <f t="shared" si="4"/>
        <v>08</v>
      </c>
    </row>
    <row r="58" spans="1:15" x14ac:dyDescent="0.2">
      <c r="A58" s="15" t="s">
        <v>70</v>
      </c>
      <c r="B58" s="15">
        <v>786758</v>
      </c>
      <c r="C58">
        <v>1365264</v>
      </c>
      <c r="D58">
        <f t="shared" si="0"/>
        <v>2152022</v>
      </c>
      <c r="E58">
        <f t="shared" si="5"/>
        <v>42406</v>
      </c>
      <c r="F58">
        <v>9191454</v>
      </c>
      <c r="G58">
        <f t="shared" si="6"/>
        <v>327137</v>
      </c>
      <c r="I58" s="17">
        <f t="shared" si="7"/>
        <v>42615</v>
      </c>
      <c r="J58">
        <f t="shared" si="1"/>
        <v>42406</v>
      </c>
      <c r="K58">
        <f t="shared" si="2"/>
        <v>327137</v>
      </c>
      <c r="N58" t="str">
        <f t="shared" si="3"/>
        <v>2016</v>
      </c>
      <c r="O58" t="str">
        <f t="shared" si="4"/>
        <v>08</v>
      </c>
    </row>
    <row r="59" spans="1:15" x14ac:dyDescent="0.2">
      <c r="A59" s="15" t="s">
        <v>71</v>
      </c>
      <c r="B59" s="15">
        <v>799249</v>
      </c>
      <c r="C59">
        <v>1394947</v>
      </c>
      <c r="D59">
        <f t="shared" si="0"/>
        <v>2194196</v>
      </c>
      <c r="E59">
        <f t="shared" si="5"/>
        <v>42174</v>
      </c>
      <c r="F59">
        <v>9520088</v>
      </c>
      <c r="G59">
        <f t="shared" si="6"/>
        <v>328634</v>
      </c>
      <c r="I59" s="17">
        <f t="shared" si="7"/>
        <v>42622</v>
      </c>
      <c r="J59">
        <f t="shared" si="1"/>
        <v>42174</v>
      </c>
      <c r="K59">
        <f t="shared" si="2"/>
        <v>328634</v>
      </c>
      <c r="N59" t="str">
        <f t="shared" si="3"/>
        <v>2016</v>
      </c>
      <c r="O59" t="str">
        <f t="shared" si="4"/>
        <v>09</v>
      </c>
    </row>
    <row r="60" spans="1:15" x14ac:dyDescent="0.2">
      <c r="A60" s="15" t="s">
        <v>72</v>
      </c>
      <c r="B60" s="15">
        <v>811916</v>
      </c>
      <c r="C60">
        <v>1424580</v>
      </c>
      <c r="D60">
        <f t="shared" si="0"/>
        <v>2236496</v>
      </c>
      <c r="E60">
        <f t="shared" si="5"/>
        <v>42300</v>
      </c>
      <c r="F60">
        <v>9861462</v>
      </c>
      <c r="G60">
        <f t="shared" si="6"/>
        <v>341374</v>
      </c>
      <c r="I60" s="17">
        <f t="shared" si="7"/>
        <v>42629</v>
      </c>
      <c r="J60">
        <f t="shared" si="1"/>
        <v>42300</v>
      </c>
      <c r="K60">
        <f t="shared" si="2"/>
        <v>341374</v>
      </c>
      <c r="N60" t="str">
        <f t="shared" si="3"/>
        <v>2016</v>
      </c>
      <c r="O60" t="str">
        <f t="shared" si="4"/>
        <v>09</v>
      </c>
    </row>
    <row r="61" spans="1:15" x14ac:dyDescent="0.2">
      <c r="A61" s="15" t="s">
        <v>73</v>
      </c>
      <c r="B61" s="15">
        <v>822846</v>
      </c>
      <c r="C61">
        <v>1456040</v>
      </c>
      <c r="D61">
        <f t="shared" si="0"/>
        <v>2278886</v>
      </c>
      <c r="E61">
        <f t="shared" si="5"/>
        <v>42390</v>
      </c>
      <c r="F61">
        <v>10203406</v>
      </c>
      <c r="G61">
        <f t="shared" si="6"/>
        <v>341944</v>
      </c>
      <c r="I61" s="17">
        <f t="shared" si="7"/>
        <v>42636</v>
      </c>
      <c r="J61">
        <f t="shared" si="1"/>
        <v>42390</v>
      </c>
      <c r="K61">
        <f t="shared" si="2"/>
        <v>341944</v>
      </c>
      <c r="N61" t="str">
        <f t="shared" si="3"/>
        <v>2016</v>
      </c>
      <c r="O61" t="str">
        <f t="shared" si="4"/>
        <v>09</v>
      </c>
    </row>
    <row r="62" spans="1:15" x14ac:dyDescent="0.2">
      <c r="A62" s="15" t="s">
        <v>74</v>
      </c>
      <c r="B62" s="15">
        <v>837537</v>
      </c>
      <c r="C62">
        <v>1483433</v>
      </c>
      <c r="D62">
        <f t="shared" si="0"/>
        <v>2320970</v>
      </c>
      <c r="E62">
        <f t="shared" si="5"/>
        <v>42084</v>
      </c>
      <c r="F62">
        <v>10511747</v>
      </c>
      <c r="G62">
        <f t="shared" si="6"/>
        <v>308341</v>
      </c>
      <c r="I62" s="17">
        <f t="shared" si="7"/>
        <v>42643</v>
      </c>
      <c r="J62">
        <f t="shared" si="1"/>
        <v>42084</v>
      </c>
      <c r="K62">
        <f t="shared" si="2"/>
        <v>308341</v>
      </c>
      <c r="N62" t="str">
        <f t="shared" si="3"/>
        <v>2016</v>
      </c>
      <c r="O62" t="str">
        <f t="shared" si="4"/>
        <v>09</v>
      </c>
    </row>
    <row r="63" spans="1:15" x14ac:dyDescent="0.2">
      <c r="A63" s="15" t="s">
        <v>75</v>
      </c>
      <c r="B63" s="15">
        <v>856431</v>
      </c>
      <c r="C63">
        <v>1506723</v>
      </c>
      <c r="D63">
        <f t="shared" si="0"/>
        <v>2363154</v>
      </c>
      <c r="E63">
        <f t="shared" si="5"/>
        <v>42184</v>
      </c>
      <c r="F63">
        <v>10812882</v>
      </c>
      <c r="G63">
        <f t="shared" si="6"/>
        <v>301135</v>
      </c>
      <c r="I63" s="17">
        <f t="shared" si="7"/>
        <v>42650</v>
      </c>
      <c r="J63">
        <f t="shared" si="1"/>
        <v>42184</v>
      </c>
      <c r="K63">
        <f t="shared" si="2"/>
        <v>301135</v>
      </c>
      <c r="N63" t="str">
        <f t="shared" si="3"/>
        <v>2016</v>
      </c>
      <c r="O63" t="str">
        <f t="shared" si="4"/>
        <v>09</v>
      </c>
    </row>
    <row r="64" spans="1:15" x14ac:dyDescent="0.2">
      <c r="A64" s="15" t="s">
        <v>76</v>
      </c>
      <c r="B64" s="15">
        <v>877601</v>
      </c>
      <c r="C64">
        <v>1527759</v>
      </c>
      <c r="D64">
        <f t="shared" si="0"/>
        <v>2405360</v>
      </c>
      <c r="E64">
        <f t="shared" si="5"/>
        <v>42206</v>
      </c>
      <c r="F64">
        <v>11128264</v>
      </c>
      <c r="G64">
        <f t="shared" si="6"/>
        <v>315382</v>
      </c>
      <c r="I64" s="17">
        <f t="shared" si="7"/>
        <v>42657</v>
      </c>
      <c r="J64">
        <f t="shared" si="1"/>
        <v>42206</v>
      </c>
      <c r="K64">
        <f t="shared" si="2"/>
        <v>315382</v>
      </c>
      <c r="N64" t="str">
        <f t="shared" si="3"/>
        <v>2016</v>
      </c>
      <c r="O64" t="str">
        <f t="shared" si="4"/>
        <v>10</v>
      </c>
    </row>
    <row r="65" spans="1:15" x14ac:dyDescent="0.2">
      <c r="A65" s="15" t="s">
        <v>77</v>
      </c>
      <c r="B65" s="15">
        <v>899714</v>
      </c>
      <c r="C65">
        <v>1547915</v>
      </c>
      <c r="D65">
        <f t="shared" si="0"/>
        <v>2447629</v>
      </c>
      <c r="E65">
        <f t="shared" si="5"/>
        <v>42269</v>
      </c>
      <c r="F65">
        <v>11396128</v>
      </c>
      <c r="G65">
        <f t="shared" si="6"/>
        <v>267864</v>
      </c>
      <c r="I65" s="17">
        <f t="shared" si="7"/>
        <v>42664</v>
      </c>
      <c r="J65">
        <f t="shared" si="1"/>
        <v>42269</v>
      </c>
      <c r="K65">
        <f t="shared" si="2"/>
        <v>267864</v>
      </c>
      <c r="N65" t="str">
        <f t="shared" si="3"/>
        <v>2016</v>
      </c>
      <c r="O65" t="str">
        <f t="shared" si="4"/>
        <v>10</v>
      </c>
    </row>
    <row r="66" spans="1:15" x14ac:dyDescent="0.2">
      <c r="A66" s="15" t="s">
        <v>78</v>
      </c>
      <c r="B66" s="15">
        <v>916988</v>
      </c>
      <c r="C66">
        <v>1572984</v>
      </c>
      <c r="D66">
        <f t="shared" si="0"/>
        <v>2489972</v>
      </c>
      <c r="E66">
        <f t="shared" si="5"/>
        <v>42343</v>
      </c>
      <c r="F66">
        <v>11698619</v>
      </c>
      <c r="G66">
        <f t="shared" si="6"/>
        <v>302491</v>
      </c>
      <c r="I66" s="17">
        <f t="shared" si="7"/>
        <v>42671</v>
      </c>
      <c r="J66">
        <f t="shared" si="1"/>
        <v>42343</v>
      </c>
      <c r="K66">
        <f t="shared" si="2"/>
        <v>302491</v>
      </c>
      <c r="N66" t="str">
        <f t="shared" si="3"/>
        <v>2016</v>
      </c>
      <c r="O66" t="str">
        <f t="shared" si="4"/>
        <v>10</v>
      </c>
    </row>
    <row r="67" spans="1:15" x14ac:dyDescent="0.2">
      <c r="A67" s="15" t="s">
        <v>79</v>
      </c>
      <c r="B67" s="15">
        <v>935140</v>
      </c>
      <c r="C67">
        <v>1596643</v>
      </c>
      <c r="D67">
        <f t="shared" ref="D67:D111" si="8">+C67+B67</f>
        <v>2531783</v>
      </c>
      <c r="E67">
        <f t="shared" si="5"/>
        <v>41811</v>
      </c>
      <c r="F67">
        <v>12005182</v>
      </c>
      <c r="G67">
        <f t="shared" si="6"/>
        <v>306563</v>
      </c>
      <c r="I67" s="17">
        <f t="shared" si="7"/>
        <v>42678</v>
      </c>
      <c r="J67">
        <f t="shared" ref="J67:J111" si="9">+E67</f>
        <v>41811</v>
      </c>
      <c r="K67">
        <f t="shared" ref="K67:K111" si="10">+G67</f>
        <v>306563</v>
      </c>
      <c r="N67" t="str">
        <f t="shared" ref="N67:N111" si="11">MID(A67,1,4)</f>
        <v>2016</v>
      </c>
      <c r="O67" t="str">
        <f t="shared" ref="O67:O111" si="12">MID(A67,6,2)</f>
        <v>10</v>
      </c>
    </row>
    <row r="68" spans="1:15" x14ac:dyDescent="0.2">
      <c r="A68" s="15" t="s">
        <v>80</v>
      </c>
      <c r="B68" s="15">
        <v>955663</v>
      </c>
      <c r="C68">
        <v>1617912</v>
      </c>
      <c r="D68">
        <f t="shared" si="8"/>
        <v>2573575</v>
      </c>
      <c r="E68">
        <f t="shared" ref="E68:E111" si="13">+D68-D67</f>
        <v>41792</v>
      </c>
      <c r="F68">
        <v>12294800</v>
      </c>
      <c r="G68">
        <f t="shared" ref="G68:G111" si="14">+F68-F67</f>
        <v>289618</v>
      </c>
      <c r="I68" s="17">
        <f t="shared" ref="I68:I111" si="15">+I67+7</f>
        <v>42685</v>
      </c>
      <c r="J68">
        <f t="shared" si="9"/>
        <v>41792</v>
      </c>
      <c r="K68">
        <f t="shared" si="10"/>
        <v>289618</v>
      </c>
      <c r="N68" t="str">
        <f t="shared" si="11"/>
        <v>2016</v>
      </c>
      <c r="O68" t="str">
        <f t="shared" si="12"/>
        <v>11</v>
      </c>
    </row>
    <row r="69" spans="1:15" x14ac:dyDescent="0.2">
      <c r="A69" s="15" t="s">
        <v>81</v>
      </c>
      <c r="B69" s="15">
        <v>975262</v>
      </c>
      <c r="C69">
        <v>1640810</v>
      </c>
      <c r="D69">
        <f t="shared" si="8"/>
        <v>2616072</v>
      </c>
      <c r="E69">
        <f t="shared" si="13"/>
        <v>42497</v>
      </c>
      <c r="F69">
        <v>12575347</v>
      </c>
      <c r="G69">
        <f t="shared" si="14"/>
        <v>280547</v>
      </c>
      <c r="I69" s="17">
        <f t="shared" si="15"/>
        <v>42692</v>
      </c>
      <c r="J69">
        <f t="shared" si="9"/>
        <v>42497</v>
      </c>
      <c r="K69">
        <f t="shared" si="10"/>
        <v>280547</v>
      </c>
      <c r="N69" t="str">
        <f t="shared" si="11"/>
        <v>2016</v>
      </c>
      <c r="O69" t="str">
        <f t="shared" si="12"/>
        <v>11</v>
      </c>
    </row>
    <row r="70" spans="1:15" x14ac:dyDescent="0.2">
      <c r="A70" s="15" t="s">
        <v>82</v>
      </c>
      <c r="B70" s="15">
        <v>995325</v>
      </c>
      <c r="C70">
        <v>1663374</v>
      </c>
      <c r="D70">
        <f t="shared" si="8"/>
        <v>2658699</v>
      </c>
      <c r="E70">
        <f t="shared" si="13"/>
        <v>42627</v>
      </c>
      <c r="F70">
        <v>12873709</v>
      </c>
      <c r="G70">
        <f t="shared" si="14"/>
        <v>298362</v>
      </c>
      <c r="I70" s="17">
        <f t="shared" si="15"/>
        <v>42699</v>
      </c>
      <c r="J70">
        <f t="shared" si="9"/>
        <v>42627</v>
      </c>
      <c r="K70">
        <f t="shared" si="10"/>
        <v>298362</v>
      </c>
      <c r="N70" t="str">
        <f t="shared" si="11"/>
        <v>2016</v>
      </c>
      <c r="O70" t="str">
        <f t="shared" si="12"/>
        <v>11</v>
      </c>
    </row>
    <row r="71" spans="1:15" x14ac:dyDescent="0.2">
      <c r="A71" s="15" t="s">
        <v>83</v>
      </c>
      <c r="B71" s="15">
        <v>1016150</v>
      </c>
      <c r="C71">
        <v>1684524</v>
      </c>
      <c r="D71">
        <f t="shared" si="8"/>
        <v>2700674</v>
      </c>
      <c r="E71">
        <f t="shared" si="13"/>
        <v>41975</v>
      </c>
      <c r="F71">
        <v>13212215</v>
      </c>
      <c r="G71">
        <f t="shared" si="14"/>
        <v>338506</v>
      </c>
      <c r="I71" s="17">
        <f t="shared" si="15"/>
        <v>42706</v>
      </c>
      <c r="J71">
        <f t="shared" si="9"/>
        <v>41975</v>
      </c>
      <c r="K71">
        <f t="shared" si="10"/>
        <v>338506</v>
      </c>
      <c r="N71" t="str">
        <f t="shared" si="11"/>
        <v>2016</v>
      </c>
      <c r="O71" t="str">
        <f t="shared" si="12"/>
        <v>11</v>
      </c>
    </row>
    <row r="72" spans="1:15" x14ac:dyDescent="0.2">
      <c r="A72" s="15" t="s">
        <v>84</v>
      </c>
      <c r="B72" s="15">
        <v>1035727</v>
      </c>
      <c r="C72">
        <v>1707274</v>
      </c>
      <c r="D72">
        <f t="shared" si="8"/>
        <v>2743001</v>
      </c>
      <c r="E72">
        <f t="shared" si="13"/>
        <v>42327</v>
      </c>
      <c r="F72">
        <v>13511354</v>
      </c>
      <c r="G72">
        <f t="shared" si="14"/>
        <v>299139</v>
      </c>
      <c r="I72" s="17">
        <f t="shared" si="15"/>
        <v>42713</v>
      </c>
      <c r="J72">
        <f t="shared" si="9"/>
        <v>42327</v>
      </c>
      <c r="K72">
        <f t="shared" si="10"/>
        <v>299139</v>
      </c>
      <c r="N72" t="str">
        <f t="shared" si="11"/>
        <v>2016</v>
      </c>
      <c r="O72" t="str">
        <f t="shared" si="12"/>
        <v>12</v>
      </c>
    </row>
    <row r="73" spans="1:15" x14ac:dyDescent="0.2">
      <c r="A73" s="15" t="s">
        <v>85</v>
      </c>
      <c r="B73" s="15">
        <v>1055145</v>
      </c>
      <c r="C73">
        <v>1730255</v>
      </c>
      <c r="D73">
        <f t="shared" si="8"/>
        <v>2785400</v>
      </c>
      <c r="E73">
        <f t="shared" si="13"/>
        <v>42399</v>
      </c>
      <c r="F73">
        <v>13804170</v>
      </c>
      <c r="G73">
        <f t="shared" si="14"/>
        <v>292816</v>
      </c>
      <c r="I73" s="17">
        <f t="shared" si="15"/>
        <v>42720</v>
      </c>
      <c r="J73">
        <f t="shared" si="9"/>
        <v>42399</v>
      </c>
      <c r="K73">
        <f t="shared" si="10"/>
        <v>292816</v>
      </c>
      <c r="N73" t="str">
        <f t="shared" si="11"/>
        <v>2016</v>
      </c>
      <c r="O73" t="str">
        <f t="shared" si="12"/>
        <v>12</v>
      </c>
    </row>
    <row r="74" spans="1:15" x14ac:dyDescent="0.2">
      <c r="A74" s="15" t="s">
        <v>86</v>
      </c>
      <c r="B74" s="15">
        <v>1071375</v>
      </c>
      <c r="C74">
        <v>1756464</v>
      </c>
      <c r="D74">
        <f t="shared" si="8"/>
        <v>2827839</v>
      </c>
      <c r="E74">
        <f t="shared" si="13"/>
        <v>42439</v>
      </c>
      <c r="F74">
        <v>14103523</v>
      </c>
      <c r="G74">
        <f t="shared" si="14"/>
        <v>299353</v>
      </c>
      <c r="I74" s="17">
        <f t="shared" si="15"/>
        <v>42727</v>
      </c>
      <c r="J74">
        <f t="shared" si="9"/>
        <v>42439</v>
      </c>
      <c r="K74">
        <f t="shared" si="10"/>
        <v>299353</v>
      </c>
      <c r="N74" t="str">
        <f t="shared" si="11"/>
        <v>2016</v>
      </c>
      <c r="O74" t="str">
        <f t="shared" si="12"/>
        <v>12</v>
      </c>
    </row>
    <row r="75" spans="1:15" x14ac:dyDescent="0.2">
      <c r="A75" s="15" t="s">
        <v>87</v>
      </c>
      <c r="B75" s="15">
        <v>1087279</v>
      </c>
      <c r="C75">
        <v>1782743</v>
      </c>
      <c r="D75">
        <f t="shared" si="8"/>
        <v>2870022</v>
      </c>
      <c r="E75">
        <f t="shared" si="13"/>
        <v>42183</v>
      </c>
      <c r="F75">
        <v>14418128</v>
      </c>
      <c r="G75">
        <f t="shared" si="14"/>
        <v>314605</v>
      </c>
      <c r="I75" s="17">
        <f t="shared" si="15"/>
        <v>42734</v>
      </c>
      <c r="J75">
        <f t="shared" si="9"/>
        <v>42183</v>
      </c>
      <c r="K75">
        <f t="shared" si="10"/>
        <v>314605</v>
      </c>
      <c r="N75" t="str">
        <f t="shared" si="11"/>
        <v>2016</v>
      </c>
      <c r="O75" t="str">
        <f t="shared" si="12"/>
        <v>12</v>
      </c>
    </row>
    <row r="76" spans="1:15" x14ac:dyDescent="0.2">
      <c r="A76" s="15" t="s">
        <v>88</v>
      </c>
      <c r="B76" s="15">
        <v>1104423</v>
      </c>
      <c r="C76">
        <v>1807986</v>
      </c>
      <c r="D76">
        <f t="shared" si="8"/>
        <v>2912409</v>
      </c>
      <c r="E76">
        <f t="shared" si="13"/>
        <v>42387</v>
      </c>
      <c r="F76">
        <v>14707371</v>
      </c>
      <c r="G76">
        <f t="shared" si="14"/>
        <v>289243</v>
      </c>
      <c r="I76" s="17">
        <f t="shared" si="15"/>
        <v>42741</v>
      </c>
      <c r="J76">
        <f t="shared" si="9"/>
        <v>42387</v>
      </c>
      <c r="K76">
        <f t="shared" si="10"/>
        <v>289243</v>
      </c>
      <c r="N76" t="str">
        <f t="shared" si="11"/>
        <v>2016</v>
      </c>
      <c r="O76" t="str">
        <f t="shared" si="12"/>
        <v>12</v>
      </c>
    </row>
    <row r="77" spans="1:15" x14ac:dyDescent="0.2">
      <c r="A77" s="15" t="s">
        <v>89</v>
      </c>
      <c r="B77" s="15">
        <v>1120544</v>
      </c>
      <c r="C77">
        <v>1834416</v>
      </c>
      <c r="D77">
        <f t="shared" si="8"/>
        <v>2954960</v>
      </c>
      <c r="E77">
        <f t="shared" si="13"/>
        <v>42551</v>
      </c>
      <c r="F77">
        <v>15019338</v>
      </c>
      <c r="G77">
        <f t="shared" si="14"/>
        <v>311967</v>
      </c>
      <c r="I77" s="17">
        <f t="shared" si="15"/>
        <v>42748</v>
      </c>
      <c r="J77">
        <f t="shared" si="9"/>
        <v>42551</v>
      </c>
      <c r="K77">
        <f t="shared" si="10"/>
        <v>311967</v>
      </c>
      <c r="N77" t="str">
        <f t="shared" si="11"/>
        <v>2017</v>
      </c>
      <c r="O77" t="str">
        <f t="shared" si="12"/>
        <v>01</v>
      </c>
    </row>
    <row r="78" spans="1:15" x14ac:dyDescent="0.2">
      <c r="A78" s="15" t="s">
        <v>90</v>
      </c>
      <c r="B78" s="15">
        <v>1136956</v>
      </c>
      <c r="C78">
        <v>1860466</v>
      </c>
      <c r="D78">
        <f t="shared" si="8"/>
        <v>2997422</v>
      </c>
      <c r="E78">
        <f t="shared" si="13"/>
        <v>42462</v>
      </c>
      <c r="F78">
        <v>15345154</v>
      </c>
      <c r="G78">
        <f t="shared" si="14"/>
        <v>325816</v>
      </c>
      <c r="I78" s="17">
        <f t="shared" si="15"/>
        <v>42755</v>
      </c>
      <c r="J78">
        <f t="shared" si="9"/>
        <v>42462</v>
      </c>
      <c r="K78">
        <f t="shared" si="10"/>
        <v>325816</v>
      </c>
      <c r="N78" t="str">
        <f t="shared" si="11"/>
        <v>2017</v>
      </c>
      <c r="O78" t="str">
        <f t="shared" si="12"/>
        <v>01</v>
      </c>
    </row>
    <row r="79" spans="1:15" x14ac:dyDescent="0.2">
      <c r="A79" s="15" t="s">
        <v>91</v>
      </c>
      <c r="B79" s="15">
        <v>1152882</v>
      </c>
      <c r="C79">
        <v>1886911</v>
      </c>
      <c r="D79">
        <f t="shared" si="8"/>
        <v>3039793</v>
      </c>
      <c r="E79">
        <f t="shared" si="13"/>
        <v>42371</v>
      </c>
      <c r="F79">
        <v>15656605</v>
      </c>
      <c r="G79">
        <f t="shared" si="14"/>
        <v>311451</v>
      </c>
      <c r="I79" s="17">
        <f t="shared" si="15"/>
        <v>42762</v>
      </c>
      <c r="J79">
        <f t="shared" si="9"/>
        <v>42371</v>
      </c>
      <c r="K79">
        <f t="shared" si="10"/>
        <v>311451</v>
      </c>
      <c r="N79" t="str">
        <f t="shared" si="11"/>
        <v>2017</v>
      </c>
      <c r="O79" t="str">
        <f t="shared" si="12"/>
        <v>01</v>
      </c>
    </row>
    <row r="80" spans="1:15" x14ac:dyDescent="0.2">
      <c r="A80" s="15" t="s">
        <v>92</v>
      </c>
      <c r="B80" s="15">
        <v>1169145</v>
      </c>
      <c r="C80">
        <v>1912937</v>
      </c>
      <c r="D80">
        <f t="shared" si="8"/>
        <v>3082082</v>
      </c>
      <c r="E80">
        <f t="shared" si="13"/>
        <v>42289</v>
      </c>
      <c r="F80">
        <v>15985506</v>
      </c>
      <c r="G80">
        <f t="shared" si="14"/>
        <v>328901</v>
      </c>
      <c r="I80" s="17">
        <f t="shared" si="15"/>
        <v>42769</v>
      </c>
      <c r="J80">
        <f t="shared" si="9"/>
        <v>42289</v>
      </c>
      <c r="K80">
        <f t="shared" si="10"/>
        <v>328901</v>
      </c>
      <c r="N80" t="str">
        <f t="shared" si="11"/>
        <v>2017</v>
      </c>
      <c r="O80" t="str">
        <f t="shared" si="12"/>
        <v>01</v>
      </c>
    </row>
    <row r="81" spans="1:15" x14ac:dyDescent="0.2">
      <c r="A81" s="15" t="s">
        <v>93</v>
      </c>
      <c r="B81" s="15">
        <v>1186636</v>
      </c>
      <c r="C81">
        <v>1937642</v>
      </c>
      <c r="D81">
        <f t="shared" si="8"/>
        <v>3124278</v>
      </c>
      <c r="E81">
        <f t="shared" si="13"/>
        <v>42196</v>
      </c>
      <c r="F81">
        <v>16293467</v>
      </c>
      <c r="G81">
        <f t="shared" si="14"/>
        <v>307961</v>
      </c>
      <c r="I81" s="17">
        <f t="shared" si="15"/>
        <v>42776</v>
      </c>
      <c r="J81">
        <f t="shared" si="9"/>
        <v>42196</v>
      </c>
      <c r="K81">
        <f t="shared" si="10"/>
        <v>307961</v>
      </c>
      <c r="N81" t="str">
        <f t="shared" si="11"/>
        <v>2017</v>
      </c>
      <c r="O81" t="str">
        <f t="shared" si="12"/>
        <v>02</v>
      </c>
    </row>
    <row r="82" spans="1:15" x14ac:dyDescent="0.2">
      <c r="A82" s="15" t="s">
        <v>94</v>
      </c>
      <c r="B82" s="15">
        <v>1203123</v>
      </c>
      <c r="C82">
        <v>1963454</v>
      </c>
      <c r="D82">
        <f t="shared" si="8"/>
        <v>3166577</v>
      </c>
      <c r="E82">
        <f t="shared" si="13"/>
        <v>42299</v>
      </c>
      <c r="F82">
        <v>16636934</v>
      </c>
      <c r="G82">
        <f t="shared" si="14"/>
        <v>343467</v>
      </c>
      <c r="I82" s="17">
        <f t="shared" si="15"/>
        <v>42783</v>
      </c>
      <c r="J82">
        <f t="shared" si="9"/>
        <v>42299</v>
      </c>
      <c r="K82">
        <f t="shared" si="10"/>
        <v>343467</v>
      </c>
      <c r="N82" t="str">
        <f t="shared" si="11"/>
        <v>2017</v>
      </c>
      <c r="O82" t="str">
        <f t="shared" si="12"/>
        <v>02</v>
      </c>
    </row>
    <row r="83" spans="1:15" x14ac:dyDescent="0.2">
      <c r="A83" s="15" t="s">
        <v>95</v>
      </c>
      <c r="B83" s="15">
        <v>1219031</v>
      </c>
      <c r="C83">
        <v>1989850</v>
      </c>
      <c r="D83">
        <f t="shared" si="8"/>
        <v>3208881</v>
      </c>
      <c r="E83">
        <f t="shared" si="13"/>
        <v>42304</v>
      </c>
      <c r="F83">
        <v>17000330</v>
      </c>
      <c r="G83">
        <f t="shared" si="14"/>
        <v>363396</v>
      </c>
      <c r="I83" s="17">
        <f t="shared" si="15"/>
        <v>42790</v>
      </c>
      <c r="J83">
        <f t="shared" si="9"/>
        <v>42304</v>
      </c>
      <c r="K83">
        <f t="shared" si="10"/>
        <v>363396</v>
      </c>
      <c r="N83" t="str">
        <f t="shared" si="11"/>
        <v>2017</v>
      </c>
      <c r="O83" t="str">
        <f t="shared" si="12"/>
        <v>02</v>
      </c>
    </row>
    <row r="84" spans="1:15" x14ac:dyDescent="0.2">
      <c r="A84" s="15" t="s">
        <v>96</v>
      </c>
      <c r="B84" s="15">
        <v>1236491</v>
      </c>
      <c r="C84">
        <v>2014513</v>
      </c>
      <c r="D84">
        <f t="shared" si="8"/>
        <v>3251004</v>
      </c>
      <c r="E84">
        <f t="shared" si="13"/>
        <v>42123</v>
      </c>
      <c r="F84">
        <v>17362437</v>
      </c>
      <c r="G84">
        <f t="shared" si="14"/>
        <v>362107</v>
      </c>
      <c r="I84" s="17">
        <f t="shared" si="15"/>
        <v>42797</v>
      </c>
      <c r="J84">
        <f t="shared" si="9"/>
        <v>42123</v>
      </c>
      <c r="K84">
        <f t="shared" si="10"/>
        <v>362107</v>
      </c>
      <c r="N84" t="str">
        <f t="shared" si="11"/>
        <v>2017</v>
      </c>
      <c r="O84" t="str">
        <f t="shared" si="12"/>
        <v>02</v>
      </c>
    </row>
    <row r="85" spans="1:15" x14ac:dyDescent="0.2">
      <c r="A85" s="15" t="s">
        <v>97</v>
      </c>
      <c r="B85" s="15">
        <v>1251810</v>
      </c>
      <c r="C85">
        <v>2041388</v>
      </c>
      <c r="D85">
        <f t="shared" si="8"/>
        <v>3293198</v>
      </c>
      <c r="E85">
        <f t="shared" si="13"/>
        <v>42194</v>
      </c>
      <c r="F85">
        <v>17780742</v>
      </c>
      <c r="G85">
        <f t="shared" si="14"/>
        <v>418305</v>
      </c>
      <c r="I85" s="17">
        <f t="shared" si="15"/>
        <v>42804</v>
      </c>
      <c r="J85">
        <f t="shared" si="9"/>
        <v>42194</v>
      </c>
      <c r="K85">
        <f t="shared" si="10"/>
        <v>418305</v>
      </c>
      <c r="N85" t="str">
        <f t="shared" si="11"/>
        <v>2017</v>
      </c>
      <c r="O85" t="str">
        <f t="shared" si="12"/>
        <v>03</v>
      </c>
    </row>
    <row r="86" spans="1:15" x14ac:dyDescent="0.2">
      <c r="A86" s="15" t="s">
        <v>98</v>
      </c>
      <c r="B86" s="15">
        <v>1267483</v>
      </c>
      <c r="C86">
        <v>2067642</v>
      </c>
      <c r="D86">
        <f t="shared" si="8"/>
        <v>3335125</v>
      </c>
      <c r="E86">
        <f t="shared" si="13"/>
        <v>41927</v>
      </c>
      <c r="F86">
        <v>18206912</v>
      </c>
      <c r="G86">
        <f t="shared" si="14"/>
        <v>426170</v>
      </c>
      <c r="I86" s="17">
        <f t="shared" si="15"/>
        <v>42811</v>
      </c>
      <c r="J86">
        <f t="shared" si="9"/>
        <v>41927</v>
      </c>
      <c r="K86">
        <f t="shared" si="10"/>
        <v>426170</v>
      </c>
      <c r="N86" t="str">
        <f t="shared" si="11"/>
        <v>2017</v>
      </c>
      <c r="O86" t="str">
        <f t="shared" si="12"/>
        <v>03</v>
      </c>
    </row>
    <row r="87" spans="1:15" x14ac:dyDescent="0.2">
      <c r="A87" s="15" t="s">
        <v>99</v>
      </c>
      <c r="B87" s="15">
        <v>1281099</v>
      </c>
      <c r="C87">
        <v>2095959</v>
      </c>
      <c r="D87">
        <f t="shared" si="8"/>
        <v>3377058</v>
      </c>
      <c r="E87">
        <f t="shared" si="13"/>
        <v>41933</v>
      </c>
      <c r="F87">
        <v>18820186</v>
      </c>
      <c r="G87">
        <f t="shared" si="14"/>
        <v>613274</v>
      </c>
      <c r="I87" s="17">
        <f t="shared" si="15"/>
        <v>42818</v>
      </c>
      <c r="J87">
        <f t="shared" si="9"/>
        <v>41933</v>
      </c>
      <c r="K87">
        <f t="shared" si="10"/>
        <v>613274</v>
      </c>
      <c r="N87" t="str">
        <f t="shared" si="11"/>
        <v>2017</v>
      </c>
      <c r="O87" t="str">
        <f t="shared" si="12"/>
        <v>03</v>
      </c>
    </row>
    <row r="88" spans="1:15" x14ac:dyDescent="0.2">
      <c r="A88" s="15" t="s">
        <v>100</v>
      </c>
      <c r="B88" s="15">
        <v>1295210</v>
      </c>
      <c r="C88">
        <v>2123618</v>
      </c>
      <c r="D88">
        <f t="shared" si="8"/>
        <v>3418828</v>
      </c>
      <c r="E88">
        <f t="shared" si="13"/>
        <v>41770</v>
      </c>
      <c r="F88">
        <v>19402761</v>
      </c>
      <c r="G88">
        <f t="shared" si="14"/>
        <v>582575</v>
      </c>
      <c r="I88" s="17">
        <f t="shared" si="15"/>
        <v>42825</v>
      </c>
      <c r="J88">
        <f t="shared" si="9"/>
        <v>41770</v>
      </c>
      <c r="K88">
        <f t="shared" si="10"/>
        <v>582575</v>
      </c>
      <c r="N88" t="str">
        <f t="shared" si="11"/>
        <v>2017</v>
      </c>
      <c r="O88" t="str">
        <f t="shared" si="12"/>
        <v>03</v>
      </c>
    </row>
    <row r="89" spans="1:15" x14ac:dyDescent="0.2">
      <c r="A89" s="15" t="s">
        <v>101</v>
      </c>
      <c r="B89" s="15">
        <v>1308839</v>
      </c>
      <c r="C89">
        <v>2151618</v>
      </c>
      <c r="D89">
        <f t="shared" si="8"/>
        <v>3460457</v>
      </c>
      <c r="E89">
        <f t="shared" si="13"/>
        <v>41629</v>
      </c>
      <c r="F89">
        <v>20034153</v>
      </c>
      <c r="G89">
        <f t="shared" si="14"/>
        <v>631392</v>
      </c>
      <c r="I89" s="17">
        <f t="shared" si="15"/>
        <v>42832</v>
      </c>
      <c r="J89">
        <f t="shared" si="9"/>
        <v>41629</v>
      </c>
      <c r="K89">
        <f t="shared" si="10"/>
        <v>631392</v>
      </c>
      <c r="N89" t="str">
        <f t="shared" si="11"/>
        <v>2017</v>
      </c>
      <c r="O89" t="str">
        <f t="shared" si="12"/>
        <v>03</v>
      </c>
    </row>
    <row r="90" spans="1:15" x14ac:dyDescent="0.2">
      <c r="A90" s="15" t="s">
        <v>102</v>
      </c>
      <c r="B90" s="15">
        <v>1322253</v>
      </c>
      <c r="C90">
        <v>2179707</v>
      </c>
      <c r="D90">
        <f t="shared" si="8"/>
        <v>3501960</v>
      </c>
      <c r="E90">
        <f t="shared" si="13"/>
        <v>41503</v>
      </c>
      <c r="F90">
        <v>20657166</v>
      </c>
      <c r="G90">
        <f t="shared" si="14"/>
        <v>623013</v>
      </c>
      <c r="I90" s="17">
        <f t="shared" si="15"/>
        <v>42839</v>
      </c>
      <c r="J90">
        <f t="shared" si="9"/>
        <v>41503</v>
      </c>
      <c r="K90">
        <f t="shared" si="10"/>
        <v>623013</v>
      </c>
      <c r="N90" t="str">
        <f t="shared" si="11"/>
        <v>2017</v>
      </c>
      <c r="O90" t="str">
        <f t="shared" si="12"/>
        <v>04</v>
      </c>
    </row>
    <row r="91" spans="1:15" x14ac:dyDescent="0.2">
      <c r="A91" s="15" t="s">
        <v>103</v>
      </c>
      <c r="B91" s="15">
        <v>1333704</v>
      </c>
      <c r="C91">
        <v>2208867</v>
      </c>
      <c r="D91">
        <f t="shared" si="8"/>
        <v>3542571</v>
      </c>
      <c r="E91">
        <f t="shared" si="13"/>
        <v>40611</v>
      </c>
      <c r="F91">
        <v>21203579</v>
      </c>
      <c r="G91">
        <f t="shared" si="14"/>
        <v>546413</v>
      </c>
      <c r="I91" s="17">
        <f t="shared" si="15"/>
        <v>42846</v>
      </c>
      <c r="J91">
        <f t="shared" si="9"/>
        <v>40611</v>
      </c>
      <c r="K91">
        <f t="shared" si="10"/>
        <v>546413</v>
      </c>
      <c r="N91" t="str">
        <f t="shared" si="11"/>
        <v>2017</v>
      </c>
      <c r="O91" t="str">
        <f t="shared" si="12"/>
        <v>04</v>
      </c>
    </row>
    <row r="92" spans="1:15" x14ac:dyDescent="0.2">
      <c r="A92" s="15" t="s">
        <v>104</v>
      </c>
      <c r="B92" s="15">
        <v>1345167</v>
      </c>
      <c r="C92">
        <v>2238192</v>
      </c>
      <c r="D92">
        <f t="shared" si="8"/>
        <v>3583359</v>
      </c>
      <c r="E92">
        <f t="shared" si="13"/>
        <v>40788</v>
      </c>
      <c r="F92">
        <v>21756011</v>
      </c>
      <c r="G92">
        <f t="shared" si="14"/>
        <v>552432</v>
      </c>
      <c r="I92" s="17">
        <f t="shared" si="15"/>
        <v>42853</v>
      </c>
      <c r="J92">
        <f t="shared" si="9"/>
        <v>40788</v>
      </c>
      <c r="K92">
        <f t="shared" si="10"/>
        <v>552432</v>
      </c>
      <c r="N92" t="str">
        <f t="shared" si="11"/>
        <v>2017</v>
      </c>
      <c r="O92" t="str">
        <f t="shared" si="12"/>
        <v>04</v>
      </c>
    </row>
    <row r="93" spans="1:15" x14ac:dyDescent="0.2">
      <c r="A93" s="15" t="s">
        <v>105</v>
      </c>
      <c r="B93" s="15">
        <v>1355458</v>
      </c>
      <c r="C93">
        <v>2267985</v>
      </c>
      <c r="D93">
        <f t="shared" si="8"/>
        <v>3623443</v>
      </c>
      <c r="E93">
        <f t="shared" si="13"/>
        <v>40084</v>
      </c>
      <c r="F93">
        <v>22398398</v>
      </c>
      <c r="G93">
        <f t="shared" si="14"/>
        <v>642387</v>
      </c>
      <c r="I93" s="17">
        <f t="shared" si="15"/>
        <v>42860</v>
      </c>
      <c r="J93">
        <f t="shared" si="9"/>
        <v>40084</v>
      </c>
      <c r="K93">
        <f t="shared" si="10"/>
        <v>642387</v>
      </c>
      <c r="N93" t="str">
        <f t="shared" si="11"/>
        <v>2017</v>
      </c>
      <c r="O93" t="str">
        <f t="shared" si="12"/>
        <v>04</v>
      </c>
    </row>
    <row r="94" spans="1:15" x14ac:dyDescent="0.2">
      <c r="A94" s="15" t="s">
        <v>106</v>
      </c>
      <c r="B94" s="15">
        <v>1364230</v>
      </c>
      <c r="C94">
        <v>2298755</v>
      </c>
      <c r="D94">
        <f t="shared" si="8"/>
        <v>3662985</v>
      </c>
      <c r="E94">
        <f t="shared" si="13"/>
        <v>39542</v>
      </c>
      <c r="F94">
        <v>23131806</v>
      </c>
      <c r="G94">
        <f t="shared" si="14"/>
        <v>733408</v>
      </c>
      <c r="I94" s="17">
        <f t="shared" si="15"/>
        <v>42867</v>
      </c>
      <c r="J94">
        <f t="shared" si="9"/>
        <v>39542</v>
      </c>
      <c r="K94">
        <f t="shared" si="10"/>
        <v>733408</v>
      </c>
      <c r="N94" t="str">
        <f t="shared" si="11"/>
        <v>2017</v>
      </c>
      <c r="O94" t="str">
        <f t="shared" si="12"/>
        <v>05</v>
      </c>
    </row>
    <row r="95" spans="1:15" x14ac:dyDescent="0.2">
      <c r="A95" s="15" t="s">
        <v>107</v>
      </c>
      <c r="B95" s="15">
        <v>1372120</v>
      </c>
      <c r="C95">
        <v>2330524</v>
      </c>
      <c r="D95">
        <f t="shared" si="8"/>
        <v>3702644</v>
      </c>
      <c r="E95">
        <f t="shared" si="13"/>
        <v>39659</v>
      </c>
      <c r="F95">
        <v>23904310</v>
      </c>
      <c r="G95">
        <f t="shared" si="14"/>
        <v>772504</v>
      </c>
      <c r="I95" s="17">
        <f t="shared" si="15"/>
        <v>42874</v>
      </c>
      <c r="J95">
        <f t="shared" si="9"/>
        <v>39659</v>
      </c>
      <c r="K95">
        <f t="shared" si="10"/>
        <v>772504</v>
      </c>
      <c r="N95" t="str">
        <f t="shared" si="11"/>
        <v>2017</v>
      </c>
      <c r="O95" t="str">
        <f t="shared" si="12"/>
        <v>05</v>
      </c>
    </row>
    <row r="96" spans="1:15" x14ac:dyDescent="0.2">
      <c r="A96" s="15" t="s">
        <v>108</v>
      </c>
      <c r="B96" s="15">
        <v>1378223</v>
      </c>
      <c r="C96">
        <v>2362381</v>
      </c>
      <c r="D96">
        <f t="shared" si="8"/>
        <v>3740604</v>
      </c>
      <c r="E96">
        <f t="shared" si="13"/>
        <v>37960</v>
      </c>
      <c r="F96">
        <v>24814914</v>
      </c>
      <c r="G96">
        <f t="shared" si="14"/>
        <v>910604</v>
      </c>
      <c r="I96" s="17">
        <f t="shared" si="15"/>
        <v>42881</v>
      </c>
      <c r="J96">
        <f t="shared" si="9"/>
        <v>37960</v>
      </c>
      <c r="K96">
        <f t="shared" si="10"/>
        <v>910604</v>
      </c>
      <c r="N96" t="str">
        <f t="shared" si="11"/>
        <v>2017</v>
      </c>
      <c r="O96" t="str">
        <f t="shared" si="12"/>
        <v>05</v>
      </c>
    </row>
    <row r="97" spans="1:17" x14ac:dyDescent="0.2">
      <c r="A97" s="15" t="s">
        <v>109</v>
      </c>
      <c r="B97" s="15">
        <v>1382666</v>
      </c>
      <c r="C97">
        <v>2396085</v>
      </c>
      <c r="D97">
        <f t="shared" si="8"/>
        <v>3778751</v>
      </c>
      <c r="E97">
        <f t="shared" si="13"/>
        <v>38147</v>
      </c>
      <c r="F97">
        <v>26017502</v>
      </c>
      <c r="G97">
        <f t="shared" si="14"/>
        <v>1202588</v>
      </c>
      <c r="I97" s="17">
        <f t="shared" si="15"/>
        <v>42888</v>
      </c>
      <c r="J97">
        <f t="shared" si="9"/>
        <v>38147</v>
      </c>
      <c r="K97">
        <f t="shared" si="10"/>
        <v>1202588</v>
      </c>
      <c r="N97" t="str">
        <f t="shared" si="11"/>
        <v>2017</v>
      </c>
      <c r="O97" t="str">
        <f t="shared" si="12"/>
        <v>05</v>
      </c>
    </row>
    <row r="98" spans="1:17" x14ac:dyDescent="0.2">
      <c r="A98" s="15" t="s">
        <v>110</v>
      </c>
      <c r="B98" s="15">
        <v>1385981</v>
      </c>
      <c r="C98">
        <v>2430364</v>
      </c>
      <c r="D98">
        <f t="shared" si="8"/>
        <v>3816345</v>
      </c>
      <c r="E98">
        <f t="shared" si="13"/>
        <v>37594</v>
      </c>
      <c r="F98">
        <v>27308756</v>
      </c>
      <c r="G98">
        <f t="shared" si="14"/>
        <v>1291254</v>
      </c>
      <c r="I98" s="17">
        <f t="shared" si="15"/>
        <v>42895</v>
      </c>
      <c r="J98">
        <f t="shared" si="9"/>
        <v>37594</v>
      </c>
      <c r="K98">
        <f t="shared" si="10"/>
        <v>1291254</v>
      </c>
      <c r="N98" t="str">
        <f t="shared" si="11"/>
        <v>2017</v>
      </c>
      <c r="O98" t="str">
        <f t="shared" si="12"/>
        <v>06</v>
      </c>
    </row>
    <row r="99" spans="1:17" x14ac:dyDescent="0.2">
      <c r="A99" s="15" t="s">
        <v>111</v>
      </c>
      <c r="B99" s="15">
        <v>1389937</v>
      </c>
      <c r="C99">
        <v>2463019</v>
      </c>
      <c r="D99">
        <f t="shared" si="8"/>
        <v>3852956</v>
      </c>
      <c r="E99">
        <f t="shared" si="13"/>
        <v>36611</v>
      </c>
      <c r="F99">
        <v>28703824</v>
      </c>
      <c r="G99">
        <f t="shared" si="14"/>
        <v>1395068</v>
      </c>
      <c r="I99" s="17">
        <f t="shared" si="15"/>
        <v>42902</v>
      </c>
      <c r="J99">
        <f t="shared" si="9"/>
        <v>36611</v>
      </c>
      <c r="K99">
        <f t="shared" si="10"/>
        <v>1395068</v>
      </c>
      <c r="N99" t="str">
        <f t="shared" si="11"/>
        <v>2017</v>
      </c>
      <c r="O99" t="str">
        <f t="shared" si="12"/>
        <v>06</v>
      </c>
    </row>
    <row r="100" spans="1:17" x14ac:dyDescent="0.2">
      <c r="A100" s="15" t="s">
        <v>112</v>
      </c>
      <c r="B100" s="15">
        <v>1392876</v>
      </c>
      <c r="C100">
        <v>2497048</v>
      </c>
      <c r="D100">
        <f t="shared" si="8"/>
        <v>3889924</v>
      </c>
      <c r="E100">
        <f t="shared" si="13"/>
        <v>36968</v>
      </c>
      <c r="F100">
        <v>30519429</v>
      </c>
      <c r="G100">
        <f t="shared" si="14"/>
        <v>1815605</v>
      </c>
      <c r="I100" s="17">
        <f t="shared" si="15"/>
        <v>42909</v>
      </c>
      <c r="J100">
        <f t="shared" si="9"/>
        <v>36968</v>
      </c>
      <c r="K100">
        <f t="shared" si="10"/>
        <v>1815605</v>
      </c>
      <c r="N100" t="str">
        <f t="shared" si="11"/>
        <v>2017</v>
      </c>
      <c r="O100" t="str">
        <f t="shared" si="12"/>
        <v>06</v>
      </c>
    </row>
    <row r="101" spans="1:17" x14ac:dyDescent="0.2">
      <c r="A101" s="15" t="s">
        <v>113</v>
      </c>
      <c r="B101" s="15">
        <v>1394768</v>
      </c>
      <c r="C101">
        <v>2530475</v>
      </c>
      <c r="D101">
        <f t="shared" si="8"/>
        <v>3925243</v>
      </c>
      <c r="E101">
        <f t="shared" si="13"/>
        <v>35319</v>
      </c>
      <c r="F101">
        <v>32392260</v>
      </c>
      <c r="G101">
        <f t="shared" si="14"/>
        <v>1872831</v>
      </c>
      <c r="I101" s="17">
        <f t="shared" si="15"/>
        <v>42916</v>
      </c>
      <c r="J101">
        <f t="shared" si="9"/>
        <v>35319</v>
      </c>
      <c r="K101">
        <f t="shared" si="10"/>
        <v>1872831</v>
      </c>
      <c r="N101" t="str">
        <f t="shared" si="11"/>
        <v>2017</v>
      </c>
      <c r="O101" t="str">
        <f t="shared" si="12"/>
        <v>06</v>
      </c>
    </row>
    <row r="102" spans="1:17" x14ac:dyDescent="0.2">
      <c r="A102" s="15" t="s">
        <v>114</v>
      </c>
      <c r="B102" s="15">
        <v>1395408</v>
      </c>
      <c r="C102">
        <v>2564760</v>
      </c>
      <c r="D102">
        <f t="shared" si="8"/>
        <v>3960168</v>
      </c>
      <c r="E102">
        <f t="shared" si="13"/>
        <v>34925</v>
      </c>
      <c r="F102">
        <v>34224582</v>
      </c>
      <c r="G102">
        <f t="shared" si="14"/>
        <v>1832322</v>
      </c>
      <c r="I102" s="17">
        <f t="shared" si="15"/>
        <v>42923</v>
      </c>
      <c r="J102">
        <f t="shared" si="9"/>
        <v>34925</v>
      </c>
      <c r="K102">
        <f t="shared" si="10"/>
        <v>1832322</v>
      </c>
      <c r="N102" t="str">
        <f t="shared" si="11"/>
        <v>2017</v>
      </c>
      <c r="O102" t="str">
        <f t="shared" si="12"/>
        <v>06</v>
      </c>
    </row>
    <row r="103" spans="1:17" x14ac:dyDescent="0.2">
      <c r="A103" s="15" t="s">
        <v>115</v>
      </c>
      <c r="B103" s="15">
        <v>1396101</v>
      </c>
      <c r="C103">
        <v>2599433</v>
      </c>
      <c r="D103">
        <f t="shared" si="8"/>
        <v>3995534</v>
      </c>
      <c r="E103">
        <f t="shared" si="13"/>
        <v>35366</v>
      </c>
      <c r="F103">
        <v>36130650</v>
      </c>
      <c r="G103">
        <f t="shared" si="14"/>
        <v>1906068</v>
      </c>
      <c r="I103" s="17">
        <f t="shared" si="15"/>
        <v>42930</v>
      </c>
      <c r="J103">
        <f t="shared" si="9"/>
        <v>35366</v>
      </c>
      <c r="K103">
        <f t="shared" si="10"/>
        <v>1906068</v>
      </c>
      <c r="N103" t="str">
        <f t="shared" si="11"/>
        <v>2017</v>
      </c>
      <c r="O103" t="str">
        <f t="shared" si="12"/>
        <v>07</v>
      </c>
    </row>
    <row r="104" spans="1:17" x14ac:dyDescent="0.2">
      <c r="A104" s="15" t="s">
        <v>116</v>
      </c>
      <c r="B104" s="15">
        <v>1396451</v>
      </c>
      <c r="C104">
        <v>2631417</v>
      </c>
      <c r="D104">
        <f t="shared" si="8"/>
        <v>4027868</v>
      </c>
      <c r="E104">
        <f t="shared" si="13"/>
        <v>32334</v>
      </c>
      <c r="F104">
        <v>37976081</v>
      </c>
      <c r="G104">
        <f t="shared" si="14"/>
        <v>1845431</v>
      </c>
      <c r="I104" s="17">
        <f t="shared" si="15"/>
        <v>42937</v>
      </c>
      <c r="J104">
        <f t="shared" si="9"/>
        <v>32334</v>
      </c>
      <c r="K104">
        <f t="shared" si="10"/>
        <v>1845431</v>
      </c>
      <c r="N104" t="str">
        <f t="shared" si="11"/>
        <v>2017</v>
      </c>
      <c r="O104" t="str">
        <f t="shared" si="12"/>
        <v>07</v>
      </c>
    </row>
    <row r="105" spans="1:17" x14ac:dyDescent="0.2">
      <c r="A105" s="15" t="s">
        <v>117</v>
      </c>
      <c r="B105" s="15">
        <v>1396801</v>
      </c>
      <c r="C105">
        <v>2663113</v>
      </c>
      <c r="D105">
        <f t="shared" si="8"/>
        <v>4059914</v>
      </c>
      <c r="E105">
        <f t="shared" si="13"/>
        <v>32046</v>
      </c>
      <c r="F105">
        <v>39703056</v>
      </c>
      <c r="G105">
        <f t="shared" si="14"/>
        <v>1726975</v>
      </c>
      <c r="I105" s="17">
        <f t="shared" si="15"/>
        <v>42944</v>
      </c>
      <c r="J105">
        <f t="shared" si="9"/>
        <v>32046</v>
      </c>
      <c r="K105">
        <f t="shared" si="10"/>
        <v>1726975</v>
      </c>
      <c r="N105" t="str">
        <f t="shared" si="11"/>
        <v>2017</v>
      </c>
      <c r="O105" t="str">
        <f t="shared" si="12"/>
        <v>07</v>
      </c>
    </row>
    <row r="106" spans="1:17" x14ac:dyDescent="0.2">
      <c r="A106" s="15" t="s">
        <v>118</v>
      </c>
      <c r="B106" s="15">
        <v>1397182</v>
      </c>
      <c r="C106">
        <v>2695274</v>
      </c>
      <c r="D106">
        <f t="shared" si="8"/>
        <v>4092456</v>
      </c>
      <c r="E106">
        <f t="shared" si="13"/>
        <v>32542</v>
      </c>
      <c r="F106">
        <v>41363006</v>
      </c>
      <c r="G106">
        <f t="shared" si="14"/>
        <v>1659950</v>
      </c>
      <c r="I106" s="17">
        <f t="shared" si="15"/>
        <v>42951</v>
      </c>
      <c r="J106">
        <f t="shared" si="9"/>
        <v>32542</v>
      </c>
      <c r="K106">
        <f t="shared" si="10"/>
        <v>1659950</v>
      </c>
      <c r="N106" t="str">
        <f t="shared" si="11"/>
        <v>2017</v>
      </c>
      <c r="O106" t="str">
        <f t="shared" si="12"/>
        <v>07</v>
      </c>
    </row>
    <row r="107" spans="1:17" x14ac:dyDescent="0.2">
      <c r="A107" s="15" t="s">
        <v>119</v>
      </c>
      <c r="B107" s="15">
        <v>1397486</v>
      </c>
      <c r="C107">
        <v>2724390</v>
      </c>
      <c r="D107">
        <f t="shared" si="8"/>
        <v>4121876</v>
      </c>
      <c r="E107">
        <f t="shared" si="13"/>
        <v>29420</v>
      </c>
      <c r="F107">
        <v>43024386</v>
      </c>
      <c r="G107">
        <f t="shared" si="14"/>
        <v>1661380</v>
      </c>
      <c r="I107" s="17">
        <f t="shared" si="15"/>
        <v>42958</v>
      </c>
      <c r="J107">
        <f t="shared" si="9"/>
        <v>29420</v>
      </c>
      <c r="K107">
        <f t="shared" si="10"/>
        <v>1661380</v>
      </c>
      <c r="N107" t="str">
        <f t="shared" si="11"/>
        <v>2017</v>
      </c>
      <c r="O107" t="str">
        <f t="shared" si="12"/>
        <v>08</v>
      </c>
    </row>
    <row r="108" spans="1:17" x14ac:dyDescent="0.2">
      <c r="A108" s="15" t="s">
        <v>120</v>
      </c>
      <c r="B108" s="15">
        <v>1397607</v>
      </c>
      <c r="C108">
        <v>2752848</v>
      </c>
      <c r="D108">
        <f t="shared" si="8"/>
        <v>4150455</v>
      </c>
      <c r="E108">
        <f t="shared" si="13"/>
        <v>28579</v>
      </c>
      <c r="F108">
        <v>45203304</v>
      </c>
      <c r="G108">
        <f t="shared" si="14"/>
        <v>2178918</v>
      </c>
      <c r="I108" s="17">
        <f t="shared" si="15"/>
        <v>42965</v>
      </c>
      <c r="J108">
        <f t="shared" si="9"/>
        <v>28579</v>
      </c>
      <c r="K108">
        <f t="shared" si="10"/>
        <v>2178918</v>
      </c>
      <c r="N108" t="str">
        <f t="shared" si="11"/>
        <v>2017</v>
      </c>
      <c r="O108" t="str">
        <f t="shared" si="12"/>
        <v>08</v>
      </c>
    </row>
    <row r="109" spans="1:17" x14ac:dyDescent="0.2">
      <c r="A109" s="15" t="s">
        <v>121</v>
      </c>
      <c r="B109" s="15">
        <v>1397697</v>
      </c>
      <c r="C109">
        <v>2781809</v>
      </c>
      <c r="D109">
        <f t="shared" si="8"/>
        <v>4179506</v>
      </c>
      <c r="E109">
        <f t="shared" si="13"/>
        <v>29051</v>
      </c>
      <c r="F109">
        <v>48022277</v>
      </c>
      <c r="G109">
        <f t="shared" si="14"/>
        <v>2818973</v>
      </c>
      <c r="I109" s="17">
        <f t="shared" si="15"/>
        <v>42972</v>
      </c>
      <c r="J109">
        <f t="shared" si="9"/>
        <v>29051</v>
      </c>
      <c r="K109">
        <f t="shared" si="10"/>
        <v>2818973</v>
      </c>
      <c r="N109" t="str">
        <f t="shared" si="11"/>
        <v>2017</v>
      </c>
      <c r="O109" t="str">
        <f t="shared" si="12"/>
        <v>08</v>
      </c>
    </row>
    <row r="110" spans="1:17" x14ac:dyDescent="0.2">
      <c r="A110" s="15" t="s">
        <v>122</v>
      </c>
      <c r="B110" s="15">
        <v>1397881</v>
      </c>
      <c r="C110">
        <v>2809652</v>
      </c>
      <c r="D110">
        <f t="shared" si="8"/>
        <v>4207533</v>
      </c>
      <c r="E110">
        <f t="shared" si="13"/>
        <v>28027</v>
      </c>
      <c r="F110">
        <v>50475695</v>
      </c>
      <c r="G110">
        <f t="shared" si="14"/>
        <v>2453418</v>
      </c>
      <c r="I110" s="17">
        <f t="shared" si="15"/>
        <v>42979</v>
      </c>
      <c r="J110">
        <f t="shared" si="9"/>
        <v>28027</v>
      </c>
      <c r="K110">
        <f t="shared" si="10"/>
        <v>2453418</v>
      </c>
      <c r="N110" t="str">
        <f t="shared" si="11"/>
        <v>2017</v>
      </c>
      <c r="O110" t="str">
        <f t="shared" si="12"/>
        <v>08</v>
      </c>
    </row>
    <row r="111" spans="1:17" x14ac:dyDescent="0.2">
      <c r="A111" s="15" t="s">
        <v>123</v>
      </c>
      <c r="B111" s="15">
        <v>1397928</v>
      </c>
      <c r="C111">
        <v>2834172</v>
      </c>
      <c r="D111">
        <f t="shared" si="8"/>
        <v>4232100</v>
      </c>
      <c r="E111">
        <f t="shared" si="13"/>
        <v>24567</v>
      </c>
      <c r="F111">
        <v>53065764</v>
      </c>
      <c r="G111">
        <f t="shared" si="14"/>
        <v>2590069</v>
      </c>
      <c r="I111" s="17">
        <f t="shared" si="15"/>
        <v>42986</v>
      </c>
      <c r="J111">
        <f t="shared" si="9"/>
        <v>24567</v>
      </c>
      <c r="K111">
        <f t="shared" si="10"/>
        <v>2590069</v>
      </c>
      <c r="N111" t="str">
        <f t="shared" si="11"/>
        <v>2017</v>
      </c>
      <c r="O111" t="str">
        <f t="shared" si="12"/>
        <v>09</v>
      </c>
      <c r="P111" t="s">
        <v>130</v>
      </c>
      <c r="Q11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Sheet1</vt:lpstr>
      <vt:lpstr>Sheet2</vt:lpstr>
      <vt:lpstr>Chart1</vt:lpstr>
      <vt:lpstr>Chart2</vt:lpstr>
      <vt:lpstr>Chart4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2017-08-30T16:10:07Z</dcterms:created>
  <dcterms:modified xsi:type="dcterms:W3CDTF">2017-09-09T04:57:27Z</dcterms:modified>
</cp:coreProperties>
</file>