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СПОРТ\ПР-КИЕ ИГРЫ и состязания 2017\"/>
    </mc:Choice>
  </mc:AlternateContent>
  <bookViews>
    <workbookView xWindow="930" yWindow="0" windowWidth="27870" windowHeight="14310" tabRatio="500" activeTab="2"/>
  </bookViews>
  <sheets>
    <sheet name="легкоатлетическое многобрье" sheetId="1" r:id="rId1"/>
    <sheet name="по видам" sheetId="2" r:id="rId2"/>
    <sheet name="общекомандное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M11" i="3"/>
  <c r="M148" i="1"/>
  <c r="M147" i="1"/>
  <c r="M146" i="1"/>
  <c r="M145" i="1"/>
  <c r="M144" i="1"/>
  <c r="M143" i="1"/>
  <c r="M142" i="1"/>
  <c r="M141" i="1"/>
  <c r="M140" i="1"/>
  <c r="M138" i="1"/>
  <c r="M137" i="1"/>
  <c r="M136" i="1"/>
  <c r="M135" i="1"/>
  <c r="M134" i="1"/>
  <c r="M133" i="1"/>
  <c r="M132" i="1"/>
  <c r="M131" i="1"/>
  <c r="M130" i="1"/>
  <c r="M150" i="1" s="1"/>
  <c r="M119" i="1"/>
  <c r="M118" i="1"/>
  <c r="M117" i="1"/>
  <c r="M116" i="1"/>
  <c r="M115" i="1"/>
  <c r="M114" i="1"/>
  <c r="M113" i="1"/>
  <c r="M112" i="1"/>
  <c r="M111" i="1"/>
  <c r="M109" i="1"/>
  <c r="M108" i="1"/>
  <c r="M107" i="1"/>
  <c r="M106" i="1"/>
  <c r="M105" i="1"/>
  <c r="M104" i="1"/>
  <c r="M103" i="1"/>
  <c r="M102" i="1"/>
  <c r="M101" i="1"/>
  <c r="M121" i="1" s="1"/>
  <c r="M91" i="1"/>
  <c r="M90" i="1"/>
  <c r="M89" i="1"/>
  <c r="M88" i="1"/>
  <c r="M87" i="1"/>
  <c r="M86" i="1"/>
  <c r="M85" i="1"/>
  <c r="M84" i="1"/>
  <c r="M83" i="1"/>
  <c r="M81" i="1"/>
  <c r="M80" i="1"/>
  <c r="M79" i="1"/>
  <c r="M78" i="1"/>
  <c r="M77" i="1"/>
  <c r="M76" i="1"/>
  <c r="M75" i="1"/>
  <c r="M74" i="1"/>
  <c r="M73" i="1"/>
  <c r="M93" i="1" s="1"/>
  <c r="M63" i="1"/>
  <c r="M62" i="1"/>
  <c r="M61" i="1"/>
  <c r="M60" i="1"/>
  <c r="M59" i="1"/>
  <c r="M58" i="1"/>
  <c r="M57" i="1"/>
  <c r="M56" i="1"/>
  <c r="M55" i="1"/>
  <c r="M53" i="1"/>
  <c r="M52" i="1"/>
  <c r="M51" i="1"/>
  <c r="M50" i="1"/>
  <c r="M49" i="1"/>
  <c r="M48" i="1"/>
  <c r="M47" i="1"/>
  <c r="M46" i="1"/>
  <c r="M45" i="1"/>
  <c r="M65" i="1" s="1"/>
  <c r="M30" i="1"/>
  <c r="M29" i="1"/>
  <c r="M28" i="1"/>
  <c r="M27" i="1"/>
  <c r="M26" i="1"/>
  <c r="M25" i="1"/>
  <c r="M24" i="1"/>
  <c r="M23" i="1"/>
  <c r="M22" i="1"/>
  <c r="M19" i="1"/>
  <c r="M18" i="1"/>
  <c r="M17" i="1"/>
  <c r="M16" i="1"/>
  <c r="M15" i="1"/>
  <c r="M14" i="1"/>
  <c r="M13" i="1"/>
  <c r="M12" i="1"/>
  <c r="M11" i="1"/>
  <c r="M34" i="1" s="1"/>
</calcChain>
</file>

<file path=xl/sharedStrings.xml><?xml version="1.0" encoding="utf-8"?>
<sst xmlns="http://schemas.openxmlformats.org/spreadsheetml/2006/main" count="444" uniqueCount="285">
  <si>
    <t xml:space="preserve">   Протокол соревнований по легкой атлетике муниципального этапа «Президентских спортивных игр» (2004-05г.р.)</t>
  </si>
  <si>
    <t>20 апреля 2017год</t>
  </si>
  <si>
    <t>МАОУ «Гимназия № 1 города Благовещенска»</t>
  </si>
  <si>
    <t>№ п/п</t>
  </si>
  <si>
    <t>Фамилия, имя.</t>
  </si>
  <si>
    <t>Номер</t>
  </si>
  <si>
    <t>Дата рождения</t>
  </si>
  <si>
    <t xml:space="preserve"> 30 м</t>
  </si>
  <si>
    <t xml:space="preserve">600м (800) </t>
  </si>
  <si>
    <t>Длина</t>
  </si>
  <si>
    <t xml:space="preserve">Метание </t>
  </si>
  <si>
    <t>Сумма очков</t>
  </si>
  <si>
    <t>Скурихина Маргарита Вячеславовна</t>
  </si>
  <si>
    <t>2.18</t>
  </si>
  <si>
    <t>Литовко Яна Сергеевна</t>
  </si>
  <si>
    <t>2.23</t>
  </si>
  <si>
    <t>Беда Дарья Романовна</t>
  </si>
  <si>
    <t>2.28</t>
  </si>
  <si>
    <t>Перетятько Мария Александровна</t>
  </si>
  <si>
    <t>2.33</t>
  </si>
  <si>
    <t>Ильина Ангелина Михайловна</t>
  </si>
  <si>
    <t>2.55</t>
  </si>
  <si>
    <t>Губачева Елизавета Сергеевна</t>
  </si>
  <si>
    <t>2.48</t>
  </si>
  <si>
    <t>Сафиулина Полина Александровна</t>
  </si>
  <si>
    <t>2.29</t>
  </si>
  <si>
    <t>Потоцкая Полина Сергеевна</t>
  </si>
  <si>
    <t>2.56</t>
  </si>
  <si>
    <t>Викулич Варвара Станиславовна</t>
  </si>
  <si>
    <t>2.57</t>
  </si>
  <si>
    <t>Романова Полина Сергеевна</t>
  </si>
  <si>
    <t>2.59</t>
  </si>
  <si>
    <t>Шеметова София Викторовна</t>
  </si>
  <si>
    <t>3.09</t>
  </si>
  <si>
    <t>Чудаев Артём Иванович</t>
  </si>
  <si>
    <t>2.21</t>
  </si>
  <si>
    <t>Савунин Артём Павлович</t>
  </si>
  <si>
    <t>3.01</t>
  </si>
  <si>
    <t>Соловьев Вадим Игоревич</t>
  </si>
  <si>
    <t>Эм Дмитрий Геннадьевич</t>
  </si>
  <si>
    <t>2.44</t>
  </si>
  <si>
    <t>Горячев Александр Юрьевич</t>
  </si>
  <si>
    <t>2.51</t>
  </si>
  <si>
    <t>Подлинов Тимофей Евгеньевич</t>
  </si>
  <si>
    <t>шеметова София Викторовна</t>
  </si>
  <si>
    <t>2.45</t>
  </si>
  <si>
    <t>Харитонов Эдуард Станиславович</t>
  </si>
  <si>
    <t>2.58</t>
  </si>
  <si>
    <t>Кушнарёв Николай Юрьевич</t>
  </si>
  <si>
    <t>3.00</t>
  </si>
  <si>
    <t>Иванов Тимофей Александрович</t>
  </si>
  <si>
    <t>3.05</t>
  </si>
  <si>
    <t>Вахненко Максим Александрович</t>
  </si>
  <si>
    <t>Гардаш Валерий Сергеевич</t>
  </si>
  <si>
    <t xml:space="preserve">                          Протокол соревнований по легкой атлетике муниципального этапа    «Президентских спортивных игр» (2004-05г.р.)</t>
  </si>
  <si>
    <t>16 апреля 2017г.</t>
  </si>
  <si>
    <t>г.Благовещенск</t>
  </si>
  <si>
    <t xml:space="preserve">МБОУ «Школа № 2 г. Благовещенска» </t>
  </si>
  <si>
    <t>Шаломай Дарья</t>
  </si>
  <si>
    <t xml:space="preserve">Косицина Вероника </t>
  </si>
  <si>
    <t xml:space="preserve">Куликова Валентина </t>
  </si>
  <si>
    <t xml:space="preserve">Чуб Полина </t>
  </si>
  <si>
    <t>Савватеева Дарья</t>
  </si>
  <si>
    <t xml:space="preserve">Вергунова Алина </t>
  </si>
  <si>
    <t xml:space="preserve">Колечкина Анастасия </t>
  </si>
  <si>
    <t>Акимова Александра</t>
  </si>
  <si>
    <t xml:space="preserve">Меженина Софья </t>
  </si>
  <si>
    <t xml:space="preserve">Гавришенко Екатерина </t>
  </si>
  <si>
    <t xml:space="preserve">Куц Роман </t>
  </si>
  <si>
    <t xml:space="preserve">Кирин Илья </t>
  </si>
  <si>
    <t>Шепелев Илья</t>
  </si>
  <si>
    <t xml:space="preserve">Базенко Егор </t>
  </si>
  <si>
    <t xml:space="preserve">Квиткевич Иван </t>
  </si>
  <si>
    <t xml:space="preserve">Невтыра Антон </t>
  </si>
  <si>
    <t xml:space="preserve">Игнатюк Егор </t>
  </si>
  <si>
    <t xml:space="preserve">Ложкин Анатолий </t>
  </si>
  <si>
    <t xml:space="preserve">Геряк Евгений </t>
  </si>
  <si>
    <t xml:space="preserve">Синельников Иван </t>
  </si>
  <si>
    <t xml:space="preserve">                          Протокол соревнований по легкой атлетике муниципального этапа  «Президентских спортивных игр» (2004-05г.р.)</t>
  </si>
  <si>
    <t>МАОУ «Лицей № 11 г. Благовещенска»</t>
  </si>
  <si>
    <t>Соловей Анна</t>
  </si>
  <si>
    <t>2.08,00</t>
  </si>
  <si>
    <t>Наумова Елизавета</t>
  </si>
  <si>
    <t>2.17,00</t>
  </si>
  <si>
    <t>Лелетко Яна</t>
  </si>
  <si>
    <t>2.28,00</t>
  </si>
  <si>
    <t>Чмелева Анжелика</t>
  </si>
  <si>
    <t>2.25,00</t>
  </si>
  <si>
    <t>Грицаенко Вероника</t>
  </si>
  <si>
    <t>2.20,00</t>
  </si>
  <si>
    <t>Красилова Ксения</t>
  </si>
  <si>
    <t>2.22,00</t>
  </si>
  <si>
    <t>Иванова Анастасия</t>
  </si>
  <si>
    <t>2.26,00</t>
  </si>
  <si>
    <t>Коломыцина Ксения</t>
  </si>
  <si>
    <t>2.34,00</t>
  </si>
  <si>
    <t>Семеняк Екатерина</t>
  </si>
  <si>
    <t>2.33,00</t>
  </si>
  <si>
    <t>Мохарь Анастасия</t>
  </si>
  <si>
    <t>2.42,00</t>
  </si>
  <si>
    <t>Сидор Максим</t>
  </si>
  <si>
    <t>2.51,00</t>
  </si>
  <si>
    <t>Панов Виктор</t>
  </si>
  <si>
    <t>2.50,00</t>
  </si>
  <si>
    <t>Карпов Данил</t>
  </si>
  <si>
    <t>2.39,00</t>
  </si>
  <si>
    <t>Ловчев Матвей</t>
  </si>
  <si>
    <t>3.03,00</t>
  </si>
  <si>
    <t>Рязанов Валерий</t>
  </si>
  <si>
    <t>Полица Арсений</t>
  </si>
  <si>
    <t>2.53,00</t>
  </si>
  <si>
    <t>Селантьев Данил</t>
  </si>
  <si>
    <t>3.04,00</t>
  </si>
  <si>
    <t>Зарубин Марк</t>
  </si>
  <si>
    <t>2.57,00</t>
  </si>
  <si>
    <t>Малышев Иван</t>
  </si>
  <si>
    <t>3.05,00</t>
  </si>
  <si>
    <t>Хмура Максим</t>
  </si>
  <si>
    <t>3.07,00</t>
  </si>
  <si>
    <t xml:space="preserve">МАОУ «Школа № 5 г. Благовещенска» </t>
  </si>
  <si>
    <t>Коржова Елена</t>
  </si>
  <si>
    <t>2.14,00</t>
  </si>
  <si>
    <t>Выбрановская Полина</t>
  </si>
  <si>
    <t>2.04,00</t>
  </si>
  <si>
    <t>Ковалевская Софья</t>
  </si>
  <si>
    <t>2.21,00</t>
  </si>
  <si>
    <t>Сикорская Анастасия</t>
  </si>
  <si>
    <t>2.18,00</t>
  </si>
  <si>
    <t>Демченко Вероника</t>
  </si>
  <si>
    <t>Ахременко Вероника</t>
  </si>
  <si>
    <t>2.41,00</t>
  </si>
  <si>
    <t>Штепа Диана</t>
  </si>
  <si>
    <t>2.32,00</t>
  </si>
  <si>
    <t>Робкевич Влада</t>
  </si>
  <si>
    <t>Ховрич Екатерина</t>
  </si>
  <si>
    <t>Рязанова Ксения</t>
  </si>
  <si>
    <t>Горшков Даниил</t>
  </si>
  <si>
    <t>2.37,00</t>
  </si>
  <si>
    <t>Фадеев Всеволод</t>
  </si>
  <si>
    <t>2.31,00</t>
  </si>
  <si>
    <t>Кольцов Артём</t>
  </si>
  <si>
    <t>2.47,00</t>
  </si>
  <si>
    <t>Егоров Павел</t>
  </si>
  <si>
    <t>2.52,00</t>
  </si>
  <si>
    <t>ГрибковВладимир</t>
  </si>
  <si>
    <t>Табаков Ярослав</t>
  </si>
  <si>
    <t>2.59,00</t>
  </si>
  <si>
    <t>Барзанов Павел</t>
  </si>
  <si>
    <t>3.14,00</t>
  </si>
  <si>
    <t>Ерёмин Егор</t>
  </si>
  <si>
    <t>2.35,00</t>
  </si>
  <si>
    <t>Кисельков Даниил</t>
  </si>
  <si>
    <t>2.43,00</t>
  </si>
  <si>
    <t>Макаров Артём</t>
  </si>
  <si>
    <t xml:space="preserve">                          Протокол соревнований по легкой атлетике муниципального этапа «Президентских спортивных игр» (2004-05г.р.)</t>
  </si>
  <si>
    <t>МБОУ «Школа № 14 г. Благовещенска»</t>
  </si>
  <si>
    <t>Калинина Полина Евгеньевна</t>
  </si>
  <si>
    <t>2.23,00</t>
  </si>
  <si>
    <t>Склезь Ева Евгеньевна</t>
  </si>
  <si>
    <t>Таранова Анастасия Таовна</t>
  </si>
  <si>
    <t>Пухаева Полина Юрьевна</t>
  </si>
  <si>
    <t>Черенцова Виктория Алексеевна</t>
  </si>
  <si>
    <t>2.30,00</t>
  </si>
  <si>
    <t>Ушакова Мария Витальевна</t>
  </si>
  <si>
    <t>Решетник Елизавета Сергеевна</t>
  </si>
  <si>
    <t>Шкарбан Алина Данисовна</t>
  </si>
  <si>
    <t>2.29,18</t>
  </si>
  <si>
    <t>Ядченко София Александровна</t>
  </si>
  <si>
    <t>2.38,00</t>
  </si>
  <si>
    <t>Олехнович Дарья Сергеевна</t>
  </si>
  <si>
    <t>Губарь Артём Вячеславович</t>
  </si>
  <si>
    <t>Тесленко Сергей Александрович</t>
  </si>
  <si>
    <t>2.24,00</t>
  </si>
  <si>
    <t>Дьяконов Дмитрий Станиславович</t>
  </si>
  <si>
    <t>2.49,00</t>
  </si>
  <si>
    <t>Максимов Эдуард Константинович</t>
  </si>
  <si>
    <t>Дроздовский Кирилл Александрович</t>
  </si>
  <si>
    <t>2.54,00</t>
  </si>
  <si>
    <t>Голев Егор Сергеевич</t>
  </si>
  <si>
    <t>2.56,00</t>
  </si>
  <si>
    <t>Палладий Даниил Артёмович</t>
  </si>
  <si>
    <t>3.08,00</t>
  </si>
  <si>
    <t>Хасонзянов Вадим Евгеньевич</t>
  </si>
  <si>
    <t>3.01,00</t>
  </si>
  <si>
    <t>Воронин Павел</t>
  </si>
  <si>
    <t>3.21,00</t>
  </si>
  <si>
    <t>Черенев Олег Валерьевич</t>
  </si>
  <si>
    <t>Гл судья:</t>
  </si>
  <si>
    <t>Латкина М.В.</t>
  </si>
  <si>
    <t>Гл. секретарь:</t>
  </si>
  <si>
    <t>Колотовкина В.П.</t>
  </si>
  <si>
    <t>Муниципальный этап Всероссийских соревнований школьников "Президентские спортивные игры"</t>
  </si>
  <si>
    <t>Плавание</t>
  </si>
  <si>
    <t>2004-05 г.р.</t>
  </si>
  <si>
    <t>12 апреля.2017 год</t>
  </si>
  <si>
    <t>г. Благовещенск</t>
  </si>
  <si>
    <t>Эстафета 4*50 в/с</t>
  </si>
  <si>
    <t>Команда</t>
  </si>
  <si>
    <t>Девушки</t>
  </si>
  <si>
    <t>Юноши</t>
  </si>
  <si>
    <t>Смешанная</t>
  </si>
  <si>
    <t>результат</t>
  </si>
  <si>
    <t>место</t>
  </si>
  <si>
    <t>Гимназия№ 1</t>
  </si>
  <si>
    <t>2:59.89</t>
  </si>
  <si>
    <t>2:02.57</t>
  </si>
  <si>
    <t>5:02.46</t>
  </si>
  <si>
    <t>Школа № 2</t>
  </si>
  <si>
    <t>3:38.04</t>
  </si>
  <si>
    <t>2:55.15</t>
  </si>
  <si>
    <t>6:33.19</t>
  </si>
  <si>
    <t>Школа № 5</t>
  </si>
  <si>
    <t>4:10.45</t>
  </si>
  <si>
    <t>2:03.99</t>
  </si>
  <si>
    <t>6:14.44</t>
  </si>
  <si>
    <t>Лицей№ 6</t>
  </si>
  <si>
    <t>Д/К</t>
  </si>
  <si>
    <t>2:34.68</t>
  </si>
  <si>
    <t>Школа № 10</t>
  </si>
  <si>
    <t>4:00.76</t>
  </si>
  <si>
    <t>Лицей № 11</t>
  </si>
  <si>
    <t>3:23.68</t>
  </si>
  <si>
    <t>2:41.05</t>
  </si>
  <si>
    <t>6:04.73</t>
  </si>
  <si>
    <t>Школа № 12</t>
  </si>
  <si>
    <t>3:38.01</t>
  </si>
  <si>
    <t>3:09.27</t>
  </si>
  <si>
    <t>6:47.28</t>
  </si>
  <si>
    <t>Школа № 14</t>
  </si>
  <si>
    <t>3:09.52</t>
  </si>
  <si>
    <t>2:04.22</t>
  </si>
  <si>
    <t>5:13.74</t>
  </si>
  <si>
    <t>Школа № 16</t>
  </si>
  <si>
    <t>3:45.56</t>
  </si>
  <si>
    <t>3:08.88</t>
  </si>
  <si>
    <t>6:54.44</t>
  </si>
  <si>
    <t>Школа № 17</t>
  </si>
  <si>
    <t>3:55.59</t>
  </si>
  <si>
    <t>Школа № 22</t>
  </si>
  <si>
    <t>3:45.00</t>
  </si>
  <si>
    <t>Школа № 23</t>
  </si>
  <si>
    <t>4:15.93</t>
  </si>
  <si>
    <t>4:06.67</t>
  </si>
  <si>
    <t>8:22.60</t>
  </si>
  <si>
    <t>Гимназия № 25</t>
  </si>
  <si>
    <t>3:33.89</t>
  </si>
  <si>
    <t>3:19.07</t>
  </si>
  <si>
    <t>6:52.96</t>
  </si>
  <si>
    <t>Школа № 26</t>
  </si>
  <si>
    <t>4:27.07</t>
  </si>
  <si>
    <t>3:24.41</t>
  </si>
  <si>
    <t>7:51.48</t>
  </si>
  <si>
    <t>Главный судья:</t>
  </si>
  <si>
    <t>Попова Н.С.</t>
  </si>
  <si>
    <t>Главный секретарь:</t>
  </si>
  <si>
    <t>Бородин А.</t>
  </si>
  <si>
    <t>Настольный теннис</t>
  </si>
  <si>
    <t>13-14.04.2017г</t>
  </si>
  <si>
    <t>Востриков В.И.</t>
  </si>
  <si>
    <t>Шашки</t>
  </si>
  <si>
    <t>17.04.2017г</t>
  </si>
  <si>
    <t>Ялаков А. Х.</t>
  </si>
  <si>
    <t>Баскетбол</t>
  </si>
  <si>
    <t>18-19 апреля 2017 год</t>
  </si>
  <si>
    <t>Гейко А.А.</t>
  </si>
  <si>
    <t>Муниципальный этап  "Президентских спортивных игр»</t>
  </si>
  <si>
    <t>Легкоатлетическое многоборье. Финал.</t>
  </si>
  <si>
    <t>20 апреля 2017 год</t>
  </si>
  <si>
    <t xml:space="preserve">МАОУ «Школа № 5   г. Благовещенска» </t>
  </si>
  <si>
    <t xml:space="preserve">МБОУ «Школа № 14  г. Благовещенска» </t>
  </si>
  <si>
    <t>МАОУ «Гимназия№ 1 г. Благовещенска»</t>
  </si>
  <si>
    <t>Латкина М.П.</t>
  </si>
  <si>
    <t>Муниципальный этап Всероссийских соревнований школьников "Президентские спортивные игры" 2004-05 г.р. Финал.</t>
  </si>
  <si>
    <t>Общекомандное первенство</t>
  </si>
  <si>
    <t>12-20 апреля 2017г.</t>
  </si>
  <si>
    <t>плавание</t>
  </si>
  <si>
    <t>теннис</t>
  </si>
  <si>
    <t>шашки</t>
  </si>
  <si>
    <t>стритбол</t>
  </si>
  <si>
    <t>легкая атлетика</t>
  </si>
  <si>
    <t>сумма мест</t>
  </si>
  <si>
    <t>девушки</t>
  </si>
  <si>
    <t>юноши</t>
  </si>
  <si>
    <t>смешанная</t>
  </si>
  <si>
    <t xml:space="preserve">МБОУ «Школа № 14 г. Благовещенска»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</si>
</sst>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1"/>
    </font>
    <font>
      <sz val="13"/>
      <color rgb="FF000000"/>
      <name val="Times New Roman"/>
      <family val="1"/>
      <charset val="204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Times New Roman"/>
      <family val="1"/>
      <charset val="1"/>
    </font>
    <font>
      <b/>
      <sz val="14"/>
      <name val="Arial"/>
      <family val="2"/>
      <charset val="204"/>
    </font>
    <font>
      <b/>
      <sz val="14"/>
      <name val="Times New Roman"/>
      <family val="1"/>
      <charset val="1"/>
    </font>
    <font>
      <i/>
      <sz val="14"/>
      <name val="Times New Roman"/>
      <family val="1"/>
      <charset val="1"/>
    </font>
    <font>
      <b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61">
    <xf numFmtId="0" fontId="0" fillId="0" borderId="0" xfId="0"/>
    <xf numFmtId="0" fontId="6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/>
    <xf numFmtId="0" fontId="20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14" fontId="7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7" fillId="3" borderId="2" xfId="0" applyFont="1" applyFill="1" applyBorder="1"/>
    <xf numFmtId="14" fontId="7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14" fontId="7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4" xfId="0" applyFont="1" applyBorder="1"/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0" xfId="0" applyFont="1"/>
    <xf numFmtId="0" fontId="10" fillId="3" borderId="6" xfId="0" applyFont="1" applyFill="1" applyBorder="1" applyAlignment="1">
      <alignment horizontal="center"/>
    </xf>
    <xf numFmtId="0" fontId="1" fillId="0" borderId="0" xfId="0" applyFont="1" applyBorder="1"/>
    <xf numFmtId="0" fontId="7" fillId="3" borderId="0" xfId="0" applyFont="1" applyFill="1" applyBorder="1" applyAlignment="1">
      <alignment horizontal="left"/>
    </xf>
    <xf numFmtId="0" fontId="4" fillId="0" borderId="0" xfId="0" applyFont="1" applyBorder="1"/>
    <xf numFmtId="0" fontId="7" fillId="0" borderId="0" xfId="0" applyFont="1" applyBorder="1"/>
    <xf numFmtId="14" fontId="7" fillId="0" borderId="0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/>
    <xf numFmtId="0" fontId="5" fillId="0" borderId="7" xfId="0" applyFont="1" applyBorder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6" fillId="0" borderId="2" xfId="0" applyFont="1" applyBorder="1"/>
    <xf numFmtId="164" fontId="6" fillId="0" borderId="2" xfId="0" applyNumberFormat="1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6" fillId="0" borderId="3" xfId="0" applyNumberFormat="1" applyFont="1" applyBorder="1"/>
    <xf numFmtId="0" fontId="12" fillId="3" borderId="3" xfId="0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14" fontId="7" fillId="0" borderId="4" xfId="0" applyNumberFormat="1" applyFont="1" applyBorder="1" applyAlignment="1">
      <alignment horizontal="left"/>
    </xf>
    <xf numFmtId="0" fontId="7" fillId="0" borderId="5" xfId="0" applyFont="1" applyBorder="1"/>
    <xf numFmtId="0" fontId="12" fillId="0" borderId="0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/>
    </xf>
    <xf numFmtId="14" fontId="12" fillId="3" borderId="2" xfId="0" applyNumberFormat="1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12" fillId="3" borderId="2" xfId="0" applyFont="1" applyFill="1" applyBorder="1"/>
    <xf numFmtId="14" fontId="1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14" fontId="12" fillId="3" borderId="3" xfId="0" applyNumberFormat="1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2" fillId="0" borderId="2" xfId="0" applyFont="1" applyBorder="1"/>
    <xf numFmtId="14" fontId="6" fillId="0" borderId="2" xfId="0" applyNumberFormat="1" applyFont="1" applyBorder="1" applyAlignment="1">
      <alignment horizontal="left"/>
    </xf>
    <xf numFmtId="0" fontId="12" fillId="0" borderId="5" xfId="0" applyFont="1" applyBorder="1"/>
    <xf numFmtId="0" fontId="12" fillId="0" borderId="2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13" fillId="0" borderId="0" xfId="0" applyFont="1" applyAlignment="1"/>
    <xf numFmtId="17" fontId="4" fillId="3" borderId="2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9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/>
    <xf numFmtId="0" fontId="16" fillId="0" borderId="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2" xfId="0" applyFont="1" applyBorder="1"/>
    <xf numFmtId="0" fontId="20" fillId="0" borderId="2" xfId="0" applyFont="1" applyBorder="1"/>
    <xf numFmtId="0" fontId="20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6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22" fillId="0" borderId="0" xfId="0" applyFont="1"/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0" xfId="0" applyFont="1" applyAlignment="1">
      <alignment horizontal="right"/>
    </xf>
    <xf numFmtId="0" fontId="23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20" fillId="0" borderId="7" xfId="0" applyFont="1" applyBorder="1" applyAlignment="1">
      <alignment horizontal="left" wrapText="1"/>
    </xf>
    <xf numFmtId="0" fontId="16" fillId="0" borderId="7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/>
    <xf numFmtId="0" fontId="12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16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center" vertical="center" wrapText="1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topLeftCell="A133" zoomScale="75" zoomScaleNormal="75" workbookViewId="0">
      <selection activeCell="L153" sqref="L153"/>
    </sheetView>
  </sheetViews>
  <sheetFormatPr defaultRowHeight="15" x14ac:dyDescent="0.25"/>
  <cols>
    <col min="1" max="1" width="3.5703125" customWidth="1"/>
    <col min="2" max="2" width="36.85546875" customWidth="1"/>
    <col min="3" max="3" width="8.140625" customWidth="1"/>
    <col min="4" max="4" width="13" customWidth="1"/>
    <col min="5" max="6" width="6.140625" customWidth="1"/>
    <col min="7" max="7" width="8.5703125" customWidth="1"/>
    <col min="8" max="8" width="6.140625" customWidth="1"/>
    <col min="9" max="10" width="4.28515625" customWidth="1"/>
    <col min="11" max="11" width="6.140625" customWidth="1"/>
    <col min="12" max="12" width="4.42578125" customWidth="1"/>
    <col min="13" max="13" width="12.7109375" customWidth="1"/>
    <col min="14" max="1025" width="8.5703125" customWidth="1"/>
  </cols>
  <sheetData>
    <row r="1" spans="1:14" ht="12.75" customHeight="1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ht="12.75" customHeight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4.45" customHeight="1" x14ac:dyDescent="0.2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32"/>
    </row>
    <row r="4" spans="1:14" ht="21.6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32"/>
    </row>
    <row r="5" spans="1:14" ht="21.6" customHeight="1" x14ac:dyDescent="0.25">
      <c r="A5" s="30"/>
      <c r="B5" s="30"/>
      <c r="C5" s="30"/>
      <c r="D5" s="33"/>
      <c r="E5" s="30"/>
      <c r="F5" s="30"/>
      <c r="G5" s="30"/>
      <c r="H5" s="30"/>
      <c r="I5" s="30"/>
      <c r="J5" s="30"/>
      <c r="K5" s="30"/>
      <c r="L5" s="30"/>
      <c r="M5" s="30"/>
      <c r="N5" s="32"/>
    </row>
    <row r="6" spans="1:14" ht="21.6" customHeight="1" x14ac:dyDescent="0.25">
      <c r="A6" s="34"/>
      <c r="B6" s="35" t="s">
        <v>1</v>
      </c>
      <c r="C6" s="35"/>
      <c r="D6" s="35"/>
      <c r="E6" s="35"/>
      <c r="F6" s="35"/>
      <c r="G6" s="35"/>
      <c r="H6" s="35"/>
      <c r="I6" s="35"/>
      <c r="J6" s="35"/>
      <c r="K6" s="36"/>
      <c r="L6" s="35"/>
      <c r="M6" s="37"/>
      <c r="N6" s="32"/>
    </row>
    <row r="7" spans="1:14" ht="21.6" customHeight="1" x14ac:dyDescent="0.3">
      <c r="A7" s="34"/>
      <c r="B7" s="38" t="s">
        <v>2</v>
      </c>
      <c r="C7" s="35"/>
      <c r="D7" s="35"/>
      <c r="E7" s="35"/>
      <c r="F7" s="35"/>
      <c r="G7" s="35"/>
      <c r="H7" s="35"/>
      <c r="I7" s="35"/>
      <c r="J7" s="35"/>
      <c r="K7" s="36"/>
      <c r="L7" s="35"/>
      <c r="M7" s="37"/>
      <c r="N7" s="32"/>
    </row>
    <row r="8" spans="1:14" ht="18.75" x14ac:dyDescent="0.25">
      <c r="A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7"/>
      <c r="N8" s="39"/>
    </row>
    <row r="9" spans="1:14" s="40" customFormat="1" ht="15" customHeight="1" x14ac:dyDescent="0.25">
      <c r="A9" s="13" t="s">
        <v>3</v>
      </c>
      <c r="B9" s="12" t="s">
        <v>4</v>
      </c>
      <c r="C9" s="12" t="s">
        <v>5</v>
      </c>
      <c r="D9" s="11" t="s">
        <v>6</v>
      </c>
      <c r="E9" s="10" t="s">
        <v>7</v>
      </c>
      <c r="F9" s="10"/>
      <c r="G9" s="10" t="s">
        <v>8</v>
      </c>
      <c r="H9" s="10"/>
      <c r="I9" s="10" t="s">
        <v>9</v>
      </c>
      <c r="J9" s="10"/>
      <c r="K9" s="10" t="s">
        <v>10</v>
      </c>
      <c r="L9" s="10"/>
      <c r="M9" s="9" t="s">
        <v>11</v>
      </c>
      <c r="N9" s="37"/>
    </row>
    <row r="10" spans="1:14" ht="15.6" customHeight="1" x14ac:dyDescent="0.25">
      <c r="A10" s="13"/>
      <c r="B10" s="12"/>
      <c r="C10" s="12"/>
      <c r="D10" s="11"/>
      <c r="E10" s="10"/>
      <c r="F10" s="10"/>
      <c r="G10" s="10"/>
      <c r="H10" s="10"/>
      <c r="I10" s="10"/>
      <c r="J10" s="10"/>
      <c r="K10" s="10"/>
      <c r="L10" s="10"/>
      <c r="M10" s="9"/>
      <c r="N10" s="41"/>
    </row>
    <row r="11" spans="1:14" ht="15.75" x14ac:dyDescent="0.25">
      <c r="A11" s="42">
        <v>1</v>
      </c>
      <c r="B11" s="43" t="s">
        <v>12</v>
      </c>
      <c r="C11" s="42">
        <v>7</v>
      </c>
      <c r="D11" s="44">
        <v>38001</v>
      </c>
      <c r="E11" s="45">
        <v>5.0199999999999996</v>
      </c>
      <c r="F11" s="45">
        <v>59</v>
      </c>
      <c r="G11" s="45" t="s">
        <v>13</v>
      </c>
      <c r="H11" s="45">
        <v>35</v>
      </c>
      <c r="I11" s="45">
        <v>340</v>
      </c>
      <c r="J11" s="45">
        <v>23</v>
      </c>
      <c r="K11" s="45">
        <v>16</v>
      </c>
      <c r="L11" s="45">
        <v>20</v>
      </c>
      <c r="M11" s="46">
        <f t="shared" ref="M11:M19" si="0">F11+H11+J11+L11</f>
        <v>137</v>
      </c>
      <c r="N11" s="41"/>
    </row>
    <row r="12" spans="1:14" ht="15.75" x14ac:dyDescent="0.25">
      <c r="A12" s="42">
        <v>2</v>
      </c>
      <c r="B12" s="47" t="s">
        <v>14</v>
      </c>
      <c r="C12" s="42">
        <v>9</v>
      </c>
      <c r="D12" s="44">
        <v>38314</v>
      </c>
      <c r="E12" s="45">
        <v>5.46</v>
      </c>
      <c r="F12" s="45">
        <v>45</v>
      </c>
      <c r="G12" s="45" t="s">
        <v>15</v>
      </c>
      <c r="H12" s="45">
        <v>30</v>
      </c>
      <c r="I12" s="45">
        <v>320</v>
      </c>
      <c r="J12" s="45">
        <v>18</v>
      </c>
      <c r="K12" s="45">
        <v>19</v>
      </c>
      <c r="L12" s="45">
        <v>26</v>
      </c>
      <c r="M12" s="46">
        <f t="shared" si="0"/>
        <v>119</v>
      </c>
      <c r="N12" s="41"/>
    </row>
    <row r="13" spans="1:14" ht="15.75" x14ac:dyDescent="0.25">
      <c r="A13" s="42">
        <v>3</v>
      </c>
      <c r="B13" s="43" t="s">
        <v>16</v>
      </c>
      <c r="C13" s="42">
        <v>1</v>
      </c>
      <c r="D13" s="44">
        <v>38570</v>
      </c>
      <c r="E13" s="45">
        <v>5.6</v>
      </c>
      <c r="F13" s="45">
        <v>40</v>
      </c>
      <c r="G13" s="45" t="s">
        <v>17</v>
      </c>
      <c r="H13" s="43">
        <v>26</v>
      </c>
      <c r="I13" s="45">
        <v>305</v>
      </c>
      <c r="J13" s="45">
        <v>14</v>
      </c>
      <c r="K13" s="43">
        <v>22.5</v>
      </c>
      <c r="L13" s="45">
        <v>33</v>
      </c>
      <c r="M13" s="46">
        <f t="shared" si="0"/>
        <v>113</v>
      </c>
      <c r="N13" s="41"/>
    </row>
    <row r="14" spans="1:14" ht="15.75" x14ac:dyDescent="0.25">
      <c r="A14" s="42">
        <v>4</v>
      </c>
      <c r="B14" s="43" t="s">
        <v>18</v>
      </c>
      <c r="C14" s="42">
        <v>3</v>
      </c>
      <c r="D14" s="44">
        <v>38713</v>
      </c>
      <c r="E14" s="45">
        <v>5.54</v>
      </c>
      <c r="F14" s="45">
        <v>40</v>
      </c>
      <c r="G14" s="45" t="s">
        <v>19</v>
      </c>
      <c r="H14" s="45">
        <v>22</v>
      </c>
      <c r="I14" s="45">
        <v>300</v>
      </c>
      <c r="J14" s="45">
        <v>13</v>
      </c>
      <c r="K14" s="45">
        <v>21</v>
      </c>
      <c r="L14" s="45">
        <v>30</v>
      </c>
      <c r="M14" s="46">
        <f t="shared" si="0"/>
        <v>105</v>
      </c>
      <c r="N14" s="41"/>
    </row>
    <row r="15" spans="1:14" ht="15.75" x14ac:dyDescent="0.25">
      <c r="A15" s="42">
        <v>5</v>
      </c>
      <c r="B15" s="47" t="s">
        <v>20</v>
      </c>
      <c r="C15" s="42">
        <v>4</v>
      </c>
      <c r="D15" s="48">
        <v>38286</v>
      </c>
      <c r="E15" s="49">
        <v>5.52</v>
      </c>
      <c r="F15" s="49">
        <v>40</v>
      </c>
      <c r="G15" s="45" t="s">
        <v>21</v>
      </c>
      <c r="H15" s="45">
        <v>5</v>
      </c>
      <c r="I15" s="45">
        <v>370</v>
      </c>
      <c r="J15" s="49">
        <v>31</v>
      </c>
      <c r="K15" s="45">
        <v>18.5</v>
      </c>
      <c r="L15" s="45">
        <v>25</v>
      </c>
      <c r="M15" s="46">
        <f t="shared" si="0"/>
        <v>101</v>
      </c>
      <c r="N15" s="41"/>
    </row>
    <row r="16" spans="1:14" ht="15.75" x14ac:dyDescent="0.25">
      <c r="A16" s="42">
        <v>6</v>
      </c>
      <c r="B16" s="47" t="s">
        <v>22</v>
      </c>
      <c r="C16" s="42">
        <v>8</v>
      </c>
      <c r="D16" s="44">
        <v>38071</v>
      </c>
      <c r="E16" s="45">
        <v>5.41</v>
      </c>
      <c r="F16" s="45">
        <v>45</v>
      </c>
      <c r="G16" s="45" t="s">
        <v>23</v>
      </c>
      <c r="H16" s="45">
        <v>10</v>
      </c>
      <c r="I16" s="45">
        <v>240</v>
      </c>
      <c r="J16" s="45">
        <v>0</v>
      </c>
      <c r="K16" s="45">
        <v>29</v>
      </c>
      <c r="L16" s="45">
        <v>46</v>
      </c>
      <c r="M16" s="46">
        <f t="shared" si="0"/>
        <v>101</v>
      </c>
      <c r="N16" s="41"/>
    </row>
    <row r="17" spans="1:14" ht="15.75" x14ac:dyDescent="0.25">
      <c r="A17" s="42">
        <v>7</v>
      </c>
      <c r="B17" s="43" t="s">
        <v>24</v>
      </c>
      <c r="C17" s="42">
        <v>2</v>
      </c>
      <c r="D17" s="44">
        <v>38645</v>
      </c>
      <c r="E17" s="45">
        <v>5.94</v>
      </c>
      <c r="F17" s="45">
        <v>22</v>
      </c>
      <c r="G17" s="45" t="s">
        <v>25</v>
      </c>
      <c r="H17" s="45">
        <v>26</v>
      </c>
      <c r="I17" s="45">
        <v>275</v>
      </c>
      <c r="J17" s="45">
        <v>6</v>
      </c>
      <c r="K17" s="45">
        <v>15.5</v>
      </c>
      <c r="L17" s="45">
        <v>19</v>
      </c>
      <c r="M17" s="46">
        <f t="shared" si="0"/>
        <v>73</v>
      </c>
      <c r="N17" s="41"/>
    </row>
    <row r="18" spans="1:14" ht="15.75" x14ac:dyDescent="0.25">
      <c r="A18" s="42">
        <v>8</v>
      </c>
      <c r="B18" s="43" t="s">
        <v>26</v>
      </c>
      <c r="C18" s="42">
        <v>5</v>
      </c>
      <c r="D18" s="44">
        <v>38541</v>
      </c>
      <c r="E18" s="45">
        <v>6.16</v>
      </c>
      <c r="F18" s="45">
        <v>22</v>
      </c>
      <c r="G18" s="45" t="s">
        <v>27</v>
      </c>
      <c r="H18" s="45">
        <v>5</v>
      </c>
      <c r="I18" s="45">
        <v>275</v>
      </c>
      <c r="J18" s="45">
        <v>6</v>
      </c>
      <c r="K18" s="43">
        <v>17.5</v>
      </c>
      <c r="L18" s="45">
        <v>23</v>
      </c>
      <c r="M18" s="46">
        <f t="shared" si="0"/>
        <v>56</v>
      </c>
      <c r="N18" s="41"/>
    </row>
    <row r="19" spans="1:14" ht="15.75" x14ac:dyDescent="0.25">
      <c r="A19" s="42">
        <v>9</v>
      </c>
      <c r="B19" s="43" t="s">
        <v>28</v>
      </c>
      <c r="C19" s="42">
        <v>6</v>
      </c>
      <c r="D19" s="44">
        <v>38458</v>
      </c>
      <c r="E19" s="45">
        <v>7.16</v>
      </c>
      <c r="F19" s="45">
        <v>23</v>
      </c>
      <c r="G19" s="45" t="s">
        <v>29</v>
      </c>
      <c r="H19" s="45">
        <v>6</v>
      </c>
      <c r="I19" s="45">
        <v>276</v>
      </c>
      <c r="J19" s="45">
        <v>7</v>
      </c>
      <c r="K19" s="43">
        <v>18.5</v>
      </c>
      <c r="L19" s="45">
        <v>24</v>
      </c>
      <c r="M19" s="46">
        <f t="shared" si="0"/>
        <v>60</v>
      </c>
      <c r="N19" s="41"/>
    </row>
    <row r="20" spans="1:14" ht="15.75" x14ac:dyDescent="0.25">
      <c r="A20" s="42">
        <v>10</v>
      </c>
      <c r="B20" s="43" t="s">
        <v>30</v>
      </c>
      <c r="C20" s="42">
        <v>22</v>
      </c>
      <c r="D20" s="44">
        <v>38703</v>
      </c>
      <c r="E20" s="45">
        <v>5.9</v>
      </c>
      <c r="F20" s="45">
        <v>26</v>
      </c>
      <c r="G20" s="45" t="s">
        <v>31</v>
      </c>
      <c r="H20" s="45">
        <v>2</v>
      </c>
      <c r="I20" s="45">
        <v>280</v>
      </c>
      <c r="J20" s="45">
        <v>8</v>
      </c>
      <c r="K20" s="45">
        <v>10</v>
      </c>
      <c r="L20" s="45">
        <v>9</v>
      </c>
      <c r="M20" s="45"/>
      <c r="N20" s="41"/>
    </row>
    <row r="21" spans="1:14" ht="15.75" x14ac:dyDescent="0.25">
      <c r="A21" s="50">
        <v>11</v>
      </c>
      <c r="B21" s="51" t="s">
        <v>32</v>
      </c>
      <c r="C21" s="50">
        <v>10</v>
      </c>
      <c r="D21" s="52">
        <v>38390</v>
      </c>
      <c r="E21" s="53">
        <v>6.34</v>
      </c>
      <c r="F21" s="53">
        <v>11</v>
      </c>
      <c r="G21" s="51" t="s">
        <v>33</v>
      </c>
      <c r="H21" s="53">
        <v>0</v>
      </c>
      <c r="I21" s="53">
        <v>240</v>
      </c>
      <c r="J21" s="53">
        <v>0</v>
      </c>
      <c r="K21" s="53">
        <v>19</v>
      </c>
      <c r="L21" s="53">
        <v>26</v>
      </c>
      <c r="M21" s="51"/>
      <c r="N21" s="41"/>
    </row>
    <row r="22" spans="1:14" ht="15.75" x14ac:dyDescent="0.25">
      <c r="A22" s="42">
        <v>12</v>
      </c>
      <c r="B22" s="54" t="s">
        <v>34</v>
      </c>
      <c r="C22" s="42">
        <v>15</v>
      </c>
      <c r="D22" s="55">
        <v>38050</v>
      </c>
      <c r="E22" s="56">
        <v>8.8800000000000008</v>
      </c>
      <c r="F22" s="56">
        <v>56</v>
      </c>
      <c r="G22" s="57" t="s">
        <v>35</v>
      </c>
      <c r="H22" s="57">
        <v>77</v>
      </c>
      <c r="I22" s="57">
        <v>400</v>
      </c>
      <c r="J22" s="56">
        <v>43</v>
      </c>
      <c r="K22" s="57">
        <v>35.5</v>
      </c>
      <c r="L22" s="56">
        <v>41</v>
      </c>
      <c r="M22" s="58">
        <f t="shared" ref="M22:M30" si="1">F22+H22+J22+L22</f>
        <v>217</v>
      </c>
      <c r="N22" s="41"/>
    </row>
    <row r="23" spans="1:14" ht="15.75" x14ac:dyDescent="0.25">
      <c r="A23" s="42">
        <v>13</v>
      </c>
      <c r="B23" s="59" t="s">
        <v>36</v>
      </c>
      <c r="C23" s="42">
        <v>14</v>
      </c>
      <c r="D23" s="48">
        <v>38520</v>
      </c>
      <c r="E23" s="49">
        <v>4.92</v>
      </c>
      <c r="F23" s="49">
        <v>53</v>
      </c>
      <c r="G23" s="45" t="s">
        <v>37</v>
      </c>
      <c r="H23" s="49">
        <v>37</v>
      </c>
      <c r="I23" s="49">
        <v>370</v>
      </c>
      <c r="J23" s="49">
        <v>35</v>
      </c>
      <c r="K23" s="49">
        <v>31</v>
      </c>
      <c r="L23" s="49">
        <v>35</v>
      </c>
      <c r="M23" s="46">
        <f t="shared" si="1"/>
        <v>160</v>
      </c>
      <c r="N23" s="41"/>
    </row>
    <row r="24" spans="1:14" ht="15.75" x14ac:dyDescent="0.25">
      <c r="A24" s="42">
        <v>14</v>
      </c>
      <c r="B24" s="60" t="s">
        <v>38</v>
      </c>
      <c r="C24" s="42">
        <v>11</v>
      </c>
      <c r="D24" s="61">
        <v>38621</v>
      </c>
      <c r="E24" s="45">
        <v>5.24</v>
      </c>
      <c r="F24" s="49">
        <v>40</v>
      </c>
      <c r="G24" s="45" t="s">
        <v>29</v>
      </c>
      <c r="H24" s="45">
        <v>40</v>
      </c>
      <c r="I24" s="45">
        <v>350</v>
      </c>
      <c r="J24" s="49">
        <v>29</v>
      </c>
      <c r="K24" s="45">
        <v>35</v>
      </c>
      <c r="L24" s="45">
        <v>41</v>
      </c>
      <c r="M24" s="46">
        <f t="shared" si="1"/>
        <v>150</v>
      </c>
      <c r="N24" s="41"/>
    </row>
    <row r="25" spans="1:14" ht="15.75" x14ac:dyDescent="0.25">
      <c r="A25" s="42">
        <v>15</v>
      </c>
      <c r="B25" s="59" t="s">
        <v>39</v>
      </c>
      <c r="C25" s="42">
        <v>20</v>
      </c>
      <c r="D25" s="48">
        <v>38423</v>
      </c>
      <c r="E25" s="49">
        <v>5.25</v>
      </c>
      <c r="F25" s="49">
        <v>40</v>
      </c>
      <c r="G25" s="45" t="s">
        <v>40</v>
      </c>
      <c r="H25" s="49">
        <v>50</v>
      </c>
      <c r="I25" s="49">
        <v>365</v>
      </c>
      <c r="J25" s="49">
        <v>34</v>
      </c>
      <c r="K25" s="49">
        <v>23.5</v>
      </c>
      <c r="L25" s="49">
        <v>24</v>
      </c>
      <c r="M25" s="46">
        <f t="shared" si="1"/>
        <v>148</v>
      </c>
      <c r="N25" s="41"/>
    </row>
    <row r="26" spans="1:14" ht="15.75" x14ac:dyDescent="0.25">
      <c r="A26" s="42">
        <v>16</v>
      </c>
      <c r="B26" s="59" t="s">
        <v>41</v>
      </c>
      <c r="C26" s="42">
        <v>16</v>
      </c>
      <c r="D26" s="48">
        <v>38573</v>
      </c>
      <c r="E26" s="45">
        <v>5.5</v>
      </c>
      <c r="F26" s="49">
        <v>30</v>
      </c>
      <c r="G26" s="45" t="s">
        <v>42</v>
      </c>
      <c r="H26" s="49">
        <v>45</v>
      </c>
      <c r="I26" s="45">
        <v>320</v>
      </c>
      <c r="J26" s="49">
        <v>14</v>
      </c>
      <c r="K26" s="45">
        <v>34.5</v>
      </c>
      <c r="L26" s="49">
        <v>40</v>
      </c>
      <c r="M26" s="46">
        <f t="shared" si="1"/>
        <v>129</v>
      </c>
      <c r="N26" s="41"/>
    </row>
    <row r="27" spans="1:14" ht="15.75" x14ac:dyDescent="0.25">
      <c r="A27" s="42">
        <v>17</v>
      </c>
      <c r="B27" s="62" t="s">
        <v>43</v>
      </c>
      <c r="C27" s="42">
        <v>17</v>
      </c>
      <c r="D27" s="48" t="s">
        <v>44</v>
      </c>
      <c r="E27" s="49">
        <v>5.5</v>
      </c>
      <c r="F27" s="49">
        <v>30</v>
      </c>
      <c r="G27" s="45" t="s">
        <v>45</v>
      </c>
      <c r="H27" s="49">
        <v>49</v>
      </c>
      <c r="I27" s="49">
        <v>320</v>
      </c>
      <c r="J27" s="49">
        <v>14</v>
      </c>
      <c r="K27" s="49">
        <v>30</v>
      </c>
      <c r="L27" s="49">
        <v>33</v>
      </c>
      <c r="M27" s="46">
        <f t="shared" si="1"/>
        <v>126</v>
      </c>
      <c r="N27" s="41"/>
    </row>
    <row r="28" spans="1:14" ht="15.75" x14ac:dyDescent="0.25">
      <c r="A28" s="42">
        <v>18</v>
      </c>
      <c r="B28" s="62" t="s">
        <v>46</v>
      </c>
      <c r="C28" s="42">
        <v>13</v>
      </c>
      <c r="D28" s="48">
        <v>38519</v>
      </c>
      <c r="E28" s="45">
        <v>5.0999999999999996</v>
      </c>
      <c r="F28" s="49">
        <v>50</v>
      </c>
      <c r="G28" s="45" t="s">
        <v>47</v>
      </c>
      <c r="H28" s="45">
        <v>39</v>
      </c>
      <c r="I28" s="45">
        <v>300</v>
      </c>
      <c r="J28" s="45">
        <v>4</v>
      </c>
      <c r="K28" s="45">
        <v>25.5</v>
      </c>
      <c r="L28" s="45">
        <v>27</v>
      </c>
      <c r="M28" s="46">
        <f t="shared" si="1"/>
        <v>120</v>
      </c>
      <c r="N28" s="41"/>
    </row>
    <row r="29" spans="1:14" ht="15.75" x14ac:dyDescent="0.25">
      <c r="A29" s="42">
        <v>19</v>
      </c>
      <c r="B29" s="62" t="s">
        <v>48</v>
      </c>
      <c r="C29" s="42">
        <v>12</v>
      </c>
      <c r="D29" s="48">
        <v>38568</v>
      </c>
      <c r="E29" s="45">
        <v>5.44</v>
      </c>
      <c r="F29" s="49">
        <v>30</v>
      </c>
      <c r="G29" s="45" t="s">
        <v>49</v>
      </c>
      <c r="H29" s="45">
        <v>37</v>
      </c>
      <c r="I29" s="45">
        <v>305</v>
      </c>
      <c r="J29" s="49">
        <v>7</v>
      </c>
      <c r="K29" s="45">
        <v>31</v>
      </c>
      <c r="L29" s="45">
        <v>35</v>
      </c>
      <c r="M29" s="46">
        <f t="shared" si="1"/>
        <v>109</v>
      </c>
      <c r="N29" s="41"/>
    </row>
    <row r="30" spans="1:14" ht="15.75" x14ac:dyDescent="0.25">
      <c r="A30" s="42">
        <v>20</v>
      </c>
      <c r="B30" s="62" t="s">
        <v>50</v>
      </c>
      <c r="C30" s="42">
        <v>19</v>
      </c>
      <c r="D30" s="48">
        <v>38534</v>
      </c>
      <c r="E30" s="49">
        <v>5</v>
      </c>
      <c r="F30" s="49">
        <v>51</v>
      </c>
      <c r="G30" s="45" t="s">
        <v>51</v>
      </c>
      <c r="H30" s="49">
        <v>35</v>
      </c>
      <c r="I30" s="49">
        <v>270</v>
      </c>
      <c r="J30" s="49">
        <v>0</v>
      </c>
      <c r="K30" s="49">
        <v>30</v>
      </c>
      <c r="L30" s="49">
        <v>33</v>
      </c>
      <c r="M30" s="63">
        <f t="shared" si="1"/>
        <v>119</v>
      </c>
      <c r="N30" s="41"/>
    </row>
    <row r="31" spans="1:14" ht="15.75" x14ac:dyDescent="0.25">
      <c r="A31" s="42">
        <v>21</v>
      </c>
      <c r="B31" s="59" t="s">
        <v>52</v>
      </c>
      <c r="C31" s="42">
        <v>18</v>
      </c>
      <c r="D31" s="48">
        <v>38029</v>
      </c>
      <c r="E31" s="49">
        <v>5.84</v>
      </c>
      <c r="F31" s="49">
        <v>15</v>
      </c>
      <c r="G31" s="45"/>
      <c r="H31" s="49">
        <v>0</v>
      </c>
      <c r="I31" s="49">
        <v>260</v>
      </c>
      <c r="J31" s="49">
        <v>0</v>
      </c>
      <c r="K31" s="49">
        <v>25</v>
      </c>
      <c r="L31" s="49">
        <v>26</v>
      </c>
      <c r="M31" s="63"/>
      <c r="N31" s="41"/>
    </row>
    <row r="32" spans="1:14" ht="15.75" x14ac:dyDescent="0.25">
      <c r="A32" s="42">
        <v>22</v>
      </c>
      <c r="B32" s="62" t="s">
        <v>53</v>
      </c>
      <c r="C32" s="42">
        <v>21</v>
      </c>
      <c r="D32" s="48">
        <v>38414</v>
      </c>
      <c r="E32" s="49">
        <v>5.84</v>
      </c>
      <c r="F32" s="49">
        <v>15</v>
      </c>
      <c r="G32" s="45" t="s">
        <v>31</v>
      </c>
      <c r="H32" s="49">
        <v>38</v>
      </c>
      <c r="I32" s="49">
        <v>300</v>
      </c>
      <c r="J32" s="49">
        <v>4</v>
      </c>
      <c r="K32" s="49">
        <v>28</v>
      </c>
      <c r="L32" s="49">
        <v>31</v>
      </c>
      <c r="M32" s="63"/>
      <c r="N32" s="41"/>
    </row>
    <row r="33" spans="1:15" ht="15.75" x14ac:dyDescent="0.25">
      <c r="M33" s="64"/>
      <c r="N33" s="41"/>
    </row>
    <row r="34" spans="1:15" ht="15.75" x14ac:dyDescent="0.25">
      <c r="A34" s="34"/>
      <c r="B34" s="34"/>
      <c r="C34" s="34"/>
      <c r="D34" s="34"/>
      <c r="E34" s="34"/>
      <c r="F34" s="65"/>
      <c r="G34" s="34"/>
      <c r="H34" s="65"/>
      <c r="I34" s="34"/>
      <c r="J34" s="65"/>
      <c r="K34" s="34"/>
      <c r="L34" s="65"/>
      <c r="M34" s="66">
        <f>SUM(M11:M21)+SUM(M22:M33)</f>
        <v>2143</v>
      </c>
      <c r="N34" s="41"/>
      <c r="O34" s="67"/>
    </row>
    <row r="35" spans="1:15" ht="15.75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1"/>
    </row>
    <row r="36" spans="1:15" ht="15.75" x14ac:dyDescent="0.25">
      <c r="A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1"/>
    </row>
    <row r="37" spans="1:15" ht="15.75" x14ac:dyDescent="0.25">
      <c r="A37" s="68"/>
      <c r="B37" s="69"/>
      <c r="C37" s="70"/>
      <c r="D37" s="71"/>
      <c r="E37" s="70"/>
      <c r="F37" s="71"/>
      <c r="G37" s="41"/>
      <c r="H37" s="41"/>
      <c r="J37" s="41"/>
      <c r="K37" s="34"/>
      <c r="L37" s="34"/>
      <c r="M37" s="34"/>
      <c r="N37" s="41"/>
    </row>
    <row r="39" spans="1:15" ht="13.9" customHeight="1" x14ac:dyDescent="0.25">
      <c r="A39" s="8" t="s">
        <v>54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5" ht="18.75" x14ac:dyDescent="0.3">
      <c r="A41" s="72"/>
      <c r="B41" s="35" t="s">
        <v>55</v>
      </c>
      <c r="C41" s="73"/>
      <c r="D41" s="73"/>
      <c r="E41" s="73"/>
      <c r="F41" s="73"/>
      <c r="G41" s="73"/>
      <c r="H41" s="73"/>
      <c r="I41" s="73"/>
      <c r="J41" s="73"/>
      <c r="K41" s="36" t="s">
        <v>56</v>
      </c>
      <c r="L41" s="73"/>
      <c r="M41" s="39"/>
    </row>
    <row r="42" spans="1:15" ht="18.75" x14ac:dyDescent="0.3">
      <c r="A42" s="72"/>
      <c r="B42" s="74" t="s">
        <v>57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39"/>
    </row>
    <row r="43" spans="1:15" ht="13.9" customHeight="1" x14ac:dyDescent="0.25">
      <c r="A43" s="13" t="s">
        <v>3</v>
      </c>
      <c r="B43" s="12" t="s">
        <v>4</v>
      </c>
      <c r="C43" s="12" t="s">
        <v>5</v>
      </c>
      <c r="D43" s="11" t="s">
        <v>6</v>
      </c>
      <c r="E43" s="10" t="s">
        <v>7</v>
      </c>
      <c r="F43" s="10"/>
      <c r="G43" s="10" t="s">
        <v>8</v>
      </c>
      <c r="H43" s="10"/>
      <c r="I43" s="10" t="s">
        <v>9</v>
      </c>
      <c r="J43" s="10"/>
      <c r="K43" s="10" t="s">
        <v>10</v>
      </c>
      <c r="L43" s="10"/>
      <c r="M43" s="7" t="s">
        <v>11</v>
      </c>
    </row>
    <row r="44" spans="1:15" x14ac:dyDescent="0.25">
      <c r="A44" s="13"/>
      <c r="B44" s="12"/>
      <c r="C44" s="12"/>
      <c r="D44" s="11"/>
      <c r="E44" s="10"/>
      <c r="F44" s="10"/>
      <c r="G44" s="10"/>
      <c r="H44" s="10"/>
      <c r="I44" s="10"/>
      <c r="J44" s="10"/>
      <c r="K44" s="10"/>
      <c r="L44" s="10"/>
      <c r="M44" s="7"/>
    </row>
    <row r="45" spans="1:15" ht="15.75" x14ac:dyDescent="0.25">
      <c r="A45" s="75">
        <v>1</v>
      </c>
      <c r="B45" s="76" t="s">
        <v>58</v>
      </c>
      <c r="C45" s="75">
        <v>1</v>
      </c>
      <c r="D45" s="77">
        <v>38007</v>
      </c>
      <c r="E45" s="78">
        <v>5.32</v>
      </c>
      <c r="F45" s="78">
        <v>50</v>
      </c>
      <c r="G45" s="78">
        <v>2.59</v>
      </c>
      <c r="H45" s="43">
        <v>2</v>
      </c>
      <c r="I45" s="45">
        <v>300</v>
      </c>
      <c r="J45" s="45">
        <v>13</v>
      </c>
      <c r="K45" s="43">
        <v>21</v>
      </c>
      <c r="L45" s="45">
        <v>30</v>
      </c>
      <c r="M45" s="79">
        <f t="shared" ref="M45:M53" si="2">F45+H45+J45+L45</f>
        <v>95</v>
      </c>
    </row>
    <row r="46" spans="1:15" ht="15.75" x14ac:dyDescent="0.25">
      <c r="A46" s="75">
        <v>2</v>
      </c>
      <c r="B46" s="76" t="s">
        <v>59</v>
      </c>
      <c r="C46" s="75">
        <v>2</v>
      </c>
      <c r="D46" s="77">
        <v>38020</v>
      </c>
      <c r="E46" s="78">
        <v>5.17</v>
      </c>
      <c r="F46" s="78">
        <v>56</v>
      </c>
      <c r="G46" s="78">
        <v>2.31</v>
      </c>
      <c r="H46" s="45">
        <v>23</v>
      </c>
      <c r="I46" s="45">
        <v>385</v>
      </c>
      <c r="J46" s="45">
        <v>35</v>
      </c>
      <c r="K46" s="45">
        <v>33.5</v>
      </c>
      <c r="L46" s="45">
        <v>55</v>
      </c>
      <c r="M46" s="79">
        <f t="shared" si="2"/>
        <v>169</v>
      </c>
    </row>
    <row r="47" spans="1:15" ht="15.75" x14ac:dyDescent="0.25">
      <c r="A47" s="75">
        <v>3</v>
      </c>
      <c r="B47" s="76" t="s">
        <v>60</v>
      </c>
      <c r="C47" s="75">
        <v>7</v>
      </c>
      <c r="D47" s="77">
        <v>38117</v>
      </c>
      <c r="E47" s="78">
        <v>5.13</v>
      </c>
      <c r="F47" s="78">
        <v>56</v>
      </c>
      <c r="G47" s="78">
        <v>2.21</v>
      </c>
      <c r="H47" s="45">
        <v>32</v>
      </c>
      <c r="I47" s="45">
        <v>345</v>
      </c>
      <c r="J47" s="45">
        <v>24</v>
      </c>
      <c r="K47" s="45">
        <v>18.8</v>
      </c>
      <c r="L47" s="45">
        <v>25</v>
      </c>
      <c r="M47" s="79">
        <f t="shared" si="2"/>
        <v>137</v>
      </c>
    </row>
    <row r="48" spans="1:15" ht="15.75" x14ac:dyDescent="0.25">
      <c r="A48" s="75">
        <v>4</v>
      </c>
      <c r="B48" s="76" t="s">
        <v>61</v>
      </c>
      <c r="C48" s="75">
        <v>9</v>
      </c>
      <c r="D48" s="77">
        <v>38318</v>
      </c>
      <c r="E48" s="78">
        <v>5.13</v>
      </c>
      <c r="F48" s="78">
        <v>56</v>
      </c>
      <c r="G48" s="78">
        <v>2.38</v>
      </c>
      <c r="H48" s="45">
        <v>18</v>
      </c>
      <c r="I48" s="45">
        <v>300</v>
      </c>
      <c r="J48" s="45">
        <v>13</v>
      </c>
      <c r="K48" s="45">
        <v>21.5</v>
      </c>
      <c r="L48" s="45">
        <v>31</v>
      </c>
      <c r="M48" s="79">
        <f t="shared" si="2"/>
        <v>118</v>
      </c>
    </row>
    <row r="49" spans="1:13" ht="15.75" x14ac:dyDescent="0.25">
      <c r="A49" s="75">
        <v>5</v>
      </c>
      <c r="B49" s="76" t="s">
        <v>62</v>
      </c>
      <c r="C49" s="75">
        <v>8</v>
      </c>
      <c r="D49" s="77">
        <v>38125</v>
      </c>
      <c r="E49" s="78">
        <v>5.26</v>
      </c>
      <c r="F49" s="78">
        <v>53</v>
      </c>
      <c r="G49" s="78">
        <v>2.34</v>
      </c>
      <c r="H49" s="45">
        <v>21</v>
      </c>
      <c r="I49" s="45">
        <v>320</v>
      </c>
      <c r="J49" s="45">
        <v>18</v>
      </c>
      <c r="K49" s="45">
        <v>18.8</v>
      </c>
      <c r="L49" s="45">
        <v>25</v>
      </c>
      <c r="M49" s="79">
        <f t="shared" si="2"/>
        <v>117</v>
      </c>
    </row>
    <row r="50" spans="1:13" ht="15.75" x14ac:dyDescent="0.25">
      <c r="A50" s="75">
        <v>6</v>
      </c>
      <c r="B50" s="76" t="s">
        <v>63</v>
      </c>
      <c r="C50" s="75">
        <v>5</v>
      </c>
      <c r="D50" s="77">
        <v>38082</v>
      </c>
      <c r="E50" s="78">
        <v>5.55</v>
      </c>
      <c r="F50" s="78">
        <v>45</v>
      </c>
      <c r="G50" s="78">
        <v>2.4300000000000002</v>
      </c>
      <c r="H50" s="45">
        <v>14</v>
      </c>
      <c r="I50" s="45">
        <v>300</v>
      </c>
      <c r="J50" s="45">
        <v>13</v>
      </c>
      <c r="K50" s="43">
        <v>22</v>
      </c>
      <c r="L50" s="45">
        <v>32</v>
      </c>
      <c r="M50" s="79">
        <f t="shared" si="2"/>
        <v>104</v>
      </c>
    </row>
    <row r="51" spans="1:13" ht="15.75" x14ac:dyDescent="0.25">
      <c r="A51" s="75">
        <v>7</v>
      </c>
      <c r="B51" s="76" t="s">
        <v>64</v>
      </c>
      <c r="C51" s="75">
        <v>4</v>
      </c>
      <c r="D51" s="77">
        <v>38284</v>
      </c>
      <c r="E51" s="80">
        <v>5.81</v>
      </c>
      <c r="F51" s="80">
        <v>26</v>
      </c>
      <c r="G51" s="78">
        <v>2.42</v>
      </c>
      <c r="H51" s="45">
        <v>15</v>
      </c>
      <c r="I51" s="45">
        <v>330</v>
      </c>
      <c r="J51" s="49">
        <v>20</v>
      </c>
      <c r="K51" s="45">
        <v>24.4</v>
      </c>
      <c r="L51" s="45">
        <v>36</v>
      </c>
      <c r="M51" s="79">
        <f t="shared" si="2"/>
        <v>97</v>
      </c>
    </row>
    <row r="52" spans="1:13" ht="15.75" x14ac:dyDescent="0.25">
      <c r="A52" s="75">
        <v>8</v>
      </c>
      <c r="B52" s="45" t="s">
        <v>65</v>
      </c>
      <c r="C52" s="78">
        <v>10</v>
      </c>
      <c r="D52" s="77">
        <v>38295</v>
      </c>
      <c r="E52" s="78">
        <v>5.53</v>
      </c>
      <c r="F52" s="78">
        <v>50</v>
      </c>
      <c r="G52" s="78">
        <v>2.54</v>
      </c>
      <c r="H52" s="45">
        <v>6</v>
      </c>
      <c r="I52" s="45">
        <v>255</v>
      </c>
      <c r="J52" s="45">
        <v>1</v>
      </c>
      <c r="K52" s="45">
        <v>19</v>
      </c>
      <c r="L52" s="45">
        <v>26</v>
      </c>
      <c r="M52" s="79">
        <f t="shared" si="2"/>
        <v>83</v>
      </c>
    </row>
    <row r="53" spans="1:13" ht="15.75" x14ac:dyDescent="0.25">
      <c r="A53" s="75">
        <v>9</v>
      </c>
      <c r="B53" s="76" t="s">
        <v>66</v>
      </c>
      <c r="C53" s="75">
        <v>3</v>
      </c>
      <c r="D53" s="77">
        <v>38280</v>
      </c>
      <c r="E53" s="78">
        <v>5.87</v>
      </c>
      <c r="F53" s="78">
        <v>30</v>
      </c>
      <c r="G53" s="78">
        <v>3.14</v>
      </c>
      <c r="H53" s="45">
        <v>0</v>
      </c>
      <c r="I53" s="45">
        <v>270</v>
      </c>
      <c r="J53" s="45">
        <v>5</v>
      </c>
      <c r="K53" s="45">
        <v>17.2</v>
      </c>
      <c r="L53" s="45">
        <v>22</v>
      </c>
      <c r="M53" s="79">
        <f t="shared" si="2"/>
        <v>57</v>
      </c>
    </row>
    <row r="54" spans="1:13" ht="15.75" x14ac:dyDescent="0.25">
      <c r="A54" s="81">
        <v>10</v>
      </c>
      <c r="B54" s="82" t="s">
        <v>67</v>
      </c>
      <c r="C54" s="83">
        <v>6</v>
      </c>
      <c r="D54" s="84">
        <v>38049</v>
      </c>
      <c r="E54" s="81">
        <v>6.16</v>
      </c>
      <c r="F54" s="81">
        <v>19</v>
      </c>
      <c r="G54" s="81">
        <v>3</v>
      </c>
      <c r="H54" s="53">
        <v>2</v>
      </c>
      <c r="I54" s="53">
        <v>250</v>
      </c>
      <c r="J54" s="53">
        <v>0</v>
      </c>
      <c r="K54" s="53">
        <v>20.9</v>
      </c>
      <c r="L54" s="53">
        <v>29</v>
      </c>
      <c r="M54" s="83"/>
    </row>
    <row r="55" spans="1:13" ht="15.75" x14ac:dyDescent="0.25">
      <c r="A55" s="75">
        <v>11</v>
      </c>
      <c r="B55" s="76" t="s">
        <v>68</v>
      </c>
      <c r="C55" s="75">
        <v>11</v>
      </c>
      <c r="D55" s="77">
        <v>38145</v>
      </c>
      <c r="E55" s="57">
        <v>5</v>
      </c>
      <c r="F55" s="56">
        <v>53</v>
      </c>
      <c r="G55" s="57">
        <v>2.59</v>
      </c>
      <c r="H55" s="57">
        <v>38</v>
      </c>
      <c r="I55" s="57">
        <v>360</v>
      </c>
      <c r="J55" s="56">
        <v>32</v>
      </c>
      <c r="K55" s="57">
        <v>29.2</v>
      </c>
      <c r="L55" s="57">
        <v>32</v>
      </c>
      <c r="M55" s="85">
        <f t="shared" ref="M55:M63" si="3">F55+H55+J55+L55</f>
        <v>155</v>
      </c>
    </row>
    <row r="56" spans="1:13" ht="15.75" x14ac:dyDescent="0.25">
      <c r="A56" s="75">
        <v>12</v>
      </c>
      <c r="B56" s="76" t="s">
        <v>69</v>
      </c>
      <c r="C56" s="75">
        <v>14</v>
      </c>
      <c r="D56" s="77">
        <v>38160</v>
      </c>
      <c r="E56" s="49">
        <v>4.6100000000000003</v>
      </c>
      <c r="F56" s="49">
        <v>62</v>
      </c>
      <c r="G56" s="49">
        <v>2.33</v>
      </c>
      <c r="H56" s="49">
        <v>61</v>
      </c>
      <c r="I56" s="49">
        <v>400</v>
      </c>
      <c r="J56" s="49">
        <v>43</v>
      </c>
      <c r="K56" s="49">
        <v>45</v>
      </c>
      <c r="L56" s="49">
        <v>55</v>
      </c>
      <c r="M56" s="79">
        <f t="shared" si="3"/>
        <v>221</v>
      </c>
    </row>
    <row r="57" spans="1:13" ht="15.75" x14ac:dyDescent="0.25">
      <c r="A57" s="75">
        <v>13</v>
      </c>
      <c r="B57" s="76" t="s">
        <v>70</v>
      </c>
      <c r="C57" s="75">
        <v>19</v>
      </c>
      <c r="D57" s="77">
        <v>38316</v>
      </c>
      <c r="E57" s="49">
        <v>4.76</v>
      </c>
      <c r="F57" s="49">
        <v>59</v>
      </c>
      <c r="G57" s="49">
        <v>2.4</v>
      </c>
      <c r="H57" s="49">
        <v>53</v>
      </c>
      <c r="I57" s="49">
        <v>420</v>
      </c>
      <c r="J57" s="49">
        <v>48</v>
      </c>
      <c r="K57" s="49">
        <v>40</v>
      </c>
      <c r="L57" s="49">
        <v>48</v>
      </c>
      <c r="M57" s="79">
        <f t="shared" si="3"/>
        <v>208</v>
      </c>
    </row>
    <row r="58" spans="1:13" ht="15.75" x14ac:dyDescent="0.25">
      <c r="A58" s="75">
        <v>14</v>
      </c>
      <c r="B58" s="76" t="s">
        <v>71</v>
      </c>
      <c r="C58" s="75">
        <v>17</v>
      </c>
      <c r="D58" s="77">
        <v>38065</v>
      </c>
      <c r="E58" s="49">
        <v>4.6100000000000003</v>
      </c>
      <c r="F58" s="49">
        <v>62</v>
      </c>
      <c r="G58" s="49">
        <v>2.38</v>
      </c>
      <c r="H58" s="49">
        <v>55</v>
      </c>
      <c r="I58" s="49">
        <v>415</v>
      </c>
      <c r="J58" s="49">
        <v>47</v>
      </c>
      <c r="K58" s="49">
        <v>21.8</v>
      </c>
      <c r="L58" s="49">
        <v>22</v>
      </c>
      <c r="M58" s="79">
        <f t="shared" si="3"/>
        <v>186</v>
      </c>
    </row>
    <row r="59" spans="1:13" ht="15.75" x14ac:dyDescent="0.25">
      <c r="A59" s="75">
        <v>15</v>
      </c>
      <c r="B59" s="76" t="s">
        <v>72</v>
      </c>
      <c r="C59" s="75">
        <v>18</v>
      </c>
      <c r="D59" s="77">
        <v>38035</v>
      </c>
      <c r="E59" s="49">
        <v>4.91</v>
      </c>
      <c r="F59" s="49">
        <v>53</v>
      </c>
      <c r="G59" s="49">
        <v>2.4900000000000002</v>
      </c>
      <c r="H59" s="49">
        <v>46</v>
      </c>
      <c r="I59" s="49">
        <v>350</v>
      </c>
      <c r="J59" s="49">
        <v>29</v>
      </c>
      <c r="K59" s="49">
        <v>35</v>
      </c>
      <c r="L59" s="49">
        <v>41</v>
      </c>
      <c r="M59" s="79">
        <f t="shared" si="3"/>
        <v>169</v>
      </c>
    </row>
    <row r="60" spans="1:13" ht="15.75" x14ac:dyDescent="0.25">
      <c r="A60" s="75">
        <v>16</v>
      </c>
      <c r="B60" s="76" t="s">
        <v>73</v>
      </c>
      <c r="C60" s="75">
        <v>16</v>
      </c>
      <c r="D60" s="77">
        <v>38293</v>
      </c>
      <c r="E60" s="45">
        <v>5.05</v>
      </c>
      <c r="F60" s="49">
        <v>50</v>
      </c>
      <c r="G60" s="45">
        <v>2.4300000000000002</v>
      </c>
      <c r="H60" s="49">
        <v>51</v>
      </c>
      <c r="I60" s="45">
        <v>350</v>
      </c>
      <c r="J60" s="49">
        <v>29</v>
      </c>
      <c r="K60" s="45">
        <v>32.200000000000003</v>
      </c>
      <c r="L60" s="49">
        <v>37</v>
      </c>
      <c r="M60" s="79">
        <f t="shared" si="3"/>
        <v>167</v>
      </c>
    </row>
    <row r="61" spans="1:13" ht="15.75" x14ac:dyDescent="0.25">
      <c r="A61" s="75">
        <v>17</v>
      </c>
      <c r="B61" s="76" t="s">
        <v>74</v>
      </c>
      <c r="C61" s="75">
        <v>15</v>
      </c>
      <c r="D61" s="77">
        <v>38125</v>
      </c>
      <c r="E61" s="49">
        <v>4.9400000000000004</v>
      </c>
      <c r="F61" s="49">
        <v>53</v>
      </c>
      <c r="G61" s="45">
        <v>2.58</v>
      </c>
      <c r="H61" s="45">
        <v>39</v>
      </c>
      <c r="I61" s="45">
        <v>360</v>
      </c>
      <c r="J61" s="49">
        <v>32</v>
      </c>
      <c r="K61" s="45">
        <v>36.299999999999997</v>
      </c>
      <c r="L61" s="49">
        <v>42</v>
      </c>
      <c r="M61" s="79">
        <f t="shared" si="3"/>
        <v>166</v>
      </c>
    </row>
    <row r="62" spans="1:13" ht="15.75" x14ac:dyDescent="0.25">
      <c r="A62" s="75">
        <v>18</v>
      </c>
      <c r="B62" s="76" t="s">
        <v>75</v>
      </c>
      <c r="C62" s="75">
        <v>13</v>
      </c>
      <c r="D62" s="77">
        <v>38229</v>
      </c>
      <c r="E62" s="45">
        <v>5.25</v>
      </c>
      <c r="F62" s="49">
        <v>40</v>
      </c>
      <c r="G62" s="45">
        <v>2.46</v>
      </c>
      <c r="H62" s="45">
        <v>48</v>
      </c>
      <c r="I62" s="45">
        <v>350</v>
      </c>
      <c r="J62" s="45">
        <v>29</v>
      </c>
      <c r="K62" s="45">
        <v>36.5</v>
      </c>
      <c r="L62" s="45">
        <v>43</v>
      </c>
      <c r="M62" s="79">
        <f t="shared" si="3"/>
        <v>160</v>
      </c>
    </row>
    <row r="63" spans="1:13" ht="15.75" x14ac:dyDescent="0.25">
      <c r="A63" s="75">
        <v>19</v>
      </c>
      <c r="B63" s="76" t="s">
        <v>76</v>
      </c>
      <c r="C63" s="75">
        <v>20</v>
      </c>
      <c r="D63" s="77">
        <v>38174</v>
      </c>
      <c r="E63" s="49">
        <v>5.5</v>
      </c>
      <c r="F63" s="49">
        <v>30</v>
      </c>
      <c r="G63" s="45">
        <v>3.01</v>
      </c>
      <c r="H63" s="49">
        <v>36</v>
      </c>
      <c r="I63" s="49">
        <v>340</v>
      </c>
      <c r="J63" s="49">
        <v>24</v>
      </c>
      <c r="K63" s="49">
        <v>32</v>
      </c>
      <c r="L63" s="49">
        <v>36</v>
      </c>
      <c r="M63" s="86">
        <f t="shared" si="3"/>
        <v>126</v>
      </c>
    </row>
    <row r="64" spans="1:13" ht="15.75" x14ac:dyDescent="0.25">
      <c r="A64" s="75">
        <v>20</v>
      </c>
      <c r="B64" s="76" t="s">
        <v>77</v>
      </c>
      <c r="C64" s="75">
        <v>12</v>
      </c>
      <c r="D64" s="77">
        <v>38284</v>
      </c>
      <c r="E64" s="45">
        <v>5.22</v>
      </c>
      <c r="F64" s="49">
        <v>40</v>
      </c>
      <c r="G64" s="45">
        <v>3.02</v>
      </c>
      <c r="H64" s="45">
        <v>36</v>
      </c>
      <c r="I64" s="45">
        <v>310</v>
      </c>
      <c r="J64" s="49">
        <v>9</v>
      </c>
      <c r="K64" s="45">
        <v>19.8</v>
      </c>
      <c r="L64" s="45">
        <v>19</v>
      </c>
      <c r="M64" s="75"/>
    </row>
    <row r="65" spans="1:13" ht="15.75" x14ac:dyDescent="0.25">
      <c r="A65" s="34"/>
      <c r="B65" s="34"/>
      <c r="C65" s="34"/>
      <c r="D65" s="34"/>
      <c r="E65" s="34"/>
      <c r="F65" s="65"/>
      <c r="G65" s="34"/>
      <c r="H65" s="65"/>
      <c r="I65" s="34"/>
      <c r="J65" s="65"/>
      <c r="K65" s="34"/>
      <c r="L65" s="65"/>
      <c r="M65" s="87">
        <f>SUM(M45:M54)+SUM(M55:M64)</f>
        <v>2535</v>
      </c>
    </row>
    <row r="67" spans="1:13" ht="13.9" customHeight="1" x14ac:dyDescent="0.25">
      <c r="A67" s="6" t="s">
        <v>78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8.75" x14ac:dyDescent="0.3">
      <c r="A69" s="72"/>
      <c r="B69" s="35" t="s">
        <v>55</v>
      </c>
      <c r="C69" s="73"/>
      <c r="D69" s="73"/>
      <c r="E69" s="73"/>
      <c r="F69" s="73"/>
      <c r="G69" s="73"/>
      <c r="H69" s="73"/>
      <c r="I69" s="73"/>
      <c r="J69" s="73"/>
      <c r="K69" s="36" t="s">
        <v>56</v>
      </c>
      <c r="L69" s="73"/>
      <c r="M69" s="39"/>
    </row>
    <row r="70" spans="1:13" ht="18.75" x14ac:dyDescent="0.3">
      <c r="A70" s="72"/>
      <c r="B70" s="74" t="s">
        <v>79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39"/>
    </row>
    <row r="71" spans="1:13" ht="13.9" customHeight="1" x14ac:dyDescent="0.25">
      <c r="A71" s="13" t="s">
        <v>3</v>
      </c>
      <c r="B71" s="12" t="s">
        <v>4</v>
      </c>
      <c r="C71" s="12" t="s">
        <v>5</v>
      </c>
      <c r="D71" s="11" t="s">
        <v>6</v>
      </c>
      <c r="E71" s="10" t="s">
        <v>7</v>
      </c>
      <c r="F71" s="10"/>
      <c r="G71" s="10" t="s">
        <v>8</v>
      </c>
      <c r="H71" s="10"/>
      <c r="I71" s="10" t="s">
        <v>9</v>
      </c>
      <c r="J71" s="10"/>
      <c r="K71" s="10" t="s">
        <v>10</v>
      </c>
      <c r="L71" s="10"/>
      <c r="M71" s="7" t="s">
        <v>11</v>
      </c>
    </row>
    <row r="72" spans="1:13" x14ac:dyDescent="0.25">
      <c r="A72" s="13"/>
      <c r="B72" s="12"/>
      <c r="C72" s="12"/>
      <c r="D72" s="11"/>
      <c r="E72" s="10"/>
      <c r="F72" s="10"/>
      <c r="G72" s="10"/>
      <c r="H72" s="10"/>
      <c r="I72" s="10"/>
      <c r="J72" s="10"/>
      <c r="K72" s="10"/>
      <c r="L72" s="10"/>
      <c r="M72" s="7"/>
    </row>
    <row r="73" spans="1:13" ht="15.75" x14ac:dyDescent="0.25">
      <c r="A73" s="42">
        <v>1</v>
      </c>
      <c r="B73" s="47" t="s">
        <v>80</v>
      </c>
      <c r="C73" s="42">
        <v>8</v>
      </c>
      <c r="D73" s="44"/>
      <c r="E73" s="45">
        <v>4.4800000000000004</v>
      </c>
      <c r="F73" s="45">
        <v>66</v>
      </c>
      <c r="G73" s="45" t="s">
        <v>81</v>
      </c>
      <c r="H73" s="45">
        <v>45</v>
      </c>
      <c r="I73" s="45">
        <v>435</v>
      </c>
      <c r="J73" s="45">
        <v>48</v>
      </c>
      <c r="K73" s="45">
        <v>29.5</v>
      </c>
      <c r="L73" s="45">
        <v>47</v>
      </c>
      <c r="M73" s="79">
        <f t="shared" ref="M73:M81" si="4">F73+H73+J73+L73</f>
        <v>206</v>
      </c>
    </row>
    <row r="74" spans="1:13" ht="15.75" x14ac:dyDescent="0.25">
      <c r="A74" s="42">
        <v>2</v>
      </c>
      <c r="B74" s="43" t="s">
        <v>82</v>
      </c>
      <c r="C74" s="42">
        <v>2</v>
      </c>
      <c r="D74" s="44"/>
      <c r="E74" s="45">
        <v>4.9000000000000004</v>
      </c>
      <c r="F74" s="45">
        <v>64</v>
      </c>
      <c r="G74" s="45" t="s">
        <v>83</v>
      </c>
      <c r="H74" s="45">
        <v>36</v>
      </c>
      <c r="I74" s="45">
        <v>340</v>
      </c>
      <c r="J74" s="45">
        <v>23</v>
      </c>
      <c r="K74" s="45">
        <v>30.1</v>
      </c>
      <c r="L74" s="45">
        <v>48</v>
      </c>
      <c r="M74" s="79">
        <f t="shared" si="4"/>
        <v>171</v>
      </c>
    </row>
    <row r="75" spans="1:13" ht="15.75" x14ac:dyDescent="0.25">
      <c r="A75" s="42">
        <v>3</v>
      </c>
      <c r="B75" s="43" t="s">
        <v>84</v>
      </c>
      <c r="C75" s="42">
        <v>1</v>
      </c>
      <c r="D75" s="44"/>
      <c r="E75" s="45">
        <v>5.37</v>
      </c>
      <c r="F75" s="45">
        <v>50</v>
      </c>
      <c r="G75" s="45" t="s">
        <v>85</v>
      </c>
      <c r="H75" s="43">
        <v>26</v>
      </c>
      <c r="I75" s="45">
        <v>305</v>
      </c>
      <c r="J75" s="45">
        <v>14</v>
      </c>
      <c r="K75" s="43">
        <v>37</v>
      </c>
      <c r="L75" s="45">
        <v>62</v>
      </c>
      <c r="M75" s="79">
        <f t="shared" si="4"/>
        <v>152</v>
      </c>
    </row>
    <row r="76" spans="1:13" ht="15.75" x14ac:dyDescent="0.25">
      <c r="A76" s="42">
        <v>4</v>
      </c>
      <c r="B76" s="43" t="s">
        <v>86</v>
      </c>
      <c r="C76" s="42">
        <v>7</v>
      </c>
      <c r="D76" s="44"/>
      <c r="E76" s="45">
        <v>5.32</v>
      </c>
      <c r="F76" s="45">
        <v>50</v>
      </c>
      <c r="G76" s="45" t="s">
        <v>87</v>
      </c>
      <c r="H76" s="45">
        <v>28</v>
      </c>
      <c r="I76" s="45">
        <v>310</v>
      </c>
      <c r="J76" s="45">
        <v>15</v>
      </c>
      <c r="K76" s="45">
        <v>30</v>
      </c>
      <c r="L76" s="45">
        <v>48</v>
      </c>
      <c r="M76" s="79">
        <f t="shared" si="4"/>
        <v>141</v>
      </c>
    </row>
    <row r="77" spans="1:13" ht="15.75" x14ac:dyDescent="0.25">
      <c r="A77" s="42">
        <v>5</v>
      </c>
      <c r="B77" s="43" t="s">
        <v>88</v>
      </c>
      <c r="C77" s="42">
        <v>6</v>
      </c>
      <c r="D77" s="44"/>
      <c r="E77" s="45">
        <v>5.34</v>
      </c>
      <c r="F77" s="45">
        <v>50</v>
      </c>
      <c r="G77" s="45" t="s">
        <v>89</v>
      </c>
      <c r="H77" s="45">
        <v>33</v>
      </c>
      <c r="I77" s="45">
        <v>360</v>
      </c>
      <c r="J77" s="45">
        <v>28</v>
      </c>
      <c r="K77" s="45">
        <v>20.2</v>
      </c>
      <c r="L77" s="45">
        <v>28</v>
      </c>
      <c r="M77" s="79">
        <f t="shared" si="4"/>
        <v>139</v>
      </c>
    </row>
    <row r="78" spans="1:13" ht="15.75" x14ac:dyDescent="0.25">
      <c r="A78" s="42">
        <v>6</v>
      </c>
      <c r="B78" s="43" t="s">
        <v>90</v>
      </c>
      <c r="C78" s="42">
        <v>10</v>
      </c>
      <c r="D78" s="44"/>
      <c r="E78" s="45">
        <v>5.21</v>
      </c>
      <c r="F78" s="45">
        <v>53</v>
      </c>
      <c r="G78" s="45" t="s">
        <v>91</v>
      </c>
      <c r="H78" s="45">
        <v>31</v>
      </c>
      <c r="I78" s="45">
        <v>345</v>
      </c>
      <c r="J78" s="45">
        <v>24</v>
      </c>
      <c r="K78" s="45">
        <v>11.8</v>
      </c>
      <c r="L78" s="45">
        <v>10</v>
      </c>
      <c r="M78" s="79">
        <f t="shared" si="4"/>
        <v>118</v>
      </c>
    </row>
    <row r="79" spans="1:13" ht="15.75" x14ac:dyDescent="0.25">
      <c r="A79" s="42">
        <v>7</v>
      </c>
      <c r="B79" s="47" t="s">
        <v>92</v>
      </c>
      <c r="C79" s="42">
        <v>9</v>
      </c>
      <c r="D79" s="44"/>
      <c r="E79" s="45">
        <v>5.54</v>
      </c>
      <c r="F79" s="45">
        <v>40</v>
      </c>
      <c r="G79" s="45" t="s">
        <v>93</v>
      </c>
      <c r="H79" s="45">
        <v>28</v>
      </c>
      <c r="I79" s="45">
        <v>270</v>
      </c>
      <c r="J79" s="45">
        <v>5</v>
      </c>
      <c r="K79" s="45">
        <v>25</v>
      </c>
      <c r="L79" s="45">
        <v>38</v>
      </c>
      <c r="M79" s="79">
        <f t="shared" si="4"/>
        <v>111</v>
      </c>
    </row>
    <row r="80" spans="1:13" ht="15.75" x14ac:dyDescent="0.25">
      <c r="A80" s="42">
        <v>8</v>
      </c>
      <c r="B80" s="43" t="s">
        <v>94</v>
      </c>
      <c r="C80" s="42">
        <v>3</v>
      </c>
      <c r="D80" s="44"/>
      <c r="E80" s="45">
        <v>5.58</v>
      </c>
      <c r="F80" s="45">
        <v>40</v>
      </c>
      <c r="G80" s="45" t="s">
        <v>95</v>
      </c>
      <c r="H80" s="45">
        <v>21</v>
      </c>
      <c r="I80" s="45">
        <v>300</v>
      </c>
      <c r="J80" s="45">
        <v>13</v>
      </c>
      <c r="K80" s="45">
        <v>20.5</v>
      </c>
      <c r="L80" s="45">
        <v>29</v>
      </c>
      <c r="M80" s="79">
        <f t="shared" si="4"/>
        <v>103</v>
      </c>
    </row>
    <row r="81" spans="1:13" ht="15.75" x14ac:dyDescent="0.25">
      <c r="A81" s="42">
        <v>9</v>
      </c>
      <c r="B81" s="47" t="s">
        <v>96</v>
      </c>
      <c r="C81" s="42">
        <v>4</v>
      </c>
      <c r="D81" s="48"/>
      <c r="E81" s="49">
        <v>6.02</v>
      </c>
      <c r="F81" s="49">
        <v>19</v>
      </c>
      <c r="G81" s="45" t="s">
        <v>97</v>
      </c>
      <c r="H81" s="45">
        <v>22</v>
      </c>
      <c r="I81" s="45">
        <v>310</v>
      </c>
      <c r="J81" s="49">
        <v>15</v>
      </c>
      <c r="K81" s="45">
        <v>19</v>
      </c>
      <c r="L81" s="45">
        <v>26</v>
      </c>
      <c r="M81" s="79">
        <f t="shared" si="4"/>
        <v>82</v>
      </c>
    </row>
    <row r="82" spans="1:13" ht="15.75" x14ac:dyDescent="0.25">
      <c r="A82" s="50">
        <v>10</v>
      </c>
      <c r="B82" s="51" t="s">
        <v>98</v>
      </c>
      <c r="C82" s="50">
        <v>5</v>
      </c>
      <c r="D82" s="52"/>
      <c r="E82" s="53">
        <v>5.92</v>
      </c>
      <c r="F82" s="53">
        <v>22</v>
      </c>
      <c r="G82" s="53" t="s">
        <v>99</v>
      </c>
      <c r="H82" s="53">
        <v>15</v>
      </c>
      <c r="I82" s="53">
        <v>0</v>
      </c>
      <c r="J82" s="53">
        <v>0</v>
      </c>
      <c r="K82" s="51">
        <v>17</v>
      </c>
      <c r="L82" s="53">
        <v>22</v>
      </c>
      <c r="M82" s="52"/>
    </row>
    <row r="83" spans="1:13" ht="15.75" x14ac:dyDescent="0.25">
      <c r="A83" s="42">
        <v>11</v>
      </c>
      <c r="B83" s="54" t="s">
        <v>100</v>
      </c>
      <c r="C83" s="42">
        <v>16</v>
      </c>
      <c r="D83" s="89"/>
      <c r="E83" s="57">
        <v>5.07</v>
      </c>
      <c r="F83" s="56">
        <v>50</v>
      </c>
      <c r="G83" s="57" t="s">
        <v>101</v>
      </c>
      <c r="H83" s="56">
        <v>45</v>
      </c>
      <c r="I83" s="57">
        <v>380</v>
      </c>
      <c r="J83" s="56">
        <v>38</v>
      </c>
      <c r="K83" s="57">
        <v>53</v>
      </c>
      <c r="L83" s="56">
        <v>66</v>
      </c>
      <c r="M83" s="85">
        <f t="shared" ref="M83:M91" si="5">F83+H83+J83+L83</f>
        <v>199</v>
      </c>
    </row>
    <row r="84" spans="1:13" ht="15.75" x14ac:dyDescent="0.25">
      <c r="A84" s="42">
        <v>12</v>
      </c>
      <c r="B84" s="62" t="s">
        <v>102</v>
      </c>
      <c r="C84" s="42">
        <v>12</v>
      </c>
      <c r="D84" s="48"/>
      <c r="E84" s="45">
        <v>4.72</v>
      </c>
      <c r="F84" s="49">
        <v>59</v>
      </c>
      <c r="G84" s="45" t="s">
        <v>103</v>
      </c>
      <c r="H84" s="45">
        <v>45</v>
      </c>
      <c r="I84" s="45">
        <v>400</v>
      </c>
      <c r="J84" s="49">
        <v>43</v>
      </c>
      <c r="K84" s="45">
        <v>41.5</v>
      </c>
      <c r="L84" s="45">
        <v>50</v>
      </c>
      <c r="M84" s="79">
        <f t="shared" si="5"/>
        <v>197</v>
      </c>
    </row>
    <row r="85" spans="1:13" ht="15.75" x14ac:dyDescent="0.25">
      <c r="A85" s="42">
        <v>13</v>
      </c>
      <c r="B85" s="90" t="s">
        <v>104</v>
      </c>
      <c r="C85" s="42">
        <v>14</v>
      </c>
      <c r="D85" s="48"/>
      <c r="E85" s="49">
        <v>4.96</v>
      </c>
      <c r="F85" s="49">
        <v>53</v>
      </c>
      <c r="G85" s="49" t="s">
        <v>105</v>
      </c>
      <c r="H85" s="49">
        <v>54</v>
      </c>
      <c r="I85" s="49">
        <v>400</v>
      </c>
      <c r="J85" s="49">
        <v>43</v>
      </c>
      <c r="K85" s="49">
        <v>28</v>
      </c>
      <c r="L85" s="49">
        <v>31</v>
      </c>
      <c r="M85" s="79">
        <f t="shared" si="5"/>
        <v>181</v>
      </c>
    </row>
    <row r="86" spans="1:13" ht="15.75" x14ac:dyDescent="0.25">
      <c r="A86" s="42">
        <v>14</v>
      </c>
      <c r="B86" s="59" t="s">
        <v>106</v>
      </c>
      <c r="C86" s="42">
        <v>18</v>
      </c>
      <c r="D86" s="48"/>
      <c r="E86" s="49">
        <v>5.34</v>
      </c>
      <c r="F86" s="49">
        <v>35</v>
      </c>
      <c r="G86" s="49" t="s">
        <v>107</v>
      </c>
      <c r="H86" s="49">
        <v>35</v>
      </c>
      <c r="I86" s="49">
        <v>380</v>
      </c>
      <c r="J86" s="49">
        <v>38</v>
      </c>
      <c r="K86" s="49">
        <v>38.4</v>
      </c>
      <c r="L86" s="49">
        <v>45</v>
      </c>
      <c r="M86" s="79">
        <f t="shared" si="5"/>
        <v>153</v>
      </c>
    </row>
    <row r="87" spans="1:13" ht="15.75" x14ac:dyDescent="0.25">
      <c r="A87" s="42">
        <v>15</v>
      </c>
      <c r="B87" s="62" t="s">
        <v>108</v>
      </c>
      <c r="C87" s="42">
        <v>17</v>
      </c>
      <c r="D87" s="48"/>
      <c r="E87" s="49">
        <v>5.31</v>
      </c>
      <c r="F87" s="49">
        <v>35</v>
      </c>
      <c r="G87" s="49" t="s">
        <v>97</v>
      </c>
      <c r="H87" s="49">
        <v>61</v>
      </c>
      <c r="I87" s="49">
        <v>310</v>
      </c>
      <c r="J87" s="49">
        <v>9</v>
      </c>
      <c r="K87" s="49">
        <v>35</v>
      </c>
      <c r="L87" s="49">
        <v>41</v>
      </c>
      <c r="M87" s="79">
        <f t="shared" si="5"/>
        <v>146</v>
      </c>
    </row>
    <row r="88" spans="1:13" ht="15.75" x14ac:dyDescent="0.25">
      <c r="A88" s="42">
        <v>16</v>
      </c>
      <c r="B88" s="59" t="s">
        <v>109</v>
      </c>
      <c r="C88" s="42">
        <v>20</v>
      </c>
      <c r="D88" s="48"/>
      <c r="E88" s="49">
        <v>5.41</v>
      </c>
      <c r="F88" s="49">
        <v>30</v>
      </c>
      <c r="G88" s="45" t="s">
        <v>110</v>
      </c>
      <c r="H88" s="49">
        <v>43</v>
      </c>
      <c r="I88" s="49">
        <v>350</v>
      </c>
      <c r="J88" s="49">
        <v>29</v>
      </c>
      <c r="K88" s="49">
        <v>32.5</v>
      </c>
      <c r="L88" s="49">
        <v>37</v>
      </c>
      <c r="M88" s="79">
        <f t="shared" si="5"/>
        <v>139</v>
      </c>
    </row>
    <row r="89" spans="1:13" ht="15.75" x14ac:dyDescent="0.25">
      <c r="A89" s="42">
        <v>17</v>
      </c>
      <c r="B89" s="62" t="s">
        <v>111</v>
      </c>
      <c r="C89" s="42">
        <v>19</v>
      </c>
      <c r="D89" s="48"/>
      <c r="E89" s="49">
        <v>5.19</v>
      </c>
      <c r="F89" s="49">
        <v>45</v>
      </c>
      <c r="G89" s="49" t="s">
        <v>112</v>
      </c>
      <c r="H89" s="49">
        <v>34</v>
      </c>
      <c r="I89" s="49">
        <v>330</v>
      </c>
      <c r="J89" s="49">
        <v>19</v>
      </c>
      <c r="K89" s="49">
        <v>31.5</v>
      </c>
      <c r="L89" s="49">
        <v>36</v>
      </c>
      <c r="M89" s="79">
        <f t="shared" si="5"/>
        <v>134</v>
      </c>
    </row>
    <row r="90" spans="1:13" ht="15.75" x14ac:dyDescent="0.25">
      <c r="A90" s="42">
        <v>18</v>
      </c>
      <c r="B90" s="59" t="s">
        <v>113</v>
      </c>
      <c r="C90" s="42">
        <v>15</v>
      </c>
      <c r="D90" s="61"/>
      <c r="E90" s="49">
        <v>5.58</v>
      </c>
      <c r="F90" s="49">
        <v>26</v>
      </c>
      <c r="G90" s="45" t="s">
        <v>114</v>
      </c>
      <c r="H90" s="45">
        <v>40</v>
      </c>
      <c r="I90" s="45">
        <v>400</v>
      </c>
      <c r="J90" s="49">
        <v>43</v>
      </c>
      <c r="K90" s="45">
        <v>19</v>
      </c>
      <c r="L90" s="49">
        <v>18</v>
      </c>
      <c r="M90" s="79">
        <f t="shared" si="5"/>
        <v>127</v>
      </c>
    </row>
    <row r="91" spans="1:13" ht="15.75" x14ac:dyDescent="0.25">
      <c r="A91" s="42">
        <v>19</v>
      </c>
      <c r="B91" s="62" t="s">
        <v>115</v>
      </c>
      <c r="C91" s="42">
        <v>11</v>
      </c>
      <c r="D91" s="61"/>
      <c r="E91" s="45">
        <v>5.74</v>
      </c>
      <c r="F91" s="49">
        <v>18</v>
      </c>
      <c r="G91" s="45" t="s">
        <v>116</v>
      </c>
      <c r="H91" s="45">
        <v>33</v>
      </c>
      <c r="I91" s="45">
        <v>315</v>
      </c>
      <c r="J91" s="49">
        <v>12</v>
      </c>
      <c r="K91" s="45">
        <v>33.299999999999997</v>
      </c>
      <c r="L91" s="45">
        <v>38</v>
      </c>
      <c r="M91" s="86">
        <f t="shared" si="5"/>
        <v>101</v>
      </c>
    </row>
    <row r="92" spans="1:13" ht="15.75" x14ac:dyDescent="0.25">
      <c r="A92" s="42">
        <v>20</v>
      </c>
      <c r="B92" s="62" t="s">
        <v>117</v>
      </c>
      <c r="C92" s="42">
        <v>13</v>
      </c>
      <c r="D92" s="48"/>
      <c r="E92" s="45">
        <v>5.71</v>
      </c>
      <c r="F92" s="49">
        <v>18</v>
      </c>
      <c r="G92" s="45" t="s">
        <v>118</v>
      </c>
      <c r="H92" s="45">
        <v>32</v>
      </c>
      <c r="I92" s="45">
        <v>300</v>
      </c>
      <c r="J92" s="45">
        <v>4</v>
      </c>
      <c r="K92" s="45">
        <v>28.5</v>
      </c>
      <c r="L92" s="45">
        <v>31</v>
      </c>
      <c r="M92" s="52"/>
    </row>
    <row r="93" spans="1:13" ht="15.75" x14ac:dyDescent="0.25">
      <c r="A93" s="34"/>
      <c r="B93" s="34"/>
      <c r="C93" s="34"/>
      <c r="D93" s="34"/>
      <c r="E93" s="34"/>
      <c r="F93" s="65"/>
      <c r="G93" s="34"/>
      <c r="H93" s="65"/>
      <c r="I93" s="34"/>
      <c r="J93" s="65"/>
      <c r="K93" s="34"/>
      <c r="L93" s="65"/>
      <c r="M93" s="87">
        <f>SUM(M73:M82)+SUM(M83:M92)</f>
        <v>2600</v>
      </c>
    </row>
    <row r="95" spans="1:13" ht="13.9" customHeight="1" x14ac:dyDescent="0.25">
      <c r="A95" s="8" t="s">
        <v>78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x14ac:dyDescent="0.25">
      <c r="A97" s="65"/>
      <c r="B97" s="36" t="s">
        <v>55</v>
      </c>
      <c r="C97" s="36"/>
      <c r="D97" s="36"/>
      <c r="E97" s="36"/>
      <c r="F97" s="36"/>
      <c r="G97" s="36"/>
      <c r="H97" s="36"/>
      <c r="I97" s="36"/>
      <c r="J97" s="36"/>
      <c r="K97" s="36" t="s">
        <v>56</v>
      </c>
      <c r="L97" s="36"/>
      <c r="M97" s="91"/>
    </row>
    <row r="98" spans="1:13" ht="18.75" x14ac:dyDescent="0.3">
      <c r="A98" s="65"/>
      <c r="B98" s="74" t="s">
        <v>119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91"/>
    </row>
    <row r="99" spans="1:13" ht="13.9" customHeight="1" x14ac:dyDescent="0.25">
      <c r="A99" s="5" t="s">
        <v>3</v>
      </c>
      <c r="B99" s="4" t="s">
        <v>4</v>
      </c>
      <c r="C99" s="12" t="s">
        <v>5</v>
      </c>
      <c r="D99" s="3" t="s">
        <v>6</v>
      </c>
      <c r="E99" s="2" t="s">
        <v>7</v>
      </c>
      <c r="F99" s="2"/>
      <c r="G99" s="2" t="s">
        <v>8</v>
      </c>
      <c r="H99" s="2"/>
      <c r="I99" s="2" t="s">
        <v>9</v>
      </c>
      <c r="J99" s="2"/>
      <c r="K99" s="2" t="s">
        <v>10</v>
      </c>
      <c r="L99" s="2"/>
      <c r="M99" s="1" t="s">
        <v>11</v>
      </c>
    </row>
    <row r="100" spans="1:13" x14ac:dyDescent="0.25">
      <c r="A100" s="5"/>
      <c r="B100" s="4"/>
      <c r="C100" s="12"/>
      <c r="D100" s="3"/>
      <c r="E100" s="2"/>
      <c r="F100" s="2"/>
      <c r="G100" s="2"/>
      <c r="H100" s="2"/>
      <c r="I100" s="2"/>
      <c r="J100" s="2"/>
      <c r="K100" s="2"/>
      <c r="L100" s="2"/>
      <c r="M100" s="1"/>
    </row>
    <row r="101" spans="1:13" ht="15.75" x14ac:dyDescent="0.25">
      <c r="A101" s="42">
        <v>1</v>
      </c>
      <c r="B101" s="92" t="s">
        <v>120</v>
      </c>
      <c r="C101" s="42">
        <v>5</v>
      </c>
      <c r="D101" s="93"/>
      <c r="E101" s="94">
        <v>4.68</v>
      </c>
      <c r="F101" s="94">
        <v>68</v>
      </c>
      <c r="G101" s="94" t="s">
        <v>121</v>
      </c>
      <c r="H101" s="94">
        <v>39</v>
      </c>
      <c r="I101" s="94">
        <v>360</v>
      </c>
      <c r="J101" s="94">
        <v>28</v>
      </c>
      <c r="K101" s="92">
        <v>31</v>
      </c>
      <c r="L101" s="94">
        <v>50</v>
      </c>
      <c r="M101" s="94">
        <f t="shared" ref="M101:M109" si="6">F101+H101+J101+L101</f>
        <v>185</v>
      </c>
    </row>
    <row r="102" spans="1:13" ht="15.75" x14ac:dyDescent="0.25">
      <c r="A102" s="42">
        <v>2</v>
      </c>
      <c r="B102" s="92" t="s">
        <v>122</v>
      </c>
      <c r="C102" s="42">
        <v>3</v>
      </c>
      <c r="D102" s="93"/>
      <c r="E102" s="94">
        <v>4.92</v>
      </c>
      <c r="F102" s="94">
        <v>62</v>
      </c>
      <c r="G102" s="94" t="s">
        <v>123</v>
      </c>
      <c r="H102" s="94">
        <v>50</v>
      </c>
      <c r="I102" s="94">
        <v>390</v>
      </c>
      <c r="J102" s="94">
        <v>36</v>
      </c>
      <c r="K102" s="94">
        <v>21</v>
      </c>
      <c r="L102" s="94">
        <v>30</v>
      </c>
      <c r="M102" s="94">
        <f t="shared" si="6"/>
        <v>178</v>
      </c>
    </row>
    <row r="103" spans="1:13" ht="15.75" x14ac:dyDescent="0.25">
      <c r="A103" s="42">
        <v>3</v>
      </c>
      <c r="B103" s="92" t="s">
        <v>124</v>
      </c>
      <c r="C103" s="42">
        <v>2</v>
      </c>
      <c r="D103" s="93"/>
      <c r="E103" s="94">
        <v>4.88</v>
      </c>
      <c r="F103" s="94">
        <v>64</v>
      </c>
      <c r="G103" s="94" t="s">
        <v>125</v>
      </c>
      <c r="H103" s="94">
        <v>32</v>
      </c>
      <c r="I103" s="94">
        <v>395</v>
      </c>
      <c r="J103" s="94">
        <v>37</v>
      </c>
      <c r="K103" s="94">
        <v>26.5</v>
      </c>
      <c r="L103" s="94">
        <v>41</v>
      </c>
      <c r="M103" s="94">
        <f t="shared" si="6"/>
        <v>174</v>
      </c>
    </row>
    <row r="104" spans="1:13" ht="15.75" x14ac:dyDescent="0.25">
      <c r="A104" s="42">
        <v>4</v>
      </c>
      <c r="B104" s="95" t="s">
        <v>126</v>
      </c>
      <c r="C104" s="42">
        <v>8</v>
      </c>
      <c r="D104" s="93"/>
      <c r="E104" s="94">
        <v>4.66</v>
      </c>
      <c r="F104" s="94">
        <v>68</v>
      </c>
      <c r="G104" s="94" t="s">
        <v>127</v>
      </c>
      <c r="H104" s="94">
        <v>35</v>
      </c>
      <c r="I104" s="94">
        <v>340</v>
      </c>
      <c r="J104" s="94">
        <v>23</v>
      </c>
      <c r="K104" s="94">
        <v>24.5</v>
      </c>
      <c r="L104" s="94">
        <v>37</v>
      </c>
      <c r="M104" s="94">
        <f t="shared" si="6"/>
        <v>163</v>
      </c>
    </row>
    <row r="105" spans="1:13" ht="15.75" x14ac:dyDescent="0.25">
      <c r="A105" s="42">
        <v>5</v>
      </c>
      <c r="B105" s="92" t="s">
        <v>128</v>
      </c>
      <c r="C105" s="42">
        <v>6</v>
      </c>
      <c r="D105" s="93"/>
      <c r="E105" s="94">
        <v>4.5999999999999996</v>
      </c>
      <c r="F105" s="94">
        <v>70</v>
      </c>
      <c r="G105" s="94" t="s">
        <v>105</v>
      </c>
      <c r="H105" s="94">
        <v>17</v>
      </c>
      <c r="I105" s="94">
        <v>360</v>
      </c>
      <c r="J105" s="94">
        <v>28</v>
      </c>
      <c r="K105" s="94">
        <v>25.5</v>
      </c>
      <c r="L105" s="94">
        <v>39</v>
      </c>
      <c r="M105" s="94">
        <f t="shared" si="6"/>
        <v>154</v>
      </c>
    </row>
    <row r="106" spans="1:13" ht="15.75" x14ac:dyDescent="0.25">
      <c r="A106" s="42">
        <v>6</v>
      </c>
      <c r="B106" s="92" t="s">
        <v>129</v>
      </c>
      <c r="C106" s="42">
        <v>1</v>
      </c>
      <c r="D106" s="93"/>
      <c r="E106" s="94">
        <v>5</v>
      </c>
      <c r="F106" s="94">
        <v>62</v>
      </c>
      <c r="G106" s="94" t="s">
        <v>130</v>
      </c>
      <c r="H106" s="92">
        <v>15</v>
      </c>
      <c r="I106" s="94">
        <v>370</v>
      </c>
      <c r="J106" s="94">
        <v>31</v>
      </c>
      <c r="K106" s="92">
        <v>27</v>
      </c>
      <c r="L106" s="94">
        <v>42</v>
      </c>
      <c r="M106" s="94">
        <f t="shared" si="6"/>
        <v>150</v>
      </c>
    </row>
    <row r="107" spans="1:13" ht="15.75" x14ac:dyDescent="0.25">
      <c r="A107" s="42">
        <v>7</v>
      </c>
      <c r="B107" s="92" t="s">
        <v>131</v>
      </c>
      <c r="C107" s="42">
        <v>7</v>
      </c>
      <c r="D107" s="93"/>
      <c r="E107" s="94">
        <v>5.23</v>
      </c>
      <c r="F107" s="94">
        <v>53</v>
      </c>
      <c r="G107" s="94" t="s">
        <v>132</v>
      </c>
      <c r="H107" s="94">
        <v>23</v>
      </c>
      <c r="I107" s="94">
        <v>370</v>
      </c>
      <c r="J107" s="94">
        <v>31</v>
      </c>
      <c r="K107" s="94">
        <v>18.5</v>
      </c>
      <c r="L107" s="94">
        <v>25</v>
      </c>
      <c r="M107" s="94">
        <f t="shared" si="6"/>
        <v>132</v>
      </c>
    </row>
    <row r="108" spans="1:13" ht="15.75" x14ac:dyDescent="0.25">
      <c r="A108" s="42">
        <v>8</v>
      </c>
      <c r="B108" s="95" t="s">
        <v>133</v>
      </c>
      <c r="C108" s="42">
        <v>4</v>
      </c>
      <c r="D108" s="96"/>
      <c r="E108" s="97">
        <v>5.62</v>
      </c>
      <c r="F108" s="97">
        <v>35</v>
      </c>
      <c r="G108" s="94" t="s">
        <v>97</v>
      </c>
      <c r="H108" s="94">
        <v>22</v>
      </c>
      <c r="I108" s="94">
        <v>385</v>
      </c>
      <c r="J108" s="97">
        <v>35</v>
      </c>
      <c r="K108" s="94">
        <v>24</v>
      </c>
      <c r="L108" s="94">
        <v>36</v>
      </c>
      <c r="M108" s="94">
        <f t="shared" si="6"/>
        <v>128</v>
      </c>
    </row>
    <row r="109" spans="1:13" ht="15.75" x14ac:dyDescent="0.25">
      <c r="A109" s="42">
        <v>9</v>
      </c>
      <c r="B109" s="95" t="s">
        <v>134</v>
      </c>
      <c r="C109" s="42">
        <v>9</v>
      </c>
      <c r="D109" s="93"/>
      <c r="E109" s="94">
        <v>5.65</v>
      </c>
      <c r="F109" s="94">
        <v>35</v>
      </c>
      <c r="G109" s="94" t="s">
        <v>85</v>
      </c>
      <c r="H109" s="94">
        <v>26</v>
      </c>
      <c r="I109" s="94">
        <v>300</v>
      </c>
      <c r="J109" s="94">
        <v>13</v>
      </c>
      <c r="K109" s="94">
        <v>20</v>
      </c>
      <c r="L109" s="94">
        <v>28</v>
      </c>
      <c r="M109" s="94">
        <f t="shared" si="6"/>
        <v>102</v>
      </c>
    </row>
    <row r="110" spans="1:13" ht="15.75" x14ac:dyDescent="0.25">
      <c r="A110" s="50">
        <v>10</v>
      </c>
      <c r="B110" s="98" t="s">
        <v>135</v>
      </c>
      <c r="C110" s="50">
        <v>10</v>
      </c>
      <c r="D110" s="99"/>
      <c r="E110" s="100"/>
      <c r="F110" s="100"/>
      <c r="G110" s="100"/>
      <c r="H110" s="100"/>
      <c r="I110" s="100"/>
      <c r="J110" s="100"/>
      <c r="K110" s="100">
        <v>0</v>
      </c>
      <c r="L110" s="100"/>
      <c r="M110" s="99"/>
    </row>
    <row r="111" spans="1:13" ht="15.75" x14ac:dyDescent="0.25">
      <c r="A111" s="42">
        <v>11</v>
      </c>
      <c r="B111" s="101" t="s">
        <v>136</v>
      </c>
      <c r="C111" s="42">
        <v>11</v>
      </c>
      <c r="D111" s="102"/>
      <c r="E111" s="103">
        <v>4.63</v>
      </c>
      <c r="F111" s="104">
        <v>62</v>
      </c>
      <c r="G111" s="103" t="s">
        <v>137</v>
      </c>
      <c r="H111" s="103">
        <v>56</v>
      </c>
      <c r="I111" s="103">
        <v>430</v>
      </c>
      <c r="J111" s="104">
        <v>51</v>
      </c>
      <c r="K111" s="103">
        <v>40</v>
      </c>
      <c r="L111" s="103">
        <v>48</v>
      </c>
      <c r="M111" s="103">
        <f t="shared" ref="M111:M119" si="7">F111+H111+J111+L111</f>
        <v>217</v>
      </c>
    </row>
    <row r="112" spans="1:13" ht="15.75" x14ac:dyDescent="0.25">
      <c r="A112" s="42">
        <v>12</v>
      </c>
      <c r="B112" s="105" t="s">
        <v>138</v>
      </c>
      <c r="C112" s="42">
        <v>15</v>
      </c>
      <c r="D112" s="106"/>
      <c r="E112" s="97">
        <v>5</v>
      </c>
      <c r="F112" s="97">
        <v>53</v>
      </c>
      <c r="G112" s="94" t="s">
        <v>139</v>
      </c>
      <c r="H112" s="94">
        <v>63</v>
      </c>
      <c r="I112" s="94">
        <v>365</v>
      </c>
      <c r="J112" s="97">
        <v>34</v>
      </c>
      <c r="K112" s="94">
        <v>36</v>
      </c>
      <c r="L112" s="97">
        <v>42</v>
      </c>
      <c r="M112" s="94">
        <f t="shared" si="7"/>
        <v>192</v>
      </c>
    </row>
    <row r="113" spans="1:13" ht="15.75" x14ac:dyDescent="0.25">
      <c r="A113" s="42">
        <v>13</v>
      </c>
      <c r="B113" s="107" t="s">
        <v>140</v>
      </c>
      <c r="C113" s="42">
        <v>14</v>
      </c>
      <c r="D113" s="96"/>
      <c r="E113" s="97">
        <v>4.7300000000000004</v>
      </c>
      <c r="F113" s="97">
        <v>59</v>
      </c>
      <c r="G113" s="97" t="s">
        <v>141</v>
      </c>
      <c r="H113" s="97">
        <v>47</v>
      </c>
      <c r="I113" s="97">
        <v>395</v>
      </c>
      <c r="J113" s="97">
        <v>42</v>
      </c>
      <c r="K113" s="97">
        <v>36</v>
      </c>
      <c r="L113" s="97">
        <v>42</v>
      </c>
      <c r="M113" s="94">
        <f t="shared" si="7"/>
        <v>190</v>
      </c>
    </row>
    <row r="114" spans="1:13" ht="15.75" x14ac:dyDescent="0.25">
      <c r="A114" s="42">
        <v>14</v>
      </c>
      <c r="B114" s="108" t="s">
        <v>142</v>
      </c>
      <c r="C114" s="42">
        <v>13</v>
      </c>
      <c r="D114" s="96"/>
      <c r="E114" s="94">
        <v>5.12</v>
      </c>
      <c r="F114" s="97">
        <v>45</v>
      </c>
      <c r="G114" s="94" t="s">
        <v>143</v>
      </c>
      <c r="H114" s="94">
        <v>44</v>
      </c>
      <c r="I114" s="94">
        <v>360</v>
      </c>
      <c r="J114" s="94">
        <v>32</v>
      </c>
      <c r="K114" s="94">
        <v>35</v>
      </c>
      <c r="L114" s="94">
        <v>41</v>
      </c>
      <c r="M114" s="94">
        <f t="shared" si="7"/>
        <v>162</v>
      </c>
    </row>
    <row r="115" spans="1:13" ht="15.75" x14ac:dyDescent="0.25">
      <c r="A115" s="42">
        <v>15</v>
      </c>
      <c r="B115" s="105" t="s">
        <v>144</v>
      </c>
      <c r="C115" s="42">
        <v>16</v>
      </c>
      <c r="D115" s="96"/>
      <c r="E115" s="94">
        <v>5.01</v>
      </c>
      <c r="F115" s="97">
        <v>50</v>
      </c>
      <c r="G115" s="94" t="s">
        <v>99</v>
      </c>
      <c r="H115" s="97">
        <v>51</v>
      </c>
      <c r="I115" s="94">
        <v>355</v>
      </c>
      <c r="J115" s="97">
        <v>30</v>
      </c>
      <c r="K115" s="94">
        <v>24</v>
      </c>
      <c r="L115" s="97">
        <v>25</v>
      </c>
      <c r="M115" s="94">
        <f t="shared" si="7"/>
        <v>156</v>
      </c>
    </row>
    <row r="116" spans="1:13" ht="15.75" x14ac:dyDescent="0.25">
      <c r="A116" s="42">
        <v>16</v>
      </c>
      <c r="B116" s="105" t="s">
        <v>145</v>
      </c>
      <c r="C116" s="42">
        <v>18</v>
      </c>
      <c r="D116" s="96"/>
      <c r="E116" s="97">
        <v>5.38</v>
      </c>
      <c r="F116" s="97">
        <v>35</v>
      </c>
      <c r="G116" s="97" t="s">
        <v>146</v>
      </c>
      <c r="H116" s="97">
        <v>38</v>
      </c>
      <c r="I116" s="97">
        <v>350</v>
      </c>
      <c r="J116" s="97">
        <v>30</v>
      </c>
      <c r="K116" s="97">
        <v>35</v>
      </c>
      <c r="L116" s="97">
        <v>41</v>
      </c>
      <c r="M116" s="94">
        <f t="shared" si="7"/>
        <v>144</v>
      </c>
    </row>
    <row r="117" spans="1:13" ht="15.75" x14ac:dyDescent="0.25">
      <c r="A117" s="42">
        <v>17</v>
      </c>
      <c r="B117" s="108" t="s">
        <v>147</v>
      </c>
      <c r="C117" s="42">
        <v>12</v>
      </c>
      <c r="D117" s="96"/>
      <c r="E117" s="94">
        <v>5.1100000000000003</v>
      </c>
      <c r="F117" s="97">
        <v>45</v>
      </c>
      <c r="G117" s="94" t="s">
        <v>148</v>
      </c>
      <c r="H117" s="94">
        <v>27</v>
      </c>
      <c r="I117" s="94">
        <v>340</v>
      </c>
      <c r="J117" s="97">
        <v>24</v>
      </c>
      <c r="K117" s="94">
        <v>35.5</v>
      </c>
      <c r="L117" s="94">
        <v>41</v>
      </c>
      <c r="M117" s="94">
        <f t="shared" si="7"/>
        <v>137</v>
      </c>
    </row>
    <row r="118" spans="1:13" ht="15.75" x14ac:dyDescent="0.25">
      <c r="A118" s="42">
        <v>18</v>
      </c>
      <c r="B118" s="108" t="s">
        <v>149</v>
      </c>
      <c r="C118" s="42">
        <v>19</v>
      </c>
      <c r="D118" s="96"/>
      <c r="E118" s="97">
        <v>5.21</v>
      </c>
      <c r="F118" s="97">
        <v>40</v>
      </c>
      <c r="G118" s="97" t="s">
        <v>150</v>
      </c>
      <c r="H118" s="97">
        <v>14</v>
      </c>
      <c r="I118" s="97">
        <v>365</v>
      </c>
      <c r="J118" s="97">
        <v>34</v>
      </c>
      <c r="K118" s="97">
        <v>34</v>
      </c>
      <c r="L118" s="97">
        <v>39</v>
      </c>
      <c r="M118" s="94">
        <f t="shared" si="7"/>
        <v>127</v>
      </c>
    </row>
    <row r="119" spans="1:13" ht="15.75" x14ac:dyDescent="0.25">
      <c r="A119" s="42">
        <v>19</v>
      </c>
      <c r="B119" s="105" t="s">
        <v>151</v>
      </c>
      <c r="C119" s="42">
        <v>20</v>
      </c>
      <c r="D119" s="96"/>
      <c r="E119" s="97">
        <v>4.91</v>
      </c>
      <c r="F119" s="97">
        <v>53</v>
      </c>
      <c r="G119" s="94" t="s">
        <v>152</v>
      </c>
      <c r="H119" s="97">
        <v>11</v>
      </c>
      <c r="I119" s="97">
        <v>370</v>
      </c>
      <c r="J119" s="97">
        <v>35</v>
      </c>
      <c r="K119" s="97">
        <v>25</v>
      </c>
      <c r="L119" s="97">
        <v>26</v>
      </c>
      <c r="M119" s="109">
        <f t="shared" si="7"/>
        <v>125</v>
      </c>
    </row>
    <row r="120" spans="1:13" ht="15.75" x14ac:dyDescent="0.25">
      <c r="A120" s="42">
        <v>20</v>
      </c>
      <c r="B120" s="108" t="s">
        <v>153</v>
      </c>
      <c r="C120" s="42">
        <v>17</v>
      </c>
      <c r="D120" s="96"/>
      <c r="E120" s="97">
        <v>0</v>
      </c>
      <c r="F120" s="97"/>
      <c r="G120" s="97"/>
      <c r="H120" s="97"/>
      <c r="I120" s="97"/>
      <c r="J120" s="97"/>
      <c r="K120" s="97">
        <v>0</v>
      </c>
      <c r="L120" s="97"/>
      <c r="M120" s="106"/>
    </row>
    <row r="121" spans="1:13" ht="15.75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110">
        <f>SUM(M101:M110)+SUM(M111:M120)</f>
        <v>2816</v>
      </c>
    </row>
    <row r="122" spans="1:13" ht="15.75" x14ac:dyDescent="0.25">
      <c r="A122" s="65"/>
      <c r="B122" s="65"/>
      <c r="C122" s="65"/>
      <c r="D122" s="65"/>
      <c r="E122" s="65"/>
      <c r="F122" s="34"/>
      <c r="G122" s="34"/>
      <c r="H122" s="34"/>
      <c r="I122" s="65"/>
      <c r="J122" s="65"/>
      <c r="K122" s="65"/>
      <c r="L122" s="65"/>
      <c r="M122" s="65"/>
    </row>
    <row r="123" spans="1:13" ht="13.9" customHeight="1" x14ac:dyDescent="0.25">
      <c r="A123" s="6" t="s">
        <v>154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5.75" x14ac:dyDescent="0.25">
      <c r="A125" s="88"/>
      <c r="B125" s="88"/>
      <c r="C125" s="88"/>
      <c r="D125" s="33"/>
      <c r="E125" s="88"/>
      <c r="F125" s="88"/>
      <c r="G125" s="88"/>
      <c r="H125" s="88"/>
      <c r="I125" s="88"/>
      <c r="J125" s="88"/>
      <c r="K125" s="88"/>
      <c r="L125" s="88"/>
      <c r="M125" s="88"/>
    </row>
    <row r="126" spans="1:13" ht="18.75" x14ac:dyDescent="0.3">
      <c r="A126" s="72"/>
      <c r="B126" s="35" t="s">
        <v>1</v>
      </c>
      <c r="C126" s="73"/>
      <c r="D126" s="73"/>
      <c r="E126" s="73"/>
      <c r="F126" s="73"/>
      <c r="G126" s="73"/>
      <c r="H126" s="73"/>
      <c r="I126" s="73"/>
      <c r="J126" s="73"/>
      <c r="K126" s="36"/>
      <c r="L126" s="73"/>
      <c r="M126" s="39"/>
    </row>
    <row r="127" spans="1:13" ht="18.75" x14ac:dyDescent="0.3">
      <c r="A127" s="72"/>
      <c r="B127" s="111" t="s">
        <v>155</v>
      </c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39"/>
    </row>
    <row r="128" spans="1:13" ht="13.9" customHeight="1" x14ac:dyDescent="0.25">
      <c r="A128" s="13" t="s">
        <v>3</v>
      </c>
      <c r="B128" s="12" t="s">
        <v>4</v>
      </c>
      <c r="C128" s="12" t="s">
        <v>5</v>
      </c>
      <c r="D128" s="11" t="s">
        <v>6</v>
      </c>
      <c r="E128" s="10" t="s">
        <v>7</v>
      </c>
      <c r="F128" s="10"/>
      <c r="G128" s="10" t="s">
        <v>8</v>
      </c>
      <c r="H128" s="10"/>
      <c r="I128" s="10" t="s">
        <v>9</v>
      </c>
      <c r="J128" s="10"/>
      <c r="K128" s="10" t="s">
        <v>10</v>
      </c>
      <c r="L128" s="10"/>
      <c r="M128" s="7" t="s">
        <v>11</v>
      </c>
    </row>
    <row r="129" spans="1:13" x14ac:dyDescent="0.25">
      <c r="A129" s="13"/>
      <c r="B129" s="12"/>
      <c r="C129" s="12"/>
      <c r="D129" s="11"/>
      <c r="E129" s="10"/>
      <c r="F129" s="10"/>
      <c r="G129" s="10"/>
      <c r="H129" s="10"/>
      <c r="I129" s="10"/>
      <c r="J129" s="10"/>
      <c r="K129" s="10"/>
      <c r="L129" s="10"/>
      <c r="M129" s="7"/>
    </row>
    <row r="130" spans="1:13" ht="15.75" x14ac:dyDescent="0.25">
      <c r="A130" s="42">
        <v>1</v>
      </c>
      <c r="B130" s="43" t="s">
        <v>156</v>
      </c>
      <c r="C130" s="42">
        <v>11</v>
      </c>
      <c r="D130" s="44">
        <v>38259</v>
      </c>
      <c r="E130" s="45">
        <v>4.9000000000000004</v>
      </c>
      <c r="F130" s="45">
        <v>64</v>
      </c>
      <c r="G130" s="112" t="s">
        <v>157</v>
      </c>
      <c r="H130" s="43">
        <v>31</v>
      </c>
      <c r="I130" s="45">
        <v>345</v>
      </c>
      <c r="J130" s="45">
        <v>24</v>
      </c>
      <c r="K130" s="43">
        <v>13.5</v>
      </c>
      <c r="L130" s="45">
        <v>15</v>
      </c>
      <c r="M130" s="46">
        <f t="shared" ref="M130:M138" si="8">F130+H130+J130+L130</f>
        <v>134</v>
      </c>
    </row>
    <row r="131" spans="1:13" ht="15.75" x14ac:dyDescent="0.25">
      <c r="A131" s="42">
        <v>2</v>
      </c>
      <c r="B131" s="47" t="s">
        <v>158</v>
      </c>
      <c r="C131" s="113">
        <v>12</v>
      </c>
      <c r="D131" s="48">
        <v>38132</v>
      </c>
      <c r="E131" s="49">
        <v>4.82</v>
      </c>
      <c r="F131" s="49">
        <v>64</v>
      </c>
      <c r="G131" s="45" t="s">
        <v>139</v>
      </c>
      <c r="H131" s="45">
        <v>23</v>
      </c>
      <c r="I131" s="45">
        <v>360</v>
      </c>
      <c r="J131" s="49">
        <v>28</v>
      </c>
      <c r="K131" s="45">
        <v>21.5</v>
      </c>
      <c r="L131" s="45">
        <v>31</v>
      </c>
      <c r="M131" s="46">
        <f t="shared" si="8"/>
        <v>146</v>
      </c>
    </row>
    <row r="132" spans="1:13" ht="15.75" x14ac:dyDescent="0.25">
      <c r="A132" s="42">
        <v>3</v>
      </c>
      <c r="B132" s="43" t="s">
        <v>159</v>
      </c>
      <c r="C132" s="42">
        <v>18</v>
      </c>
      <c r="D132" s="44">
        <v>38167</v>
      </c>
      <c r="E132" s="45">
        <v>5.07</v>
      </c>
      <c r="F132" s="45">
        <v>59</v>
      </c>
      <c r="G132" s="45" t="s">
        <v>150</v>
      </c>
      <c r="H132" s="45">
        <v>20</v>
      </c>
      <c r="I132" s="45">
        <v>355</v>
      </c>
      <c r="J132" s="45">
        <v>27</v>
      </c>
      <c r="K132" s="45">
        <v>26</v>
      </c>
      <c r="L132" s="45">
        <v>40</v>
      </c>
      <c r="M132" s="46">
        <f t="shared" si="8"/>
        <v>146</v>
      </c>
    </row>
    <row r="133" spans="1:13" ht="15.75" x14ac:dyDescent="0.25">
      <c r="A133" s="42">
        <v>4</v>
      </c>
      <c r="B133" s="43" t="s">
        <v>160</v>
      </c>
      <c r="C133" s="42">
        <v>20</v>
      </c>
      <c r="D133" s="44">
        <v>38280</v>
      </c>
      <c r="E133" s="45">
        <v>4.83</v>
      </c>
      <c r="F133" s="45">
        <v>64</v>
      </c>
      <c r="G133" s="45" t="s">
        <v>97</v>
      </c>
      <c r="H133" s="45">
        <v>22</v>
      </c>
      <c r="I133" s="45">
        <v>320</v>
      </c>
      <c r="J133" s="45">
        <v>18</v>
      </c>
      <c r="K133" s="45">
        <v>26</v>
      </c>
      <c r="L133" s="45">
        <v>40</v>
      </c>
      <c r="M133" s="46">
        <f t="shared" si="8"/>
        <v>144</v>
      </c>
    </row>
    <row r="134" spans="1:13" ht="15.75" x14ac:dyDescent="0.25">
      <c r="A134" s="42">
        <v>5</v>
      </c>
      <c r="B134" s="47" t="s">
        <v>161</v>
      </c>
      <c r="C134" s="42">
        <v>10</v>
      </c>
      <c r="D134" s="44">
        <v>38558</v>
      </c>
      <c r="E134" s="45">
        <v>5.0199999999999996</v>
      </c>
      <c r="F134" s="45">
        <v>59</v>
      </c>
      <c r="G134" s="45" t="s">
        <v>162</v>
      </c>
      <c r="H134" s="45">
        <v>24</v>
      </c>
      <c r="I134" s="45">
        <v>340</v>
      </c>
      <c r="J134" s="45">
        <v>23</v>
      </c>
      <c r="K134" s="45">
        <v>24.7</v>
      </c>
      <c r="L134" s="45">
        <v>37</v>
      </c>
      <c r="M134" s="46">
        <f t="shared" si="8"/>
        <v>143</v>
      </c>
    </row>
    <row r="135" spans="1:13" ht="15.75" x14ac:dyDescent="0.25">
      <c r="A135" s="42">
        <v>6</v>
      </c>
      <c r="B135" s="43" t="s">
        <v>163</v>
      </c>
      <c r="C135" s="42">
        <v>13</v>
      </c>
      <c r="D135" s="44">
        <v>38056</v>
      </c>
      <c r="E135" s="45">
        <v>5.24</v>
      </c>
      <c r="F135" s="45">
        <v>53</v>
      </c>
      <c r="G135" s="45" t="s">
        <v>97</v>
      </c>
      <c r="H135" s="45">
        <v>22</v>
      </c>
      <c r="I135" s="45">
        <v>350</v>
      </c>
      <c r="J135" s="45">
        <v>25</v>
      </c>
      <c r="K135" s="43">
        <v>23</v>
      </c>
      <c r="L135" s="45">
        <v>34</v>
      </c>
      <c r="M135" s="46">
        <f t="shared" si="8"/>
        <v>134</v>
      </c>
    </row>
    <row r="136" spans="1:13" ht="15.75" x14ac:dyDescent="0.25">
      <c r="A136" s="42">
        <v>7</v>
      </c>
      <c r="B136" s="43" t="s">
        <v>164</v>
      </c>
      <c r="C136" s="42">
        <v>14</v>
      </c>
      <c r="D136" s="44">
        <v>38084</v>
      </c>
      <c r="E136" s="45">
        <v>4.8600000000000003</v>
      </c>
      <c r="F136" s="45">
        <v>64</v>
      </c>
      <c r="G136" s="45" t="s">
        <v>132</v>
      </c>
      <c r="H136" s="45">
        <v>23</v>
      </c>
      <c r="I136" s="45">
        <v>320</v>
      </c>
      <c r="J136" s="45">
        <v>18</v>
      </c>
      <c r="K136" s="45">
        <v>19.7</v>
      </c>
      <c r="L136" s="45">
        <v>27</v>
      </c>
      <c r="M136" s="46">
        <f t="shared" si="8"/>
        <v>132</v>
      </c>
    </row>
    <row r="137" spans="1:13" ht="15.75" x14ac:dyDescent="0.25">
      <c r="A137" s="42">
        <v>8</v>
      </c>
      <c r="B137" s="47" t="s">
        <v>165</v>
      </c>
      <c r="C137" s="42">
        <v>4</v>
      </c>
      <c r="D137" s="44">
        <v>38405</v>
      </c>
      <c r="E137" s="45">
        <v>5.3</v>
      </c>
      <c r="F137" s="45">
        <v>53</v>
      </c>
      <c r="G137" s="45" t="s">
        <v>166</v>
      </c>
      <c r="H137" s="45">
        <v>20</v>
      </c>
      <c r="I137" s="45">
        <v>290</v>
      </c>
      <c r="J137" s="45">
        <v>10</v>
      </c>
      <c r="K137" s="45">
        <v>30</v>
      </c>
      <c r="L137" s="45">
        <v>48</v>
      </c>
      <c r="M137" s="46">
        <f t="shared" si="8"/>
        <v>131</v>
      </c>
    </row>
    <row r="138" spans="1:13" ht="15.75" x14ac:dyDescent="0.25">
      <c r="A138" s="42">
        <v>9</v>
      </c>
      <c r="B138" s="43" t="s">
        <v>167</v>
      </c>
      <c r="C138" s="42">
        <v>1</v>
      </c>
      <c r="D138" s="44">
        <v>38323</v>
      </c>
      <c r="E138" s="45">
        <v>5.32</v>
      </c>
      <c r="F138" s="45">
        <v>50</v>
      </c>
      <c r="G138" s="45" t="s">
        <v>168</v>
      </c>
      <c r="H138" s="45">
        <v>18</v>
      </c>
      <c r="I138" s="45">
        <v>285</v>
      </c>
      <c r="J138" s="45">
        <v>9</v>
      </c>
      <c r="K138" s="45">
        <v>16.3</v>
      </c>
      <c r="L138" s="45">
        <v>20</v>
      </c>
      <c r="M138" s="46">
        <f t="shared" si="8"/>
        <v>97</v>
      </c>
    </row>
    <row r="139" spans="1:13" ht="15.75" x14ac:dyDescent="0.25">
      <c r="A139" s="50">
        <v>10</v>
      </c>
      <c r="B139" s="51" t="s">
        <v>169</v>
      </c>
      <c r="C139" s="50">
        <v>7</v>
      </c>
      <c r="D139" s="52">
        <v>38640</v>
      </c>
      <c r="E139" s="53">
        <v>5.52</v>
      </c>
      <c r="F139" s="53">
        <v>56</v>
      </c>
      <c r="G139" s="53" t="s">
        <v>141</v>
      </c>
      <c r="H139" s="53">
        <v>11</v>
      </c>
      <c r="I139" s="53">
        <v>250</v>
      </c>
      <c r="J139" s="53">
        <v>0</v>
      </c>
      <c r="K139" s="53">
        <v>21</v>
      </c>
      <c r="L139" s="53">
        <v>30</v>
      </c>
      <c r="M139" s="113"/>
    </row>
    <row r="140" spans="1:13" ht="15.75" x14ac:dyDescent="0.25">
      <c r="A140" s="42">
        <v>11</v>
      </c>
      <c r="B140" s="114" t="s">
        <v>170</v>
      </c>
      <c r="C140" s="115">
        <v>21</v>
      </c>
      <c r="D140" s="89">
        <v>38192</v>
      </c>
      <c r="E140" s="57">
        <v>4.45</v>
      </c>
      <c r="F140" s="56">
        <v>68</v>
      </c>
      <c r="G140" s="57" t="s">
        <v>130</v>
      </c>
      <c r="H140" s="57">
        <v>52</v>
      </c>
      <c r="I140" s="57">
        <v>400</v>
      </c>
      <c r="J140" s="56">
        <v>43</v>
      </c>
      <c r="K140" s="57">
        <v>37</v>
      </c>
      <c r="L140" s="57">
        <v>43</v>
      </c>
      <c r="M140" s="58">
        <f t="shared" ref="M140:M148" si="9">F140+H140+J140+L140</f>
        <v>206</v>
      </c>
    </row>
    <row r="141" spans="1:13" ht="15.75" x14ac:dyDescent="0.25">
      <c r="A141" s="42">
        <v>12</v>
      </c>
      <c r="B141" s="62" t="s">
        <v>171</v>
      </c>
      <c r="C141" s="80">
        <v>15</v>
      </c>
      <c r="D141" s="61">
        <v>38179</v>
      </c>
      <c r="E141" s="45">
        <v>4.46</v>
      </c>
      <c r="F141" s="49">
        <v>62</v>
      </c>
      <c r="G141" s="45" t="s">
        <v>172</v>
      </c>
      <c r="H141" s="45">
        <v>72</v>
      </c>
      <c r="I141" s="45">
        <v>390</v>
      </c>
      <c r="J141" s="49">
        <v>41</v>
      </c>
      <c r="K141" s="45">
        <v>27.4</v>
      </c>
      <c r="L141" s="45">
        <v>30</v>
      </c>
      <c r="M141" s="46">
        <f t="shared" si="9"/>
        <v>205</v>
      </c>
    </row>
    <row r="142" spans="1:13" ht="15.75" x14ac:dyDescent="0.25">
      <c r="A142" s="42">
        <v>13</v>
      </c>
      <c r="B142" s="90" t="s">
        <v>173</v>
      </c>
      <c r="C142" s="113">
        <v>5</v>
      </c>
      <c r="D142" s="48">
        <v>38486</v>
      </c>
      <c r="E142" s="45">
        <v>5.01</v>
      </c>
      <c r="F142" s="49">
        <v>50</v>
      </c>
      <c r="G142" s="45" t="s">
        <v>174</v>
      </c>
      <c r="H142" s="49">
        <v>45</v>
      </c>
      <c r="I142" s="45">
        <v>350</v>
      </c>
      <c r="J142" s="49">
        <v>29</v>
      </c>
      <c r="K142" s="45">
        <v>39.200000000000003</v>
      </c>
      <c r="L142" s="49">
        <v>47</v>
      </c>
      <c r="M142" s="46">
        <f t="shared" si="9"/>
        <v>171</v>
      </c>
    </row>
    <row r="143" spans="1:13" ht="15.75" x14ac:dyDescent="0.25">
      <c r="A143" s="42">
        <v>14</v>
      </c>
      <c r="B143" s="59" t="s">
        <v>175</v>
      </c>
      <c r="C143" s="113">
        <v>16</v>
      </c>
      <c r="D143" s="61">
        <v>38104</v>
      </c>
      <c r="E143" s="49">
        <v>5.0199999999999996</v>
      </c>
      <c r="F143" s="49">
        <v>50</v>
      </c>
      <c r="G143" s="45" t="s">
        <v>101</v>
      </c>
      <c r="H143" s="45">
        <v>45</v>
      </c>
      <c r="I143" s="45">
        <v>350</v>
      </c>
      <c r="J143" s="49">
        <v>29</v>
      </c>
      <c r="K143" s="45">
        <v>36</v>
      </c>
      <c r="L143" s="49">
        <v>42</v>
      </c>
      <c r="M143" s="46">
        <f t="shared" si="9"/>
        <v>166</v>
      </c>
    </row>
    <row r="144" spans="1:13" ht="15.75" x14ac:dyDescent="0.25">
      <c r="A144" s="42">
        <v>15</v>
      </c>
      <c r="B144" s="59" t="s">
        <v>176</v>
      </c>
      <c r="C144" s="113">
        <v>2</v>
      </c>
      <c r="D144" s="48">
        <v>38448</v>
      </c>
      <c r="E144" s="49">
        <v>5.26</v>
      </c>
      <c r="F144" s="49">
        <v>40</v>
      </c>
      <c r="G144" s="45" t="s">
        <v>177</v>
      </c>
      <c r="H144" s="49">
        <v>42</v>
      </c>
      <c r="I144" s="49">
        <v>400</v>
      </c>
      <c r="J144" s="49">
        <v>43</v>
      </c>
      <c r="K144" s="49">
        <v>29.7</v>
      </c>
      <c r="L144" s="49">
        <v>33</v>
      </c>
      <c r="M144" s="46">
        <f t="shared" si="9"/>
        <v>158</v>
      </c>
    </row>
    <row r="145" spans="1:13" ht="15.75" x14ac:dyDescent="0.25">
      <c r="A145" s="42">
        <v>16</v>
      </c>
      <c r="B145" s="62" t="s">
        <v>178</v>
      </c>
      <c r="C145" s="113">
        <v>3</v>
      </c>
      <c r="D145" s="48">
        <v>38578</v>
      </c>
      <c r="E145" s="49">
        <v>5.18</v>
      </c>
      <c r="F145" s="49">
        <v>45</v>
      </c>
      <c r="G145" s="49" t="s">
        <v>179</v>
      </c>
      <c r="H145" s="49">
        <v>40</v>
      </c>
      <c r="I145" s="49">
        <v>300</v>
      </c>
      <c r="J145" s="49">
        <v>4</v>
      </c>
      <c r="K145" s="49">
        <v>22.3</v>
      </c>
      <c r="L145" s="49">
        <v>22</v>
      </c>
      <c r="M145" s="46">
        <f t="shared" si="9"/>
        <v>111</v>
      </c>
    </row>
    <row r="146" spans="1:13" ht="15.75" x14ac:dyDescent="0.25">
      <c r="A146" s="42">
        <v>17</v>
      </c>
      <c r="B146" s="59" t="s">
        <v>180</v>
      </c>
      <c r="C146" s="113">
        <v>8</v>
      </c>
      <c r="D146" s="48">
        <v>38193</v>
      </c>
      <c r="E146" s="49">
        <v>5.44</v>
      </c>
      <c r="F146" s="49">
        <v>30</v>
      </c>
      <c r="G146" s="45" t="s">
        <v>181</v>
      </c>
      <c r="H146" s="49">
        <v>31</v>
      </c>
      <c r="I146" s="49">
        <v>340</v>
      </c>
      <c r="J146" s="49">
        <v>24</v>
      </c>
      <c r="K146" s="49">
        <v>22</v>
      </c>
      <c r="L146" s="49">
        <v>22</v>
      </c>
      <c r="M146" s="46">
        <f t="shared" si="9"/>
        <v>107</v>
      </c>
    </row>
    <row r="147" spans="1:13" ht="15.75" x14ac:dyDescent="0.25">
      <c r="A147" s="42">
        <v>18</v>
      </c>
      <c r="B147" s="59" t="s">
        <v>182</v>
      </c>
      <c r="C147" s="113">
        <v>9</v>
      </c>
      <c r="D147" s="48">
        <v>38519</v>
      </c>
      <c r="E147" s="49">
        <v>5.76</v>
      </c>
      <c r="F147" s="49">
        <v>18</v>
      </c>
      <c r="G147" s="49" t="s">
        <v>183</v>
      </c>
      <c r="H147" s="49">
        <v>36</v>
      </c>
      <c r="I147" s="49">
        <v>280</v>
      </c>
      <c r="J147" s="49">
        <v>0</v>
      </c>
      <c r="K147" s="49">
        <v>28.5</v>
      </c>
      <c r="L147" s="49">
        <v>31</v>
      </c>
      <c r="M147" s="46">
        <f t="shared" si="9"/>
        <v>85</v>
      </c>
    </row>
    <row r="148" spans="1:13" ht="15.75" x14ac:dyDescent="0.25">
      <c r="A148" s="42">
        <v>19</v>
      </c>
      <c r="B148" s="62" t="s">
        <v>184</v>
      </c>
      <c r="C148" s="113">
        <v>17</v>
      </c>
      <c r="D148" s="48"/>
      <c r="E148" s="49">
        <v>5.62</v>
      </c>
      <c r="F148" s="49">
        <v>22</v>
      </c>
      <c r="G148" s="49" t="s">
        <v>185</v>
      </c>
      <c r="H148" s="49">
        <v>22</v>
      </c>
      <c r="I148" s="49">
        <v>255</v>
      </c>
      <c r="J148" s="49">
        <v>0</v>
      </c>
      <c r="K148" s="49">
        <v>26.3</v>
      </c>
      <c r="L148" s="49">
        <v>28</v>
      </c>
      <c r="M148" s="63">
        <f t="shared" si="9"/>
        <v>72</v>
      </c>
    </row>
    <row r="149" spans="1:13" ht="15.75" x14ac:dyDescent="0.25">
      <c r="A149" s="42">
        <v>20</v>
      </c>
      <c r="B149" s="62" t="s">
        <v>186</v>
      </c>
      <c r="C149" s="113">
        <v>19</v>
      </c>
      <c r="D149" s="48">
        <v>38379</v>
      </c>
      <c r="E149" s="45">
        <v>5.61</v>
      </c>
      <c r="F149" s="49">
        <v>22</v>
      </c>
      <c r="G149" s="45"/>
      <c r="H149" s="45"/>
      <c r="I149" s="45">
        <v>260</v>
      </c>
      <c r="J149" s="45">
        <v>0</v>
      </c>
      <c r="K149" s="45">
        <v>29.5</v>
      </c>
      <c r="L149" s="45">
        <v>33</v>
      </c>
      <c r="M149" s="113"/>
    </row>
    <row r="150" spans="1:13" ht="15.75" x14ac:dyDescent="0.25">
      <c r="A150" s="34"/>
      <c r="B150" s="34"/>
      <c r="C150" s="34"/>
      <c r="D150" s="34"/>
      <c r="E150" s="34"/>
      <c r="F150" s="65"/>
      <c r="G150" s="34"/>
      <c r="H150" s="65"/>
      <c r="I150" s="34"/>
      <c r="J150" s="65"/>
      <c r="K150" s="34"/>
      <c r="L150" s="65"/>
      <c r="M150" s="87">
        <f>SUM(M130:M139)+SUM(M140:M149)</f>
        <v>2488</v>
      </c>
    </row>
    <row r="151" spans="1:13" ht="15.75" x14ac:dyDescent="0.25">
      <c r="F151" s="34"/>
      <c r="G151" s="34"/>
      <c r="H151" s="34"/>
      <c r="I151" s="34"/>
      <c r="J151" s="34"/>
      <c r="K151" s="34"/>
      <c r="L151" s="34"/>
      <c r="M151" s="34"/>
    </row>
    <row r="152" spans="1:13" ht="15.75" x14ac:dyDescent="0.25">
      <c r="F152" s="34"/>
      <c r="G152" s="34"/>
      <c r="H152" s="34"/>
      <c r="I152" s="34"/>
      <c r="J152" s="34"/>
      <c r="K152" s="34"/>
      <c r="L152" s="34"/>
      <c r="M152" s="34"/>
    </row>
    <row r="153" spans="1:13" ht="15.75" x14ac:dyDescent="0.25">
      <c r="A153" s="34"/>
      <c r="B153" s="34" t="s">
        <v>187</v>
      </c>
      <c r="C153" s="34"/>
      <c r="D153" s="34" t="s">
        <v>188</v>
      </c>
      <c r="E153" s="34"/>
      <c r="F153" s="41"/>
      <c r="G153" s="41"/>
      <c r="H153" s="41"/>
      <c r="J153" s="41"/>
      <c r="K153" s="34"/>
      <c r="L153" s="34"/>
      <c r="M153" s="34"/>
    </row>
    <row r="154" spans="1:13" ht="15.75" x14ac:dyDescent="0.25">
      <c r="A154" s="34"/>
      <c r="C154" s="34"/>
      <c r="D154" s="34"/>
      <c r="E154" s="34"/>
    </row>
    <row r="155" spans="1:13" ht="15.75" x14ac:dyDescent="0.25">
      <c r="A155" s="68"/>
      <c r="B155" s="69" t="s">
        <v>189</v>
      </c>
      <c r="C155" s="70"/>
      <c r="D155" s="71" t="s">
        <v>190</v>
      </c>
      <c r="E155" s="41"/>
    </row>
  </sheetData>
  <mergeCells count="50">
    <mergeCell ref="A123:M124"/>
    <mergeCell ref="A128:A129"/>
    <mergeCell ref="B128:B129"/>
    <mergeCell ref="C128:C129"/>
    <mergeCell ref="D128:D129"/>
    <mergeCell ref="E128:F129"/>
    <mergeCell ref="G128:H129"/>
    <mergeCell ref="I128:J129"/>
    <mergeCell ref="K128:L129"/>
    <mergeCell ref="M128:M129"/>
    <mergeCell ref="A95:M96"/>
    <mergeCell ref="A99:A100"/>
    <mergeCell ref="B99:B100"/>
    <mergeCell ref="C99:C100"/>
    <mergeCell ref="D99:D100"/>
    <mergeCell ref="E99:F100"/>
    <mergeCell ref="G99:H100"/>
    <mergeCell ref="I99:J100"/>
    <mergeCell ref="K99:L100"/>
    <mergeCell ref="M99:M100"/>
    <mergeCell ref="A67:M68"/>
    <mergeCell ref="A71:A72"/>
    <mergeCell ref="B71:B72"/>
    <mergeCell ref="C71:C72"/>
    <mergeCell ref="D71:D72"/>
    <mergeCell ref="E71:F72"/>
    <mergeCell ref="G71:H72"/>
    <mergeCell ref="I71:J72"/>
    <mergeCell ref="K71:L72"/>
    <mergeCell ref="M71:M72"/>
    <mergeCell ref="A39:M40"/>
    <mergeCell ref="A43:A44"/>
    <mergeCell ref="B43:B44"/>
    <mergeCell ref="C43:C44"/>
    <mergeCell ref="D43:D44"/>
    <mergeCell ref="E43:F44"/>
    <mergeCell ref="G43:H44"/>
    <mergeCell ref="I43:J44"/>
    <mergeCell ref="K43:L44"/>
    <mergeCell ref="M43:M44"/>
    <mergeCell ref="A3:M4"/>
    <mergeCell ref="A9:A10"/>
    <mergeCell ref="B9:B10"/>
    <mergeCell ref="C9:C10"/>
    <mergeCell ref="D9:D10"/>
    <mergeCell ref="E9:F10"/>
    <mergeCell ref="G9:H10"/>
    <mergeCell ref="I9:J10"/>
    <mergeCell ref="K9:L10"/>
    <mergeCell ref="M9:M10"/>
  </mergeCells>
  <pageMargins left="1.10208333333333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opLeftCell="A34" zoomScale="75" zoomScaleNormal="75" workbookViewId="0">
      <selection activeCell="B140" sqref="B140"/>
    </sheetView>
  </sheetViews>
  <sheetFormatPr defaultRowHeight="15" x14ac:dyDescent="0.25"/>
  <cols>
    <col min="1" max="1" width="4.28515625" customWidth="1"/>
    <col min="2" max="2" width="30.7109375" customWidth="1"/>
    <col min="3" max="3" width="15.5703125" customWidth="1"/>
    <col min="4" max="4" width="9.5703125" customWidth="1"/>
    <col min="5" max="5" width="16.5703125" customWidth="1"/>
    <col min="6" max="6" width="12.85546875" customWidth="1"/>
    <col min="7" max="7" width="13.5703125" customWidth="1"/>
    <col min="8" max="8" width="10" customWidth="1"/>
    <col min="9" max="9" width="20.42578125" customWidth="1"/>
    <col min="10" max="10" width="10.85546875" customWidth="1"/>
    <col min="11" max="11" width="8.42578125" customWidth="1"/>
    <col min="12" max="12" width="16.42578125" customWidth="1"/>
    <col min="13" max="13" width="9.85546875" customWidth="1"/>
    <col min="14" max="14" width="8.42578125" customWidth="1"/>
    <col min="15" max="15" width="10.28515625" customWidth="1"/>
    <col min="16" max="16" width="8.28515625" customWidth="1"/>
    <col min="17" max="17" width="8.42578125" customWidth="1"/>
    <col min="18" max="21" width="6.140625" customWidth="1"/>
    <col min="22" max="1025" width="8.42578125" customWidth="1"/>
  </cols>
  <sheetData>
    <row r="1" spans="1:14" ht="18.75" x14ac:dyDescent="0.3">
      <c r="B1" s="116"/>
      <c r="C1" s="116"/>
      <c r="D1" s="116"/>
      <c r="E1" s="116"/>
      <c r="F1" s="116"/>
      <c r="G1" s="116"/>
      <c r="H1" s="116"/>
      <c r="I1" s="116"/>
      <c r="J1" s="117"/>
      <c r="K1" s="117"/>
      <c r="L1" s="117"/>
    </row>
    <row r="2" spans="1:14" ht="18.75" x14ac:dyDescent="0.3">
      <c r="A2" s="118" t="s">
        <v>191</v>
      </c>
      <c r="B2" s="118"/>
      <c r="C2" s="118"/>
      <c r="D2" s="118"/>
      <c r="E2" s="118"/>
      <c r="F2" s="118"/>
      <c r="G2" s="118"/>
      <c r="H2" s="118"/>
      <c r="J2" s="118"/>
      <c r="K2" s="118"/>
      <c r="L2" s="117"/>
    </row>
    <row r="3" spans="1:14" ht="18.75" x14ac:dyDescent="0.3">
      <c r="A3" s="118"/>
      <c r="C3" s="118"/>
      <c r="D3" s="118" t="s">
        <v>192</v>
      </c>
      <c r="E3" s="118"/>
      <c r="F3" s="118"/>
      <c r="G3" s="118" t="s">
        <v>193</v>
      </c>
      <c r="H3" s="118"/>
      <c r="J3" s="118"/>
      <c r="K3" s="118"/>
      <c r="L3" s="117"/>
    </row>
    <row r="4" spans="1:14" ht="18.75" x14ac:dyDescent="0.3">
      <c r="A4" s="118"/>
      <c r="C4" s="118"/>
      <c r="D4" s="118"/>
      <c r="E4" s="118"/>
      <c r="F4" s="118"/>
      <c r="G4" s="118"/>
      <c r="H4" s="118"/>
      <c r="J4" s="118"/>
      <c r="K4" s="118"/>
      <c r="L4" s="117"/>
    </row>
    <row r="5" spans="1:14" ht="18.75" x14ac:dyDescent="0.3">
      <c r="B5" s="116" t="s">
        <v>194</v>
      </c>
      <c r="C5" s="116"/>
      <c r="D5" s="116"/>
      <c r="E5" s="116"/>
      <c r="F5" s="116"/>
      <c r="G5" s="119" t="s">
        <v>195</v>
      </c>
      <c r="H5" s="116"/>
      <c r="I5" s="116"/>
      <c r="J5" s="116"/>
      <c r="K5" s="116"/>
      <c r="L5" s="117"/>
      <c r="M5" s="120"/>
      <c r="N5" s="121"/>
    </row>
    <row r="6" spans="1:14" ht="18.75" x14ac:dyDescent="0.3">
      <c r="B6" s="116"/>
      <c r="C6" s="118" t="s">
        <v>196</v>
      </c>
      <c r="D6" s="118"/>
      <c r="E6" s="122"/>
      <c r="F6" s="116"/>
      <c r="G6" s="116"/>
      <c r="H6" s="116"/>
      <c r="I6" s="116"/>
      <c r="J6" s="116"/>
      <c r="K6" s="122"/>
    </row>
    <row r="7" spans="1:14" ht="17.45" customHeight="1" x14ac:dyDescent="0.3">
      <c r="A7" s="29" t="s">
        <v>3</v>
      </c>
      <c r="B7" s="28" t="s">
        <v>197</v>
      </c>
      <c r="C7" s="27" t="s">
        <v>198</v>
      </c>
      <c r="D7" s="27"/>
      <c r="E7" s="26" t="s">
        <v>199</v>
      </c>
      <c r="F7" s="26"/>
      <c r="G7" s="26" t="s">
        <v>200</v>
      </c>
      <c r="H7" s="26"/>
      <c r="I7" s="25"/>
      <c r="J7" s="24"/>
      <c r="K7" s="122"/>
    </row>
    <row r="8" spans="1:14" ht="18.75" x14ac:dyDescent="0.3">
      <c r="A8" s="29"/>
      <c r="B8" s="28"/>
      <c r="C8" s="126" t="s">
        <v>201</v>
      </c>
      <c r="D8" s="126" t="s">
        <v>202</v>
      </c>
      <c r="E8" s="126" t="s">
        <v>201</v>
      </c>
      <c r="F8" s="126" t="s">
        <v>202</v>
      </c>
      <c r="G8" s="126" t="s">
        <v>201</v>
      </c>
      <c r="H8" s="124" t="s">
        <v>202</v>
      </c>
      <c r="I8" s="25"/>
      <c r="J8" s="24"/>
      <c r="K8" s="122"/>
    </row>
    <row r="9" spans="1:14" ht="18.75" x14ac:dyDescent="0.3">
      <c r="A9" s="123">
        <v>1</v>
      </c>
      <c r="B9" s="126" t="s">
        <v>203</v>
      </c>
      <c r="C9" s="127" t="s">
        <v>204</v>
      </c>
      <c r="D9" s="128">
        <v>1</v>
      </c>
      <c r="E9" s="127" t="s">
        <v>205</v>
      </c>
      <c r="F9" s="128">
        <v>1</v>
      </c>
      <c r="G9" s="127" t="s">
        <v>206</v>
      </c>
      <c r="H9" s="124">
        <v>1</v>
      </c>
      <c r="I9" s="129"/>
      <c r="J9" s="130"/>
      <c r="K9" s="122"/>
    </row>
    <row r="10" spans="1:14" ht="18.75" x14ac:dyDescent="0.3">
      <c r="A10" s="123">
        <v>2</v>
      </c>
      <c r="B10" s="127" t="s">
        <v>207</v>
      </c>
      <c r="C10" s="127" t="s">
        <v>208</v>
      </c>
      <c r="D10" s="128">
        <v>6</v>
      </c>
      <c r="E10" s="127" t="s">
        <v>209</v>
      </c>
      <c r="F10" s="128">
        <v>6</v>
      </c>
      <c r="G10" s="127" t="s">
        <v>210</v>
      </c>
      <c r="H10" s="124">
        <v>5</v>
      </c>
      <c r="I10" s="129"/>
      <c r="J10" s="130"/>
      <c r="K10" s="122"/>
    </row>
    <row r="11" spans="1:14" ht="18.75" x14ac:dyDescent="0.3">
      <c r="A11" s="123">
        <v>3</v>
      </c>
      <c r="B11" s="127" t="s">
        <v>211</v>
      </c>
      <c r="C11" s="127" t="s">
        <v>212</v>
      </c>
      <c r="D11" s="128">
        <v>9</v>
      </c>
      <c r="E11" s="127" t="s">
        <v>213</v>
      </c>
      <c r="F11" s="128">
        <v>2</v>
      </c>
      <c r="G11" s="127" t="s">
        <v>214</v>
      </c>
      <c r="H11" s="124">
        <v>4</v>
      </c>
      <c r="I11" s="129"/>
      <c r="J11" s="130"/>
      <c r="K11" s="122"/>
    </row>
    <row r="12" spans="1:14" ht="18.75" x14ac:dyDescent="0.3">
      <c r="A12" s="123">
        <v>4</v>
      </c>
      <c r="B12" s="127" t="s">
        <v>215</v>
      </c>
      <c r="C12" s="127" t="s">
        <v>216</v>
      </c>
      <c r="D12" s="128">
        <v>14</v>
      </c>
      <c r="E12" s="127" t="s">
        <v>217</v>
      </c>
      <c r="F12" s="128">
        <v>4</v>
      </c>
      <c r="G12" s="127"/>
      <c r="H12" s="124">
        <v>14</v>
      </c>
      <c r="I12" s="129"/>
      <c r="J12" s="130"/>
      <c r="K12" s="122"/>
    </row>
    <row r="13" spans="1:14" ht="18.75" x14ac:dyDescent="0.3">
      <c r="A13" s="123">
        <v>5</v>
      </c>
      <c r="B13" s="127" t="s">
        <v>218</v>
      </c>
      <c r="C13" s="127" t="s">
        <v>219</v>
      </c>
      <c r="D13" s="128">
        <v>8</v>
      </c>
      <c r="E13" s="127" t="s">
        <v>216</v>
      </c>
      <c r="F13" s="128">
        <v>14</v>
      </c>
      <c r="G13" s="127"/>
      <c r="H13" s="124">
        <v>14</v>
      </c>
      <c r="I13" s="129"/>
      <c r="J13" s="130"/>
      <c r="K13" s="122"/>
    </row>
    <row r="14" spans="1:14" ht="18.75" x14ac:dyDescent="0.3">
      <c r="A14" s="123">
        <v>6</v>
      </c>
      <c r="B14" s="127" t="s">
        <v>220</v>
      </c>
      <c r="C14" s="127" t="s">
        <v>221</v>
      </c>
      <c r="D14" s="128">
        <v>3</v>
      </c>
      <c r="E14" s="127" t="s">
        <v>222</v>
      </c>
      <c r="F14" s="128">
        <v>5</v>
      </c>
      <c r="G14" s="127" t="s">
        <v>223</v>
      </c>
      <c r="H14" s="124">
        <v>3</v>
      </c>
      <c r="I14" s="129"/>
      <c r="J14" s="130"/>
      <c r="K14" s="122"/>
    </row>
    <row r="15" spans="1:14" ht="18.75" x14ac:dyDescent="0.3">
      <c r="A15" s="123">
        <v>7</v>
      </c>
      <c r="B15" s="127" t="s">
        <v>224</v>
      </c>
      <c r="C15" s="127" t="s">
        <v>225</v>
      </c>
      <c r="D15" s="128">
        <v>5</v>
      </c>
      <c r="E15" s="127" t="s">
        <v>226</v>
      </c>
      <c r="F15" s="128">
        <v>8</v>
      </c>
      <c r="G15" s="127" t="s">
        <v>227</v>
      </c>
      <c r="H15" s="124">
        <v>6</v>
      </c>
      <c r="I15" s="129"/>
      <c r="J15" s="131"/>
      <c r="K15" s="122"/>
    </row>
    <row r="16" spans="1:14" ht="18.75" x14ac:dyDescent="0.3">
      <c r="A16" s="123">
        <v>8</v>
      </c>
      <c r="B16" s="127" t="s">
        <v>228</v>
      </c>
      <c r="C16" s="127" t="s">
        <v>229</v>
      </c>
      <c r="D16" s="128">
        <v>2</v>
      </c>
      <c r="E16" s="127" t="s">
        <v>230</v>
      </c>
      <c r="F16" s="128">
        <v>3</v>
      </c>
      <c r="G16" s="127" t="s">
        <v>231</v>
      </c>
      <c r="H16" s="124">
        <v>2</v>
      </c>
      <c r="I16" s="129"/>
      <c r="J16" s="130"/>
      <c r="K16" s="122"/>
    </row>
    <row r="17" spans="1:20" ht="18.75" x14ac:dyDescent="0.3">
      <c r="A17" s="123">
        <v>9</v>
      </c>
      <c r="B17" s="127" t="s">
        <v>232</v>
      </c>
      <c r="C17" s="127" t="s">
        <v>233</v>
      </c>
      <c r="D17" s="128">
        <v>7</v>
      </c>
      <c r="E17" s="127" t="s">
        <v>234</v>
      </c>
      <c r="F17" s="128">
        <v>7</v>
      </c>
      <c r="G17" s="127" t="s">
        <v>235</v>
      </c>
      <c r="H17" s="124">
        <v>8</v>
      </c>
      <c r="I17" s="129"/>
      <c r="J17" s="130"/>
      <c r="K17" s="122"/>
    </row>
    <row r="18" spans="1:20" ht="18.75" x14ac:dyDescent="0.3">
      <c r="A18" s="123">
        <v>10</v>
      </c>
      <c r="B18" s="127" t="s">
        <v>236</v>
      </c>
      <c r="C18" s="127" t="s">
        <v>216</v>
      </c>
      <c r="D18" s="128">
        <v>14</v>
      </c>
      <c r="E18" s="127" t="s">
        <v>237</v>
      </c>
      <c r="F18" s="128">
        <v>12</v>
      </c>
      <c r="G18" s="127"/>
      <c r="H18" s="124">
        <v>14</v>
      </c>
      <c r="I18" s="129"/>
      <c r="J18" s="130"/>
      <c r="K18" s="122"/>
    </row>
    <row r="19" spans="1:20" ht="18.75" x14ac:dyDescent="0.3">
      <c r="A19" s="123">
        <v>11</v>
      </c>
      <c r="B19" s="127" t="s">
        <v>238</v>
      </c>
      <c r="C19" s="127" t="s">
        <v>216</v>
      </c>
      <c r="D19" s="128">
        <v>14</v>
      </c>
      <c r="E19" s="127" t="s">
        <v>239</v>
      </c>
      <c r="F19" s="128">
        <v>11</v>
      </c>
      <c r="G19" s="127"/>
      <c r="H19" s="124">
        <v>14</v>
      </c>
      <c r="I19" s="129"/>
      <c r="J19" s="130"/>
      <c r="K19" s="122"/>
    </row>
    <row r="20" spans="1:20" ht="18.75" x14ac:dyDescent="0.3">
      <c r="A20" s="123">
        <v>12</v>
      </c>
      <c r="B20" s="127" t="s">
        <v>240</v>
      </c>
      <c r="C20" s="127" t="s">
        <v>241</v>
      </c>
      <c r="D20" s="128">
        <v>10</v>
      </c>
      <c r="E20" s="127" t="s">
        <v>242</v>
      </c>
      <c r="F20" s="128">
        <v>13</v>
      </c>
      <c r="G20" s="127" t="s">
        <v>243</v>
      </c>
      <c r="H20" s="124">
        <v>10</v>
      </c>
      <c r="I20" s="129"/>
      <c r="J20" s="130"/>
      <c r="K20" s="122"/>
    </row>
    <row r="21" spans="1:20" ht="18.75" x14ac:dyDescent="0.3">
      <c r="A21" s="123">
        <v>13</v>
      </c>
      <c r="B21" s="127" t="s">
        <v>244</v>
      </c>
      <c r="C21" s="127" t="s">
        <v>245</v>
      </c>
      <c r="D21" s="128">
        <v>4</v>
      </c>
      <c r="E21" s="127" t="s">
        <v>246</v>
      </c>
      <c r="F21" s="128">
        <v>9</v>
      </c>
      <c r="G21" s="127" t="s">
        <v>247</v>
      </c>
      <c r="H21" s="124">
        <v>7</v>
      </c>
      <c r="I21" s="129"/>
      <c r="J21" s="130"/>
      <c r="K21" s="122"/>
    </row>
    <row r="22" spans="1:20" ht="18.75" x14ac:dyDescent="0.3">
      <c r="A22" s="123">
        <v>14</v>
      </c>
      <c r="B22" s="127" t="s">
        <v>248</v>
      </c>
      <c r="C22" s="127" t="s">
        <v>249</v>
      </c>
      <c r="D22" s="128">
        <v>11</v>
      </c>
      <c r="E22" s="127" t="s">
        <v>250</v>
      </c>
      <c r="F22" s="128">
        <v>10</v>
      </c>
      <c r="G22" s="127" t="s">
        <v>251</v>
      </c>
      <c r="H22" s="124">
        <v>9</v>
      </c>
      <c r="I22" s="129"/>
      <c r="J22" s="130"/>
      <c r="K22" s="122"/>
    </row>
    <row r="23" spans="1:20" ht="18.75" x14ac:dyDescent="0.3">
      <c r="B23" s="132"/>
      <c r="C23" s="132"/>
      <c r="D23" s="132"/>
      <c r="E23" s="132"/>
      <c r="F23" s="132"/>
      <c r="G23" s="132"/>
      <c r="H23" s="132"/>
      <c r="I23" s="133"/>
      <c r="J23" s="116"/>
      <c r="K23" s="122"/>
    </row>
    <row r="24" spans="1:20" ht="18.75" x14ac:dyDescent="0.3">
      <c r="B24" s="133"/>
      <c r="C24" s="133"/>
      <c r="D24" s="133"/>
      <c r="E24" s="133"/>
      <c r="F24" s="133"/>
      <c r="G24" s="133"/>
      <c r="H24" s="133"/>
      <c r="I24" s="133"/>
      <c r="J24" s="116"/>
      <c r="K24" s="116"/>
      <c r="L24" s="117"/>
      <c r="P24" s="133"/>
      <c r="Q24" s="129"/>
      <c r="R24" s="129"/>
      <c r="S24" s="129"/>
    </row>
    <row r="25" spans="1:20" ht="18.75" x14ac:dyDescent="0.3">
      <c r="B25" s="133"/>
      <c r="C25" s="133"/>
      <c r="D25" s="133"/>
      <c r="E25" s="133"/>
      <c r="F25" s="133"/>
      <c r="G25" s="133"/>
      <c r="H25" s="133"/>
      <c r="I25" s="133"/>
      <c r="J25" s="116"/>
      <c r="K25" s="116"/>
      <c r="L25" s="117"/>
      <c r="P25" s="134"/>
      <c r="Q25" s="129"/>
      <c r="R25" s="129"/>
      <c r="S25" s="129"/>
      <c r="T25" s="129"/>
    </row>
    <row r="26" spans="1:20" ht="18.75" x14ac:dyDescent="0.3">
      <c r="B26" s="133" t="s">
        <v>252</v>
      </c>
      <c r="C26" s="133"/>
      <c r="D26" s="72"/>
      <c r="E26" s="72" t="s">
        <v>253</v>
      </c>
      <c r="F26" s="72"/>
      <c r="G26" s="72"/>
      <c r="H26" s="135"/>
      <c r="I26" s="133"/>
      <c r="J26" s="116"/>
      <c r="K26" s="116"/>
      <c r="L26" s="117"/>
      <c r="P26" s="134"/>
      <c r="Q26" s="129"/>
      <c r="R26" s="129"/>
      <c r="S26" s="129"/>
      <c r="T26" s="129"/>
    </row>
    <row r="27" spans="1:20" ht="18.75" x14ac:dyDescent="0.3">
      <c r="B27" s="133"/>
      <c r="C27" s="133"/>
      <c r="D27" s="136"/>
      <c r="E27" s="72"/>
      <c r="F27" s="72"/>
      <c r="G27" s="72"/>
      <c r="H27" s="135"/>
      <c r="I27" s="136"/>
      <c r="J27" s="122"/>
      <c r="K27" s="122"/>
      <c r="P27" s="134"/>
      <c r="Q27" s="129"/>
      <c r="R27" s="129"/>
      <c r="S27" s="129"/>
      <c r="T27" s="129"/>
    </row>
    <row r="28" spans="1:20" ht="18.75" x14ac:dyDescent="0.3">
      <c r="B28" s="133" t="s">
        <v>254</v>
      </c>
      <c r="C28" s="133"/>
      <c r="D28" s="136"/>
      <c r="E28" s="72" t="s">
        <v>255</v>
      </c>
      <c r="F28" s="72"/>
      <c r="G28" s="72"/>
      <c r="H28" s="135"/>
      <c r="I28" s="136"/>
      <c r="J28" s="122"/>
      <c r="K28" s="122"/>
      <c r="P28" s="134"/>
      <c r="Q28" s="129"/>
      <c r="R28" s="129"/>
      <c r="S28" s="129"/>
      <c r="T28" s="129"/>
    </row>
    <row r="29" spans="1:20" ht="18.75" x14ac:dyDescent="0.3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S29" s="129"/>
      <c r="T29" s="129"/>
    </row>
    <row r="30" spans="1:20" ht="18.75" x14ac:dyDescent="0.3"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S30" s="129"/>
      <c r="T30" s="129"/>
    </row>
    <row r="31" spans="1:20" ht="18.75" x14ac:dyDescent="0.3">
      <c r="A31" s="137" t="s">
        <v>191</v>
      </c>
      <c r="B31" s="137"/>
      <c r="C31" s="137"/>
      <c r="D31" s="137"/>
      <c r="E31" s="137"/>
      <c r="F31" s="137"/>
      <c r="G31" s="137"/>
      <c r="H31" s="137"/>
      <c r="J31" s="137"/>
      <c r="K31" s="119"/>
      <c r="R31" s="129"/>
      <c r="S31" s="129"/>
      <c r="T31" s="129"/>
    </row>
    <row r="32" spans="1:20" ht="18.75" x14ac:dyDescent="0.3">
      <c r="A32" s="137"/>
      <c r="C32" s="137"/>
      <c r="D32" s="137" t="s">
        <v>256</v>
      </c>
      <c r="E32" s="137"/>
      <c r="F32" s="137"/>
      <c r="G32" s="137" t="s">
        <v>193</v>
      </c>
      <c r="H32" s="137"/>
      <c r="J32" s="137"/>
      <c r="K32" s="119"/>
      <c r="R32" s="129"/>
      <c r="S32" s="129"/>
      <c r="T32" s="129"/>
    </row>
    <row r="33" spans="1:21" ht="18.75" x14ac:dyDescent="0.3">
      <c r="A33" s="137"/>
      <c r="C33" s="137"/>
      <c r="D33" s="137"/>
      <c r="E33" s="137"/>
      <c r="F33" s="137"/>
      <c r="G33" s="137"/>
      <c r="H33" s="137"/>
      <c r="J33" s="137"/>
      <c r="K33" s="119"/>
      <c r="R33" s="129"/>
      <c r="S33" s="129"/>
      <c r="T33" s="129"/>
    </row>
    <row r="34" spans="1:21" ht="18.75" x14ac:dyDescent="0.3">
      <c r="A34" s="137"/>
      <c r="C34" s="137"/>
      <c r="D34" s="137"/>
      <c r="E34" s="137"/>
      <c r="F34" s="137"/>
      <c r="G34" s="137"/>
      <c r="H34" s="137"/>
      <c r="J34" s="137"/>
      <c r="K34" s="119"/>
      <c r="R34" s="129"/>
      <c r="S34" s="129"/>
      <c r="T34" s="129"/>
    </row>
    <row r="35" spans="1:21" ht="18.75" x14ac:dyDescent="0.3">
      <c r="B35" s="119" t="s">
        <v>257</v>
      </c>
      <c r="C35" s="119"/>
      <c r="D35" s="119"/>
      <c r="E35" s="119"/>
      <c r="F35" s="119" t="s">
        <v>195</v>
      </c>
      <c r="G35" s="119"/>
      <c r="H35" s="119"/>
      <c r="I35" s="119"/>
      <c r="J35" s="119"/>
      <c r="K35" s="119"/>
      <c r="P35" s="134"/>
      <c r="Q35" s="129"/>
      <c r="R35" s="129"/>
      <c r="S35" s="129"/>
      <c r="T35" s="129"/>
    </row>
    <row r="36" spans="1:21" ht="18.75" x14ac:dyDescent="0.3">
      <c r="B36" s="119"/>
      <c r="C36" s="137"/>
      <c r="D36" s="137"/>
      <c r="E36" s="119"/>
      <c r="F36" s="119"/>
      <c r="G36" s="119"/>
      <c r="H36" s="119"/>
      <c r="I36" s="119"/>
      <c r="J36" s="119"/>
      <c r="K36" s="119"/>
      <c r="P36" s="134"/>
      <c r="Q36" s="129"/>
      <c r="R36" s="129"/>
      <c r="S36" s="129"/>
      <c r="T36" s="129"/>
    </row>
    <row r="37" spans="1:21" ht="17.45" customHeight="1" x14ac:dyDescent="0.3">
      <c r="A37" s="29" t="s">
        <v>3</v>
      </c>
      <c r="B37" s="28" t="s">
        <v>197</v>
      </c>
      <c r="C37" s="28" t="s">
        <v>199</v>
      </c>
      <c r="D37" s="28"/>
      <c r="E37" s="28" t="s">
        <v>198</v>
      </c>
      <c r="F37" s="28"/>
      <c r="G37" s="23"/>
      <c r="H37" s="22"/>
      <c r="I37" s="119"/>
      <c r="J37" s="119"/>
      <c r="K37" s="119"/>
    </row>
    <row r="38" spans="1:21" ht="18.75" x14ac:dyDescent="0.3">
      <c r="A38" s="29"/>
      <c r="B38" s="28"/>
      <c r="C38" s="21"/>
      <c r="D38" s="21"/>
      <c r="E38" s="21"/>
      <c r="F38" s="21"/>
      <c r="G38" s="23"/>
      <c r="H38" s="22"/>
      <c r="I38" s="132"/>
      <c r="J38" s="132"/>
      <c r="K38" s="119"/>
    </row>
    <row r="39" spans="1:21" ht="18.75" x14ac:dyDescent="0.3">
      <c r="A39" s="123">
        <v>1</v>
      </c>
      <c r="B39" s="126" t="s">
        <v>203</v>
      </c>
      <c r="C39" s="20">
        <v>2</v>
      </c>
      <c r="D39" s="20"/>
      <c r="E39" s="20">
        <v>3</v>
      </c>
      <c r="F39" s="20"/>
      <c r="G39" s="138"/>
      <c r="H39" s="139"/>
      <c r="I39" s="140"/>
      <c r="J39" s="131"/>
      <c r="K39" s="141"/>
      <c r="L39" s="134"/>
      <c r="N39" s="129"/>
      <c r="U39" s="129"/>
    </row>
    <row r="40" spans="1:21" ht="18.75" x14ac:dyDescent="0.3">
      <c r="A40" s="123">
        <v>2</v>
      </c>
      <c r="B40" s="127" t="s">
        <v>207</v>
      </c>
      <c r="C40" s="20">
        <v>4</v>
      </c>
      <c r="D40" s="20"/>
      <c r="E40" s="20">
        <v>5</v>
      </c>
      <c r="F40" s="20"/>
      <c r="G40" s="138"/>
      <c r="H40" s="139"/>
      <c r="I40" s="140"/>
      <c r="J40" s="131"/>
      <c r="K40" s="141"/>
      <c r="L40" s="133"/>
      <c r="N40" s="129"/>
      <c r="U40" s="129"/>
    </row>
    <row r="41" spans="1:21" ht="18.75" x14ac:dyDescent="0.3">
      <c r="A41" s="123">
        <v>3</v>
      </c>
      <c r="B41" s="127" t="s">
        <v>211</v>
      </c>
      <c r="C41" s="20">
        <v>6</v>
      </c>
      <c r="D41" s="20"/>
      <c r="E41" s="20">
        <v>4</v>
      </c>
      <c r="F41" s="20"/>
      <c r="G41" s="138"/>
      <c r="H41" s="139"/>
      <c r="I41" s="140"/>
      <c r="J41" s="131"/>
      <c r="K41" s="141"/>
      <c r="L41" s="134"/>
      <c r="N41" s="129"/>
      <c r="U41" s="129"/>
    </row>
    <row r="42" spans="1:21" ht="18.75" x14ac:dyDescent="0.3">
      <c r="A42" s="123">
        <v>4</v>
      </c>
      <c r="B42" s="127" t="s">
        <v>215</v>
      </c>
      <c r="C42" s="20">
        <v>8</v>
      </c>
      <c r="D42" s="20"/>
      <c r="E42" s="20">
        <v>7</v>
      </c>
      <c r="F42" s="20"/>
      <c r="G42" s="138"/>
      <c r="H42" s="139"/>
      <c r="I42" s="140"/>
      <c r="J42" s="131"/>
      <c r="K42" s="141"/>
      <c r="L42" s="134"/>
      <c r="N42" s="129"/>
      <c r="U42" s="129"/>
    </row>
    <row r="43" spans="1:21" ht="18.75" x14ac:dyDescent="0.3">
      <c r="A43" s="123">
        <v>5</v>
      </c>
      <c r="B43" s="127" t="s">
        <v>220</v>
      </c>
      <c r="C43" s="20">
        <v>7</v>
      </c>
      <c r="D43" s="20"/>
      <c r="E43" s="20">
        <v>1</v>
      </c>
      <c r="F43" s="20"/>
      <c r="G43" s="138"/>
      <c r="H43" s="139"/>
      <c r="I43" s="140"/>
      <c r="J43" s="131"/>
      <c r="K43" s="141"/>
      <c r="L43" s="134"/>
      <c r="N43" s="129"/>
      <c r="U43" s="129"/>
    </row>
    <row r="44" spans="1:21" ht="18.75" x14ac:dyDescent="0.3">
      <c r="A44" s="123">
        <v>6</v>
      </c>
      <c r="B44" s="127" t="s">
        <v>224</v>
      </c>
      <c r="C44" s="20">
        <v>13</v>
      </c>
      <c r="D44" s="20"/>
      <c r="E44" s="20">
        <v>12</v>
      </c>
      <c r="F44" s="20"/>
      <c r="G44" s="138"/>
      <c r="H44" s="139"/>
      <c r="I44" s="140"/>
      <c r="J44" s="131"/>
      <c r="K44" s="141"/>
      <c r="L44" s="134"/>
      <c r="N44" s="129"/>
      <c r="U44" s="129"/>
    </row>
    <row r="45" spans="1:21" ht="18.75" x14ac:dyDescent="0.3">
      <c r="A45" s="123">
        <v>7</v>
      </c>
      <c r="B45" s="127" t="s">
        <v>228</v>
      </c>
      <c r="C45" s="20">
        <v>1</v>
      </c>
      <c r="D45" s="20"/>
      <c r="E45" s="20">
        <v>2</v>
      </c>
      <c r="F45" s="20"/>
      <c r="G45" s="138"/>
      <c r="H45" s="139"/>
      <c r="I45" s="140"/>
      <c r="J45" s="131"/>
      <c r="K45" s="141"/>
      <c r="U45" s="129"/>
    </row>
    <row r="46" spans="1:21" ht="18.75" x14ac:dyDescent="0.3">
      <c r="A46" s="123">
        <v>8</v>
      </c>
      <c r="B46" s="127" t="s">
        <v>232</v>
      </c>
      <c r="C46" s="20">
        <v>9</v>
      </c>
      <c r="D46" s="20"/>
      <c r="E46" s="20">
        <v>6</v>
      </c>
      <c r="F46" s="20"/>
      <c r="G46" s="138"/>
      <c r="H46" s="139"/>
      <c r="I46" s="140"/>
      <c r="J46" s="131"/>
      <c r="K46" s="141"/>
      <c r="U46" s="129"/>
    </row>
    <row r="47" spans="1:21" ht="18.75" x14ac:dyDescent="0.3">
      <c r="A47" s="123">
        <v>9</v>
      </c>
      <c r="B47" s="127" t="s">
        <v>236</v>
      </c>
      <c r="C47" s="20">
        <v>10</v>
      </c>
      <c r="D47" s="20"/>
      <c r="E47" s="20">
        <v>11</v>
      </c>
      <c r="F47" s="20"/>
      <c r="G47" s="138"/>
      <c r="H47" s="139"/>
      <c r="I47" s="140"/>
      <c r="J47" s="131"/>
      <c r="K47" s="119"/>
      <c r="U47" s="129"/>
    </row>
    <row r="48" spans="1:21" ht="18.75" x14ac:dyDescent="0.3">
      <c r="A48" s="123">
        <v>10</v>
      </c>
      <c r="B48" s="127" t="s">
        <v>238</v>
      </c>
      <c r="C48" s="20">
        <v>12</v>
      </c>
      <c r="D48" s="20"/>
      <c r="E48" s="20">
        <v>13</v>
      </c>
      <c r="F48" s="20"/>
      <c r="G48" s="138"/>
      <c r="H48" s="139"/>
      <c r="I48" s="119"/>
      <c r="J48" s="131"/>
      <c r="K48" s="119"/>
      <c r="U48" s="129"/>
    </row>
    <row r="49" spans="1:21" ht="18.75" x14ac:dyDescent="0.3">
      <c r="A49" s="123">
        <v>11</v>
      </c>
      <c r="B49" s="127" t="s">
        <v>240</v>
      </c>
      <c r="C49" s="20">
        <v>3</v>
      </c>
      <c r="D49" s="20"/>
      <c r="E49" s="20">
        <v>10</v>
      </c>
      <c r="F49" s="20"/>
      <c r="G49" s="138"/>
      <c r="H49" s="139"/>
      <c r="I49" s="140"/>
      <c r="J49" s="131"/>
      <c r="K49" s="141"/>
      <c r="L49" s="134"/>
      <c r="N49" s="129"/>
      <c r="U49" s="129"/>
    </row>
    <row r="50" spans="1:21" ht="18.75" x14ac:dyDescent="0.3">
      <c r="A50" s="123">
        <v>12</v>
      </c>
      <c r="B50" s="127" t="s">
        <v>244</v>
      </c>
      <c r="C50" s="20">
        <v>5</v>
      </c>
      <c r="D50" s="20"/>
      <c r="E50" s="20">
        <v>8</v>
      </c>
      <c r="F50" s="20"/>
      <c r="G50" s="138"/>
      <c r="H50" s="139"/>
      <c r="I50" s="140"/>
      <c r="J50" s="131"/>
      <c r="K50" s="141"/>
      <c r="L50" s="134"/>
      <c r="N50" s="129"/>
      <c r="U50" s="129"/>
    </row>
    <row r="51" spans="1:21" ht="18.75" x14ac:dyDescent="0.3">
      <c r="A51" s="123">
        <v>13</v>
      </c>
      <c r="B51" s="127" t="s">
        <v>248</v>
      </c>
      <c r="C51" s="20">
        <v>11</v>
      </c>
      <c r="D51" s="20"/>
      <c r="E51" s="20">
        <v>9</v>
      </c>
      <c r="F51" s="20"/>
      <c r="G51" s="138"/>
      <c r="H51" s="139"/>
      <c r="I51" s="140"/>
      <c r="J51" s="131"/>
      <c r="K51" s="119"/>
    </row>
    <row r="52" spans="1:21" ht="18.75" x14ac:dyDescent="0.3">
      <c r="B52" s="119"/>
      <c r="C52" s="119"/>
      <c r="D52" s="119"/>
      <c r="E52" s="119"/>
      <c r="F52" s="119"/>
      <c r="G52" s="119"/>
      <c r="H52" s="119"/>
      <c r="I52" s="119"/>
      <c r="J52" s="119"/>
      <c r="K52" s="119"/>
    </row>
    <row r="53" spans="1:21" ht="18.75" x14ac:dyDescent="0.3">
      <c r="B53" s="119" t="s">
        <v>252</v>
      </c>
      <c r="C53" s="119"/>
      <c r="D53" s="119"/>
      <c r="E53" s="119" t="s">
        <v>258</v>
      </c>
      <c r="F53" s="119"/>
      <c r="G53" s="119"/>
      <c r="H53" s="119"/>
      <c r="I53" s="119"/>
      <c r="J53" s="119"/>
      <c r="K53" s="119"/>
    </row>
    <row r="54" spans="1:21" ht="18.75" x14ac:dyDescent="0.3">
      <c r="B54" s="119"/>
      <c r="C54" s="119"/>
      <c r="D54" s="119"/>
      <c r="E54" s="119"/>
      <c r="F54" s="119"/>
      <c r="G54" s="119"/>
      <c r="H54" s="119"/>
      <c r="I54" s="119"/>
      <c r="J54" s="119"/>
      <c r="K54" s="119"/>
    </row>
    <row r="55" spans="1:21" ht="18.75" x14ac:dyDescent="0.3">
      <c r="B55" s="119" t="s">
        <v>254</v>
      </c>
      <c r="C55" s="119"/>
      <c r="D55" s="119"/>
      <c r="E55" s="119" t="s">
        <v>190</v>
      </c>
      <c r="F55" s="119"/>
      <c r="G55" s="119"/>
      <c r="H55" s="119"/>
      <c r="I55" s="119"/>
      <c r="J55" s="119"/>
      <c r="K55" s="119"/>
    </row>
    <row r="56" spans="1:21" ht="18.75" x14ac:dyDescent="0.3">
      <c r="B56" s="119"/>
      <c r="C56" s="119"/>
      <c r="D56" s="119"/>
      <c r="E56" s="119"/>
      <c r="F56" s="119"/>
      <c r="G56" s="119"/>
      <c r="H56" s="119"/>
      <c r="I56" s="119"/>
      <c r="J56" s="119"/>
      <c r="K56" s="119"/>
    </row>
    <row r="57" spans="1:21" ht="18.75" x14ac:dyDescent="0.3">
      <c r="B57" s="119"/>
      <c r="C57" s="119"/>
      <c r="D57" s="119"/>
      <c r="E57" s="119"/>
      <c r="F57" s="119"/>
      <c r="G57" s="119"/>
      <c r="H57" s="119"/>
      <c r="I57" s="119"/>
      <c r="J57" s="119"/>
      <c r="K57" s="119"/>
    </row>
    <row r="58" spans="1:21" ht="18.75" x14ac:dyDescent="0.3">
      <c r="B58" s="119"/>
      <c r="C58" s="119"/>
      <c r="D58" s="119"/>
      <c r="E58" s="119"/>
      <c r="F58" s="119"/>
      <c r="G58" s="119"/>
      <c r="H58" s="119"/>
      <c r="I58" s="119"/>
      <c r="J58" s="119"/>
      <c r="K58" s="119"/>
    </row>
    <row r="59" spans="1:21" ht="18.75" x14ac:dyDescent="0.3">
      <c r="B59" s="119"/>
      <c r="C59" s="119"/>
      <c r="D59" s="119"/>
      <c r="E59" s="119"/>
      <c r="F59" s="119"/>
      <c r="G59" s="119"/>
      <c r="H59" s="119"/>
      <c r="I59" s="119"/>
      <c r="J59" s="119"/>
      <c r="K59" s="119"/>
    </row>
    <row r="61" spans="1:21" ht="18.75" x14ac:dyDescent="0.3">
      <c r="A61" s="137" t="s">
        <v>191</v>
      </c>
      <c r="B61" s="137"/>
      <c r="C61" s="137"/>
      <c r="D61" s="137"/>
      <c r="E61" s="137"/>
      <c r="F61" s="137"/>
      <c r="G61" s="137"/>
      <c r="H61" s="137"/>
      <c r="J61" s="137"/>
    </row>
    <row r="62" spans="1:21" ht="18.75" x14ac:dyDescent="0.3">
      <c r="A62" s="137"/>
      <c r="C62" s="137"/>
      <c r="D62" s="137" t="s">
        <v>259</v>
      </c>
      <c r="E62" s="137"/>
      <c r="F62" s="137" t="s">
        <v>193</v>
      </c>
      <c r="G62" s="137"/>
      <c r="H62" s="137"/>
      <c r="J62" s="137"/>
    </row>
    <row r="63" spans="1:21" ht="18.75" x14ac:dyDescent="0.3">
      <c r="A63" s="137"/>
      <c r="C63" s="137"/>
      <c r="D63" s="137"/>
      <c r="E63" s="137"/>
      <c r="F63" s="137"/>
      <c r="G63" s="137"/>
      <c r="H63" s="137"/>
      <c r="J63" s="137"/>
    </row>
    <row r="64" spans="1:21" ht="18.75" x14ac:dyDescent="0.3">
      <c r="B64" s="119" t="s">
        <v>260</v>
      </c>
      <c r="C64" s="119"/>
      <c r="D64" s="119"/>
      <c r="E64" s="142"/>
      <c r="F64" s="119" t="s">
        <v>195</v>
      </c>
      <c r="G64" s="119"/>
      <c r="H64" s="119"/>
      <c r="I64" s="119"/>
      <c r="J64" s="119"/>
    </row>
    <row r="65" spans="1:14" ht="18.75" x14ac:dyDescent="0.3">
      <c r="B65" s="119"/>
      <c r="C65" s="137"/>
      <c r="D65" s="137"/>
      <c r="E65" s="119"/>
      <c r="F65" s="119"/>
      <c r="G65" s="119"/>
      <c r="H65" s="119"/>
      <c r="I65" s="119"/>
      <c r="J65" s="119"/>
    </row>
    <row r="66" spans="1:14" ht="17.45" customHeight="1" x14ac:dyDescent="0.3">
      <c r="A66" s="29" t="s">
        <v>3</v>
      </c>
      <c r="B66" s="28" t="s">
        <v>197</v>
      </c>
      <c r="C66" s="28" t="s">
        <v>198</v>
      </c>
      <c r="D66" s="28"/>
      <c r="E66" s="28" t="s">
        <v>199</v>
      </c>
      <c r="F66" s="28"/>
      <c r="G66" s="23"/>
      <c r="H66" s="22"/>
      <c r="I66" s="119"/>
      <c r="J66" s="119"/>
      <c r="L66" s="119"/>
    </row>
    <row r="67" spans="1:14" ht="18.75" x14ac:dyDescent="0.3">
      <c r="A67" s="29"/>
      <c r="B67" s="28"/>
      <c r="C67" s="21"/>
      <c r="D67" s="21"/>
      <c r="E67" s="21"/>
      <c r="F67" s="21"/>
      <c r="G67" s="23"/>
      <c r="H67" s="22"/>
      <c r="I67" s="132"/>
      <c r="J67" s="132"/>
      <c r="L67" s="19"/>
    </row>
    <row r="68" spans="1:14" ht="18.75" x14ac:dyDescent="0.3">
      <c r="A68" s="124">
        <v>1</v>
      </c>
      <c r="B68" s="126" t="s">
        <v>203</v>
      </c>
      <c r="C68" s="20">
        <v>1</v>
      </c>
      <c r="D68" s="20"/>
      <c r="E68" s="20">
        <v>5</v>
      </c>
      <c r="F68" s="20"/>
      <c r="G68" s="138"/>
      <c r="H68" s="139"/>
      <c r="I68" s="140"/>
      <c r="L68" s="19"/>
    </row>
    <row r="69" spans="1:14" ht="18.75" x14ac:dyDescent="0.3">
      <c r="A69" s="124">
        <v>2</v>
      </c>
      <c r="B69" s="127" t="s">
        <v>207</v>
      </c>
      <c r="C69" s="20">
        <v>5</v>
      </c>
      <c r="D69" s="20"/>
      <c r="E69" s="20">
        <v>3</v>
      </c>
      <c r="F69" s="20"/>
      <c r="G69" s="138"/>
      <c r="H69" s="139"/>
      <c r="I69" s="140"/>
      <c r="L69" s="132"/>
      <c r="M69" s="143"/>
      <c r="N69" s="144"/>
    </row>
    <row r="70" spans="1:14" ht="18.75" x14ac:dyDescent="0.3">
      <c r="A70" s="124">
        <v>3</v>
      </c>
      <c r="B70" s="127" t="s">
        <v>211</v>
      </c>
      <c r="C70" s="20">
        <v>4</v>
      </c>
      <c r="D70" s="20"/>
      <c r="E70" s="20">
        <v>9</v>
      </c>
      <c r="F70" s="20"/>
      <c r="G70" s="138"/>
      <c r="H70" s="139"/>
      <c r="I70" s="140"/>
      <c r="L70" s="140"/>
      <c r="M70" s="144"/>
      <c r="N70" s="144"/>
    </row>
    <row r="71" spans="1:14" ht="18.75" x14ac:dyDescent="0.3">
      <c r="A71" s="124">
        <v>4</v>
      </c>
      <c r="B71" s="127" t="s">
        <v>215</v>
      </c>
      <c r="C71" s="20">
        <v>9</v>
      </c>
      <c r="D71" s="20"/>
      <c r="E71" s="20">
        <v>11</v>
      </c>
      <c r="F71" s="20"/>
      <c r="G71" s="138"/>
      <c r="H71" s="139"/>
      <c r="I71" s="140"/>
      <c r="L71" s="140"/>
      <c r="M71" s="144"/>
      <c r="N71" s="144"/>
    </row>
    <row r="72" spans="1:14" ht="18.75" x14ac:dyDescent="0.3">
      <c r="A72" s="124">
        <v>5</v>
      </c>
      <c r="B72" s="127" t="s">
        <v>220</v>
      </c>
      <c r="C72" s="20">
        <v>2</v>
      </c>
      <c r="D72" s="20"/>
      <c r="E72" s="20">
        <v>2</v>
      </c>
      <c r="F72" s="20"/>
      <c r="G72" s="138"/>
      <c r="H72" s="139"/>
      <c r="I72" s="140"/>
      <c r="L72" s="140"/>
      <c r="M72" s="144"/>
      <c r="N72" s="144"/>
    </row>
    <row r="73" spans="1:14" ht="18.75" x14ac:dyDescent="0.3">
      <c r="A73" s="124">
        <v>6</v>
      </c>
      <c r="B73" s="127" t="s">
        <v>224</v>
      </c>
      <c r="C73" s="20">
        <v>12</v>
      </c>
      <c r="D73" s="20"/>
      <c r="E73" s="20">
        <v>12</v>
      </c>
      <c r="F73" s="20"/>
      <c r="G73" s="138"/>
      <c r="H73" s="139"/>
      <c r="I73" s="140"/>
      <c r="L73" s="140"/>
      <c r="M73" s="144"/>
      <c r="N73" s="144"/>
    </row>
    <row r="74" spans="1:14" ht="18.75" x14ac:dyDescent="0.3">
      <c r="A74" s="124">
        <v>7</v>
      </c>
      <c r="B74" s="127" t="s">
        <v>228</v>
      </c>
      <c r="C74" s="20">
        <v>3</v>
      </c>
      <c r="D74" s="20"/>
      <c r="E74" s="20">
        <v>4</v>
      </c>
      <c r="F74" s="20"/>
      <c r="G74" s="138"/>
      <c r="H74" s="139"/>
      <c r="I74" s="140"/>
      <c r="L74" s="140"/>
      <c r="M74" s="144"/>
      <c r="N74" s="144"/>
    </row>
    <row r="75" spans="1:14" ht="18.75" x14ac:dyDescent="0.3">
      <c r="A75" s="124">
        <v>8</v>
      </c>
      <c r="B75" s="127" t="s">
        <v>232</v>
      </c>
      <c r="C75" s="20">
        <v>6</v>
      </c>
      <c r="D75" s="20"/>
      <c r="E75" s="20">
        <v>10</v>
      </c>
      <c r="F75" s="20"/>
      <c r="G75" s="138"/>
      <c r="H75" s="139"/>
      <c r="I75" s="140"/>
      <c r="L75" s="140"/>
      <c r="M75" s="144"/>
      <c r="N75" s="144"/>
    </row>
    <row r="76" spans="1:14" ht="18.75" x14ac:dyDescent="0.3">
      <c r="A76" s="124">
        <v>9</v>
      </c>
      <c r="B76" s="127" t="s">
        <v>236</v>
      </c>
      <c r="C76" s="20">
        <v>10</v>
      </c>
      <c r="D76" s="20"/>
      <c r="E76" s="20">
        <v>6</v>
      </c>
      <c r="F76" s="20"/>
      <c r="G76" s="138"/>
      <c r="H76" s="139"/>
      <c r="I76" s="140"/>
      <c r="L76" s="140"/>
      <c r="M76" s="144"/>
      <c r="N76" s="144"/>
    </row>
    <row r="77" spans="1:14" ht="18.75" x14ac:dyDescent="0.3">
      <c r="A77" s="124">
        <v>10</v>
      </c>
      <c r="B77" s="127" t="s">
        <v>240</v>
      </c>
      <c r="C77" s="20">
        <v>7</v>
      </c>
      <c r="D77" s="20"/>
      <c r="E77" s="20">
        <v>1</v>
      </c>
      <c r="F77" s="20"/>
      <c r="G77" s="138"/>
      <c r="H77" s="139"/>
      <c r="I77" s="140"/>
      <c r="L77" s="140"/>
      <c r="M77" s="144"/>
      <c r="N77" s="144"/>
    </row>
    <row r="78" spans="1:14" ht="18.75" x14ac:dyDescent="0.3">
      <c r="A78" s="124">
        <v>11</v>
      </c>
      <c r="B78" s="127" t="s">
        <v>244</v>
      </c>
      <c r="C78" s="20">
        <v>11</v>
      </c>
      <c r="D78" s="20"/>
      <c r="E78" s="20">
        <v>8</v>
      </c>
      <c r="F78" s="20"/>
      <c r="G78" s="138"/>
      <c r="H78" s="139"/>
      <c r="I78" s="140"/>
      <c r="L78" s="140"/>
      <c r="M78" s="144"/>
      <c r="N78" s="144"/>
    </row>
    <row r="79" spans="1:14" ht="18.75" x14ac:dyDescent="0.3">
      <c r="A79" s="124">
        <v>12</v>
      </c>
      <c r="B79" s="127" t="s">
        <v>248</v>
      </c>
      <c r="C79" s="20">
        <v>8</v>
      </c>
      <c r="D79" s="20"/>
      <c r="E79" s="20">
        <v>7</v>
      </c>
      <c r="F79" s="20"/>
      <c r="G79" s="138"/>
      <c r="H79" s="139"/>
      <c r="I79" s="119"/>
      <c r="L79" s="140"/>
      <c r="M79" s="144"/>
      <c r="N79" s="144"/>
    </row>
    <row r="80" spans="1:14" ht="18.75" x14ac:dyDescent="0.3">
      <c r="B80" s="119"/>
      <c r="C80" s="119"/>
      <c r="D80" s="119"/>
      <c r="E80" s="119"/>
      <c r="F80" s="119"/>
      <c r="G80" s="119"/>
      <c r="H80" s="119"/>
      <c r="I80" s="119"/>
      <c r="J80" s="119"/>
      <c r="L80" s="140"/>
      <c r="M80" s="144"/>
      <c r="N80" s="144"/>
    </row>
    <row r="81" spans="1:10" ht="18.75" x14ac:dyDescent="0.3">
      <c r="B81" s="119" t="s">
        <v>252</v>
      </c>
      <c r="C81" s="119"/>
      <c r="D81" s="119"/>
      <c r="E81" s="119" t="s">
        <v>261</v>
      </c>
      <c r="F81" s="119"/>
      <c r="G81" s="119"/>
      <c r="H81" s="119"/>
      <c r="I81" s="119"/>
      <c r="J81" s="119"/>
    </row>
    <row r="82" spans="1:10" ht="18.75" x14ac:dyDescent="0.3"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8.75" x14ac:dyDescent="0.3">
      <c r="B83" s="119" t="s">
        <v>254</v>
      </c>
      <c r="C83" s="119"/>
      <c r="D83" s="119"/>
      <c r="E83" s="119" t="s">
        <v>190</v>
      </c>
      <c r="F83" s="119"/>
    </row>
    <row r="84" spans="1:10" ht="18.75" x14ac:dyDescent="0.3">
      <c r="B84" s="119"/>
      <c r="C84" s="119"/>
      <c r="D84" s="119"/>
      <c r="E84" s="119"/>
      <c r="F84" s="119"/>
    </row>
    <row r="85" spans="1:10" ht="18.75" x14ac:dyDescent="0.3">
      <c r="B85" s="119"/>
      <c r="C85" s="119"/>
      <c r="D85" s="119"/>
      <c r="E85" s="119"/>
      <c r="F85" s="119"/>
    </row>
    <row r="86" spans="1:10" ht="18.75" x14ac:dyDescent="0.3">
      <c r="B86" s="119"/>
      <c r="C86" s="119"/>
      <c r="D86" s="119"/>
      <c r="E86" s="119"/>
      <c r="F86" s="119"/>
    </row>
    <row r="87" spans="1:10" ht="18.75" x14ac:dyDescent="0.3">
      <c r="B87" s="119"/>
      <c r="C87" s="119"/>
      <c r="D87" s="119"/>
      <c r="E87" s="119"/>
      <c r="F87" s="119"/>
    </row>
    <row r="88" spans="1:10" ht="18.75" x14ac:dyDescent="0.3">
      <c r="A88" s="137" t="s">
        <v>191</v>
      </c>
      <c r="B88" s="137"/>
      <c r="C88" s="137"/>
      <c r="D88" s="137"/>
      <c r="E88" s="137"/>
      <c r="F88" s="137"/>
      <c r="G88" s="137"/>
      <c r="H88" s="137"/>
      <c r="J88" s="137"/>
    </row>
    <row r="89" spans="1:10" ht="18.75" x14ac:dyDescent="0.3">
      <c r="A89" s="137"/>
      <c r="C89" s="137"/>
      <c r="D89" s="137" t="s">
        <v>262</v>
      </c>
      <c r="E89" s="137"/>
      <c r="F89" s="137" t="s">
        <v>193</v>
      </c>
      <c r="G89" s="137"/>
      <c r="H89" s="137"/>
      <c r="J89" s="137"/>
    </row>
    <row r="90" spans="1:10" ht="18.75" x14ac:dyDescent="0.3">
      <c r="A90" s="137"/>
      <c r="C90" s="137"/>
      <c r="D90" s="137"/>
      <c r="E90" s="137"/>
      <c r="F90" s="137"/>
      <c r="G90" s="137"/>
      <c r="H90" s="137"/>
      <c r="J90" s="137"/>
    </row>
    <row r="91" spans="1:10" ht="18.75" x14ac:dyDescent="0.3">
      <c r="A91" s="137"/>
      <c r="C91" s="137"/>
      <c r="D91" s="137"/>
      <c r="E91" s="137"/>
      <c r="F91" s="137"/>
      <c r="G91" s="137"/>
      <c r="H91" s="137"/>
      <c r="J91" s="137"/>
    </row>
    <row r="92" spans="1:10" ht="18.75" x14ac:dyDescent="0.3">
      <c r="B92" s="116" t="s">
        <v>263</v>
      </c>
      <c r="C92" s="119"/>
      <c r="D92" s="119"/>
      <c r="E92" s="142"/>
      <c r="F92" s="119" t="s">
        <v>195</v>
      </c>
      <c r="G92" s="119"/>
      <c r="H92" s="119"/>
      <c r="I92" s="119"/>
      <c r="J92" s="119"/>
    </row>
    <row r="93" spans="1:10" ht="18.75" x14ac:dyDescent="0.3">
      <c r="B93" s="119"/>
      <c r="C93" s="137"/>
      <c r="D93" s="137"/>
      <c r="E93" s="119"/>
      <c r="F93" s="119"/>
      <c r="G93" s="119"/>
      <c r="H93" s="119"/>
      <c r="I93" s="119"/>
      <c r="J93" s="119"/>
    </row>
    <row r="94" spans="1:10" ht="17.45" customHeight="1" x14ac:dyDescent="0.3">
      <c r="A94" s="29" t="s">
        <v>3</v>
      </c>
      <c r="B94" s="28" t="s">
        <v>197</v>
      </c>
      <c r="C94" s="28" t="s">
        <v>198</v>
      </c>
      <c r="D94" s="28"/>
      <c r="E94" s="28" t="s">
        <v>199</v>
      </c>
      <c r="F94" s="28"/>
      <c r="G94" s="23"/>
      <c r="H94" s="22"/>
      <c r="I94" s="119"/>
      <c r="J94" s="119"/>
    </row>
    <row r="95" spans="1:10" ht="18.75" x14ac:dyDescent="0.3">
      <c r="A95" s="29"/>
      <c r="B95" s="28"/>
      <c r="C95" s="21"/>
      <c r="D95" s="21"/>
      <c r="E95" s="21"/>
      <c r="F95" s="21"/>
      <c r="G95" s="23"/>
      <c r="H95" s="22"/>
      <c r="I95" s="132"/>
      <c r="J95" s="132"/>
    </row>
    <row r="96" spans="1:10" ht="18.75" x14ac:dyDescent="0.3">
      <c r="A96" s="123">
        <v>1</v>
      </c>
      <c r="B96" s="126" t="s">
        <v>203</v>
      </c>
      <c r="C96" s="20">
        <v>6</v>
      </c>
      <c r="D96" s="20"/>
      <c r="E96" s="20">
        <v>3</v>
      </c>
      <c r="F96" s="20"/>
      <c r="G96" s="138"/>
      <c r="H96" s="139"/>
      <c r="I96" s="140"/>
    </row>
    <row r="97" spans="1:10" ht="18.75" x14ac:dyDescent="0.3">
      <c r="A97" s="123">
        <v>2</v>
      </c>
      <c r="B97" s="127" t="s">
        <v>207</v>
      </c>
      <c r="C97" s="20">
        <v>4</v>
      </c>
      <c r="D97" s="20"/>
      <c r="E97" s="20">
        <v>6</v>
      </c>
      <c r="F97" s="20"/>
      <c r="G97" s="138"/>
      <c r="H97" s="139"/>
      <c r="I97" s="140"/>
    </row>
    <row r="98" spans="1:10" ht="18.75" x14ac:dyDescent="0.3">
      <c r="A98" s="123">
        <v>3</v>
      </c>
      <c r="B98" s="127" t="s">
        <v>211</v>
      </c>
      <c r="C98" s="20">
        <v>7</v>
      </c>
      <c r="D98" s="20"/>
      <c r="E98" s="20">
        <v>11</v>
      </c>
      <c r="F98" s="20"/>
      <c r="G98" s="138"/>
      <c r="H98" s="139"/>
      <c r="I98" s="140"/>
    </row>
    <row r="99" spans="1:10" ht="18.75" x14ac:dyDescent="0.3">
      <c r="A99" s="123">
        <v>4</v>
      </c>
      <c r="B99" s="127" t="s">
        <v>215</v>
      </c>
      <c r="C99" s="20">
        <v>11</v>
      </c>
      <c r="D99" s="20"/>
      <c r="E99" s="20">
        <v>2</v>
      </c>
      <c r="F99" s="20"/>
      <c r="G99" s="138"/>
      <c r="H99" s="139"/>
      <c r="I99" s="140"/>
    </row>
    <row r="100" spans="1:10" ht="18.75" x14ac:dyDescent="0.3">
      <c r="A100" s="123">
        <v>5</v>
      </c>
      <c r="B100" s="127" t="s">
        <v>220</v>
      </c>
      <c r="C100" s="20">
        <v>2</v>
      </c>
      <c r="D100" s="20"/>
      <c r="E100" s="20">
        <v>7</v>
      </c>
      <c r="F100" s="20"/>
      <c r="G100" s="138"/>
      <c r="H100" s="139"/>
      <c r="I100" s="140"/>
    </row>
    <row r="101" spans="1:10" ht="18.75" x14ac:dyDescent="0.3">
      <c r="A101" s="123">
        <v>6</v>
      </c>
      <c r="B101" s="127" t="s">
        <v>228</v>
      </c>
      <c r="C101" s="20">
        <v>1</v>
      </c>
      <c r="D101" s="20"/>
      <c r="E101" s="20">
        <v>4</v>
      </c>
      <c r="F101" s="20"/>
      <c r="G101" s="138"/>
      <c r="H101" s="139"/>
      <c r="I101" s="140"/>
    </row>
    <row r="102" spans="1:10" ht="18.75" x14ac:dyDescent="0.3">
      <c r="A102" s="123">
        <v>7</v>
      </c>
      <c r="B102" s="127" t="s">
        <v>232</v>
      </c>
      <c r="C102" s="20">
        <v>10</v>
      </c>
      <c r="D102" s="20"/>
      <c r="E102" s="20">
        <v>10</v>
      </c>
      <c r="F102" s="20"/>
      <c r="G102" s="138"/>
      <c r="H102" s="139"/>
      <c r="I102" s="140"/>
    </row>
    <row r="103" spans="1:10" ht="18.75" x14ac:dyDescent="0.3">
      <c r="A103" s="123">
        <v>8</v>
      </c>
      <c r="B103" s="127" t="s">
        <v>236</v>
      </c>
      <c r="C103" s="20">
        <v>9</v>
      </c>
      <c r="D103" s="20"/>
      <c r="E103" s="20">
        <v>1</v>
      </c>
      <c r="F103" s="20"/>
      <c r="G103" s="138"/>
      <c r="H103" s="139"/>
      <c r="I103" s="140"/>
    </row>
    <row r="104" spans="1:10" ht="18.75" x14ac:dyDescent="0.3">
      <c r="A104" s="123">
        <v>9</v>
      </c>
      <c r="B104" s="127" t="s">
        <v>240</v>
      </c>
      <c r="C104" s="20">
        <v>8</v>
      </c>
      <c r="D104" s="20"/>
      <c r="E104" s="20">
        <v>8</v>
      </c>
      <c r="F104" s="20"/>
      <c r="G104" s="138"/>
      <c r="H104" s="139"/>
      <c r="I104" s="140"/>
    </row>
    <row r="105" spans="1:10" ht="18.75" x14ac:dyDescent="0.3">
      <c r="A105" s="123">
        <v>10</v>
      </c>
      <c r="B105" s="127" t="s">
        <v>244</v>
      </c>
      <c r="C105" s="20">
        <v>3</v>
      </c>
      <c r="D105" s="20"/>
      <c r="E105" s="20">
        <v>9</v>
      </c>
      <c r="F105" s="20"/>
      <c r="G105" s="138"/>
      <c r="H105" s="139"/>
      <c r="I105" s="140"/>
    </row>
    <row r="106" spans="1:10" ht="18.75" x14ac:dyDescent="0.3">
      <c r="A106" s="123">
        <v>11</v>
      </c>
      <c r="B106" s="127" t="s">
        <v>248</v>
      </c>
      <c r="C106" s="20">
        <v>5</v>
      </c>
      <c r="D106" s="20"/>
      <c r="E106" s="20">
        <v>5</v>
      </c>
      <c r="F106" s="20"/>
      <c r="G106" s="138"/>
      <c r="H106" s="139"/>
      <c r="I106" s="119"/>
    </row>
    <row r="107" spans="1:10" ht="18.75" x14ac:dyDescent="0.3">
      <c r="B107" s="119"/>
      <c r="C107" s="119"/>
      <c r="D107" s="119"/>
      <c r="E107" s="119"/>
      <c r="F107" s="119"/>
      <c r="G107" s="119"/>
      <c r="H107" s="119"/>
      <c r="I107" s="119"/>
      <c r="J107" s="119"/>
    </row>
    <row r="108" spans="1:10" ht="18.75" x14ac:dyDescent="0.3">
      <c r="B108" s="119" t="s">
        <v>252</v>
      </c>
      <c r="C108" s="119"/>
      <c r="D108" s="119"/>
      <c r="E108" s="119" t="s">
        <v>264</v>
      </c>
      <c r="F108" s="119"/>
      <c r="G108" s="119"/>
      <c r="H108" s="119"/>
      <c r="I108" s="119"/>
      <c r="J108" s="119"/>
    </row>
    <row r="110" spans="1:10" ht="18.75" x14ac:dyDescent="0.3">
      <c r="B110" s="119" t="s">
        <v>254</v>
      </c>
      <c r="C110" s="119"/>
      <c r="D110" s="119"/>
      <c r="E110" s="119" t="s">
        <v>190</v>
      </c>
      <c r="F110" s="119"/>
    </row>
    <row r="124" spans="1:9" ht="18.75" x14ac:dyDescent="0.3">
      <c r="A124" s="118" t="s">
        <v>265</v>
      </c>
      <c r="B124" s="118"/>
      <c r="C124" s="118"/>
      <c r="D124" s="118"/>
      <c r="E124" s="118"/>
      <c r="F124" s="118"/>
      <c r="G124" s="118"/>
      <c r="H124" s="118"/>
    </row>
    <row r="125" spans="1:9" ht="18.75" x14ac:dyDescent="0.3">
      <c r="A125" s="118"/>
      <c r="B125" s="118" t="s">
        <v>266</v>
      </c>
      <c r="C125" s="118"/>
      <c r="D125" s="118"/>
      <c r="E125" s="118" t="s">
        <v>193</v>
      </c>
    </row>
    <row r="126" spans="1:9" ht="18.75" x14ac:dyDescent="0.3">
      <c r="A126" s="118"/>
      <c r="C126" s="118"/>
      <c r="D126" s="118"/>
      <c r="E126" s="118"/>
      <c r="F126" s="118"/>
    </row>
    <row r="127" spans="1:9" ht="18.75" x14ac:dyDescent="0.3">
      <c r="B127" s="116" t="s">
        <v>267</v>
      </c>
      <c r="C127" s="116"/>
      <c r="D127" s="116"/>
      <c r="E127" s="119" t="s">
        <v>195</v>
      </c>
      <c r="F127" s="118"/>
      <c r="G127" s="116"/>
      <c r="H127" s="116"/>
      <c r="I127" s="116"/>
    </row>
    <row r="128" spans="1:9" ht="18.75" x14ac:dyDescent="0.3">
      <c r="B128" s="116"/>
      <c r="C128" s="118"/>
      <c r="D128" s="118"/>
      <c r="E128" s="122"/>
      <c r="F128" s="116"/>
      <c r="G128" s="116"/>
      <c r="H128" s="116"/>
      <c r="I128" s="116"/>
    </row>
    <row r="129" spans="1:9" ht="17.45" customHeight="1" x14ac:dyDescent="0.3">
      <c r="A129" s="18"/>
      <c r="B129" s="17" t="s">
        <v>197</v>
      </c>
      <c r="C129" s="16" t="s">
        <v>11</v>
      </c>
      <c r="D129" s="16" t="s">
        <v>202</v>
      </c>
      <c r="E129" s="15"/>
      <c r="F129" s="15"/>
      <c r="G129" s="15"/>
      <c r="H129" s="15"/>
      <c r="I129" s="25"/>
    </row>
    <row r="130" spans="1:9" ht="18.75" x14ac:dyDescent="0.3">
      <c r="A130" s="18"/>
      <c r="B130" s="17"/>
      <c r="C130" s="16"/>
      <c r="D130" s="16"/>
      <c r="E130" s="132"/>
      <c r="F130" s="132"/>
      <c r="G130" s="132"/>
      <c r="H130" s="139"/>
      <c r="I130" s="25"/>
    </row>
    <row r="131" spans="1:9" ht="37.5" x14ac:dyDescent="0.3">
      <c r="A131" s="139"/>
      <c r="B131" s="145" t="s">
        <v>268</v>
      </c>
      <c r="C131" s="128">
        <v>2816</v>
      </c>
      <c r="D131" s="128">
        <v>1</v>
      </c>
      <c r="E131" s="140"/>
      <c r="F131" s="138"/>
      <c r="G131" s="140"/>
      <c r="H131" s="139"/>
      <c r="I131" s="129"/>
    </row>
    <row r="132" spans="1:9" ht="37.5" x14ac:dyDescent="0.3">
      <c r="A132" s="139"/>
      <c r="B132" s="145" t="s">
        <v>79</v>
      </c>
      <c r="C132" s="128">
        <v>2600</v>
      </c>
      <c r="D132" s="128">
        <v>2</v>
      </c>
      <c r="E132" s="140"/>
      <c r="F132" s="138"/>
      <c r="G132" s="140"/>
      <c r="H132" s="139"/>
      <c r="I132" s="129"/>
    </row>
    <row r="133" spans="1:9" ht="37.5" x14ac:dyDescent="0.3">
      <c r="A133" s="139"/>
      <c r="B133" s="145" t="s">
        <v>57</v>
      </c>
      <c r="C133" s="128">
        <v>2535</v>
      </c>
      <c r="D133" s="128">
        <v>3</v>
      </c>
      <c r="E133" s="140"/>
      <c r="F133" s="138"/>
      <c r="G133" s="140"/>
      <c r="H133" s="139"/>
      <c r="I133" s="129"/>
    </row>
    <row r="134" spans="1:9" ht="37.5" x14ac:dyDescent="0.3">
      <c r="A134" s="139"/>
      <c r="B134" s="145" t="s">
        <v>269</v>
      </c>
      <c r="C134" s="128">
        <v>2468</v>
      </c>
      <c r="D134" s="128">
        <v>4</v>
      </c>
      <c r="E134" s="140"/>
      <c r="F134" s="138"/>
      <c r="G134" s="140"/>
      <c r="H134" s="139"/>
      <c r="I134" s="129"/>
    </row>
    <row r="135" spans="1:9" ht="37.5" x14ac:dyDescent="0.3">
      <c r="A135" s="139"/>
      <c r="B135" s="146" t="s">
        <v>270</v>
      </c>
      <c r="C135" s="128">
        <v>2143</v>
      </c>
      <c r="D135" s="128">
        <v>5</v>
      </c>
      <c r="E135" s="140"/>
      <c r="F135" s="138"/>
      <c r="G135" s="140"/>
      <c r="H135" s="139"/>
      <c r="I135" s="129"/>
    </row>
    <row r="136" spans="1:9" ht="18.75" x14ac:dyDescent="0.3">
      <c r="A136" s="139"/>
      <c r="B136" s="140"/>
      <c r="C136" s="140"/>
      <c r="D136" s="138"/>
      <c r="E136" s="140"/>
      <c r="F136" s="138"/>
      <c r="G136" s="140"/>
      <c r="H136" s="139"/>
      <c r="I136" s="129"/>
    </row>
    <row r="137" spans="1:9" ht="18.75" x14ac:dyDescent="0.3">
      <c r="A137" s="139"/>
      <c r="B137" s="140"/>
      <c r="C137" s="140"/>
      <c r="D137" s="138"/>
      <c r="E137" s="140"/>
      <c r="F137" s="138"/>
      <c r="G137" s="140"/>
      <c r="H137" s="139"/>
      <c r="I137" s="129"/>
    </row>
    <row r="138" spans="1:9" ht="18.75" x14ac:dyDescent="0.3">
      <c r="A138" s="139"/>
      <c r="B138" s="140"/>
      <c r="C138" s="140"/>
      <c r="D138" s="138"/>
      <c r="E138" s="140"/>
      <c r="F138" s="138"/>
      <c r="G138" s="140"/>
      <c r="H138" s="139"/>
      <c r="I138" s="129"/>
    </row>
    <row r="139" spans="1:9" ht="18.75" x14ac:dyDescent="0.3">
      <c r="A139" s="139"/>
      <c r="B139" s="133" t="s">
        <v>252</v>
      </c>
      <c r="C139" s="133"/>
      <c r="D139" s="72"/>
      <c r="E139" s="72" t="s">
        <v>271</v>
      </c>
      <c r="F139" s="138"/>
      <c r="G139" s="140"/>
      <c r="H139" s="139"/>
      <c r="I139" s="129"/>
    </row>
    <row r="140" spans="1:9" ht="18.75" x14ac:dyDescent="0.3">
      <c r="A140" s="139"/>
      <c r="B140" s="133"/>
      <c r="C140" s="133"/>
      <c r="D140" s="136"/>
      <c r="E140" s="72"/>
      <c r="F140" s="138"/>
      <c r="G140" s="140"/>
      <c r="H140" s="139"/>
      <c r="I140" s="129"/>
    </row>
    <row r="141" spans="1:9" ht="18.75" x14ac:dyDescent="0.3">
      <c r="A141" s="139"/>
      <c r="B141" s="133" t="s">
        <v>254</v>
      </c>
      <c r="C141" s="133"/>
      <c r="D141" s="136"/>
      <c r="E141" s="72" t="s">
        <v>190</v>
      </c>
      <c r="F141" s="138"/>
      <c r="G141" s="140"/>
      <c r="H141" s="139"/>
      <c r="I141" s="129"/>
    </row>
  </sheetData>
  <mergeCells count="111">
    <mergeCell ref="A129:A130"/>
    <mergeCell ref="B129:B130"/>
    <mergeCell ref="C129:C130"/>
    <mergeCell ref="D129:D130"/>
    <mergeCell ref="E129:F129"/>
    <mergeCell ref="G129:H129"/>
    <mergeCell ref="I129:I130"/>
    <mergeCell ref="C102:D102"/>
    <mergeCell ref="E102:F102"/>
    <mergeCell ref="C103:D103"/>
    <mergeCell ref="E103:F103"/>
    <mergeCell ref="C104:D104"/>
    <mergeCell ref="E104:F104"/>
    <mergeCell ref="C105:D105"/>
    <mergeCell ref="E105:F105"/>
    <mergeCell ref="C106:D106"/>
    <mergeCell ref="E106:F106"/>
    <mergeCell ref="C97:D97"/>
    <mergeCell ref="E97:F97"/>
    <mergeCell ref="C98:D98"/>
    <mergeCell ref="E98:F98"/>
    <mergeCell ref="C99:D99"/>
    <mergeCell ref="E99:F99"/>
    <mergeCell ref="C100:D100"/>
    <mergeCell ref="E100:F100"/>
    <mergeCell ref="C101:D101"/>
    <mergeCell ref="E101:F101"/>
    <mergeCell ref="A94:A95"/>
    <mergeCell ref="B94:B95"/>
    <mergeCell ref="C94:D94"/>
    <mergeCell ref="E94:F94"/>
    <mergeCell ref="G94:G95"/>
    <mergeCell ref="H94:H95"/>
    <mergeCell ref="C95:D95"/>
    <mergeCell ref="E95:F95"/>
    <mergeCell ref="C96:D96"/>
    <mergeCell ref="E96:F96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G66:G67"/>
    <mergeCell ref="H66:H67"/>
    <mergeCell ref="C67:D67"/>
    <mergeCell ref="E67:F67"/>
    <mergeCell ref="L67:L68"/>
    <mergeCell ref="C68:D68"/>
    <mergeCell ref="E68:F68"/>
    <mergeCell ref="C69:D69"/>
    <mergeCell ref="E69:F69"/>
    <mergeCell ref="C49:D49"/>
    <mergeCell ref="E49:F49"/>
    <mergeCell ref="C50:D50"/>
    <mergeCell ref="E50:F50"/>
    <mergeCell ref="C51:D51"/>
    <mergeCell ref="E51:F51"/>
    <mergeCell ref="A66:A67"/>
    <mergeCell ref="B66:B67"/>
    <mergeCell ref="C66:D66"/>
    <mergeCell ref="E66:F66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A7:A8"/>
    <mergeCell ref="B7:B8"/>
    <mergeCell ref="C7:D7"/>
    <mergeCell ref="E7:F7"/>
    <mergeCell ref="G7:H7"/>
    <mergeCell ref="I7:I8"/>
    <mergeCell ref="J7:J8"/>
    <mergeCell ref="A37:A38"/>
    <mergeCell ref="B37:B38"/>
    <mergeCell ref="C37:D37"/>
    <mergeCell ref="E37:F37"/>
    <mergeCell ref="G37:G38"/>
    <mergeCell ref="H37:H38"/>
    <mergeCell ref="C38:D38"/>
    <mergeCell ref="E38:F3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75" zoomScaleNormal="75" workbookViewId="0">
      <selection activeCell="H6" sqref="H6"/>
    </sheetView>
  </sheetViews>
  <sheetFormatPr defaultRowHeight="15" x14ac:dyDescent="0.25"/>
  <cols>
    <col min="1" max="1" width="4" customWidth="1"/>
    <col min="2" max="2" width="29.140625" customWidth="1"/>
    <col min="3" max="3" width="9.5703125" customWidth="1"/>
    <col min="4" max="4" width="8.5703125" customWidth="1"/>
    <col min="5" max="5" width="11.5703125" customWidth="1"/>
    <col min="6" max="6" width="9.42578125" customWidth="1"/>
    <col min="7" max="7" width="8.5703125" customWidth="1"/>
    <col min="8" max="8" width="9" customWidth="1"/>
    <col min="9" max="9" width="8.28515625" customWidth="1"/>
    <col min="10" max="11" width="9.5703125" customWidth="1"/>
    <col min="12" max="12" width="12.85546875" customWidth="1"/>
    <col min="13" max="13" width="14.5703125" customWidth="1"/>
    <col min="14" max="14" width="10.140625" customWidth="1"/>
    <col min="15" max="1025" width="8.42578125" customWidth="1"/>
  </cols>
  <sheetData>
    <row r="1" spans="1:15" ht="18.75" x14ac:dyDescent="0.3">
      <c r="A1" s="147"/>
      <c r="B1" s="148"/>
      <c r="C1" s="139"/>
      <c r="D1" s="138"/>
      <c r="E1" s="139"/>
      <c r="F1" s="139"/>
      <c r="G1" s="139"/>
      <c r="H1" s="139"/>
      <c r="I1" s="139"/>
      <c r="J1" s="149"/>
      <c r="K1" s="149"/>
      <c r="L1" s="139"/>
      <c r="M1" s="131"/>
      <c r="N1" s="131"/>
    </row>
    <row r="2" spans="1:15" ht="18.75" x14ac:dyDescent="0.3">
      <c r="A2" s="147"/>
      <c r="B2" s="158" t="s">
        <v>272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ht="18.75" x14ac:dyDescent="0.3">
      <c r="A3" s="14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</row>
    <row r="4" spans="1:15" x14ac:dyDescent="0.25"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</row>
    <row r="5" spans="1:15" ht="20.25" x14ac:dyDescent="0.25">
      <c r="B5" s="125"/>
      <c r="C5" s="125"/>
      <c r="D5" s="125"/>
      <c r="E5" s="151"/>
      <c r="F5" s="152" t="s">
        <v>273</v>
      </c>
      <c r="G5" s="125"/>
      <c r="H5" s="125"/>
      <c r="I5" s="125"/>
      <c r="J5" s="125"/>
      <c r="K5" s="125"/>
      <c r="L5" s="125"/>
      <c r="M5" s="125"/>
      <c r="N5" s="150"/>
      <c r="O5" s="150"/>
    </row>
    <row r="6" spans="1:15" ht="18.75" x14ac:dyDescent="0.25">
      <c r="B6" s="153" t="s">
        <v>274</v>
      </c>
      <c r="L6" t="s">
        <v>56</v>
      </c>
      <c r="N6" s="150"/>
      <c r="O6" s="150"/>
    </row>
    <row r="9" spans="1:15" ht="17.45" customHeight="1" x14ac:dyDescent="0.3">
      <c r="A9" s="29" t="s">
        <v>3</v>
      </c>
      <c r="B9" s="28" t="s">
        <v>197</v>
      </c>
      <c r="C9" s="26" t="s">
        <v>275</v>
      </c>
      <c r="D9" s="26"/>
      <c r="E9" s="26"/>
      <c r="F9" s="26" t="s">
        <v>276</v>
      </c>
      <c r="G9" s="26"/>
      <c r="H9" s="26" t="s">
        <v>277</v>
      </c>
      <c r="I9" s="26"/>
      <c r="J9" s="26" t="s">
        <v>278</v>
      </c>
      <c r="K9" s="26"/>
      <c r="L9" s="159" t="s">
        <v>279</v>
      </c>
      <c r="M9" s="159" t="s">
        <v>280</v>
      </c>
      <c r="N9" s="160" t="s">
        <v>202</v>
      </c>
    </row>
    <row r="10" spans="1:15" ht="15.75" x14ac:dyDescent="0.25">
      <c r="A10" s="29"/>
      <c r="B10" s="28"/>
      <c r="C10" s="154" t="s">
        <v>281</v>
      </c>
      <c r="D10" s="154" t="s">
        <v>282</v>
      </c>
      <c r="E10" s="154" t="s">
        <v>283</v>
      </c>
      <c r="F10" s="154" t="s">
        <v>281</v>
      </c>
      <c r="G10" s="154" t="s">
        <v>282</v>
      </c>
      <c r="H10" s="154" t="s">
        <v>281</v>
      </c>
      <c r="I10" s="154" t="s">
        <v>282</v>
      </c>
      <c r="J10" s="154" t="s">
        <v>281</v>
      </c>
      <c r="K10" s="154" t="s">
        <v>282</v>
      </c>
      <c r="L10" s="159"/>
      <c r="M10" s="159"/>
      <c r="N10" s="160"/>
    </row>
    <row r="11" spans="1:15" ht="37.5" x14ac:dyDescent="0.3">
      <c r="A11" s="155">
        <v>1</v>
      </c>
      <c r="B11" s="146" t="s">
        <v>270</v>
      </c>
      <c r="C11" s="124">
        <v>1</v>
      </c>
      <c r="D11" s="128">
        <v>1</v>
      </c>
      <c r="E11" s="128">
        <v>1</v>
      </c>
      <c r="F11" s="124">
        <v>3</v>
      </c>
      <c r="G11" s="124">
        <v>2</v>
      </c>
      <c r="H11" s="124">
        <v>1</v>
      </c>
      <c r="I11" s="124">
        <v>4</v>
      </c>
      <c r="J11" s="124">
        <v>4</v>
      </c>
      <c r="K11" s="124">
        <v>1</v>
      </c>
      <c r="L11" s="124">
        <v>5</v>
      </c>
      <c r="M11" s="124">
        <f>SUM(C11:L11)</f>
        <v>23</v>
      </c>
      <c r="N11" s="156">
        <v>1</v>
      </c>
    </row>
    <row r="12" spans="1:15" ht="37.5" x14ac:dyDescent="0.3">
      <c r="A12" s="157">
        <v>2</v>
      </c>
      <c r="B12" s="145" t="s">
        <v>284</v>
      </c>
      <c r="C12" s="124">
        <v>2</v>
      </c>
      <c r="D12" s="128">
        <v>3</v>
      </c>
      <c r="E12" s="128">
        <v>2</v>
      </c>
      <c r="F12" s="124">
        <v>2</v>
      </c>
      <c r="G12" s="124">
        <v>1</v>
      </c>
      <c r="H12" s="124">
        <v>3</v>
      </c>
      <c r="I12" s="124">
        <v>3</v>
      </c>
      <c r="J12" s="124">
        <v>1</v>
      </c>
      <c r="K12" s="124">
        <v>2</v>
      </c>
      <c r="L12" s="124">
        <v>4</v>
      </c>
      <c r="M12" s="124">
        <f>SUM(C12:L12)</f>
        <v>23</v>
      </c>
      <c r="N12" s="156">
        <v>2</v>
      </c>
    </row>
    <row r="13" spans="1:15" ht="37.5" x14ac:dyDescent="0.3">
      <c r="A13" s="157">
        <v>3</v>
      </c>
      <c r="B13" s="145" t="s">
        <v>79</v>
      </c>
      <c r="C13" s="124">
        <v>3</v>
      </c>
      <c r="D13" s="128">
        <v>4</v>
      </c>
      <c r="E13" s="128">
        <v>3</v>
      </c>
      <c r="F13" s="124">
        <v>1</v>
      </c>
      <c r="G13" s="124">
        <v>5</v>
      </c>
      <c r="H13" s="124">
        <v>2</v>
      </c>
      <c r="I13" s="124">
        <v>1</v>
      </c>
      <c r="J13" s="124">
        <v>2</v>
      </c>
      <c r="K13" s="124">
        <v>4</v>
      </c>
      <c r="L13" s="124">
        <v>2</v>
      </c>
      <c r="M13" s="124">
        <f>SUM(C13:L13)</f>
        <v>27</v>
      </c>
      <c r="N13" s="156">
        <v>3</v>
      </c>
    </row>
    <row r="14" spans="1:15" ht="37.5" x14ac:dyDescent="0.3">
      <c r="A14" s="157">
        <v>4</v>
      </c>
      <c r="B14" s="145" t="s">
        <v>57</v>
      </c>
      <c r="C14" s="128">
        <v>4</v>
      </c>
      <c r="D14" s="128">
        <v>5</v>
      </c>
      <c r="E14" s="128">
        <v>5</v>
      </c>
      <c r="F14" s="124">
        <v>5</v>
      </c>
      <c r="G14" s="124">
        <v>3</v>
      </c>
      <c r="H14" s="124">
        <v>5</v>
      </c>
      <c r="I14" s="124">
        <v>2</v>
      </c>
      <c r="J14" s="124">
        <v>3</v>
      </c>
      <c r="K14" s="124">
        <v>3</v>
      </c>
      <c r="L14" s="124">
        <v>3</v>
      </c>
      <c r="M14" s="124">
        <f>SUM(C14:L14)</f>
        <v>38</v>
      </c>
      <c r="N14" s="156">
        <v>4</v>
      </c>
    </row>
    <row r="15" spans="1:15" ht="37.5" x14ac:dyDescent="0.3">
      <c r="A15" s="157">
        <v>5</v>
      </c>
      <c r="B15" s="145" t="s">
        <v>119</v>
      </c>
      <c r="C15" s="128">
        <v>5</v>
      </c>
      <c r="D15" s="128">
        <v>2</v>
      </c>
      <c r="E15" s="128">
        <v>4</v>
      </c>
      <c r="F15" s="124">
        <v>4</v>
      </c>
      <c r="G15" s="124">
        <v>4</v>
      </c>
      <c r="H15" s="124">
        <v>4</v>
      </c>
      <c r="I15" s="124">
        <v>5</v>
      </c>
      <c r="J15" s="124">
        <v>5</v>
      </c>
      <c r="K15" s="124">
        <v>5</v>
      </c>
      <c r="L15" s="124">
        <v>1</v>
      </c>
      <c r="M15" s="124">
        <f>SUM(C15:L15)</f>
        <v>39</v>
      </c>
      <c r="N15" s="156">
        <v>5</v>
      </c>
    </row>
    <row r="18" spans="2:8" ht="18.75" x14ac:dyDescent="0.3">
      <c r="B18" s="148"/>
      <c r="C18" s="139"/>
      <c r="D18" s="138"/>
      <c r="E18" s="139"/>
      <c r="F18" s="139"/>
      <c r="G18" s="139"/>
      <c r="H18" s="139"/>
    </row>
    <row r="19" spans="2:8" ht="18.75" x14ac:dyDescent="0.3">
      <c r="B19" s="148" t="s">
        <v>252</v>
      </c>
      <c r="C19" s="139"/>
      <c r="D19" s="138"/>
      <c r="E19" s="139"/>
      <c r="F19" s="139" t="s">
        <v>271</v>
      </c>
      <c r="G19" s="139"/>
      <c r="H19" s="139"/>
    </row>
    <row r="20" spans="2:8" ht="18.75" x14ac:dyDescent="0.3">
      <c r="B20" s="148"/>
      <c r="C20" s="139"/>
      <c r="D20" s="138"/>
      <c r="E20" s="139"/>
      <c r="F20" s="139"/>
      <c r="G20" s="139"/>
      <c r="H20" s="139"/>
    </row>
    <row r="21" spans="2:8" ht="18.75" x14ac:dyDescent="0.3">
      <c r="B21" s="148" t="s">
        <v>254</v>
      </c>
      <c r="C21" s="139"/>
      <c r="D21" s="138"/>
      <c r="E21" s="139"/>
      <c r="F21" s="139" t="s">
        <v>190</v>
      </c>
      <c r="G21" s="139"/>
      <c r="H21" s="139"/>
    </row>
  </sheetData>
  <mergeCells count="10">
    <mergeCell ref="B2:O4"/>
    <mergeCell ref="A9:A10"/>
    <mergeCell ref="B9:B10"/>
    <mergeCell ref="C9:E9"/>
    <mergeCell ref="F9:G9"/>
    <mergeCell ref="H9:I9"/>
    <mergeCell ref="J9:K9"/>
    <mergeCell ref="L9:L10"/>
    <mergeCell ref="M9:M10"/>
    <mergeCell ref="N9:N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легкоатлетическое многобрье</vt:lpstr>
      <vt:lpstr>по видам</vt:lpstr>
      <vt:lpstr>общекомандное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Валентина</dc:creator>
  <dc:description/>
  <cp:lastModifiedBy>BUGERA</cp:lastModifiedBy>
  <cp:revision>24</cp:revision>
  <cp:lastPrinted>2017-04-19T22:58:12Z</cp:lastPrinted>
  <dcterms:created xsi:type="dcterms:W3CDTF">2014-04-22T13:44:38Z</dcterms:created>
  <dcterms:modified xsi:type="dcterms:W3CDTF">2017-05-30T01:04:55Z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