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0" yWindow="0" windowWidth="20730" windowHeight="11760" firstSheet="4" activeTab="10"/>
  </bookViews>
  <sheets>
    <sheet name="гимназия 1" sheetId="1" r:id="rId1"/>
    <sheet name="Алексеевская гимназия" sheetId="3" r:id="rId2"/>
    <sheet name="лицей 6" sheetId="4" r:id="rId3"/>
    <sheet name="школа 10" sheetId="5" r:id="rId4"/>
    <sheet name="лицей 11" sheetId="9" r:id="rId5"/>
    <sheet name="школа 12" sheetId="11" r:id="rId6"/>
    <sheet name="школа 15" sheetId="14" r:id="rId7"/>
    <sheet name="школа 26" sheetId="15" r:id="rId8"/>
    <sheet name="школа 27" sheetId="16" r:id="rId9"/>
    <sheet name="школа 28" sheetId="19" r:id="rId10"/>
    <sheet name="Итоговый протокол " sheetId="20" r:id="rId11"/>
  </sheets>
  <calcPr calcId="162913"/>
</workbook>
</file>

<file path=xl/calcChain.xml><?xml version="1.0" encoding="utf-8"?>
<calcChain xmlns="http://schemas.openxmlformats.org/spreadsheetml/2006/main">
  <c r="Q10" i="1" l="1"/>
  <c r="M10" i="20" l="1"/>
  <c r="M11" i="20"/>
  <c r="M12" i="20"/>
  <c r="M13" i="20"/>
  <c r="M14" i="20"/>
  <c r="M15" i="20"/>
  <c r="M16" i="20"/>
  <c r="M17" i="20"/>
  <c r="M18" i="20"/>
  <c r="M9" i="20"/>
  <c r="Q8" i="19" l="1"/>
  <c r="Q14" i="9"/>
  <c r="Q8" i="3"/>
  <c r="Q17" i="19"/>
  <c r="Q16" i="19"/>
  <c r="Q15" i="19"/>
  <c r="Q14" i="19"/>
  <c r="Q13" i="19"/>
  <c r="Q12" i="19"/>
  <c r="Q11" i="19"/>
  <c r="Q10" i="19"/>
  <c r="Q9" i="19"/>
  <c r="Q7" i="19"/>
  <c r="Q18" i="19" l="1"/>
  <c r="Q7" i="1"/>
  <c r="Q8" i="1"/>
  <c r="Q9" i="1"/>
  <c r="Q11" i="1"/>
  <c r="Q12" i="1"/>
  <c r="Q13" i="1"/>
  <c r="Q14" i="1"/>
  <c r="Q15" i="1"/>
  <c r="Q16" i="1"/>
  <c r="Q17" i="1"/>
  <c r="Q18" i="1"/>
  <c r="Q18" i="16"/>
  <c r="Q17" i="16"/>
  <c r="Q16" i="16"/>
  <c r="Q15" i="16"/>
  <c r="Q14" i="16"/>
  <c r="Q13" i="16"/>
  <c r="Q12" i="16"/>
  <c r="Q11" i="16"/>
  <c r="Q10" i="16"/>
  <c r="Q9" i="16"/>
  <c r="Q8" i="16"/>
  <c r="Q7" i="16"/>
  <c r="Q18" i="15"/>
  <c r="Q17" i="15"/>
  <c r="Q16" i="15"/>
  <c r="Q15" i="15"/>
  <c r="Q14" i="15"/>
  <c r="Q13" i="15"/>
  <c r="Q12" i="15"/>
  <c r="Q11" i="15"/>
  <c r="Q10" i="15"/>
  <c r="Q9" i="15"/>
  <c r="Q8" i="15"/>
  <c r="Q7" i="15"/>
  <c r="Q19" i="14"/>
  <c r="Q18" i="14"/>
  <c r="Q17" i="14"/>
  <c r="Q16" i="14"/>
  <c r="Q15" i="14"/>
  <c r="Q14" i="14"/>
  <c r="Q13" i="14"/>
  <c r="Q12" i="14"/>
  <c r="Q11" i="14"/>
  <c r="Q10" i="14"/>
  <c r="Q9" i="14"/>
  <c r="Q20" i="14" s="1"/>
  <c r="Q8" i="14"/>
  <c r="Q19" i="11"/>
  <c r="Q18" i="11"/>
  <c r="Q17" i="11"/>
  <c r="Q16" i="11"/>
  <c r="Q15" i="11"/>
  <c r="Q14" i="11"/>
  <c r="Q13" i="11"/>
  <c r="Q12" i="11"/>
  <c r="Q11" i="11"/>
  <c r="Q10" i="11"/>
  <c r="Q9" i="11"/>
  <c r="Q8" i="11"/>
  <c r="Q19" i="9"/>
  <c r="Q18" i="9"/>
  <c r="Q17" i="9"/>
  <c r="Q16" i="9"/>
  <c r="Q15" i="9"/>
  <c r="Q13" i="9"/>
  <c r="Q12" i="9"/>
  <c r="Q11" i="9"/>
  <c r="Q10" i="9"/>
  <c r="Q9" i="9"/>
  <c r="Q8" i="9"/>
  <c r="Q19" i="5"/>
  <c r="Q18" i="5"/>
  <c r="Q17" i="5"/>
  <c r="Q16" i="5"/>
  <c r="Q15" i="5"/>
  <c r="Q14" i="5"/>
  <c r="Q13" i="5"/>
  <c r="Q12" i="5"/>
  <c r="Q11" i="5"/>
  <c r="Q10" i="5"/>
  <c r="Q9" i="5"/>
  <c r="Q8" i="5"/>
  <c r="Q19" i="4"/>
  <c r="Q18" i="4"/>
  <c r="Q17" i="4"/>
  <c r="Q16" i="4"/>
  <c r="Q15" i="4"/>
  <c r="Q14" i="4"/>
  <c r="Q13" i="4"/>
  <c r="Q12" i="4"/>
  <c r="Q11" i="4"/>
  <c r="Q10" i="4"/>
  <c r="Q9" i="4"/>
  <c r="Q8" i="4"/>
  <c r="Q20" i="4" s="1"/>
  <c r="Q19" i="3"/>
  <c r="Q18" i="3"/>
  <c r="Q17" i="3"/>
  <c r="Q16" i="3"/>
  <c r="Q15" i="3"/>
  <c r="Q14" i="3"/>
  <c r="Q13" i="3"/>
  <c r="Q12" i="3"/>
  <c r="Q11" i="3"/>
  <c r="Q10" i="3"/>
  <c r="Q9" i="3"/>
  <c r="Q20" i="3" s="1"/>
  <c r="Q20" i="11" l="1"/>
  <c r="Q20" i="5"/>
  <c r="Q19" i="15"/>
  <c r="Q20" i="9"/>
  <c r="Q19" i="1"/>
  <c r="Q19" i="16"/>
</calcChain>
</file>

<file path=xl/sharedStrings.xml><?xml version="1.0" encoding="utf-8"?>
<sst xmlns="http://schemas.openxmlformats.org/spreadsheetml/2006/main" count="674" uniqueCount="277">
  <si>
    <t>Протокол муниципального этапа Всероссийских спортивных соревнований школьников "Президентские состязания"</t>
  </si>
  <si>
    <t>№</t>
  </si>
  <si>
    <t>ФИО</t>
  </si>
  <si>
    <t>возраст</t>
  </si>
  <si>
    <t>пол</t>
  </si>
  <si>
    <t>60 м</t>
  </si>
  <si>
    <t>рез-т</t>
  </si>
  <si>
    <t>очки</t>
  </si>
  <si>
    <t>1000 м</t>
  </si>
  <si>
    <t>Подтяг./отжим.</t>
  </si>
  <si>
    <t xml:space="preserve">Пресс </t>
  </si>
  <si>
    <t>Гибкость</t>
  </si>
  <si>
    <t>Прыжок в длину</t>
  </si>
  <si>
    <t>Сумма</t>
  </si>
  <si>
    <t>Итог:</t>
  </si>
  <si>
    <t>м</t>
  </si>
  <si>
    <t>ж</t>
  </si>
  <si>
    <t>Школа № 10</t>
  </si>
  <si>
    <t>Школа № 28</t>
  </si>
  <si>
    <t>Школа № 27</t>
  </si>
  <si>
    <t>Школа № 12</t>
  </si>
  <si>
    <t>Лицей № 11</t>
  </si>
  <si>
    <t>Лицей № 6</t>
  </si>
  <si>
    <t>Гимназия № 1</t>
  </si>
  <si>
    <t>Наименование учебного заведения</t>
  </si>
  <si>
    <t>Спортивное многоборье</t>
  </si>
  <si>
    <t>Эстафетный бег</t>
  </si>
  <si>
    <t>Общая сумма мест</t>
  </si>
  <si>
    <t>Итоговое место</t>
  </si>
  <si>
    <t>сумма баллов</t>
  </si>
  <si>
    <t>место</t>
  </si>
  <si>
    <t>результат</t>
  </si>
  <si>
    <t>МБОУ "Школа № 10 г. Благовещенска"</t>
  </si>
  <si>
    <t>МАОУ № Школа № 28 г. Благовещенска"</t>
  </si>
  <si>
    <t xml:space="preserve">                                              Итоговый протокол муниципального этапа "Президентские состязания"</t>
  </si>
  <si>
    <t>МАОУ "Гимназия № 1 г. Благовещенска"</t>
  </si>
  <si>
    <t>МАОУ "Лицей № 6 г. Благовещенска"</t>
  </si>
  <si>
    <t>МАОУ "Лицей № 11 г. Благовещенска"</t>
  </si>
  <si>
    <t>Творческий  конкурс</t>
  </si>
  <si>
    <t>Теоретический конкурс</t>
  </si>
  <si>
    <t>коэфф. 1,5</t>
  </si>
  <si>
    <t>коэфф.     1,5</t>
  </si>
  <si>
    <t>коэфф.         1</t>
  </si>
  <si>
    <t>коэфф.     2</t>
  </si>
  <si>
    <t>МАОУ "Школа № 27 г. Благовещенска"</t>
  </si>
  <si>
    <t>МАОУ "Школа № 26 г. Благовещенска"</t>
  </si>
  <si>
    <t>МАОУ "Школа № 15 г. Благовещенска"</t>
  </si>
  <si>
    <t>место проведения: г. Благовещенск  12 - 13 апреля 2021 года</t>
  </si>
  <si>
    <r>
      <t>Главный секретарь:</t>
    </r>
    <r>
      <rPr>
        <sz val="12"/>
        <color theme="1"/>
        <rFont val="Times New Roman"/>
        <family val="1"/>
        <charset val="204"/>
      </rPr>
      <t xml:space="preserve"> Шевцова С.А.</t>
    </r>
  </si>
  <si>
    <t>Школа № 15</t>
  </si>
  <si>
    <t>Школа № 26</t>
  </si>
  <si>
    <t>Итого:</t>
  </si>
  <si>
    <t>место проведения: г. Благовещенск  12 -13 апреля 2021 года</t>
  </si>
  <si>
    <t>Алексеевская гимназия № 4</t>
  </si>
  <si>
    <t>место проведения: г. Благовещенск  12 - 13  апреля 2021 года</t>
  </si>
  <si>
    <t>Баталина Агния Владимировна</t>
  </si>
  <si>
    <t>Бондаренко Арина Сергеевна</t>
  </si>
  <si>
    <t>Жарикова Жанна Евгеньевна</t>
  </si>
  <si>
    <t>Бабий Даниил Витальевич</t>
  </si>
  <si>
    <t>Кондратюк Егор Константинович</t>
  </si>
  <si>
    <t>Кононенко Алексей Евгеньевич</t>
  </si>
  <si>
    <t>Овсиенко Владимир Максимович</t>
  </si>
  <si>
    <t>Рябов Илья Михайлович</t>
  </si>
  <si>
    <t>Наприенко Дарья Дмитриевна</t>
  </si>
  <si>
    <t>Пнева Дарья Андреевна</t>
  </si>
  <si>
    <t>Садикова София Витальевна</t>
  </si>
  <si>
    <t>Сашников Артем Алексеевич</t>
  </si>
  <si>
    <t>Машкович Данил Александрович</t>
  </si>
  <si>
    <t>Гартман Артем Александрович</t>
  </si>
  <si>
    <t>Золотовский Дмитрий Азизович</t>
  </si>
  <si>
    <t>Коротаев Никита Владимирович</t>
  </si>
  <si>
    <t>Чепчуров Ян Антонович</t>
  </si>
  <si>
    <t>Гардаш Алиса Денисовна</t>
  </si>
  <si>
    <t>Сохранная Ксения Алексеевна</t>
  </si>
  <si>
    <t>Вернова Софья Романовна</t>
  </si>
  <si>
    <t>Чеботарь Элеонора Андреевна</t>
  </si>
  <si>
    <t>Хлюпина Дарья Александровна</t>
  </si>
  <si>
    <t>Селезнёв Дмитрий Александрович</t>
  </si>
  <si>
    <t>Худяков Геннадий Сергеевич</t>
  </si>
  <si>
    <t>Архипов Вячеслав Александрович</t>
  </si>
  <si>
    <t>Тандуров Константин Кириллович</t>
  </si>
  <si>
    <t>Бакрадзе Андрей Георгиевич</t>
  </si>
  <si>
    <t>Орлова Дарья Анатольевна</t>
  </si>
  <si>
    <t>Борисова Софья Николаевна</t>
  </si>
  <si>
    <t>Тихонова Екатерина Алексеевна</t>
  </si>
  <si>
    <t>Халатова Екатерина Олеговна</t>
  </si>
  <si>
    <t>Агадуллин Андрей Владимирович</t>
  </si>
  <si>
    <t>Кириленко Данил Андреевич</t>
  </si>
  <si>
    <t xml:space="preserve">Лукьянов Роман Олегович </t>
  </si>
  <si>
    <t>Романенко Максим  Алексеевич</t>
  </si>
  <si>
    <t>Яковлев Илья Константинович</t>
  </si>
  <si>
    <t>Дворянкина Алиса Евгеньевна</t>
  </si>
  <si>
    <t>Каргинова Валерия Артуровна</t>
  </si>
  <si>
    <t>Линченко Софья Алексеевна</t>
  </si>
  <si>
    <t>Налобина Юлия Станиславовна</t>
  </si>
  <si>
    <t>Степанова Софья Михайловна</t>
  </si>
  <si>
    <t>Сушкова Мила Максимовна</t>
  </si>
  <si>
    <t>Голиков Александр Иванович</t>
  </si>
  <si>
    <t>Дильдин Артём Денисович</t>
  </si>
  <si>
    <t>Комогорцев Кирилл Андреевич</t>
  </si>
  <si>
    <t>Кузнецов Ярослав Сергеевич</t>
  </si>
  <si>
    <t>Похилько Роман Антонович</t>
  </si>
  <si>
    <t>Янчук Игорь Алексеевич</t>
  </si>
  <si>
    <t>Лозовская Светлана Олеговна</t>
  </si>
  <si>
    <t>Лузина Юлия Антоновна</t>
  </si>
  <si>
    <t>Потемкина Софья Александровна</t>
  </si>
  <si>
    <t>Роптанова Виолетта Сергеевна</t>
  </si>
  <si>
    <t>Матвиенко Егор Александрович</t>
  </si>
  <si>
    <t>Баринова Арина Александровна</t>
  </si>
  <si>
    <r>
      <t xml:space="preserve">Главный судья соревнований: </t>
    </r>
    <r>
      <rPr>
        <sz val="12"/>
        <color theme="1"/>
        <rFont val="Times New Roman"/>
        <family val="1"/>
        <charset val="204"/>
      </rPr>
      <t>Мельникова Н.Б.</t>
    </r>
  </si>
  <si>
    <t>Островерхов Александр Олегович</t>
  </si>
  <si>
    <t>Александрова Ангелина  Антоновна</t>
  </si>
  <si>
    <t>Симбирцева Ангелина Александровна</t>
  </si>
  <si>
    <t>Бурашников Ярослав Алексеевич</t>
  </si>
  <si>
    <t>Баженов Степан Евгеньевич</t>
  </si>
  <si>
    <t>Шандра Сергей Александрович</t>
  </si>
  <si>
    <t>Михайлов Вячеслав Леонидович</t>
  </si>
  <si>
    <t>Безруков Артур Багратович</t>
  </si>
  <si>
    <t>Королев Степан Викторович</t>
  </si>
  <si>
    <t>Рысина Вера Максимовна</t>
  </si>
  <si>
    <t>Кнороз Виктория Анатольевна</t>
  </si>
  <si>
    <t>Григоренко Полина Сергеевна</t>
  </si>
  <si>
    <t>Шалыгин Иван Сергеевич</t>
  </si>
  <si>
    <t>Медведева Анастасия Константиновна</t>
  </si>
  <si>
    <t>Бурмистров Семен Евгеньевич</t>
  </si>
  <si>
    <t>Каськова Елена Андреевна</t>
  </si>
  <si>
    <t>Драгун Софья Витальевна</t>
  </si>
  <si>
    <t>Вальде Арина Константиновна</t>
  </si>
  <si>
    <t>Волкова Маргарита Александровна</t>
  </si>
  <si>
    <t>Матушкина Полина Валерьевна</t>
  </si>
  <si>
    <t>Михайленко Мария Викторовна</t>
  </si>
  <si>
    <t>Стадникова Ксения Павловна</t>
  </si>
  <si>
    <t>Чувашева Людмила Алексеевна</t>
  </si>
  <si>
    <t>Гришин Александр Романович</t>
  </si>
  <si>
    <t>Малофеев Артур Константинович</t>
  </si>
  <si>
    <t>Образцов Роман Вячеславович</t>
  </si>
  <si>
    <t>Пантюшин Артем Юрьевич</t>
  </si>
  <si>
    <t>Синауридзе Николай Иванович</t>
  </si>
  <si>
    <t>Степаненко Артем Евгеньевич</t>
  </si>
  <si>
    <t>Чолоян Лиана Ашотовна</t>
  </si>
  <si>
    <t>Рожкова Эльвира Сергеевна</t>
  </si>
  <si>
    <t>Базалеев  Егор Стаславович</t>
  </si>
  <si>
    <t>Васильев Василий Васильевич</t>
  </si>
  <si>
    <t>Ивановский Артём Алексеевич</t>
  </si>
  <si>
    <t>Коновалов Тимур Тимофеевич</t>
  </si>
  <si>
    <t>Юрчук Данил Сергеевич</t>
  </si>
  <si>
    <t>Пак Григорий Андреевич</t>
  </si>
  <si>
    <t>Волкова Виктория Евгеньевна</t>
  </si>
  <si>
    <t>ВохмятинаАлёна Николаевна</t>
  </si>
  <si>
    <t>Домашенкина Елизавета Николаевна</t>
  </si>
  <si>
    <t>Кичигина Дарина Дмитриевна</t>
  </si>
  <si>
    <t>Кучикина Оксана Евгеньевна</t>
  </si>
  <si>
    <t>Чурина Кира Григорьевна</t>
  </si>
  <si>
    <t>Подольский Вадим Дмитриевич</t>
  </si>
  <si>
    <t>Сахненко Вадим Романович</t>
  </si>
  <si>
    <t>Семашко Дмитрий Иванович</t>
  </si>
  <si>
    <t>Ташполатов Самир Батиржанович</t>
  </si>
  <si>
    <t>Белая Кристина Евгеньевна</t>
  </si>
  <si>
    <t>Порохненко Яна Викторовна</t>
  </si>
  <si>
    <t>Файрузова Анна Сергеевна</t>
  </si>
  <si>
    <t>Дроздова Екатерина Евгеньевна</t>
  </si>
  <si>
    <t>Носырева Вероника Юрьевна</t>
  </si>
  <si>
    <t>Кожина Кира Сергеевна</t>
  </si>
  <si>
    <t>Колесников Сергей Николаевич</t>
  </si>
  <si>
    <t>Аргунов Арсений Артемьевич</t>
  </si>
  <si>
    <t>Вешкин Аркадий  Денисович</t>
  </si>
  <si>
    <t>Чунта Дмитрий Витальевич</t>
  </si>
  <si>
    <t>Каминский Назар Дмитриевич</t>
  </si>
  <si>
    <t>Исомиддинов Сардорбек Алишер угли</t>
  </si>
  <si>
    <t>Дьяченко Алёна Романовна</t>
  </si>
  <si>
    <t>Глотова Ярослава Игоревна</t>
  </si>
  <si>
    <t>Макарчук Полина Константиновна</t>
  </si>
  <si>
    <t>Гайдаш Дарина Романовна</t>
  </si>
  <si>
    <t>Шевчук Алина Андреевна</t>
  </si>
  <si>
    <t>5.24,66</t>
  </si>
  <si>
    <t>4.13,81</t>
  </si>
  <si>
    <t>4.17,14</t>
  </si>
  <si>
    <t>6.01,31</t>
  </si>
  <si>
    <t>5.05,92</t>
  </si>
  <si>
    <t>4.18,20</t>
  </si>
  <si>
    <t>5.11,25</t>
  </si>
  <si>
    <t>6.01,50</t>
  </si>
  <si>
    <t>5.11,17</t>
  </si>
  <si>
    <t>4.37,88</t>
  </si>
  <si>
    <t>5.39,03</t>
  </si>
  <si>
    <t>5.55,41</t>
  </si>
  <si>
    <t>5.57,75</t>
  </si>
  <si>
    <t>6.52,72</t>
  </si>
  <si>
    <t>5.55,70</t>
  </si>
  <si>
    <t>6.51,24</t>
  </si>
  <si>
    <t>6.53,63</t>
  </si>
  <si>
    <t>3.38,87</t>
  </si>
  <si>
    <t>4.42,15</t>
  </si>
  <si>
    <t>4.00,42</t>
  </si>
  <si>
    <t>4.01,65</t>
  </si>
  <si>
    <t>3.42,39</t>
  </si>
  <si>
    <t>3.49,75</t>
  </si>
  <si>
    <t>4.35,71</t>
  </si>
  <si>
    <t>4.42,80</t>
  </si>
  <si>
    <t>4.43,44</t>
  </si>
  <si>
    <t>4.22,92</t>
  </si>
  <si>
    <t>4.18,42</t>
  </si>
  <si>
    <t>4.31,38</t>
  </si>
  <si>
    <t>4.16,70</t>
  </si>
  <si>
    <t>4.26,70</t>
  </si>
  <si>
    <t>6.04,27</t>
  </si>
  <si>
    <t>5.38,38</t>
  </si>
  <si>
    <t>6.40,16</t>
  </si>
  <si>
    <t>4.09,21</t>
  </si>
  <si>
    <t>3.43,59</t>
  </si>
  <si>
    <t>3.38,36</t>
  </si>
  <si>
    <t>3.29,28</t>
  </si>
  <si>
    <t>4.10,01</t>
  </si>
  <si>
    <t>4.51,24</t>
  </si>
  <si>
    <t>4.58,92</t>
  </si>
  <si>
    <t>4.58,55</t>
  </si>
  <si>
    <t>4.53,15</t>
  </si>
  <si>
    <t>4.29,09</t>
  </si>
  <si>
    <t>5.03,13</t>
  </si>
  <si>
    <t>4.41,19</t>
  </si>
  <si>
    <t>3.30,75</t>
  </si>
  <si>
    <t>3.46,19</t>
  </si>
  <si>
    <t>5.36,19</t>
  </si>
  <si>
    <t>5.57,81</t>
  </si>
  <si>
    <t>4.48,06</t>
  </si>
  <si>
    <t>5.26,47</t>
  </si>
  <si>
    <t>6.49,70</t>
  </si>
  <si>
    <t>4.36,56</t>
  </si>
  <si>
    <t>6.45,45</t>
  </si>
  <si>
    <t>3.51,22</t>
  </si>
  <si>
    <t>4.15,11</t>
  </si>
  <si>
    <t>5.58,50</t>
  </si>
  <si>
    <t>5.19,19</t>
  </si>
  <si>
    <t>4.05,64</t>
  </si>
  <si>
    <t>5.06,23</t>
  </si>
  <si>
    <t>5.24,06</t>
  </si>
  <si>
    <t>5.21,56</t>
  </si>
  <si>
    <t>4.57,22</t>
  </si>
  <si>
    <t>4.36,66</t>
  </si>
  <si>
    <t>3.55,54</t>
  </si>
  <si>
    <t>4.32,63</t>
  </si>
  <si>
    <t>4.26,95</t>
  </si>
  <si>
    <t>4.07,57</t>
  </si>
  <si>
    <t>4.51,20</t>
  </si>
  <si>
    <t>4.52,07</t>
  </si>
  <si>
    <t>4.58,20</t>
  </si>
  <si>
    <t>4.46,86</t>
  </si>
  <si>
    <t>4.59,30</t>
  </si>
  <si>
    <t>6.01,0</t>
  </si>
  <si>
    <t>4.03,27</t>
  </si>
  <si>
    <t>5.59,0</t>
  </si>
  <si>
    <t>5.28,25</t>
  </si>
  <si>
    <t>3.59,06</t>
  </si>
  <si>
    <t>5.10,80</t>
  </si>
  <si>
    <t>5.37,50</t>
  </si>
  <si>
    <t>5.34,0</t>
  </si>
  <si>
    <t>4.38,16</t>
  </si>
  <si>
    <t>5.36,28</t>
  </si>
  <si>
    <t>5.17,96</t>
  </si>
  <si>
    <t>5.19,91</t>
  </si>
  <si>
    <t>5.18,65</t>
  </si>
  <si>
    <t>3.50,0</t>
  </si>
  <si>
    <t>4.06,2</t>
  </si>
  <si>
    <t>4.52,34</t>
  </si>
  <si>
    <t>5.02,83</t>
  </si>
  <si>
    <t>Вешкин Эдик  Денисович</t>
  </si>
  <si>
    <t>6.24,49</t>
  </si>
  <si>
    <t>4.57,98</t>
  </si>
  <si>
    <t>6.37,3</t>
  </si>
  <si>
    <t>5.40,7</t>
  </si>
  <si>
    <t>4.23,80</t>
  </si>
  <si>
    <t>МАОУ "Школа № 12 г. Благовещенска"</t>
  </si>
  <si>
    <t>Алексеевская гимназия г. Благовещенска</t>
  </si>
  <si>
    <t>08.20,33</t>
  </si>
  <si>
    <t>08.10,99</t>
  </si>
  <si>
    <t>08.35,65</t>
  </si>
  <si>
    <t xml:space="preserve">                 Всероссийских спортивных соревнований школьников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</si>
</sst>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top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2" fontId="2" fillId="0" borderId="0" xfId="0" applyNumberFormat="1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1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295525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57475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57475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57475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57475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57475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08597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257175</xdr:colOff>
      <xdr:row>11</xdr:row>
      <xdr:rowOff>66675</xdr:rowOff>
    </xdr:from>
    <xdr:ext cx="184731" cy="264560"/>
    <xdr:sp macro="" textlink="">
      <xdr:nvSpPr>
        <xdr:cNvPr id="3" name="TextBox 2"/>
        <xdr:cNvSpPr txBox="1"/>
      </xdr:nvSpPr>
      <xdr:spPr>
        <a:xfrm>
          <a:off x="2752725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3842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981325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828925" y="9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S14" sqref="S14"/>
    </sheetView>
  </sheetViews>
  <sheetFormatPr defaultRowHeight="14.5" x14ac:dyDescent="0.35"/>
  <cols>
    <col min="1" max="1" width="3.26953125" customWidth="1"/>
    <col min="2" max="2" width="27.81640625" customWidth="1"/>
    <col min="3" max="3" width="5.1796875" customWidth="1"/>
    <col min="4" max="4" width="5" customWidth="1"/>
    <col min="5" max="5" width="5.81640625" customWidth="1"/>
    <col min="6" max="6" width="5.7265625" customWidth="1"/>
    <col min="7" max="7" width="6.81640625" customWidth="1"/>
    <col min="8" max="8" width="5.26953125" customWidth="1"/>
    <col min="9" max="9" width="8.26953125" customWidth="1"/>
    <col min="10" max="10" width="8" customWidth="1"/>
    <col min="11" max="11" width="7.26953125" customWidth="1"/>
    <col min="12" max="12" width="8.7265625" customWidth="1"/>
    <col min="13" max="13" width="5.7265625" customWidth="1"/>
    <col min="14" max="14" width="6.7265625" customWidth="1"/>
    <col min="15" max="15" width="6" customWidth="1"/>
    <col min="16" max="16" width="6.81640625" customWidth="1"/>
    <col min="17" max="17" width="9" customWidth="1"/>
  </cols>
  <sheetData>
    <row r="2" spans="1:17" ht="38.5" customHeight="1" x14ac:dyDescent="0.35">
      <c r="A2" s="2"/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ht="38.25" hidden="1" customHeigh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7" ht="22.5" customHeight="1" x14ac:dyDescent="0.35">
      <c r="A4" s="2"/>
      <c r="B4" s="77" t="s">
        <v>23</v>
      </c>
      <c r="C4" s="5"/>
      <c r="D4" s="5"/>
      <c r="E4" s="5"/>
      <c r="F4" s="5"/>
      <c r="G4" s="5" t="s">
        <v>52</v>
      </c>
      <c r="H4" s="5"/>
      <c r="I4" s="5"/>
      <c r="J4" s="5"/>
      <c r="K4" s="5"/>
      <c r="L4" s="26"/>
      <c r="M4" s="5"/>
      <c r="N4" s="5"/>
      <c r="O4" s="5"/>
      <c r="P4" s="5"/>
    </row>
    <row r="5" spans="1:17" ht="21.75" customHeight="1" x14ac:dyDescent="0.35">
      <c r="A5" s="50" t="s">
        <v>1</v>
      </c>
      <c r="B5" s="50" t="s">
        <v>2</v>
      </c>
      <c r="C5" s="52" t="s">
        <v>4</v>
      </c>
      <c r="D5" s="54" t="s">
        <v>3</v>
      </c>
      <c r="E5" s="44" t="s">
        <v>5</v>
      </c>
      <c r="F5" s="44"/>
      <c r="G5" s="44" t="s">
        <v>8</v>
      </c>
      <c r="H5" s="44"/>
      <c r="I5" s="45" t="s">
        <v>12</v>
      </c>
      <c r="J5" s="45"/>
      <c r="K5" s="44" t="s">
        <v>9</v>
      </c>
      <c r="L5" s="44"/>
      <c r="M5" s="44" t="s">
        <v>10</v>
      </c>
      <c r="N5" s="44"/>
      <c r="O5" s="44" t="s">
        <v>11</v>
      </c>
      <c r="P5" s="44"/>
      <c r="Q5" s="8" t="s">
        <v>13</v>
      </c>
    </row>
    <row r="6" spans="1:17" ht="21.75" customHeight="1" x14ac:dyDescent="0.35">
      <c r="A6" s="50"/>
      <c r="B6" s="51"/>
      <c r="C6" s="53"/>
      <c r="D6" s="55"/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  <c r="K6" s="7" t="s">
        <v>6</v>
      </c>
      <c r="L6" s="7" t="s">
        <v>7</v>
      </c>
      <c r="M6" s="7" t="s">
        <v>6</v>
      </c>
      <c r="N6" s="7" t="s">
        <v>7</v>
      </c>
      <c r="O6" s="7" t="s">
        <v>6</v>
      </c>
      <c r="P6" s="7" t="s">
        <v>7</v>
      </c>
      <c r="Q6" s="8" t="s">
        <v>7</v>
      </c>
    </row>
    <row r="7" spans="1:17" x14ac:dyDescent="0.35">
      <c r="A7" s="6">
        <v>1</v>
      </c>
      <c r="B7" s="15" t="s">
        <v>58</v>
      </c>
      <c r="C7" s="12" t="s">
        <v>15</v>
      </c>
      <c r="D7" s="27">
        <v>13</v>
      </c>
      <c r="E7" s="13">
        <v>9.59</v>
      </c>
      <c r="F7" s="12">
        <v>32</v>
      </c>
      <c r="G7" s="12" t="s">
        <v>174</v>
      </c>
      <c r="H7" s="12">
        <v>7</v>
      </c>
      <c r="I7" s="12">
        <v>179</v>
      </c>
      <c r="J7" s="12">
        <v>17</v>
      </c>
      <c r="K7" s="12">
        <v>6</v>
      </c>
      <c r="L7" s="12">
        <v>23</v>
      </c>
      <c r="M7" s="12">
        <v>25</v>
      </c>
      <c r="N7" s="12">
        <v>28</v>
      </c>
      <c r="O7" s="12">
        <v>12</v>
      </c>
      <c r="P7" s="12">
        <v>35</v>
      </c>
      <c r="Q7" s="16">
        <f>SUM(F7+H7+J7+L7+N7+P7)</f>
        <v>142</v>
      </c>
    </row>
    <row r="8" spans="1:17" x14ac:dyDescent="0.35">
      <c r="A8" s="6">
        <v>2</v>
      </c>
      <c r="B8" s="15" t="s">
        <v>122</v>
      </c>
      <c r="C8" s="12" t="s">
        <v>15</v>
      </c>
      <c r="D8" s="27">
        <v>13</v>
      </c>
      <c r="E8" s="13">
        <v>9.36</v>
      </c>
      <c r="F8" s="12">
        <v>37</v>
      </c>
      <c r="G8" s="12" t="s">
        <v>175</v>
      </c>
      <c r="H8" s="12">
        <v>27</v>
      </c>
      <c r="I8" s="12">
        <v>194</v>
      </c>
      <c r="J8" s="12">
        <v>25</v>
      </c>
      <c r="K8" s="12">
        <v>2</v>
      </c>
      <c r="L8" s="12">
        <v>11</v>
      </c>
      <c r="M8" s="12">
        <v>35</v>
      </c>
      <c r="N8" s="12">
        <v>50</v>
      </c>
      <c r="O8" s="12">
        <v>2</v>
      </c>
      <c r="P8" s="12">
        <v>14</v>
      </c>
      <c r="Q8" s="16">
        <f t="shared" ref="Q8:Q18" si="0">SUM(F8+H8+J8+L8+N8+P8)</f>
        <v>164</v>
      </c>
    </row>
    <row r="9" spans="1:17" x14ac:dyDescent="0.35">
      <c r="A9" s="6">
        <v>3</v>
      </c>
      <c r="B9" s="15" t="s">
        <v>59</v>
      </c>
      <c r="C9" s="12" t="s">
        <v>15</v>
      </c>
      <c r="D9" s="27">
        <v>13</v>
      </c>
      <c r="E9" s="13">
        <v>9.3800000000000008</v>
      </c>
      <c r="F9" s="12">
        <v>37</v>
      </c>
      <c r="G9" s="12" t="s">
        <v>176</v>
      </c>
      <c r="H9" s="12">
        <v>26</v>
      </c>
      <c r="I9" s="12">
        <v>207</v>
      </c>
      <c r="J9" s="12">
        <v>32</v>
      </c>
      <c r="K9" s="12">
        <v>13</v>
      </c>
      <c r="L9" s="12">
        <v>50</v>
      </c>
      <c r="M9" s="12">
        <v>27</v>
      </c>
      <c r="N9" s="12">
        <v>32</v>
      </c>
      <c r="O9" s="12">
        <v>1</v>
      </c>
      <c r="P9" s="12">
        <v>12</v>
      </c>
      <c r="Q9" s="16">
        <f t="shared" si="0"/>
        <v>189</v>
      </c>
    </row>
    <row r="10" spans="1:17" x14ac:dyDescent="0.35">
      <c r="A10" s="6">
        <v>4</v>
      </c>
      <c r="B10" s="15" t="s">
        <v>60</v>
      </c>
      <c r="C10" s="12" t="s">
        <v>15</v>
      </c>
      <c r="D10" s="27">
        <v>13</v>
      </c>
      <c r="E10" s="13">
        <v>9.84</v>
      </c>
      <c r="F10" s="12">
        <v>28</v>
      </c>
      <c r="G10" s="12" t="s">
        <v>177</v>
      </c>
      <c r="H10" s="12">
        <v>0</v>
      </c>
      <c r="I10" s="12">
        <v>195</v>
      </c>
      <c r="J10" s="12">
        <v>25</v>
      </c>
      <c r="K10" s="12">
        <v>0</v>
      </c>
      <c r="L10" s="12">
        <v>0</v>
      </c>
      <c r="M10" s="12">
        <v>17</v>
      </c>
      <c r="N10" s="12">
        <v>14</v>
      </c>
      <c r="O10" s="12">
        <v>5</v>
      </c>
      <c r="P10" s="12">
        <v>20</v>
      </c>
      <c r="Q10" s="74">
        <f>SUM(F10+H10+J10+L10+N10+P10)</f>
        <v>87</v>
      </c>
    </row>
    <row r="11" spans="1:17" x14ac:dyDescent="0.35">
      <c r="A11" s="6">
        <v>5</v>
      </c>
      <c r="B11" s="15" t="s">
        <v>61</v>
      </c>
      <c r="C11" s="12" t="s">
        <v>15</v>
      </c>
      <c r="D11" s="27">
        <v>13</v>
      </c>
      <c r="E11" s="13">
        <v>9.52</v>
      </c>
      <c r="F11" s="12">
        <v>34</v>
      </c>
      <c r="G11" s="12" t="s">
        <v>178</v>
      </c>
      <c r="H11" s="12">
        <v>11</v>
      </c>
      <c r="I11" s="12">
        <v>205</v>
      </c>
      <c r="J11" s="12">
        <v>30</v>
      </c>
      <c r="K11" s="12">
        <v>4</v>
      </c>
      <c r="L11" s="12">
        <v>17</v>
      </c>
      <c r="M11" s="12">
        <v>28</v>
      </c>
      <c r="N11" s="12">
        <v>34</v>
      </c>
      <c r="O11" s="12">
        <v>20</v>
      </c>
      <c r="P11" s="12">
        <v>56</v>
      </c>
      <c r="Q11" s="16">
        <f t="shared" si="0"/>
        <v>182</v>
      </c>
    </row>
    <row r="12" spans="1:17" x14ac:dyDescent="0.35">
      <c r="A12" s="6">
        <v>6</v>
      </c>
      <c r="B12" s="15" t="s">
        <v>62</v>
      </c>
      <c r="C12" s="12" t="s">
        <v>15</v>
      </c>
      <c r="D12" s="27">
        <v>13</v>
      </c>
      <c r="E12" s="13">
        <v>9.48</v>
      </c>
      <c r="F12" s="12">
        <v>35</v>
      </c>
      <c r="G12" s="12" t="s">
        <v>179</v>
      </c>
      <c r="H12" s="12">
        <v>25</v>
      </c>
      <c r="I12" s="12">
        <v>163</v>
      </c>
      <c r="J12" s="12">
        <v>12</v>
      </c>
      <c r="K12" s="12">
        <v>0</v>
      </c>
      <c r="L12" s="12">
        <v>0</v>
      </c>
      <c r="M12" s="12">
        <v>23</v>
      </c>
      <c r="N12" s="12">
        <v>24</v>
      </c>
      <c r="O12" s="12">
        <v>-6</v>
      </c>
      <c r="P12" s="12">
        <v>0</v>
      </c>
      <c r="Q12" s="16">
        <f t="shared" si="0"/>
        <v>96</v>
      </c>
    </row>
    <row r="13" spans="1:17" x14ac:dyDescent="0.35">
      <c r="A13" s="6">
        <v>7</v>
      </c>
      <c r="B13" s="15" t="s">
        <v>55</v>
      </c>
      <c r="C13" s="12" t="s">
        <v>16</v>
      </c>
      <c r="D13" s="27">
        <v>13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74">
        <f t="shared" si="0"/>
        <v>0</v>
      </c>
    </row>
    <row r="14" spans="1:17" x14ac:dyDescent="0.35">
      <c r="A14" s="6">
        <v>8</v>
      </c>
      <c r="B14" s="15" t="s">
        <v>56</v>
      </c>
      <c r="C14" s="12" t="s">
        <v>16</v>
      </c>
      <c r="D14" s="38">
        <v>14</v>
      </c>
      <c r="E14" s="13">
        <v>9.9600000000000009</v>
      </c>
      <c r="F14" s="12">
        <v>32</v>
      </c>
      <c r="G14" s="42" t="s">
        <v>180</v>
      </c>
      <c r="H14" s="12">
        <v>16</v>
      </c>
      <c r="I14" s="12">
        <v>183</v>
      </c>
      <c r="J14" s="12">
        <v>29</v>
      </c>
      <c r="K14" s="12">
        <v>2</v>
      </c>
      <c r="L14" s="12">
        <v>0</v>
      </c>
      <c r="M14" s="12">
        <v>27</v>
      </c>
      <c r="N14" s="12">
        <v>35</v>
      </c>
      <c r="O14" s="12">
        <v>11</v>
      </c>
      <c r="P14" s="12">
        <v>26</v>
      </c>
      <c r="Q14" s="20">
        <f t="shared" si="0"/>
        <v>138</v>
      </c>
    </row>
    <row r="15" spans="1:17" x14ac:dyDescent="0.35">
      <c r="A15" s="6">
        <v>9</v>
      </c>
      <c r="B15" s="15" t="s">
        <v>57</v>
      </c>
      <c r="C15" s="12" t="s">
        <v>16</v>
      </c>
      <c r="D15" s="27">
        <v>13</v>
      </c>
      <c r="E15" s="13">
        <v>10.37</v>
      </c>
      <c r="F15" s="12">
        <v>30</v>
      </c>
      <c r="G15" s="12" t="s">
        <v>181</v>
      </c>
      <c r="H15" s="12">
        <v>6</v>
      </c>
      <c r="I15" s="12">
        <v>172</v>
      </c>
      <c r="J15" s="12">
        <v>24</v>
      </c>
      <c r="K15" s="12">
        <v>11</v>
      </c>
      <c r="L15" s="12">
        <v>10</v>
      </c>
      <c r="M15" s="12">
        <v>19</v>
      </c>
      <c r="N15" s="12">
        <v>17</v>
      </c>
      <c r="O15" s="12">
        <v>28</v>
      </c>
      <c r="P15" s="12">
        <v>63</v>
      </c>
      <c r="Q15" s="16">
        <f t="shared" si="0"/>
        <v>150</v>
      </c>
    </row>
    <row r="16" spans="1:17" x14ac:dyDescent="0.35">
      <c r="A16" s="6">
        <v>10</v>
      </c>
      <c r="B16" s="15" t="s">
        <v>63</v>
      </c>
      <c r="C16" s="12" t="s">
        <v>16</v>
      </c>
      <c r="D16" s="27">
        <v>14</v>
      </c>
      <c r="E16" s="13">
        <v>9.7100000000000009</v>
      </c>
      <c r="F16" s="12">
        <v>37</v>
      </c>
      <c r="G16" s="12" t="s">
        <v>181</v>
      </c>
      <c r="H16" s="12">
        <v>3</v>
      </c>
      <c r="I16" s="12">
        <v>170</v>
      </c>
      <c r="J16" s="12">
        <v>23</v>
      </c>
      <c r="K16" s="12">
        <v>9</v>
      </c>
      <c r="L16" s="12">
        <v>7</v>
      </c>
      <c r="M16" s="12">
        <v>20</v>
      </c>
      <c r="N16" s="12">
        <v>19</v>
      </c>
      <c r="O16" s="12">
        <v>27</v>
      </c>
      <c r="P16" s="12">
        <v>62</v>
      </c>
      <c r="Q16" s="20">
        <f t="shared" si="0"/>
        <v>151</v>
      </c>
    </row>
    <row r="17" spans="1:17" x14ac:dyDescent="0.35">
      <c r="A17" s="6">
        <v>11</v>
      </c>
      <c r="B17" s="15" t="s">
        <v>64</v>
      </c>
      <c r="C17" s="12" t="s">
        <v>16</v>
      </c>
      <c r="D17" s="27">
        <v>14</v>
      </c>
      <c r="E17" s="13">
        <v>9.91</v>
      </c>
      <c r="F17" s="12">
        <v>33</v>
      </c>
      <c r="G17" s="12" t="s">
        <v>182</v>
      </c>
      <c r="H17" s="12">
        <v>16</v>
      </c>
      <c r="I17" s="12">
        <v>191</v>
      </c>
      <c r="J17" s="12">
        <v>33</v>
      </c>
      <c r="K17" s="12">
        <v>16</v>
      </c>
      <c r="L17" s="12">
        <v>18</v>
      </c>
      <c r="M17" s="12">
        <v>30</v>
      </c>
      <c r="N17" s="12">
        <v>44</v>
      </c>
      <c r="O17" s="12">
        <v>25</v>
      </c>
      <c r="P17" s="12">
        <v>58</v>
      </c>
      <c r="Q17" s="16">
        <f t="shared" si="0"/>
        <v>202</v>
      </c>
    </row>
    <row r="18" spans="1:17" x14ac:dyDescent="0.35">
      <c r="A18" s="6">
        <v>12</v>
      </c>
      <c r="B18" s="15" t="s">
        <v>65</v>
      </c>
      <c r="C18" s="12" t="s">
        <v>16</v>
      </c>
      <c r="D18" s="27">
        <v>14</v>
      </c>
      <c r="E18" s="13">
        <v>9.64</v>
      </c>
      <c r="F18" s="12">
        <v>39</v>
      </c>
      <c r="G18" s="12" t="s">
        <v>183</v>
      </c>
      <c r="H18" s="12">
        <v>27</v>
      </c>
      <c r="I18" s="12">
        <v>200</v>
      </c>
      <c r="J18" s="12">
        <v>40</v>
      </c>
      <c r="K18" s="12">
        <v>35</v>
      </c>
      <c r="L18" s="12">
        <v>57</v>
      </c>
      <c r="M18" s="12">
        <v>29</v>
      </c>
      <c r="N18" s="12">
        <v>41</v>
      </c>
      <c r="O18" s="12">
        <v>33</v>
      </c>
      <c r="P18" s="12">
        <v>68</v>
      </c>
      <c r="Q18" s="20">
        <f t="shared" si="0"/>
        <v>272</v>
      </c>
    </row>
    <row r="19" spans="1:17" ht="15.75" customHeight="1" x14ac:dyDescent="0.35">
      <c r="A19" s="46" t="s">
        <v>14</v>
      </c>
      <c r="B19" s="47"/>
      <c r="C19" s="47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  <c r="Q19" s="22">
        <f>SUM(Q7+Q8+Q9+Q11+Q12+Q13+Q14+Q15+Q16+Q17+Q18)</f>
        <v>1686</v>
      </c>
    </row>
    <row r="20" spans="1:17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7" ht="15.5" x14ac:dyDescent="0.35">
      <c r="A21" s="1"/>
      <c r="B21" s="33" t="s">
        <v>109</v>
      </c>
      <c r="C21" s="33"/>
      <c r="D21" s="34"/>
      <c r="E21" s="34"/>
      <c r="F21" s="34"/>
      <c r="G21" s="34"/>
      <c r="H21" s="34"/>
      <c r="I21" s="1"/>
      <c r="J21" s="1"/>
      <c r="K21" s="1"/>
      <c r="L21" s="1"/>
      <c r="M21" s="1"/>
      <c r="N21" s="1"/>
    </row>
    <row r="22" spans="1:17" ht="15.5" x14ac:dyDescent="0.35">
      <c r="A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7" ht="15.5" x14ac:dyDescent="0.35">
      <c r="A23" s="1"/>
      <c r="B23" s="32" t="s">
        <v>48</v>
      </c>
      <c r="C23" s="3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7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7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7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7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7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7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7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7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7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</sheetData>
  <mergeCells count="12">
    <mergeCell ref="A19:P19"/>
    <mergeCell ref="A5:A6"/>
    <mergeCell ref="B5:B6"/>
    <mergeCell ref="C5:C6"/>
    <mergeCell ref="D5:D6"/>
    <mergeCell ref="E5:F5"/>
    <mergeCell ref="B2:Q2"/>
    <mergeCell ref="G5:H5"/>
    <mergeCell ref="I5:J5"/>
    <mergeCell ref="K5:L5"/>
    <mergeCell ref="M5:N5"/>
    <mergeCell ref="O5:P5"/>
  </mergeCells>
  <pageMargins left="0.25" right="0.25" top="0.75" bottom="0.75" header="0.3" footer="0.3"/>
  <pageSetup paperSize="9" orientation="landscape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B3" sqref="B3:Q3"/>
    </sheetView>
  </sheetViews>
  <sheetFormatPr defaultRowHeight="14.5" x14ac:dyDescent="0.35"/>
  <cols>
    <col min="1" max="1" width="3.54296875" customWidth="1"/>
    <col min="2" max="2" width="30.81640625" customWidth="1"/>
    <col min="3" max="3" width="4.7265625" customWidth="1"/>
    <col min="4" max="4" width="4.54296875" customWidth="1"/>
    <col min="5" max="5" width="6.1796875" customWidth="1"/>
    <col min="6" max="6" width="6.453125" customWidth="1"/>
    <col min="7" max="7" width="6.54296875" customWidth="1"/>
    <col min="8" max="8" width="7" customWidth="1"/>
    <col min="9" max="9" width="7.26953125" customWidth="1"/>
    <col min="10" max="11" width="7" customWidth="1"/>
    <col min="12" max="12" width="6.7265625" customWidth="1"/>
    <col min="13" max="13" width="7.1796875" customWidth="1"/>
    <col min="14" max="14" width="7.26953125" customWidth="1"/>
    <col min="15" max="16" width="6.7265625" customWidth="1"/>
    <col min="17" max="17" width="7.5429687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3.5" customHeight="1" x14ac:dyDescent="0.35">
      <c r="A5" s="2"/>
      <c r="B5" s="77" t="s">
        <v>53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9" t="s">
        <v>13</v>
      </c>
    </row>
    <row r="7" spans="1:17" ht="24.75" customHeight="1" x14ac:dyDescent="0.35">
      <c r="A7" s="51"/>
      <c r="B7" s="51"/>
      <c r="C7" s="53"/>
      <c r="D7" s="55"/>
      <c r="E7" s="10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9" t="s">
        <v>7</v>
      </c>
    </row>
    <row r="8" spans="1:17" x14ac:dyDescent="0.35">
      <c r="A8" s="6">
        <v>1</v>
      </c>
      <c r="B8" s="28" t="s">
        <v>77</v>
      </c>
      <c r="C8" s="12" t="s">
        <v>15</v>
      </c>
      <c r="D8" s="27">
        <v>13</v>
      </c>
      <c r="E8" s="13">
        <v>0</v>
      </c>
      <c r="F8" s="12">
        <v>0</v>
      </c>
      <c r="G8" s="12">
        <v>0</v>
      </c>
      <c r="H8" s="12">
        <v>0</v>
      </c>
      <c r="I8" s="12">
        <v>193</v>
      </c>
      <c r="J8" s="12">
        <v>24</v>
      </c>
      <c r="K8" s="12">
        <v>11</v>
      </c>
      <c r="L8" s="12">
        <v>42</v>
      </c>
      <c r="M8" s="12">
        <v>19</v>
      </c>
      <c r="N8" s="12">
        <v>16</v>
      </c>
      <c r="O8" s="12">
        <v>5</v>
      </c>
      <c r="P8" s="12">
        <v>20</v>
      </c>
      <c r="Q8" s="24">
        <f t="shared" ref="Q8:Q19" si="0">SUM(F8+H8+J8+L8+N8+P8)</f>
        <v>102</v>
      </c>
    </row>
    <row r="9" spans="1:17" x14ac:dyDescent="0.35">
      <c r="A9" s="6">
        <v>2</v>
      </c>
      <c r="B9" s="28" t="s">
        <v>78</v>
      </c>
      <c r="C9" s="12" t="s">
        <v>15</v>
      </c>
      <c r="D9" s="27">
        <v>13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74">
        <f t="shared" si="0"/>
        <v>0</v>
      </c>
    </row>
    <row r="10" spans="1:17" x14ac:dyDescent="0.35">
      <c r="A10" s="6">
        <v>3</v>
      </c>
      <c r="B10" s="28" t="s">
        <v>110</v>
      </c>
      <c r="C10" s="12" t="s">
        <v>15</v>
      </c>
      <c r="D10" s="27">
        <v>14</v>
      </c>
      <c r="E10" s="13">
        <v>9.56</v>
      </c>
      <c r="F10" s="12">
        <v>27</v>
      </c>
      <c r="G10" s="12" t="s">
        <v>184</v>
      </c>
      <c r="H10" s="12">
        <v>2</v>
      </c>
      <c r="I10" s="12">
        <v>198</v>
      </c>
      <c r="J10" s="12">
        <v>22</v>
      </c>
      <c r="K10" s="12">
        <v>0</v>
      </c>
      <c r="L10" s="12">
        <v>0</v>
      </c>
      <c r="M10" s="12">
        <v>20</v>
      </c>
      <c r="N10" s="12">
        <v>16</v>
      </c>
      <c r="O10" s="12">
        <v>14</v>
      </c>
      <c r="P10" s="12">
        <v>41</v>
      </c>
      <c r="Q10" s="20">
        <f t="shared" si="0"/>
        <v>108</v>
      </c>
    </row>
    <row r="11" spans="1:17" ht="12.75" customHeight="1" x14ac:dyDescent="0.35">
      <c r="A11" s="6">
        <v>4</v>
      </c>
      <c r="B11" s="28" t="s">
        <v>79</v>
      </c>
      <c r="C11" s="12" t="s">
        <v>15</v>
      </c>
      <c r="D11" s="27">
        <v>14</v>
      </c>
      <c r="E11" s="13">
        <v>9.09</v>
      </c>
      <c r="F11" s="12">
        <v>36</v>
      </c>
      <c r="G11" s="12" t="s">
        <v>185</v>
      </c>
      <c r="H11" s="12">
        <v>0</v>
      </c>
      <c r="I11" s="12">
        <v>174</v>
      </c>
      <c r="J11" s="12">
        <v>11</v>
      </c>
      <c r="K11" s="12">
        <v>0</v>
      </c>
      <c r="L11" s="12">
        <v>0</v>
      </c>
      <c r="M11" s="12">
        <v>21</v>
      </c>
      <c r="N11" s="12">
        <v>17</v>
      </c>
      <c r="O11" s="12">
        <v>7</v>
      </c>
      <c r="P11" s="12">
        <v>24</v>
      </c>
      <c r="Q11" s="16">
        <f t="shared" si="0"/>
        <v>88</v>
      </c>
    </row>
    <row r="12" spans="1:17" ht="13.5" customHeight="1" x14ac:dyDescent="0.35">
      <c r="A12" s="6">
        <v>5</v>
      </c>
      <c r="B12" s="28" t="s">
        <v>80</v>
      </c>
      <c r="C12" s="12" t="s">
        <v>15</v>
      </c>
      <c r="D12" s="27">
        <v>13</v>
      </c>
      <c r="E12" s="13">
        <v>9.81</v>
      </c>
      <c r="F12" s="12">
        <v>28</v>
      </c>
      <c r="G12" s="12" t="s">
        <v>186</v>
      </c>
      <c r="H12" s="12">
        <v>0</v>
      </c>
      <c r="I12" s="12">
        <v>194</v>
      </c>
      <c r="J12" s="12">
        <v>25</v>
      </c>
      <c r="K12" s="12">
        <v>4</v>
      </c>
      <c r="L12" s="12">
        <v>17</v>
      </c>
      <c r="M12" s="12">
        <v>23</v>
      </c>
      <c r="N12" s="12">
        <v>24</v>
      </c>
      <c r="O12" s="12">
        <v>16</v>
      </c>
      <c r="P12" s="12">
        <v>47</v>
      </c>
      <c r="Q12" s="20">
        <f t="shared" si="0"/>
        <v>141</v>
      </c>
    </row>
    <row r="13" spans="1:17" x14ac:dyDescent="0.35">
      <c r="A13" s="6">
        <v>6</v>
      </c>
      <c r="B13" s="28" t="s">
        <v>81</v>
      </c>
      <c r="C13" s="12" t="s">
        <v>15</v>
      </c>
      <c r="D13" s="27">
        <v>13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74">
        <f t="shared" si="0"/>
        <v>0</v>
      </c>
    </row>
    <row r="14" spans="1:17" x14ac:dyDescent="0.35">
      <c r="A14" s="6">
        <v>7</v>
      </c>
      <c r="B14" s="28" t="s">
        <v>111</v>
      </c>
      <c r="C14" s="12" t="s">
        <v>16</v>
      </c>
      <c r="D14" s="27">
        <v>13</v>
      </c>
      <c r="E14" s="13">
        <v>11.4</v>
      </c>
      <c r="F14" s="12">
        <v>14</v>
      </c>
      <c r="G14" s="12" t="s">
        <v>187</v>
      </c>
      <c r="H14" s="12">
        <v>0</v>
      </c>
      <c r="I14" s="12">
        <v>174</v>
      </c>
      <c r="J14" s="12">
        <v>25</v>
      </c>
      <c r="K14" s="12">
        <v>7</v>
      </c>
      <c r="L14" s="12">
        <v>6</v>
      </c>
      <c r="M14" s="12">
        <v>26</v>
      </c>
      <c r="N14" s="12">
        <v>32</v>
      </c>
      <c r="O14" s="12">
        <v>23</v>
      </c>
      <c r="P14" s="12">
        <v>54</v>
      </c>
      <c r="Q14" s="16">
        <f t="shared" si="0"/>
        <v>131</v>
      </c>
    </row>
    <row r="15" spans="1:17" ht="15.65" customHeight="1" x14ac:dyDescent="0.35">
      <c r="A15" s="6">
        <v>8</v>
      </c>
      <c r="B15" s="29" t="s">
        <v>112</v>
      </c>
      <c r="C15" s="12" t="s">
        <v>16</v>
      </c>
      <c r="D15" s="27">
        <v>14</v>
      </c>
      <c r="E15" s="13">
        <v>0</v>
      </c>
      <c r="F15" s="12">
        <v>0</v>
      </c>
      <c r="G15" s="12">
        <v>0</v>
      </c>
      <c r="H15" s="12">
        <v>0</v>
      </c>
      <c r="I15" s="12">
        <v>185</v>
      </c>
      <c r="J15" s="12">
        <v>30</v>
      </c>
      <c r="K15" s="12">
        <v>5</v>
      </c>
      <c r="L15" s="12">
        <v>3</v>
      </c>
      <c r="M15" s="12">
        <v>16</v>
      </c>
      <c r="N15" s="12">
        <v>14</v>
      </c>
      <c r="O15" s="12">
        <v>3</v>
      </c>
      <c r="P15" s="12">
        <v>10</v>
      </c>
      <c r="Q15" s="74">
        <f t="shared" si="0"/>
        <v>57</v>
      </c>
    </row>
    <row r="16" spans="1:17" x14ac:dyDescent="0.35">
      <c r="A16" s="6">
        <v>9</v>
      </c>
      <c r="B16" s="28" t="s">
        <v>82</v>
      </c>
      <c r="C16" s="12" t="s">
        <v>16</v>
      </c>
      <c r="D16" s="27">
        <v>14</v>
      </c>
      <c r="E16" s="13">
        <v>0</v>
      </c>
      <c r="F16" s="12">
        <v>0</v>
      </c>
      <c r="G16" s="12">
        <v>0</v>
      </c>
      <c r="H16" s="12">
        <v>0</v>
      </c>
      <c r="I16" s="12">
        <v>200</v>
      </c>
      <c r="J16" s="12">
        <v>40</v>
      </c>
      <c r="K16" s="12">
        <v>21</v>
      </c>
      <c r="L16" s="12">
        <v>28</v>
      </c>
      <c r="M16" s="12">
        <v>21</v>
      </c>
      <c r="N16" s="12">
        <v>21</v>
      </c>
      <c r="O16" s="12">
        <v>21</v>
      </c>
      <c r="P16" s="12">
        <v>50</v>
      </c>
      <c r="Q16" s="16">
        <f t="shared" si="0"/>
        <v>139</v>
      </c>
    </row>
    <row r="17" spans="1:17" x14ac:dyDescent="0.35">
      <c r="A17" s="6">
        <v>10</v>
      </c>
      <c r="B17" s="29" t="s">
        <v>83</v>
      </c>
      <c r="C17" s="12" t="s">
        <v>16</v>
      </c>
      <c r="D17" s="27">
        <v>13</v>
      </c>
      <c r="E17" s="13">
        <v>10.53</v>
      </c>
      <c r="F17" s="12">
        <v>27</v>
      </c>
      <c r="G17" s="12" t="s">
        <v>188</v>
      </c>
      <c r="H17" s="12">
        <v>8</v>
      </c>
      <c r="I17" s="12">
        <v>172</v>
      </c>
      <c r="J17" s="12">
        <v>24</v>
      </c>
      <c r="K17" s="12">
        <v>24</v>
      </c>
      <c r="L17" s="12">
        <v>36</v>
      </c>
      <c r="M17" s="12">
        <v>20</v>
      </c>
      <c r="N17" s="12">
        <v>19</v>
      </c>
      <c r="O17" s="12">
        <v>15</v>
      </c>
      <c r="P17" s="12">
        <v>34</v>
      </c>
      <c r="Q17" s="16">
        <f t="shared" si="0"/>
        <v>148</v>
      </c>
    </row>
    <row r="18" spans="1:17" x14ac:dyDescent="0.35">
      <c r="A18" s="6">
        <v>11</v>
      </c>
      <c r="B18" s="28" t="s">
        <v>84</v>
      </c>
      <c r="C18" s="12" t="s">
        <v>16</v>
      </c>
      <c r="D18" s="27">
        <v>13</v>
      </c>
      <c r="E18" s="13">
        <v>11.19</v>
      </c>
      <c r="F18" s="12">
        <v>16</v>
      </c>
      <c r="G18" s="12" t="s">
        <v>189</v>
      </c>
      <c r="H18" s="12">
        <v>0</v>
      </c>
      <c r="I18" s="12">
        <v>170</v>
      </c>
      <c r="J18" s="12">
        <v>23</v>
      </c>
      <c r="K18" s="12">
        <v>9</v>
      </c>
      <c r="L18" s="12">
        <v>8</v>
      </c>
      <c r="M18" s="12">
        <v>19</v>
      </c>
      <c r="N18" s="12">
        <v>17</v>
      </c>
      <c r="O18" s="12">
        <v>28</v>
      </c>
      <c r="P18" s="12">
        <v>63</v>
      </c>
      <c r="Q18" s="16">
        <f t="shared" si="0"/>
        <v>127</v>
      </c>
    </row>
    <row r="19" spans="1:17" x14ac:dyDescent="0.35">
      <c r="A19" s="6">
        <v>12</v>
      </c>
      <c r="B19" s="28" t="s">
        <v>85</v>
      </c>
      <c r="C19" s="12" t="s">
        <v>16</v>
      </c>
      <c r="D19" s="27">
        <v>13</v>
      </c>
      <c r="E19" s="13">
        <v>10.75</v>
      </c>
      <c r="F19" s="12">
        <v>22</v>
      </c>
      <c r="G19" s="12" t="s">
        <v>190</v>
      </c>
      <c r="H19" s="12">
        <v>0</v>
      </c>
      <c r="I19" s="12">
        <v>162</v>
      </c>
      <c r="J19" s="12">
        <v>19</v>
      </c>
      <c r="K19" s="12">
        <v>2</v>
      </c>
      <c r="L19" s="12">
        <v>1</v>
      </c>
      <c r="M19" s="12">
        <v>23</v>
      </c>
      <c r="N19" s="12">
        <v>25</v>
      </c>
      <c r="O19" s="12">
        <v>13</v>
      </c>
      <c r="P19" s="12">
        <v>30</v>
      </c>
      <c r="Q19" s="16">
        <f t="shared" si="0"/>
        <v>97</v>
      </c>
    </row>
    <row r="20" spans="1:17" x14ac:dyDescent="0.35">
      <c r="A20" s="46" t="s">
        <v>14</v>
      </c>
      <c r="B20" s="47"/>
      <c r="C20" s="47"/>
      <c r="D20" s="47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SUM(Q8+Q9+Q10+Q11+Q12+Q13+Q14+Q16+Q17+Q18+Q19)</f>
        <v>1081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6" t="s">
        <v>48</v>
      </c>
      <c r="C24" s="56"/>
      <c r="D24" s="56"/>
      <c r="E24" s="56"/>
    </row>
  </sheetData>
  <mergeCells count="13">
    <mergeCell ref="B24:E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B5" sqref="B5"/>
    </sheetView>
  </sheetViews>
  <sheetFormatPr defaultRowHeight="14.5" x14ac:dyDescent="0.35"/>
  <cols>
    <col min="1" max="1" width="3.453125" customWidth="1"/>
    <col min="2" max="2" width="27.36328125" customWidth="1"/>
    <col min="3" max="3" width="4.26953125" customWidth="1"/>
    <col min="4" max="4" width="4.453125" customWidth="1"/>
    <col min="5" max="5" width="6.08984375" customWidth="1"/>
    <col min="6" max="6" width="5.453125" customWidth="1"/>
    <col min="7" max="7" width="6.7265625" customWidth="1"/>
    <col min="8" max="8" width="6.453125" customWidth="1"/>
    <col min="9" max="9" width="7.1796875" customWidth="1"/>
    <col min="10" max="10" width="7.453125" customWidth="1"/>
    <col min="11" max="11" width="7.54296875" customWidth="1"/>
    <col min="12" max="12" width="6.26953125" customWidth="1"/>
    <col min="13" max="13" width="6.81640625" customWidth="1"/>
    <col min="14" max="14" width="5.7265625" customWidth="1"/>
    <col min="15" max="15" width="5.36328125" customWidth="1"/>
    <col min="16" max="16" width="5" customWidth="1"/>
    <col min="17" max="17" width="8.45312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3.15" customHeight="1" x14ac:dyDescent="0.35">
      <c r="A5" s="2"/>
      <c r="B5" s="77" t="s">
        <v>22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22" t="s">
        <v>13</v>
      </c>
    </row>
    <row r="7" spans="1:17" ht="24.75" customHeight="1" x14ac:dyDescent="0.35">
      <c r="A7" s="51"/>
      <c r="B7" s="51"/>
      <c r="C7" s="53"/>
      <c r="D7" s="55"/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22" t="s">
        <v>7</v>
      </c>
    </row>
    <row r="8" spans="1:17" ht="15" customHeight="1" x14ac:dyDescent="0.35">
      <c r="A8" s="6">
        <v>1</v>
      </c>
      <c r="B8" s="40" t="s">
        <v>86</v>
      </c>
      <c r="C8" s="41" t="s">
        <v>15</v>
      </c>
      <c r="D8" s="38">
        <v>13</v>
      </c>
      <c r="E8" s="13">
        <v>9.3000000000000007</v>
      </c>
      <c r="F8" s="12">
        <v>38</v>
      </c>
      <c r="G8" s="12" t="s">
        <v>191</v>
      </c>
      <c r="H8" s="12">
        <v>47</v>
      </c>
      <c r="I8" s="12">
        <v>200</v>
      </c>
      <c r="J8" s="12">
        <v>28</v>
      </c>
      <c r="K8" s="12">
        <v>5</v>
      </c>
      <c r="L8" s="12">
        <v>20</v>
      </c>
      <c r="M8" s="12">
        <v>32</v>
      </c>
      <c r="N8" s="12">
        <v>42</v>
      </c>
      <c r="O8" s="12">
        <v>-14</v>
      </c>
      <c r="P8" s="12">
        <v>0</v>
      </c>
      <c r="Q8" s="22">
        <f>SUM(F8+H8+J8+L8+N8+P8)</f>
        <v>175</v>
      </c>
    </row>
    <row r="9" spans="1:17" x14ac:dyDescent="0.35">
      <c r="A9" s="6">
        <v>2</v>
      </c>
      <c r="B9" s="40" t="s">
        <v>124</v>
      </c>
      <c r="C9" s="41" t="s">
        <v>15</v>
      </c>
      <c r="D9" s="38">
        <v>13</v>
      </c>
      <c r="E9" s="13">
        <v>9.56</v>
      </c>
      <c r="F9" s="12">
        <v>33</v>
      </c>
      <c r="G9" s="12" t="s">
        <v>192</v>
      </c>
      <c r="H9" s="12">
        <v>17</v>
      </c>
      <c r="I9" s="12">
        <v>200</v>
      </c>
      <c r="J9" s="12">
        <v>28</v>
      </c>
      <c r="K9" s="12">
        <v>3</v>
      </c>
      <c r="L9" s="12">
        <v>14</v>
      </c>
      <c r="M9" s="12">
        <v>28</v>
      </c>
      <c r="N9" s="12">
        <v>34</v>
      </c>
      <c r="O9" s="12">
        <v>-5</v>
      </c>
      <c r="P9" s="12">
        <v>1</v>
      </c>
      <c r="Q9" s="41">
        <f t="shared" ref="Q9:Q19" si="0">SUM(F9+H9+J9+L9+N9+P9)</f>
        <v>127</v>
      </c>
    </row>
    <row r="10" spans="1:17" x14ac:dyDescent="0.35">
      <c r="A10" s="6">
        <v>3</v>
      </c>
      <c r="B10" s="40" t="s">
        <v>87</v>
      </c>
      <c r="C10" s="41" t="s">
        <v>15</v>
      </c>
      <c r="D10" s="38">
        <v>14</v>
      </c>
      <c r="E10" s="13">
        <v>9.16</v>
      </c>
      <c r="F10" s="12">
        <v>35</v>
      </c>
      <c r="G10" s="12" t="s">
        <v>193</v>
      </c>
      <c r="H10" s="12">
        <v>27</v>
      </c>
      <c r="I10" s="12">
        <v>219</v>
      </c>
      <c r="J10" s="12">
        <v>39</v>
      </c>
      <c r="K10" s="12">
        <v>4</v>
      </c>
      <c r="L10" s="12">
        <v>13</v>
      </c>
      <c r="M10" s="12">
        <v>33</v>
      </c>
      <c r="N10" s="12">
        <v>40</v>
      </c>
      <c r="O10" s="12">
        <v>4</v>
      </c>
      <c r="P10" s="12">
        <v>18</v>
      </c>
      <c r="Q10" s="22">
        <f t="shared" si="0"/>
        <v>172</v>
      </c>
    </row>
    <row r="11" spans="1:17" ht="15.75" customHeight="1" x14ac:dyDescent="0.35">
      <c r="A11" s="6">
        <v>4</v>
      </c>
      <c r="B11" s="40" t="s">
        <v>88</v>
      </c>
      <c r="C11" s="41" t="s">
        <v>15</v>
      </c>
      <c r="D11" s="38">
        <v>13</v>
      </c>
      <c r="E11" s="13">
        <v>8.83</v>
      </c>
      <c r="F11" s="12">
        <v>49</v>
      </c>
      <c r="G11" s="12" t="s">
        <v>194</v>
      </c>
      <c r="H11" s="12">
        <v>32</v>
      </c>
      <c r="I11" s="12">
        <v>205</v>
      </c>
      <c r="J11" s="12">
        <v>30</v>
      </c>
      <c r="K11" s="12">
        <v>8</v>
      </c>
      <c r="L11" s="12">
        <v>30</v>
      </c>
      <c r="M11" s="12">
        <v>34</v>
      </c>
      <c r="N11" s="12">
        <v>47</v>
      </c>
      <c r="O11" s="12">
        <v>4</v>
      </c>
      <c r="P11" s="12">
        <v>18</v>
      </c>
      <c r="Q11" s="22">
        <f t="shared" si="0"/>
        <v>206</v>
      </c>
    </row>
    <row r="12" spans="1:17" x14ac:dyDescent="0.35">
      <c r="A12" s="6">
        <v>5</v>
      </c>
      <c r="B12" s="40" t="s">
        <v>89</v>
      </c>
      <c r="C12" s="41" t="s">
        <v>15</v>
      </c>
      <c r="D12" s="38">
        <v>13</v>
      </c>
      <c r="E12" s="13">
        <v>8.75</v>
      </c>
      <c r="F12" s="12">
        <v>51</v>
      </c>
      <c r="G12" s="12" t="s">
        <v>195</v>
      </c>
      <c r="H12" s="12">
        <v>43</v>
      </c>
      <c r="I12" s="12">
        <v>232</v>
      </c>
      <c r="J12" s="12">
        <v>56</v>
      </c>
      <c r="K12" s="12">
        <v>6</v>
      </c>
      <c r="L12" s="12">
        <v>23</v>
      </c>
      <c r="M12" s="12">
        <v>37</v>
      </c>
      <c r="N12" s="12">
        <v>54</v>
      </c>
      <c r="O12" s="12">
        <v>4</v>
      </c>
      <c r="P12" s="12">
        <v>18</v>
      </c>
      <c r="Q12" s="22">
        <f t="shared" si="0"/>
        <v>245</v>
      </c>
    </row>
    <row r="13" spans="1:17" x14ac:dyDescent="0.35">
      <c r="A13" s="6">
        <v>6</v>
      </c>
      <c r="B13" s="40" t="s">
        <v>90</v>
      </c>
      <c r="C13" s="41" t="s">
        <v>15</v>
      </c>
      <c r="D13" s="38">
        <v>13</v>
      </c>
      <c r="E13" s="13">
        <v>8.73</v>
      </c>
      <c r="F13" s="12">
        <v>52</v>
      </c>
      <c r="G13" s="12" t="s">
        <v>196</v>
      </c>
      <c r="H13" s="12">
        <v>38</v>
      </c>
      <c r="I13" s="12">
        <v>227</v>
      </c>
      <c r="J13" s="12">
        <v>52</v>
      </c>
      <c r="K13" s="12">
        <v>7</v>
      </c>
      <c r="L13" s="12">
        <v>26</v>
      </c>
      <c r="M13" s="12">
        <v>38</v>
      </c>
      <c r="N13" s="12">
        <v>56</v>
      </c>
      <c r="O13" s="12">
        <v>3</v>
      </c>
      <c r="P13" s="12">
        <v>16</v>
      </c>
      <c r="Q13" s="22">
        <f t="shared" si="0"/>
        <v>240</v>
      </c>
    </row>
    <row r="14" spans="1:17" x14ac:dyDescent="0.35">
      <c r="A14" s="6">
        <v>7</v>
      </c>
      <c r="B14" s="40" t="s">
        <v>91</v>
      </c>
      <c r="C14" s="41" t="s">
        <v>16</v>
      </c>
      <c r="D14" s="38">
        <v>14</v>
      </c>
      <c r="E14" s="13">
        <v>9.3800000000000008</v>
      </c>
      <c r="F14" s="12">
        <v>45</v>
      </c>
      <c r="G14" s="12" t="s">
        <v>197</v>
      </c>
      <c r="H14" s="12">
        <v>28</v>
      </c>
      <c r="I14" s="12">
        <v>192</v>
      </c>
      <c r="J14" s="12">
        <v>34</v>
      </c>
      <c r="K14" s="12">
        <v>21</v>
      </c>
      <c r="L14" s="12">
        <v>28</v>
      </c>
      <c r="M14" s="12">
        <v>28</v>
      </c>
      <c r="N14" s="12">
        <v>38</v>
      </c>
      <c r="O14" s="12">
        <v>-8</v>
      </c>
      <c r="P14" s="12">
        <v>0</v>
      </c>
      <c r="Q14" s="41">
        <f t="shared" si="0"/>
        <v>173</v>
      </c>
    </row>
    <row r="15" spans="1:17" x14ac:dyDescent="0.35">
      <c r="A15" s="6">
        <v>8</v>
      </c>
      <c r="B15" s="40" t="s">
        <v>92</v>
      </c>
      <c r="C15" s="41" t="s">
        <v>16</v>
      </c>
      <c r="D15" s="38">
        <v>13</v>
      </c>
      <c r="E15" s="13">
        <v>9.59</v>
      </c>
      <c r="F15" s="12">
        <v>45</v>
      </c>
      <c r="G15" s="12" t="s">
        <v>198</v>
      </c>
      <c r="H15" s="12">
        <v>27</v>
      </c>
      <c r="I15" s="12">
        <v>203</v>
      </c>
      <c r="J15" s="12">
        <v>43</v>
      </c>
      <c r="K15" s="12">
        <v>18</v>
      </c>
      <c r="L15" s="12">
        <v>24</v>
      </c>
      <c r="M15" s="12">
        <v>23</v>
      </c>
      <c r="N15" s="12">
        <v>25</v>
      </c>
      <c r="O15" s="12">
        <v>27</v>
      </c>
      <c r="P15" s="12">
        <v>62</v>
      </c>
      <c r="Q15" s="22">
        <f t="shared" si="0"/>
        <v>226</v>
      </c>
    </row>
    <row r="16" spans="1:17" x14ac:dyDescent="0.35">
      <c r="A16" s="6">
        <v>9</v>
      </c>
      <c r="B16" s="40" t="s">
        <v>93</v>
      </c>
      <c r="C16" s="41" t="s">
        <v>16</v>
      </c>
      <c r="D16" s="38">
        <v>13</v>
      </c>
      <c r="E16" s="13">
        <v>10.19</v>
      </c>
      <c r="F16" s="12">
        <v>33</v>
      </c>
      <c r="G16" s="12" t="s">
        <v>270</v>
      </c>
      <c r="H16" s="12">
        <v>34</v>
      </c>
      <c r="I16" s="12">
        <v>170</v>
      </c>
      <c r="J16" s="12">
        <v>23</v>
      </c>
      <c r="K16" s="12">
        <v>26</v>
      </c>
      <c r="L16" s="12">
        <v>40</v>
      </c>
      <c r="M16" s="12">
        <v>28</v>
      </c>
      <c r="N16" s="12">
        <v>38</v>
      </c>
      <c r="O16" s="12">
        <v>14</v>
      </c>
      <c r="P16" s="12">
        <v>32</v>
      </c>
      <c r="Q16" s="22">
        <f t="shared" si="0"/>
        <v>200</v>
      </c>
    </row>
    <row r="17" spans="1:17" x14ac:dyDescent="0.35">
      <c r="A17" s="6">
        <v>10</v>
      </c>
      <c r="B17" s="40" t="s">
        <v>94</v>
      </c>
      <c r="C17" s="41" t="s">
        <v>16</v>
      </c>
      <c r="D17" s="38">
        <v>13</v>
      </c>
      <c r="E17" s="13">
        <v>9.42</v>
      </c>
      <c r="F17" s="12">
        <v>50</v>
      </c>
      <c r="G17" s="12" t="s">
        <v>199</v>
      </c>
      <c r="H17" s="12">
        <v>27</v>
      </c>
      <c r="I17" s="12">
        <v>210</v>
      </c>
      <c r="J17" s="12">
        <v>50</v>
      </c>
      <c r="K17" s="12">
        <v>20</v>
      </c>
      <c r="L17" s="12">
        <v>28</v>
      </c>
      <c r="M17" s="12">
        <v>31</v>
      </c>
      <c r="N17" s="12">
        <v>47</v>
      </c>
      <c r="O17" s="12">
        <v>25</v>
      </c>
      <c r="P17" s="12">
        <v>58</v>
      </c>
      <c r="Q17" s="22">
        <f t="shared" si="0"/>
        <v>260</v>
      </c>
    </row>
    <row r="18" spans="1:17" x14ac:dyDescent="0.35">
      <c r="A18" s="6">
        <v>11</v>
      </c>
      <c r="B18" s="40" t="s">
        <v>95</v>
      </c>
      <c r="C18" s="41" t="s">
        <v>16</v>
      </c>
      <c r="D18" s="38">
        <v>14</v>
      </c>
      <c r="E18" s="13">
        <v>9.41</v>
      </c>
      <c r="F18" s="12">
        <v>44</v>
      </c>
      <c r="G18" s="12" t="s">
        <v>200</v>
      </c>
      <c r="H18" s="12">
        <v>32</v>
      </c>
      <c r="I18" s="12">
        <v>203</v>
      </c>
      <c r="J18" s="12">
        <v>43</v>
      </c>
      <c r="K18" s="12">
        <v>54</v>
      </c>
      <c r="L18" s="12">
        <v>67</v>
      </c>
      <c r="M18" s="12">
        <v>37</v>
      </c>
      <c r="N18" s="12">
        <v>60</v>
      </c>
      <c r="O18" s="12">
        <v>19</v>
      </c>
      <c r="P18" s="12">
        <v>44</v>
      </c>
      <c r="Q18" s="22">
        <f t="shared" si="0"/>
        <v>290</v>
      </c>
    </row>
    <row r="19" spans="1:17" x14ac:dyDescent="0.35">
      <c r="A19" s="6">
        <v>12</v>
      </c>
      <c r="B19" s="40" t="s">
        <v>96</v>
      </c>
      <c r="C19" s="41" t="s">
        <v>16</v>
      </c>
      <c r="D19" s="38">
        <v>13</v>
      </c>
      <c r="E19" s="13">
        <v>8.9600000000000009</v>
      </c>
      <c r="F19" s="12">
        <v>59</v>
      </c>
      <c r="G19" s="12" t="s">
        <v>201</v>
      </c>
      <c r="H19" s="12">
        <v>36</v>
      </c>
      <c r="I19" s="12">
        <v>203</v>
      </c>
      <c r="J19" s="12">
        <v>43</v>
      </c>
      <c r="K19" s="12">
        <v>37</v>
      </c>
      <c r="L19" s="12">
        <v>59</v>
      </c>
      <c r="M19" s="12">
        <v>32</v>
      </c>
      <c r="N19" s="12">
        <v>50</v>
      </c>
      <c r="O19" s="12">
        <v>29</v>
      </c>
      <c r="P19" s="12">
        <v>64</v>
      </c>
      <c r="Q19" s="22">
        <f t="shared" si="0"/>
        <v>311</v>
      </c>
    </row>
    <row r="20" spans="1:17" x14ac:dyDescent="0.35">
      <c r="A20" s="46" t="s">
        <v>14</v>
      </c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SUM(Q8+Q10+Q11+Q12+Q13+Q15+Q16+Q17+Q18+Q19)</f>
        <v>2325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Q21" s="23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7" t="s">
        <v>48</v>
      </c>
      <c r="C24" s="57"/>
      <c r="D24" s="57"/>
    </row>
  </sheetData>
  <mergeCells count="13">
    <mergeCell ref="B24:D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B3" sqref="B3:Q3"/>
    </sheetView>
  </sheetViews>
  <sheetFormatPr defaultRowHeight="14.5" x14ac:dyDescent="0.35"/>
  <cols>
    <col min="1" max="1" width="3.453125" customWidth="1"/>
    <col min="2" max="2" width="26.453125" customWidth="1"/>
    <col min="3" max="3" width="3.7265625" customWidth="1"/>
    <col min="4" max="4" width="4.26953125" customWidth="1"/>
    <col min="5" max="5" width="5.6328125" customWidth="1"/>
    <col min="6" max="6" width="5.90625" customWidth="1"/>
    <col min="7" max="7" width="7.1796875" customWidth="1"/>
    <col min="8" max="8" width="5.90625" customWidth="1"/>
    <col min="9" max="9" width="8.1796875" customWidth="1"/>
    <col min="10" max="10" width="7" customWidth="1"/>
    <col min="11" max="11" width="7.7265625" customWidth="1"/>
    <col min="12" max="12" width="7.1796875" customWidth="1"/>
    <col min="13" max="13" width="5.7265625" customWidth="1"/>
    <col min="14" max="14" width="6.08984375" customWidth="1"/>
    <col min="15" max="15" width="5.453125" customWidth="1"/>
    <col min="16" max="16" width="5.81640625" customWidth="1"/>
    <col min="17" max="17" width="7.8164062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5" customHeight="1" x14ac:dyDescent="0.35">
      <c r="A5" s="2"/>
      <c r="B5" s="76" t="s">
        <v>17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22" t="s">
        <v>13</v>
      </c>
    </row>
    <row r="7" spans="1:17" ht="25.5" customHeight="1" x14ac:dyDescent="0.35">
      <c r="A7" s="51"/>
      <c r="B7" s="51"/>
      <c r="C7" s="53"/>
      <c r="D7" s="55"/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22" t="s">
        <v>7</v>
      </c>
    </row>
    <row r="8" spans="1:17" x14ac:dyDescent="0.35">
      <c r="A8" s="6">
        <v>1</v>
      </c>
      <c r="B8" s="15" t="s">
        <v>113</v>
      </c>
      <c r="C8" s="12" t="s">
        <v>15</v>
      </c>
      <c r="D8" s="11">
        <v>13</v>
      </c>
      <c r="E8" s="13">
        <v>9.36</v>
      </c>
      <c r="F8" s="12">
        <v>37</v>
      </c>
      <c r="G8" s="12" t="s">
        <v>202</v>
      </c>
      <c r="H8" s="12">
        <v>21</v>
      </c>
      <c r="I8" s="12">
        <v>178</v>
      </c>
      <c r="J8" s="12">
        <v>17</v>
      </c>
      <c r="K8" s="12">
        <v>5</v>
      </c>
      <c r="L8" s="12">
        <v>20</v>
      </c>
      <c r="M8" s="12">
        <v>24</v>
      </c>
      <c r="N8" s="12">
        <v>26</v>
      </c>
      <c r="O8" s="12">
        <v>12</v>
      </c>
      <c r="P8" s="12">
        <v>35</v>
      </c>
      <c r="Q8" s="22">
        <f>SUM(F8+H8+J8+L8+N8+P8)</f>
        <v>156</v>
      </c>
    </row>
    <row r="9" spans="1:17" x14ac:dyDescent="0.35">
      <c r="A9" s="6">
        <v>2</v>
      </c>
      <c r="B9" s="15" t="s">
        <v>114</v>
      </c>
      <c r="C9" s="12" t="s">
        <v>15</v>
      </c>
      <c r="D9" s="11">
        <v>14</v>
      </c>
      <c r="E9" s="13">
        <v>0</v>
      </c>
      <c r="F9" s="12">
        <v>0</v>
      </c>
      <c r="G9" s="12">
        <v>0</v>
      </c>
      <c r="H9" s="12">
        <v>0</v>
      </c>
      <c r="I9" s="12">
        <v>196</v>
      </c>
      <c r="J9" s="12">
        <v>21</v>
      </c>
      <c r="K9" s="12">
        <v>2</v>
      </c>
      <c r="L9" s="12">
        <v>7</v>
      </c>
      <c r="M9" s="12">
        <v>31</v>
      </c>
      <c r="N9" s="12">
        <v>36</v>
      </c>
      <c r="O9" s="12">
        <v>20</v>
      </c>
      <c r="P9" s="12">
        <v>56</v>
      </c>
      <c r="Q9" s="22">
        <f t="shared" ref="Q9:Q19" si="0">SUM(F9+H9+J9+L9+N9+P9)</f>
        <v>120</v>
      </c>
    </row>
    <row r="10" spans="1:17" ht="17.25" customHeight="1" x14ac:dyDescent="0.35">
      <c r="A10" s="6">
        <v>3</v>
      </c>
      <c r="B10" s="15" t="s">
        <v>115</v>
      </c>
      <c r="C10" s="12" t="s">
        <v>15</v>
      </c>
      <c r="D10" s="39">
        <v>14</v>
      </c>
      <c r="E10" s="13">
        <v>9.4</v>
      </c>
      <c r="F10" s="12">
        <v>30</v>
      </c>
      <c r="G10" s="12" t="s">
        <v>203</v>
      </c>
      <c r="H10" s="12">
        <v>21</v>
      </c>
      <c r="I10" s="12">
        <v>169</v>
      </c>
      <c r="J10" s="12">
        <v>9</v>
      </c>
      <c r="K10" s="12">
        <v>3</v>
      </c>
      <c r="L10" s="12">
        <v>10</v>
      </c>
      <c r="M10" s="12">
        <v>27</v>
      </c>
      <c r="N10" s="12">
        <v>28</v>
      </c>
      <c r="O10" s="12">
        <v>4</v>
      </c>
      <c r="P10" s="12">
        <v>18</v>
      </c>
      <c r="Q10" s="22">
        <f t="shared" si="0"/>
        <v>116</v>
      </c>
    </row>
    <row r="11" spans="1:17" ht="15" customHeight="1" x14ac:dyDescent="0.35">
      <c r="A11" s="6">
        <v>4</v>
      </c>
      <c r="B11" s="15" t="s">
        <v>116</v>
      </c>
      <c r="C11" s="12" t="s">
        <v>15</v>
      </c>
      <c r="D11" s="11">
        <v>13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78">
        <f t="shared" si="0"/>
        <v>0</v>
      </c>
    </row>
    <row r="12" spans="1:17" x14ac:dyDescent="0.35">
      <c r="A12" s="6">
        <v>5</v>
      </c>
      <c r="B12" s="15" t="s">
        <v>117</v>
      </c>
      <c r="C12" s="12" t="s">
        <v>15</v>
      </c>
      <c r="D12" s="11">
        <v>13</v>
      </c>
      <c r="E12" s="13">
        <v>9.66</v>
      </c>
      <c r="F12" s="12">
        <v>31</v>
      </c>
      <c r="G12" s="12" t="s">
        <v>204</v>
      </c>
      <c r="H12" s="12">
        <v>23</v>
      </c>
      <c r="I12" s="12">
        <v>188</v>
      </c>
      <c r="J12" s="12">
        <v>22</v>
      </c>
      <c r="K12" s="12">
        <v>11</v>
      </c>
      <c r="L12" s="12">
        <v>42</v>
      </c>
      <c r="M12" s="12">
        <v>33</v>
      </c>
      <c r="N12" s="12">
        <v>44</v>
      </c>
      <c r="O12" s="12">
        <v>13</v>
      </c>
      <c r="P12" s="12">
        <v>38</v>
      </c>
      <c r="Q12" s="22">
        <f t="shared" si="0"/>
        <v>200</v>
      </c>
    </row>
    <row r="13" spans="1:17" x14ac:dyDescent="0.35">
      <c r="A13" s="6">
        <v>6</v>
      </c>
      <c r="B13" s="15" t="s">
        <v>118</v>
      </c>
      <c r="C13" s="12" t="s">
        <v>15</v>
      </c>
      <c r="D13" s="11">
        <v>13</v>
      </c>
      <c r="E13" s="13">
        <v>0</v>
      </c>
      <c r="F13" s="12">
        <v>0</v>
      </c>
      <c r="G13" s="12">
        <v>0</v>
      </c>
      <c r="H13" s="12">
        <v>0</v>
      </c>
      <c r="I13" s="12">
        <v>175</v>
      </c>
      <c r="J13" s="12">
        <v>16</v>
      </c>
      <c r="K13" s="12">
        <v>0</v>
      </c>
      <c r="L13" s="12">
        <v>0</v>
      </c>
      <c r="M13" s="12">
        <v>24</v>
      </c>
      <c r="N13" s="12">
        <v>26</v>
      </c>
      <c r="O13" s="12">
        <v>-15</v>
      </c>
      <c r="P13" s="12">
        <v>0</v>
      </c>
      <c r="Q13" s="22">
        <f t="shared" si="0"/>
        <v>42</v>
      </c>
    </row>
    <row r="14" spans="1:17" x14ac:dyDescent="0.35">
      <c r="A14" s="6">
        <v>7</v>
      </c>
      <c r="B14" s="15" t="s">
        <v>119</v>
      </c>
      <c r="C14" s="12" t="s">
        <v>16</v>
      </c>
      <c r="D14" s="11">
        <v>14</v>
      </c>
      <c r="E14" s="13">
        <v>10.97</v>
      </c>
      <c r="F14" s="12">
        <v>16</v>
      </c>
      <c r="G14" s="12" t="s">
        <v>205</v>
      </c>
      <c r="H14" s="12">
        <v>3</v>
      </c>
      <c r="I14" s="12">
        <v>134</v>
      </c>
      <c r="J14" s="12">
        <v>7</v>
      </c>
      <c r="K14" s="12">
        <v>14</v>
      </c>
      <c r="L14" s="12">
        <v>14</v>
      </c>
      <c r="M14" s="12">
        <v>15</v>
      </c>
      <c r="N14" s="12">
        <v>13</v>
      </c>
      <c r="O14" s="12">
        <v>14</v>
      </c>
      <c r="P14" s="12">
        <v>32</v>
      </c>
      <c r="Q14" s="22">
        <f t="shared" si="0"/>
        <v>85</v>
      </c>
    </row>
    <row r="15" spans="1:17" x14ac:dyDescent="0.35">
      <c r="A15" s="6">
        <v>8</v>
      </c>
      <c r="B15" s="15" t="s">
        <v>125</v>
      </c>
      <c r="C15" s="12" t="s">
        <v>16</v>
      </c>
      <c r="D15" s="11">
        <v>13</v>
      </c>
      <c r="E15" s="13">
        <v>11.66</v>
      </c>
      <c r="F15" s="12">
        <v>11</v>
      </c>
      <c r="G15" s="12">
        <v>0</v>
      </c>
      <c r="H15" s="12">
        <v>0</v>
      </c>
      <c r="I15" s="12">
        <v>131</v>
      </c>
      <c r="J15" s="12">
        <v>6</v>
      </c>
      <c r="K15" s="12">
        <v>7</v>
      </c>
      <c r="L15" s="12">
        <v>6</v>
      </c>
      <c r="M15" s="12">
        <v>16</v>
      </c>
      <c r="N15" s="12">
        <v>14</v>
      </c>
      <c r="O15" s="12">
        <v>9</v>
      </c>
      <c r="P15" s="12">
        <v>22</v>
      </c>
      <c r="Q15" s="22">
        <f t="shared" si="0"/>
        <v>59</v>
      </c>
    </row>
    <row r="16" spans="1:17" x14ac:dyDescent="0.35">
      <c r="A16" s="6">
        <v>9</v>
      </c>
      <c r="B16" s="15" t="s">
        <v>139</v>
      </c>
      <c r="C16" s="12" t="s">
        <v>16</v>
      </c>
      <c r="D16" s="11">
        <v>13</v>
      </c>
      <c r="E16" s="13">
        <v>0</v>
      </c>
      <c r="F16" s="12">
        <v>0</v>
      </c>
      <c r="G16" s="12">
        <v>0</v>
      </c>
      <c r="H16" s="12">
        <v>0</v>
      </c>
      <c r="I16" s="12">
        <v>137</v>
      </c>
      <c r="J16" s="12">
        <v>8</v>
      </c>
      <c r="K16" s="12">
        <v>6</v>
      </c>
      <c r="L16" s="12">
        <v>5</v>
      </c>
      <c r="M16" s="12">
        <v>24</v>
      </c>
      <c r="N16" s="12">
        <v>27</v>
      </c>
      <c r="O16" s="12">
        <v>6</v>
      </c>
      <c r="P16" s="12">
        <v>16</v>
      </c>
      <c r="Q16" s="22">
        <f t="shared" si="0"/>
        <v>56</v>
      </c>
    </row>
    <row r="17" spans="1:17" x14ac:dyDescent="0.35">
      <c r="A17" s="6">
        <v>10</v>
      </c>
      <c r="B17" s="15" t="s">
        <v>120</v>
      </c>
      <c r="C17" s="12" t="s">
        <v>16</v>
      </c>
      <c r="D17" s="11">
        <v>13</v>
      </c>
      <c r="E17" s="13">
        <v>11.16</v>
      </c>
      <c r="F17" s="12">
        <v>16</v>
      </c>
      <c r="G17" s="12" t="s">
        <v>206</v>
      </c>
      <c r="H17" s="12">
        <v>11</v>
      </c>
      <c r="I17" s="12">
        <v>130</v>
      </c>
      <c r="J17" s="12">
        <v>6</v>
      </c>
      <c r="K17" s="12">
        <v>20</v>
      </c>
      <c r="L17" s="12">
        <v>28</v>
      </c>
      <c r="M17" s="12">
        <v>22</v>
      </c>
      <c r="N17" s="12">
        <v>23</v>
      </c>
      <c r="O17" s="12">
        <v>13</v>
      </c>
      <c r="P17" s="12">
        <v>30</v>
      </c>
      <c r="Q17" s="22">
        <f t="shared" si="0"/>
        <v>114</v>
      </c>
    </row>
    <row r="18" spans="1:17" x14ac:dyDescent="0.35">
      <c r="A18" s="6">
        <v>11</v>
      </c>
      <c r="B18" s="15" t="s">
        <v>126</v>
      </c>
      <c r="C18" s="12" t="s">
        <v>16</v>
      </c>
      <c r="D18" s="11">
        <v>13</v>
      </c>
      <c r="E18" s="13">
        <v>10.68</v>
      </c>
      <c r="F18" s="12">
        <v>23</v>
      </c>
      <c r="G18" s="12">
        <v>0</v>
      </c>
      <c r="H18" s="12">
        <v>0</v>
      </c>
      <c r="I18" s="12">
        <v>122</v>
      </c>
      <c r="J18" s="12">
        <v>3</v>
      </c>
      <c r="K18" s="12">
        <v>20</v>
      </c>
      <c r="L18" s="12">
        <v>28</v>
      </c>
      <c r="M18" s="12">
        <v>16</v>
      </c>
      <c r="N18" s="12">
        <v>14</v>
      </c>
      <c r="O18" s="12">
        <v>-17</v>
      </c>
      <c r="P18" s="12">
        <v>0</v>
      </c>
      <c r="Q18" s="22">
        <f t="shared" si="0"/>
        <v>68</v>
      </c>
    </row>
    <row r="19" spans="1:17" x14ac:dyDescent="0.35">
      <c r="A19" s="6">
        <v>12</v>
      </c>
      <c r="B19" s="14" t="s">
        <v>121</v>
      </c>
      <c r="C19" s="12" t="s">
        <v>16</v>
      </c>
      <c r="D19" s="11">
        <v>13</v>
      </c>
      <c r="E19" s="13">
        <v>11.36</v>
      </c>
      <c r="F19" s="12">
        <v>14</v>
      </c>
      <c r="G19" s="12" t="s">
        <v>207</v>
      </c>
      <c r="H19" s="12">
        <v>0</v>
      </c>
      <c r="I19" s="12">
        <v>138</v>
      </c>
      <c r="J19" s="12">
        <v>8</v>
      </c>
      <c r="K19" s="12">
        <v>7</v>
      </c>
      <c r="L19" s="12">
        <v>6</v>
      </c>
      <c r="M19" s="12">
        <v>17</v>
      </c>
      <c r="N19" s="12">
        <v>15</v>
      </c>
      <c r="O19" s="12">
        <v>-17</v>
      </c>
      <c r="P19" s="12">
        <v>0</v>
      </c>
      <c r="Q19" s="78">
        <f t="shared" si="0"/>
        <v>43</v>
      </c>
    </row>
    <row r="20" spans="1:17" x14ac:dyDescent="0.35">
      <c r="A20" s="46" t="s">
        <v>14</v>
      </c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SUM(Q8+Q9+Q10+Q11+Q12+Q13+Q14+Q15+Q16+Q17+Q18)</f>
        <v>1016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Q21" s="23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7" t="s">
        <v>48</v>
      </c>
      <c r="C24" s="57"/>
      <c r="D24" s="57"/>
    </row>
  </sheetData>
  <mergeCells count="13">
    <mergeCell ref="B24:D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T14" sqref="T14"/>
    </sheetView>
  </sheetViews>
  <sheetFormatPr defaultRowHeight="14.5" x14ac:dyDescent="0.35"/>
  <cols>
    <col min="1" max="1" width="3.26953125" customWidth="1"/>
    <col min="2" max="2" width="28.6328125" customWidth="1"/>
    <col min="3" max="3" width="3.7265625" customWidth="1"/>
    <col min="4" max="4" width="4.453125" customWidth="1"/>
    <col min="5" max="5" width="6.08984375" customWidth="1"/>
    <col min="6" max="6" width="5.08984375" customWidth="1"/>
    <col min="7" max="7" width="6.81640625" customWidth="1"/>
    <col min="8" max="8" width="6" customWidth="1"/>
    <col min="9" max="9" width="7.26953125" customWidth="1"/>
    <col min="10" max="10" width="7.1796875" customWidth="1"/>
    <col min="11" max="11" width="8.1796875" customWidth="1"/>
    <col min="12" max="12" width="6.7265625" customWidth="1"/>
    <col min="13" max="13" width="5.7265625" customWidth="1"/>
    <col min="14" max="14" width="5.81640625" customWidth="1"/>
    <col min="15" max="15" width="5.90625" customWidth="1"/>
    <col min="16" max="16" width="5.81640625" customWidth="1"/>
    <col min="17" max="17" width="7.726562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6.5" customHeight="1" x14ac:dyDescent="0.35">
      <c r="A5" s="2"/>
      <c r="B5" s="77" t="s">
        <v>21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22" t="s">
        <v>13</v>
      </c>
    </row>
    <row r="7" spans="1:17" ht="27" customHeight="1" x14ac:dyDescent="0.35">
      <c r="A7" s="51"/>
      <c r="B7" s="51"/>
      <c r="C7" s="53"/>
      <c r="D7" s="55"/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22" t="s">
        <v>7</v>
      </c>
    </row>
    <row r="8" spans="1:17" x14ac:dyDescent="0.35">
      <c r="A8" s="14">
        <v>1</v>
      </c>
      <c r="B8" s="15" t="s">
        <v>133</v>
      </c>
      <c r="C8" s="12" t="s">
        <v>15</v>
      </c>
      <c r="D8" s="27">
        <v>14</v>
      </c>
      <c r="E8" s="13">
        <v>8.9</v>
      </c>
      <c r="F8" s="12">
        <v>41</v>
      </c>
      <c r="G8" s="12" t="s">
        <v>208</v>
      </c>
      <c r="H8" s="12">
        <v>23</v>
      </c>
      <c r="I8" s="12">
        <v>222</v>
      </c>
      <c r="J8" s="12">
        <v>42</v>
      </c>
      <c r="K8" s="12">
        <v>0</v>
      </c>
      <c r="L8" s="12">
        <v>0</v>
      </c>
      <c r="M8" s="12">
        <v>27</v>
      </c>
      <c r="N8" s="12">
        <v>28</v>
      </c>
      <c r="O8" s="12">
        <v>12</v>
      </c>
      <c r="P8" s="12">
        <v>35</v>
      </c>
      <c r="Q8" s="78">
        <f>SUM(F8+H8+J8+L8+N8+P8)</f>
        <v>169</v>
      </c>
    </row>
    <row r="9" spans="1:17" x14ac:dyDescent="0.35">
      <c r="A9" s="14">
        <v>2</v>
      </c>
      <c r="B9" s="15" t="s">
        <v>134</v>
      </c>
      <c r="C9" s="12" t="s">
        <v>15</v>
      </c>
      <c r="D9" s="27">
        <v>14</v>
      </c>
      <c r="E9" s="13">
        <v>8.4</v>
      </c>
      <c r="F9" s="12">
        <v>54</v>
      </c>
      <c r="G9" s="12" t="s">
        <v>209</v>
      </c>
      <c r="H9" s="12">
        <v>37</v>
      </c>
      <c r="I9" s="12">
        <v>210</v>
      </c>
      <c r="J9" s="12">
        <v>30</v>
      </c>
      <c r="K9" s="12">
        <v>14</v>
      </c>
      <c r="L9" s="12">
        <v>50</v>
      </c>
      <c r="M9" s="12">
        <v>32</v>
      </c>
      <c r="N9" s="12">
        <v>38</v>
      </c>
      <c r="O9" s="12">
        <v>5</v>
      </c>
      <c r="P9" s="12">
        <v>20</v>
      </c>
      <c r="Q9" s="22">
        <f t="shared" ref="Q9:Q19" si="0">SUM(F9+H9+J9+L9+N9+P9)</f>
        <v>229</v>
      </c>
    </row>
    <row r="10" spans="1:17" x14ac:dyDescent="0.35">
      <c r="A10" s="14">
        <v>3</v>
      </c>
      <c r="B10" s="15" t="s">
        <v>135</v>
      </c>
      <c r="C10" s="12" t="s">
        <v>15</v>
      </c>
      <c r="D10" s="27">
        <v>13</v>
      </c>
      <c r="E10" s="13">
        <v>9.14</v>
      </c>
      <c r="F10" s="12">
        <v>36</v>
      </c>
      <c r="G10" s="12" t="s">
        <v>212</v>
      </c>
      <c r="H10" s="12">
        <v>28</v>
      </c>
      <c r="I10" s="41">
        <v>191</v>
      </c>
      <c r="J10" s="12">
        <v>23</v>
      </c>
      <c r="K10" s="12">
        <v>4</v>
      </c>
      <c r="L10" s="12">
        <v>17</v>
      </c>
      <c r="M10" s="12">
        <v>31</v>
      </c>
      <c r="N10" s="12">
        <v>40</v>
      </c>
      <c r="O10" s="12">
        <v>8</v>
      </c>
      <c r="P10" s="12">
        <v>26</v>
      </c>
      <c r="Q10" s="22">
        <f t="shared" si="0"/>
        <v>170</v>
      </c>
    </row>
    <row r="11" spans="1:17" x14ac:dyDescent="0.35">
      <c r="A11" s="14">
        <v>4</v>
      </c>
      <c r="B11" s="15" t="s">
        <v>136</v>
      </c>
      <c r="C11" s="12" t="s">
        <v>15</v>
      </c>
      <c r="D11" s="27">
        <v>14</v>
      </c>
      <c r="E11" s="13">
        <v>9.14</v>
      </c>
      <c r="F11" s="12">
        <v>36</v>
      </c>
      <c r="G11" s="12" t="s">
        <v>210</v>
      </c>
      <c r="H11" s="12">
        <v>42</v>
      </c>
      <c r="I11" s="12">
        <v>227</v>
      </c>
      <c r="J11" s="12">
        <v>47</v>
      </c>
      <c r="K11" s="12">
        <v>7</v>
      </c>
      <c r="L11" s="12">
        <v>22</v>
      </c>
      <c r="M11" s="12">
        <v>27</v>
      </c>
      <c r="N11" s="12">
        <v>28</v>
      </c>
      <c r="O11" s="12">
        <v>8</v>
      </c>
      <c r="P11" s="12">
        <v>26</v>
      </c>
      <c r="Q11" s="22">
        <f t="shared" si="0"/>
        <v>201</v>
      </c>
    </row>
    <row r="12" spans="1:17" x14ac:dyDescent="0.35">
      <c r="A12" s="14">
        <v>5</v>
      </c>
      <c r="B12" s="15" t="s">
        <v>137</v>
      </c>
      <c r="C12" s="12" t="s">
        <v>15</v>
      </c>
      <c r="D12" s="27">
        <v>13</v>
      </c>
      <c r="E12" s="13">
        <v>8.77</v>
      </c>
      <c r="F12" s="12">
        <v>51</v>
      </c>
      <c r="G12" s="12" t="s">
        <v>211</v>
      </c>
      <c r="H12" s="12">
        <v>53</v>
      </c>
      <c r="I12" s="12">
        <v>203</v>
      </c>
      <c r="J12" s="12">
        <v>29</v>
      </c>
      <c r="K12" s="12">
        <v>6</v>
      </c>
      <c r="L12" s="12">
        <v>23</v>
      </c>
      <c r="M12" s="12">
        <v>33</v>
      </c>
      <c r="N12" s="12">
        <v>44</v>
      </c>
      <c r="O12" s="12">
        <v>12</v>
      </c>
      <c r="P12" s="12">
        <v>35</v>
      </c>
      <c r="Q12" s="22">
        <f t="shared" si="0"/>
        <v>235</v>
      </c>
    </row>
    <row r="13" spans="1:17" ht="15.75" customHeight="1" x14ac:dyDescent="0.35">
      <c r="A13" s="14">
        <v>6</v>
      </c>
      <c r="B13" s="15" t="s">
        <v>138</v>
      </c>
      <c r="C13" s="12" t="s">
        <v>15</v>
      </c>
      <c r="D13" s="27">
        <v>13</v>
      </c>
      <c r="E13" s="13">
        <v>8.74</v>
      </c>
      <c r="F13" s="12">
        <v>52</v>
      </c>
      <c r="G13" s="12" t="s">
        <v>212</v>
      </c>
      <c r="H13" s="12">
        <v>28</v>
      </c>
      <c r="I13" s="12">
        <v>222</v>
      </c>
      <c r="J13" s="12">
        <v>47</v>
      </c>
      <c r="K13" s="12">
        <v>0</v>
      </c>
      <c r="L13" s="12">
        <v>0</v>
      </c>
      <c r="M13" s="12">
        <v>28</v>
      </c>
      <c r="N13" s="12">
        <v>34</v>
      </c>
      <c r="O13" s="12">
        <v>8</v>
      </c>
      <c r="P13" s="12">
        <v>26</v>
      </c>
      <c r="Q13" s="22">
        <f t="shared" si="0"/>
        <v>187</v>
      </c>
    </row>
    <row r="14" spans="1:17" x14ac:dyDescent="0.35">
      <c r="A14" s="14">
        <v>7</v>
      </c>
      <c r="B14" s="15" t="s">
        <v>127</v>
      </c>
      <c r="C14" s="12" t="s">
        <v>16</v>
      </c>
      <c r="D14" s="27">
        <v>13</v>
      </c>
      <c r="E14" s="13">
        <v>9.8000000000000007</v>
      </c>
      <c r="F14" s="12">
        <v>41</v>
      </c>
      <c r="G14" s="12" t="s">
        <v>213</v>
      </c>
      <c r="H14" s="12">
        <v>24</v>
      </c>
      <c r="I14" s="12">
        <v>187</v>
      </c>
      <c r="J14" s="12">
        <v>31</v>
      </c>
      <c r="K14" s="12">
        <v>10</v>
      </c>
      <c r="L14" s="12">
        <v>9</v>
      </c>
      <c r="M14" s="12">
        <v>30</v>
      </c>
      <c r="N14" s="12">
        <v>44</v>
      </c>
      <c r="O14" s="12">
        <v>16</v>
      </c>
      <c r="P14" s="12">
        <v>36</v>
      </c>
      <c r="Q14" s="22">
        <f t="shared" si="0"/>
        <v>185</v>
      </c>
    </row>
    <row r="15" spans="1:17" x14ac:dyDescent="0.35">
      <c r="A15" s="14">
        <v>8</v>
      </c>
      <c r="B15" s="15" t="s">
        <v>128</v>
      </c>
      <c r="C15" s="12" t="s">
        <v>16</v>
      </c>
      <c r="D15" s="27">
        <v>13</v>
      </c>
      <c r="E15" s="13">
        <v>9.8000000000000007</v>
      </c>
      <c r="F15" s="12">
        <v>41</v>
      </c>
      <c r="G15" s="12" t="s">
        <v>214</v>
      </c>
      <c r="H15" s="12">
        <v>22</v>
      </c>
      <c r="I15" s="12">
        <v>178</v>
      </c>
      <c r="J15" s="12">
        <v>27</v>
      </c>
      <c r="K15" s="12">
        <v>32</v>
      </c>
      <c r="L15" s="12">
        <v>54</v>
      </c>
      <c r="M15" s="12">
        <v>24</v>
      </c>
      <c r="N15" s="12">
        <v>27</v>
      </c>
      <c r="O15" s="12">
        <v>34</v>
      </c>
      <c r="P15" s="12">
        <v>69</v>
      </c>
      <c r="Q15" s="22">
        <f t="shared" si="0"/>
        <v>240</v>
      </c>
    </row>
    <row r="16" spans="1:17" x14ac:dyDescent="0.35">
      <c r="A16" s="14">
        <v>9</v>
      </c>
      <c r="B16" s="15" t="s">
        <v>129</v>
      </c>
      <c r="C16" s="12" t="s">
        <v>16</v>
      </c>
      <c r="D16" s="27">
        <v>14</v>
      </c>
      <c r="E16" s="13">
        <v>10.17</v>
      </c>
      <c r="F16" s="12">
        <v>28</v>
      </c>
      <c r="G16" s="12" t="s">
        <v>215</v>
      </c>
      <c r="H16" s="12">
        <v>20</v>
      </c>
      <c r="I16" s="12">
        <v>168</v>
      </c>
      <c r="J16" s="12">
        <v>22</v>
      </c>
      <c r="K16" s="12">
        <v>16</v>
      </c>
      <c r="L16" s="12">
        <v>18</v>
      </c>
      <c r="M16" s="12">
        <v>29</v>
      </c>
      <c r="N16" s="12">
        <v>41</v>
      </c>
      <c r="O16" s="12">
        <v>10</v>
      </c>
      <c r="P16" s="12">
        <v>24</v>
      </c>
      <c r="Q16" s="22">
        <f t="shared" si="0"/>
        <v>153</v>
      </c>
    </row>
    <row r="17" spans="1:17" ht="15.75" customHeight="1" x14ac:dyDescent="0.35">
      <c r="A17" s="14">
        <v>10</v>
      </c>
      <c r="B17" s="15" t="s">
        <v>130</v>
      </c>
      <c r="C17" s="12" t="s">
        <v>16</v>
      </c>
      <c r="D17" s="27">
        <v>13</v>
      </c>
      <c r="E17" s="13">
        <v>9.59</v>
      </c>
      <c r="F17" s="12">
        <v>45</v>
      </c>
      <c r="G17" s="12" t="s">
        <v>216</v>
      </c>
      <c r="H17" s="12">
        <v>24</v>
      </c>
      <c r="I17" s="41">
        <v>221</v>
      </c>
      <c r="J17" s="12">
        <v>55</v>
      </c>
      <c r="K17" s="12">
        <v>7</v>
      </c>
      <c r="L17" s="12">
        <v>6</v>
      </c>
      <c r="M17" s="12">
        <v>28</v>
      </c>
      <c r="N17" s="12">
        <v>38</v>
      </c>
      <c r="O17" s="12">
        <v>24</v>
      </c>
      <c r="P17" s="12">
        <v>56</v>
      </c>
      <c r="Q17" s="22">
        <f t="shared" si="0"/>
        <v>224</v>
      </c>
    </row>
    <row r="18" spans="1:17" x14ac:dyDescent="0.35">
      <c r="A18" s="14">
        <v>11</v>
      </c>
      <c r="B18" s="15" t="s">
        <v>131</v>
      </c>
      <c r="C18" s="12" t="s">
        <v>16</v>
      </c>
      <c r="D18" s="27">
        <v>13</v>
      </c>
      <c r="E18" s="13">
        <v>8.77</v>
      </c>
      <c r="F18" s="12">
        <v>62</v>
      </c>
      <c r="G18" s="12" t="s">
        <v>217</v>
      </c>
      <c r="H18" s="12">
        <v>32</v>
      </c>
      <c r="I18" s="12">
        <v>220</v>
      </c>
      <c r="J18" s="12">
        <v>55</v>
      </c>
      <c r="K18" s="12">
        <v>16</v>
      </c>
      <c r="L18" s="12">
        <v>20</v>
      </c>
      <c r="M18" s="12">
        <v>27</v>
      </c>
      <c r="N18" s="12">
        <v>35</v>
      </c>
      <c r="O18" s="12">
        <v>20</v>
      </c>
      <c r="P18" s="12">
        <v>47</v>
      </c>
      <c r="Q18" s="22">
        <f t="shared" si="0"/>
        <v>251</v>
      </c>
    </row>
    <row r="19" spans="1:17" x14ac:dyDescent="0.35">
      <c r="A19" s="14">
        <v>12</v>
      </c>
      <c r="B19" s="15" t="s">
        <v>132</v>
      </c>
      <c r="C19" s="12" t="s">
        <v>16</v>
      </c>
      <c r="D19" s="27">
        <v>13</v>
      </c>
      <c r="E19" s="13">
        <v>9.49</v>
      </c>
      <c r="F19" s="12">
        <v>47</v>
      </c>
      <c r="G19" s="12">
        <v>0</v>
      </c>
      <c r="H19" s="12">
        <v>0</v>
      </c>
      <c r="I19" s="12">
        <v>158</v>
      </c>
      <c r="J19" s="12">
        <v>17</v>
      </c>
      <c r="K19" s="12">
        <v>16</v>
      </c>
      <c r="L19" s="12">
        <v>20</v>
      </c>
      <c r="M19" s="12">
        <v>17</v>
      </c>
      <c r="N19" s="12">
        <v>15</v>
      </c>
      <c r="O19" s="12">
        <v>9</v>
      </c>
      <c r="P19" s="12">
        <v>22</v>
      </c>
      <c r="Q19" s="41">
        <f t="shared" si="0"/>
        <v>121</v>
      </c>
    </row>
    <row r="20" spans="1:17" x14ac:dyDescent="0.35">
      <c r="A20" s="46" t="s">
        <v>14</v>
      </c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SUM(Q9+Q10+Q11+Q12+Q13+Q14+Q15+Q16+Q17+Q18)</f>
        <v>2075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7" t="s">
        <v>48</v>
      </c>
      <c r="C24" s="57"/>
      <c r="D24" s="57"/>
    </row>
  </sheetData>
  <mergeCells count="13">
    <mergeCell ref="B24:D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B5" sqref="B5"/>
    </sheetView>
  </sheetViews>
  <sheetFormatPr defaultRowHeight="14.5" x14ac:dyDescent="0.35"/>
  <cols>
    <col min="1" max="1" width="3.54296875" customWidth="1"/>
    <col min="2" max="2" width="32.453125" customWidth="1"/>
    <col min="3" max="3" width="3.26953125" customWidth="1"/>
    <col min="4" max="4" width="3.81640625" customWidth="1"/>
    <col min="5" max="5" width="5.36328125" customWidth="1"/>
    <col min="6" max="6" width="5.7265625" customWidth="1"/>
    <col min="7" max="7" width="6.453125" customWidth="1"/>
    <col min="8" max="8" width="5.36328125" customWidth="1"/>
    <col min="9" max="9" width="7" customWidth="1"/>
    <col min="10" max="10" width="8.08984375" customWidth="1"/>
    <col min="11" max="11" width="7.1796875" customWidth="1"/>
    <col min="12" max="12" width="6.81640625" customWidth="1"/>
    <col min="13" max="13" width="5.81640625" customWidth="1"/>
    <col min="14" max="14" width="5.26953125" customWidth="1"/>
    <col min="15" max="15" width="5.36328125" customWidth="1"/>
    <col min="16" max="16" width="5.54296875" customWidth="1"/>
    <col min="17" max="17" width="7.179687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2.5" customHeight="1" x14ac:dyDescent="0.35">
      <c r="A5" s="2"/>
      <c r="B5" s="77" t="s">
        <v>20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22" t="s">
        <v>13</v>
      </c>
    </row>
    <row r="7" spans="1:17" ht="25.5" customHeight="1" x14ac:dyDescent="0.35">
      <c r="A7" s="51"/>
      <c r="B7" s="51"/>
      <c r="C7" s="53"/>
      <c r="D7" s="55"/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22" t="s">
        <v>7</v>
      </c>
    </row>
    <row r="8" spans="1:17" x14ac:dyDescent="0.35">
      <c r="A8" s="14">
        <v>1</v>
      </c>
      <c r="B8" s="15" t="s">
        <v>97</v>
      </c>
      <c r="C8" s="12" t="s">
        <v>15</v>
      </c>
      <c r="D8" s="27">
        <v>13</v>
      </c>
      <c r="E8" s="13">
        <v>9.9</v>
      </c>
      <c r="F8" s="12">
        <v>26</v>
      </c>
      <c r="G8" s="12" t="s">
        <v>218</v>
      </c>
      <c r="H8" s="12">
        <v>11</v>
      </c>
      <c r="I8" s="12">
        <v>210</v>
      </c>
      <c r="J8" s="12">
        <v>35</v>
      </c>
      <c r="K8" s="12">
        <v>6</v>
      </c>
      <c r="L8" s="12">
        <v>23</v>
      </c>
      <c r="M8" s="12">
        <v>30</v>
      </c>
      <c r="N8" s="12">
        <v>38</v>
      </c>
      <c r="O8" s="12">
        <v>-10</v>
      </c>
      <c r="P8" s="12">
        <v>0</v>
      </c>
      <c r="Q8" s="22">
        <f>SUM(F8+H8+J8+L8+N8+P8)</f>
        <v>133</v>
      </c>
    </row>
    <row r="9" spans="1:17" x14ac:dyDescent="0.35">
      <c r="A9" s="14">
        <v>2</v>
      </c>
      <c r="B9" s="15" t="s">
        <v>98</v>
      </c>
      <c r="C9" s="12" t="s">
        <v>15</v>
      </c>
      <c r="D9" s="27">
        <v>14</v>
      </c>
      <c r="E9" s="13">
        <v>8.42</v>
      </c>
      <c r="F9" s="12">
        <v>54</v>
      </c>
      <c r="G9" s="12" t="s">
        <v>219</v>
      </c>
      <c r="H9" s="12">
        <v>14</v>
      </c>
      <c r="I9" s="12">
        <v>240</v>
      </c>
      <c r="J9" s="12">
        <v>57</v>
      </c>
      <c r="K9" s="12">
        <v>3</v>
      </c>
      <c r="L9" s="12">
        <v>10</v>
      </c>
      <c r="M9" s="12">
        <v>27</v>
      </c>
      <c r="N9" s="12">
        <v>28</v>
      </c>
      <c r="O9" s="12">
        <v>7</v>
      </c>
      <c r="P9" s="12">
        <v>24</v>
      </c>
      <c r="Q9" s="22">
        <f t="shared" ref="Q9:Q19" si="0">SUM(F9+H9+J9+L9+N9+P9)</f>
        <v>187</v>
      </c>
    </row>
    <row r="10" spans="1:17" x14ac:dyDescent="0.35">
      <c r="A10" s="14">
        <v>3</v>
      </c>
      <c r="B10" s="15" t="s">
        <v>99</v>
      </c>
      <c r="C10" s="12" t="s">
        <v>15</v>
      </c>
      <c r="D10" s="27">
        <v>13</v>
      </c>
      <c r="E10" s="13">
        <v>0</v>
      </c>
      <c r="F10" s="12">
        <v>0</v>
      </c>
      <c r="G10" s="12">
        <v>0</v>
      </c>
      <c r="H10" s="12">
        <v>0</v>
      </c>
      <c r="I10" s="12">
        <v>198</v>
      </c>
      <c r="J10" s="12">
        <v>27</v>
      </c>
      <c r="K10" s="12">
        <v>6</v>
      </c>
      <c r="L10" s="12">
        <v>23</v>
      </c>
      <c r="M10" s="12">
        <v>29</v>
      </c>
      <c r="N10" s="12">
        <v>36</v>
      </c>
      <c r="O10" s="12">
        <v>-10</v>
      </c>
      <c r="P10" s="12">
        <v>0</v>
      </c>
      <c r="Q10" s="22">
        <f t="shared" si="0"/>
        <v>86</v>
      </c>
    </row>
    <row r="11" spans="1:17" x14ac:dyDescent="0.35">
      <c r="A11" s="14">
        <v>4</v>
      </c>
      <c r="B11" s="15" t="s">
        <v>100</v>
      </c>
      <c r="C11" s="12" t="s">
        <v>15</v>
      </c>
      <c r="D11" s="27">
        <v>13</v>
      </c>
      <c r="E11" s="13">
        <v>8.6199999999999992</v>
      </c>
      <c r="F11" s="12">
        <v>54</v>
      </c>
      <c r="G11" s="12" t="s">
        <v>220</v>
      </c>
      <c r="H11" s="12">
        <v>52</v>
      </c>
      <c r="I11" s="12">
        <v>208</v>
      </c>
      <c r="J11" s="12">
        <v>33</v>
      </c>
      <c r="K11" s="12">
        <v>22</v>
      </c>
      <c r="L11" s="12">
        <v>66</v>
      </c>
      <c r="M11" s="12">
        <v>37</v>
      </c>
      <c r="N11" s="12">
        <v>54</v>
      </c>
      <c r="O11" s="12">
        <v>-11</v>
      </c>
      <c r="P11" s="12">
        <v>0</v>
      </c>
      <c r="Q11" s="22">
        <f t="shared" si="0"/>
        <v>259</v>
      </c>
    </row>
    <row r="12" spans="1:17" x14ac:dyDescent="0.35">
      <c r="A12" s="14">
        <v>5</v>
      </c>
      <c r="B12" s="15" t="s">
        <v>101</v>
      </c>
      <c r="C12" s="12" t="s">
        <v>15</v>
      </c>
      <c r="D12" s="38">
        <v>14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22">
        <f t="shared" si="0"/>
        <v>0</v>
      </c>
    </row>
    <row r="13" spans="1:17" x14ac:dyDescent="0.35">
      <c r="A13" s="14">
        <v>6</v>
      </c>
      <c r="B13" s="15" t="s">
        <v>102</v>
      </c>
      <c r="C13" s="12" t="s">
        <v>15</v>
      </c>
      <c r="D13" s="27">
        <v>14</v>
      </c>
      <c r="E13" s="13">
        <v>7.83</v>
      </c>
      <c r="F13" s="12">
        <v>66</v>
      </c>
      <c r="G13" s="12" t="s">
        <v>221</v>
      </c>
      <c r="H13" s="12">
        <v>34</v>
      </c>
      <c r="I13" s="12">
        <v>250</v>
      </c>
      <c r="J13" s="12">
        <v>62</v>
      </c>
      <c r="K13" s="12">
        <v>13</v>
      </c>
      <c r="L13" s="12">
        <v>46</v>
      </c>
      <c r="M13" s="12">
        <v>31</v>
      </c>
      <c r="N13" s="12">
        <v>36</v>
      </c>
      <c r="O13" s="12">
        <v>20</v>
      </c>
      <c r="P13" s="12">
        <v>56</v>
      </c>
      <c r="Q13" s="22">
        <f t="shared" si="0"/>
        <v>300</v>
      </c>
    </row>
    <row r="14" spans="1:17" ht="15" customHeight="1" x14ac:dyDescent="0.35">
      <c r="A14" s="14">
        <v>7</v>
      </c>
      <c r="B14" s="15" t="s">
        <v>123</v>
      </c>
      <c r="C14" s="12" t="s">
        <v>16</v>
      </c>
      <c r="D14" s="27">
        <v>13</v>
      </c>
      <c r="E14" s="13">
        <v>10.94</v>
      </c>
      <c r="F14" s="12">
        <v>18</v>
      </c>
      <c r="G14" s="12" t="s">
        <v>222</v>
      </c>
      <c r="H14" s="12">
        <v>12</v>
      </c>
      <c r="I14" s="12">
        <v>170</v>
      </c>
      <c r="J14" s="12">
        <v>23</v>
      </c>
      <c r="K14" s="12">
        <v>6</v>
      </c>
      <c r="L14" s="12">
        <v>5</v>
      </c>
      <c r="M14" s="12">
        <v>18</v>
      </c>
      <c r="N14" s="12">
        <v>16</v>
      </c>
      <c r="O14" s="12">
        <v>14</v>
      </c>
      <c r="P14" s="12">
        <v>32</v>
      </c>
      <c r="Q14" s="22">
        <f t="shared" si="0"/>
        <v>106</v>
      </c>
    </row>
    <row r="15" spans="1:17" x14ac:dyDescent="0.35">
      <c r="A15" s="14">
        <v>8</v>
      </c>
      <c r="B15" s="15" t="s">
        <v>103</v>
      </c>
      <c r="C15" s="12" t="s">
        <v>16</v>
      </c>
      <c r="D15" s="27">
        <v>13</v>
      </c>
      <c r="E15" s="13">
        <v>0</v>
      </c>
      <c r="F15" s="12">
        <v>0</v>
      </c>
      <c r="G15" s="12">
        <v>0</v>
      </c>
      <c r="H15" s="12">
        <v>0</v>
      </c>
      <c r="I15" s="12">
        <v>185</v>
      </c>
      <c r="J15" s="12">
        <v>30</v>
      </c>
      <c r="K15" s="12">
        <v>6</v>
      </c>
      <c r="L15" s="12">
        <v>5</v>
      </c>
      <c r="M15" s="12">
        <v>23</v>
      </c>
      <c r="N15" s="12">
        <v>25</v>
      </c>
      <c r="O15" s="12">
        <v>4</v>
      </c>
      <c r="P15" s="12">
        <v>12</v>
      </c>
      <c r="Q15" s="22">
        <f t="shared" si="0"/>
        <v>72</v>
      </c>
    </row>
    <row r="16" spans="1:17" x14ac:dyDescent="0.35">
      <c r="A16" s="14">
        <v>9</v>
      </c>
      <c r="B16" s="15" t="s">
        <v>104</v>
      </c>
      <c r="C16" s="12" t="s">
        <v>16</v>
      </c>
      <c r="D16" s="27">
        <v>14</v>
      </c>
      <c r="E16" s="13">
        <v>9.9600000000000009</v>
      </c>
      <c r="F16" s="12">
        <v>32</v>
      </c>
      <c r="G16" s="12" t="s">
        <v>223</v>
      </c>
      <c r="H16" s="12">
        <v>4</v>
      </c>
      <c r="I16" s="12">
        <v>200</v>
      </c>
      <c r="J16" s="12">
        <v>40</v>
      </c>
      <c r="K16" s="12">
        <v>17</v>
      </c>
      <c r="L16" s="12">
        <v>20</v>
      </c>
      <c r="M16" s="12">
        <v>17</v>
      </c>
      <c r="N16" s="12">
        <v>15</v>
      </c>
      <c r="O16" s="12">
        <v>28</v>
      </c>
      <c r="P16" s="12">
        <v>63</v>
      </c>
      <c r="Q16" s="22">
        <f t="shared" si="0"/>
        <v>174</v>
      </c>
    </row>
    <row r="17" spans="1:17" x14ac:dyDescent="0.35">
      <c r="A17" s="14">
        <v>10</v>
      </c>
      <c r="B17" s="15" t="s">
        <v>105</v>
      </c>
      <c r="C17" s="12" t="s">
        <v>16</v>
      </c>
      <c r="D17" s="27">
        <v>13</v>
      </c>
      <c r="E17" s="13">
        <v>9.85</v>
      </c>
      <c r="F17" s="12">
        <v>40</v>
      </c>
      <c r="G17" s="12" t="s">
        <v>224</v>
      </c>
      <c r="H17" s="12">
        <v>25</v>
      </c>
      <c r="I17" s="12">
        <v>200</v>
      </c>
      <c r="J17" s="12">
        <v>40</v>
      </c>
      <c r="K17" s="12">
        <v>15</v>
      </c>
      <c r="L17" s="12">
        <v>18</v>
      </c>
      <c r="M17" s="12">
        <v>25</v>
      </c>
      <c r="N17" s="12">
        <v>29</v>
      </c>
      <c r="O17" s="12">
        <v>4</v>
      </c>
      <c r="P17" s="12">
        <v>12</v>
      </c>
      <c r="Q17" s="22">
        <f t="shared" si="0"/>
        <v>164</v>
      </c>
    </row>
    <row r="18" spans="1:17" x14ac:dyDescent="0.35">
      <c r="A18" s="14">
        <v>11</v>
      </c>
      <c r="B18" s="15" t="s">
        <v>106</v>
      </c>
      <c r="C18" s="12" t="s">
        <v>16</v>
      </c>
      <c r="D18" s="27">
        <v>14</v>
      </c>
      <c r="E18" s="13">
        <v>9.7100000000000009</v>
      </c>
      <c r="F18" s="12">
        <v>37</v>
      </c>
      <c r="G18" s="12" t="s">
        <v>225</v>
      </c>
      <c r="H18" s="12">
        <v>12</v>
      </c>
      <c r="I18" s="12">
        <v>200</v>
      </c>
      <c r="J18" s="12">
        <v>40</v>
      </c>
      <c r="K18" s="12">
        <v>4</v>
      </c>
      <c r="L18" s="12">
        <v>2</v>
      </c>
      <c r="M18" s="12">
        <v>25</v>
      </c>
      <c r="N18" s="12">
        <v>29</v>
      </c>
      <c r="O18" s="12">
        <v>25</v>
      </c>
      <c r="P18" s="12">
        <v>58</v>
      </c>
      <c r="Q18" s="22">
        <f t="shared" si="0"/>
        <v>178</v>
      </c>
    </row>
    <row r="19" spans="1:17" x14ac:dyDescent="0.35">
      <c r="A19" s="14">
        <v>12</v>
      </c>
      <c r="B19" s="15" t="s">
        <v>140</v>
      </c>
      <c r="C19" s="12" t="s">
        <v>16</v>
      </c>
      <c r="D19" s="27">
        <v>13</v>
      </c>
      <c r="E19" s="13">
        <v>0</v>
      </c>
      <c r="F19" s="12">
        <v>0</v>
      </c>
      <c r="G19" s="12">
        <v>0</v>
      </c>
      <c r="H19" s="12">
        <v>0</v>
      </c>
      <c r="I19" s="12">
        <v>150</v>
      </c>
      <c r="J19" s="12">
        <v>13</v>
      </c>
      <c r="K19" s="12">
        <v>7</v>
      </c>
      <c r="L19" s="12">
        <v>6</v>
      </c>
      <c r="M19" s="12">
        <v>24</v>
      </c>
      <c r="N19" s="12">
        <v>27</v>
      </c>
      <c r="O19" s="12">
        <v>3</v>
      </c>
      <c r="P19" s="12">
        <v>10</v>
      </c>
      <c r="Q19" s="41">
        <f t="shared" si="0"/>
        <v>56</v>
      </c>
    </row>
    <row r="20" spans="1:17" x14ac:dyDescent="0.35">
      <c r="A20" s="46" t="s">
        <v>14</v>
      </c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SUM(Q8+Q9+Q10+Q11+Q12+Q13+Q14+Q15+Q16+Q17+Q18)</f>
        <v>1659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6" t="s">
        <v>48</v>
      </c>
      <c r="C24" s="56"/>
      <c r="D24" s="56"/>
      <c r="E24" s="56"/>
    </row>
  </sheetData>
  <mergeCells count="13">
    <mergeCell ref="B24:E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workbookViewId="0">
      <selection activeCell="T15" sqref="T15"/>
    </sheetView>
  </sheetViews>
  <sheetFormatPr defaultRowHeight="14.5" x14ac:dyDescent="0.35"/>
  <cols>
    <col min="1" max="1" width="3.1796875" customWidth="1"/>
    <col min="2" max="2" width="26.7265625" customWidth="1"/>
    <col min="3" max="3" width="3.7265625" customWidth="1"/>
    <col min="4" max="4" width="4.1796875" customWidth="1"/>
    <col min="5" max="5" width="6" customWidth="1"/>
    <col min="6" max="6" width="4.90625" customWidth="1"/>
    <col min="7" max="7" width="6.26953125" customWidth="1"/>
    <col min="8" max="8" width="5.26953125" customWidth="1"/>
    <col min="9" max="9" width="6.81640625" customWidth="1"/>
    <col min="10" max="10" width="7.453125" customWidth="1"/>
    <col min="11" max="11" width="7.26953125" customWidth="1"/>
    <col min="12" max="12" width="7.36328125" customWidth="1"/>
    <col min="13" max="13" width="5.81640625" customWidth="1"/>
    <col min="14" max="14" width="5.54296875" customWidth="1"/>
    <col min="15" max="15" width="7" customWidth="1"/>
    <col min="16" max="16" width="5.81640625" customWidth="1"/>
    <col min="17" max="17" width="8.54296875" customWidth="1"/>
  </cols>
  <sheetData>
    <row r="3" spans="1:17" ht="15" x14ac:dyDescent="0.35">
      <c r="A3" s="2"/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ht="25" customHeight="1" x14ac:dyDescent="0.35">
      <c r="A5" s="2"/>
      <c r="B5" s="77" t="s">
        <v>49</v>
      </c>
      <c r="C5" s="5"/>
      <c r="D5" s="5"/>
      <c r="E5" s="5"/>
      <c r="F5" s="5"/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</row>
    <row r="6" spans="1:17" x14ac:dyDescent="0.35">
      <c r="A6" s="50" t="s">
        <v>1</v>
      </c>
      <c r="B6" s="50" t="s">
        <v>2</v>
      </c>
      <c r="C6" s="52" t="s">
        <v>4</v>
      </c>
      <c r="D6" s="54" t="s">
        <v>3</v>
      </c>
      <c r="E6" s="44" t="s">
        <v>5</v>
      </c>
      <c r="F6" s="44"/>
      <c r="G6" s="44" t="s">
        <v>8</v>
      </c>
      <c r="H6" s="44"/>
      <c r="I6" s="45" t="s">
        <v>12</v>
      </c>
      <c r="J6" s="45"/>
      <c r="K6" s="44" t="s">
        <v>9</v>
      </c>
      <c r="L6" s="44"/>
      <c r="M6" s="44" t="s">
        <v>10</v>
      </c>
      <c r="N6" s="44"/>
      <c r="O6" s="44" t="s">
        <v>11</v>
      </c>
      <c r="P6" s="44"/>
      <c r="Q6" s="22" t="s">
        <v>13</v>
      </c>
    </row>
    <row r="7" spans="1:17" ht="25.5" customHeight="1" x14ac:dyDescent="0.35">
      <c r="A7" s="51"/>
      <c r="B7" s="51"/>
      <c r="C7" s="53"/>
      <c r="D7" s="55"/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22" t="s">
        <v>7</v>
      </c>
    </row>
    <row r="8" spans="1:17" x14ac:dyDescent="0.35">
      <c r="A8" s="14">
        <v>1</v>
      </c>
      <c r="B8" s="15" t="s">
        <v>67</v>
      </c>
      <c r="C8" s="12" t="s">
        <v>15</v>
      </c>
      <c r="D8" s="27">
        <v>13</v>
      </c>
      <c r="E8" s="13">
        <v>9.5399999999999991</v>
      </c>
      <c r="F8" s="12">
        <v>34</v>
      </c>
      <c r="G8" s="12" t="s">
        <v>226</v>
      </c>
      <c r="H8" s="12">
        <v>0</v>
      </c>
      <c r="I8" s="12">
        <v>180</v>
      </c>
      <c r="J8" s="12">
        <v>18</v>
      </c>
      <c r="K8" s="12">
        <v>3</v>
      </c>
      <c r="L8" s="12">
        <v>14</v>
      </c>
      <c r="M8" s="12">
        <v>22</v>
      </c>
      <c r="N8" s="12">
        <v>22</v>
      </c>
      <c r="O8" s="12">
        <v>-6</v>
      </c>
      <c r="P8" s="12">
        <v>0</v>
      </c>
      <c r="Q8" s="41">
        <f>SUM(F8+H8+J8+L8+N8+P8)</f>
        <v>88</v>
      </c>
    </row>
    <row r="9" spans="1:17" x14ac:dyDescent="0.35">
      <c r="A9" s="14">
        <v>2</v>
      </c>
      <c r="B9" s="15" t="s">
        <v>68</v>
      </c>
      <c r="C9" s="12" t="s">
        <v>15</v>
      </c>
      <c r="D9" s="27">
        <v>13</v>
      </c>
      <c r="E9" s="13">
        <v>9.2100000000000009</v>
      </c>
      <c r="F9" s="12">
        <v>40</v>
      </c>
      <c r="G9" s="12" t="s">
        <v>227</v>
      </c>
      <c r="H9" s="12">
        <v>19</v>
      </c>
      <c r="I9" s="12">
        <v>215</v>
      </c>
      <c r="J9" s="12">
        <v>40</v>
      </c>
      <c r="K9" s="12">
        <v>4</v>
      </c>
      <c r="L9" s="12">
        <v>17</v>
      </c>
      <c r="M9" s="12">
        <v>28</v>
      </c>
      <c r="N9" s="12">
        <v>34</v>
      </c>
      <c r="O9" s="12">
        <v>1</v>
      </c>
      <c r="P9" s="12">
        <v>12</v>
      </c>
      <c r="Q9" s="22">
        <f t="shared" ref="Q9:Q19" si="0">SUM(F9+H9+J9+L9+N9+P9)</f>
        <v>162</v>
      </c>
    </row>
    <row r="10" spans="1:17" x14ac:dyDescent="0.35">
      <c r="A10" s="14">
        <v>3</v>
      </c>
      <c r="B10" s="15" t="s">
        <v>66</v>
      </c>
      <c r="C10" s="12" t="s">
        <v>15</v>
      </c>
      <c r="D10" s="27">
        <v>14</v>
      </c>
      <c r="E10" s="13">
        <v>9.24</v>
      </c>
      <c r="F10" s="12">
        <v>34</v>
      </c>
      <c r="G10" s="12" t="s">
        <v>228</v>
      </c>
      <c r="H10" s="12">
        <v>0</v>
      </c>
      <c r="I10" s="12">
        <v>204</v>
      </c>
      <c r="J10" s="12">
        <v>25</v>
      </c>
      <c r="K10" s="12">
        <v>5</v>
      </c>
      <c r="L10" s="12">
        <v>16</v>
      </c>
      <c r="M10" s="12">
        <v>19</v>
      </c>
      <c r="N10" s="12">
        <v>15</v>
      </c>
      <c r="O10" s="12">
        <v>1</v>
      </c>
      <c r="P10" s="12">
        <v>12</v>
      </c>
      <c r="Q10" s="22">
        <f t="shared" si="0"/>
        <v>102</v>
      </c>
    </row>
    <row r="11" spans="1:17" x14ac:dyDescent="0.35">
      <c r="A11" s="14">
        <v>4</v>
      </c>
      <c r="B11" s="15" t="s">
        <v>69</v>
      </c>
      <c r="C11" s="12" t="s">
        <v>15</v>
      </c>
      <c r="D11" s="27">
        <v>13</v>
      </c>
      <c r="E11" s="13">
        <v>8.52</v>
      </c>
      <c r="F11" s="12">
        <v>56</v>
      </c>
      <c r="G11" s="12" t="s">
        <v>229</v>
      </c>
      <c r="H11" s="12">
        <v>37</v>
      </c>
      <c r="I11" s="12">
        <v>232</v>
      </c>
      <c r="J11" s="12">
        <v>56</v>
      </c>
      <c r="K11" s="12">
        <v>6</v>
      </c>
      <c r="L11" s="12">
        <v>23</v>
      </c>
      <c r="M11" s="12">
        <v>28</v>
      </c>
      <c r="N11" s="12">
        <v>34</v>
      </c>
      <c r="O11" s="12">
        <v>4</v>
      </c>
      <c r="P11" s="12">
        <v>18</v>
      </c>
      <c r="Q11" s="22">
        <f t="shared" si="0"/>
        <v>224</v>
      </c>
    </row>
    <row r="12" spans="1:17" x14ac:dyDescent="0.35">
      <c r="A12" s="14">
        <v>5</v>
      </c>
      <c r="B12" s="15" t="s">
        <v>70</v>
      </c>
      <c r="C12" s="12" t="s">
        <v>15</v>
      </c>
      <c r="D12" s="27">
        <v>14</v>
      </c>
      <c r="E12" s="13">
        <v>8.8000000000000007</v>
      </c>
      <c r="F12" s="12">
        <v>44</v>
      </c>
      <c r="G12" s="12" t="s">
        <v>230</v>
      </c>
      <c r="H12" s="12">
        <v>21</v>
      </c>
      <c r="I12" s="12">
        <v>195</v>
      </c>
      <c r="J12" s="12">
        <v>20</v>
      </c>
      <c r="K12" s="12">
        <v>0</v>
      </c>
      <c r="L12" s="12">
        <v>0</v>
      </c>
      <c r="M12" s="12">
        <v>28</v>
      </c>
      <c r="N12" s="12">
        <v>30</v>
      </c>
      <c r="O12" s="12">
        <v>13</v>
      </c>
      <c r="P12" s="12">
        <v>38</v>
      </c>
      <c r="Q12" s="22">
        <f t="shared" si="0"/>
        <v>153</v>
      </c>
    </row>
    <row r="13" spans="1:17" x14ac:dyDescent="0.35">
      <c r="A13" s="14">
        <v>6</v>
      </c>
      <c r="B13" s="15" t="s">
        <v>71</v>
      </c>
      <c r="C13" s="12" t="s">
        <v>15</v>
      </c>
      <c r="D13" s="27">
        <v>14</v>
      </c>
      <c r="E13" s="13">
        <v>9.5399999999999991</v>
      </c>
      <c r="F13" s="12">
        <v>28</v>
      </c>
      <c r="G13" s="12" t="s">
        <v>226</v>
      </c>
      <c r="H13" s="12">
        <v>0</v>
      </c>
      <c r="I13" s="12">
        <v>199</v>
      </c>
      <c r="J13" s="12">
        <v>22</v>
      </c>
      <c r="K13" s="12">
        <v>2</v>
      </c>
      <c r="L13" s="12">
        <v>7</v>
      </c>
      <c r="M13" s="12">
        <v>26</v>
      </c>
      <c r="N13" s="12">
        <v>26</v>
      </c>
      <c r="O13" s="12">
        <v>1</v>
      </c>
      <c r="P13" s="12">
        <v>12</v>
      </c>
      <c r="Q13" s="22">
        <f t="shared" si="0"/>
        <v>95</v>
      </c>
    </row>
    <row r="14" spans="1:17" x14ac:dyDescent="0.35">
      <c r="A14" s="14">
        <v>7</v>
      </c>
      <c r="B14" s="15" t="s">
        <v>72</v>
      </c>
      <c r="C14" s="12" t="s">
        <v>16</v>
      </c>
      <c r="D14" s="38">
        <v>13</v>
      </c>
      <c r="E14" s="13">
        <v>10.11</v>
      </c>
      <c r="F14" s="12">
        <v>35</v>
      </c>
      <c r="G14" s="12" t="s">
        <v>231</v>
      </c>
      <c r="H14" s="12">
        <v>7</v>
      </c>
      <c r="I14" s="12">
        <v>180</v>
      </c>
      <c r="J14" s="12">
        <v>28</v>
      </c>
      <c r="K14" s="12">
        <v>7</v>
      </c>
      <c r="L14" s="12">
        <v>6</v>
      </c>
      <c r="M14" s="12">
        <v>24</v>
      </c>
      <c r="N14" s="12">
        <v>27</v>
      </c>
      <c r="O14" s="12">
        <v>17</v>
      </c>
      <c r="P14" s="12">
        <v>38</v>
      </c>
      <c r="Q14" s="22">
        <f t="shared" si="0"/>
        <v>141</v>
      </c>
    </row>
    <row r="15" spans="1:17" x14ac:dyDescent="0.35">
      <c r="A15" s="14">
        <v>8</v>
      </c>
      <c r="B15" s="15" t="s">
        <v>73</v>
      </c>
      <c r="C15" s="12" t="s">
        <v>16</v>
      </c>
      <c r="D15" s="27">
        <v>14</v>
      </c>
      <c r="E15" s="13">
        <v>9.49</v>
      </c>
      <c r="F15" s="12">
        <v>41</v>
      </c>
      <c r="G15" s="12" t="s">
        <v>232</v>
      </c>
      <c r="H15" s="12">
        <v>14</v>
      </c>
      <c r="I15" s="12">
        <v>200</v>
      </c>
      <c r="J15" s="12">
        <v>40</v>
      </c>
      <c r="K15" s="12">
        <v>20</v>
      </c>
      <c r="L15" s="12">
        <v>26</v>
      </c>
      <c r="M15" s="12">
        <v>26</v>
      </c>
      <c r="N15" s="12">
        <v>32</v>
      </c>
      <c r="O15" s="12">
        <v>11</v>
      </c>
      <c r="P15" s="12">
        <v>26</v>
      </c>
      <c r="Q15" s="22">
        <f t="shared" si="0"/>
        <v>179</v>
      </c>
    </row>
    <row r="16" spans="1:17" x14ac:dyDescent="0.35">
      <c r="A16" s="14">
        <v>9</v>
      </c>
      <c r="B16" s="15" t="s">
        <v>74</v>
      </c>
      <c r="C16" s="12" t="s">
        <v>16</v>
      </c>
      <c r="D16" s="27">
        <v>13</v>
      </c>
      <c r="E16" s="13">
        <v>8.64</v>
      </c>
      <c r="F16" s="12">
        <v>64</v>
      </c>
      <c r="G16" s="12" t="s">
        <v>233</v>
      </c>
      <c r="H16" s="12">
        <v>45</v>
      </c>
      <c r="I16" s="12">
        <v>201</v>
      </c>
      <c r="J16" s="12">
        <v>41</v>
      </c>
      <c r="K16" s="12">
        <v>33</v>
      </c>
      <c r="L16" s="12">
        <v>55</v>
      </c>
      <c r="M16" s="12">
        <v>27</v>
      </c>
      <c r="N16" s="12">
        <v>35</v>
      </c>
      <c r="O16" s="12">
        <v>20</v>
      </c>
      <c r="P16" s="12">
        <v>47</v>
      </c>
      <c r="Q16" s="22">
        <f t="shared" si="0"/>
        <v>287</v>
      </c>
    </row>
    <row r="17" spans="1:17" x14ac:dyDescent="0.35">
      <c r="A17" s="14">
        <v>10</v>
      </c>
      <c r="B17" s="15" t="s">
        <v>75</v>
      </c>
      <c r="C17" s="12" t="s">
        <v>16</v>
      </c>
      <c r="D17" s="27">
        <v>13</v>
      </c>
      <c r="E17" s="13">
        <v>10.35</v>
      </c>
      <c r="F17" s="12">
        <v>30</v>
      </c>
      <c r="G17" s="12" t="s">
        <v>234</v>
      </c>
      <c r="H17" s="12">
        <v>19</v>
      </c>
      <c r="I17" s="12">
        <v>193</v>
      </c>
      <c r="J17" s="12">
        <v>34</v>
      </c>
      <c r="K17" s="12">
        <v>9</v>
      </c>
      <c r="L17" s="12">
        <v>8</v>
      </c>
      <c r="M17" s="12">
        <v>24</v>
      </c>
      <c r="N17" s="12">
        <v>27</v>
      </c>
      <c r="O17" s="12">
        <v>23</v>
      </c>
      <c r="P17" s="12">
        <v>54</v>
      </c>
      <c r="Q17" s="22">
        <f t="shared" si="0"/>
        <v>172</v>
      </c>
    </row>
    <row r="18" spans="1:17" x14ac:dyDescent="0.35">
      <c r="A18" s="14">
        <v>11</v>
      </c>
      <c r="B18" s="15" t="s">
        <v>108</v>
      </c>
      <c r="C18" s="12" t="s">
        <v>16</v>
      </c>
      <c r="D18" s="27">
        <v>13</v>
      </c>
      <c r="E18" s="13">
        <v>10.08</v>
      </c>
      <c r="F18" s="12">
        <v>36</v>
      </c>
      <c r="G18" s="12" t="s">
        <v>235</v>
      </c>
      <c r="H18" s="12">
        <v>15</v>
      </c>
      <c r="I18" s="12">
        <v>186</v>
      </c>
      <c r="J18" s="12">
        <v>31</v>
      </c>
      <c r="K18" s="12">
        <v>14</v>
      </c>
      <c r="L18" s="12">
        <v>16</v>
      </c>
      <c r="M18" s="12">
        <v>14</v>
      </c>
      <c r="N18" s="12">
        <v>12</v>
      </c>
      <c r="O18" s="12">
        <v>18</v>
      </c>
      <c r="P18" s="12">
        <v>41</v>
      </c>
      <c r="Q18" s="22">
        <f t="shared" si="0"/>
        <v>151</v>
      </c>
    </row>
    <row r="19" spans="1:17" x14ac:dyDescent="0.35">
      <c r="A19" s="14">
        <v>12</v>
      </c>
      <c r="B19" s="6" t="s">
        <v>76</v>
      </c>
      <c r="C19" s="12" t="s">
        <v>16</v>
      </c>
      <c r="D19" s="27">
        <v>13</v>
      </c>
      <c r="E19" s="13">
        <v>9.83</v>
      </c>
      <c r="F19" s="12">
        <v>41</v>
      </c>
      <c r="G19" s="12" t="s">
        <v>236</v>
      </c>
      <c r="H19" s="12">
        <v>16</v>
      </c>
      <c r="I19" s="12">
        <v>177</v>
      </c>
      <c r="J19" s="12">
        <v>26</v>
      </c>
      <c r="K19" s="12">
        <v>0</v>
      </c>
      <c r="L19" s="12">
        <v>0</v>
      </c>
      <c r="M19" s="12">
        <v>29</v>
      </c>
      <c r="N19" s="12">
        <v>41</v>
      </c>
      <c r="O19" s="12">
        <v>6</v>
      </c>
      <c r="P19" s="12">
        <v>16</v>
      </c>
      <c r="Q19" s="41">
        <f t="shared" si="0"/>
        <v>140</v>
      </c>
    </row>
    <row r="20" spans="1:17" x14ac:dyDescent="0.35">
      <c r="A20" s="46" t="s">
        <v>51</v>
      </c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22">
        <f>SUM(Q9+Q10+Q11+Q12+Q13+Q14+Q15+Q16+Q17+Q18)</f>
        <v>1666</v>
      </c>
    </row>
    <row r="21" spans="1:17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7" ht="15.5" x14ac:dyDescent="0.35">
      <c r="A22" s="1"/>
      <c r="B22" s="33" t="s">
        <v>109</v>
      </c>
      <c r="C22" s="33"/>
      <c r="D22" s="34"/>
      <c r="E22" s="34"/>
      <c r="F22" s="34"/>
      <c r="G22" s="34"/>
      <c r="H22" s="34"/>
      <c r="I22" s="1"/>
      <c r="J22" s="1"/>
      <c r="K22" s="1"/>
      <c r="L22" s="1"/>
      <c r="M22" s="1"/>
      <c r="N22" s="1"/>
    </row>
    <row r="24" spans="1:17" ht="15.5" x14ac:dyDescent="0.35">
      <c r="B24" s="56" t="s">
        <v>48</v>
      </c>
      <c r="C24" s="56"/>
      <c r="D24" s="56"/>
      <c r="E24" s="56"/>
    </row>
  </sheetData>
  <mergeCells count="13">
    <mergeCell ref="B24:E24"/>
    <mergeCell ref="O6:P6"/>
    <mergeCell ref="A20:P20"/>
    <mergeCell ref="B3:Q3"/>
    <mergeCell ref="A6:A7"/>
    <mergeCell ref="B6:B7"/>
    <mergeCell ref="C6:C7"/>
    <mergeCell ref="D6:D7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R15" sqref="R15"/>
    </sheetView>
  </sheetViews>
  <sheetFormatPr defaultRowHeight="14.5" x14ac:dyDescent="0.35"/>
  <cols>
    <col min="1" max="1" width="3.26953125" customWidth="1"/>
    <col min="2" max="2" width="27.36328125" customWidth="1"/>
    <col min="3" max="3" width="4" customWidth="1"/>
    <col min="4" max="4" width="4.1796875" customWidth="1"/>
    <col min="5" max="5" width="6.26953125" customWidth="1"/>
    <col min="6" max="6" width="5.26953125" customWidth="1"/>
    <col min="7" max="7" width="6.7265625" customWidth="1"/>
    <col min="8" max="8" width="5.1796875" customWidth="1"/>
    <col min="9" max="9" width="6.6328125" customWidth="1"/>
    <col min="10" max="10" width="8" customWidth="1"/>
    <col min="11" max="11" width="7.453125" customWidth="1"/>
    <col min="12" max="12" width="7.08984375" customWidth="1"/>
    <col min="13" max="13" width="5.6328125" customWidth="1"/>
    <col min="14" max="14" width="6.54296875" customWidth="1"/>
    <col min="15" max="15" width="5.6328125" customWidth="1"/>
    <col min="16" max="16" width="7.453125" customWidth="1"/>
    <col min="17" max="17" width="7.54296875" customWidth="1"/>
  </cols>
  <sheetData>
    <row r="2" spans="1:17" ht="15" x14ac:dyDescent="0.35">
      <c r="A2" s="2"/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7" ht="24" customHeight="1" x14ac:dyDescent="0.35">
      <c r="A4" s="2"/>
      <c r="B4" s="77" t="s">
        <v>50</v>
      </c>
      <c r="C4" s="5"/>
      <c r="D4" s="5"/>
      <c r="E4" s="5"/>
      <c r="F4" s="5"/>
      <c r="G4" s="5" t="s">
        <v>54</v>
      </c>
      <c r="H4" s="5"/>
      <c r="I4" s="5"/>
      <c r="J4" s="5"/>
      <c r="K4" s="5"/>
      <c r="L4" s="5"/>
      <c r="M4" s="5"/>
      <c r="N4" s="5"/>
      <c r="O4" s="5"/>
      <c r="P4" s="5"/>
    </row>
    <row r="5" spans="1:17" x14ac:dyDescent="0.35">
      <c r="A5" s="50" t="s">
        <v>1</v>
      </c>
      <c r="B5" s="50" t="s">
        <v>2</v>
      </c>
      <c r="C5" s="52" t="s">
        <v>4</v>
      </c>
      <c r="D5" s="54" t="s">
        <v>3</v>
      </c>
      <c r="E5" s="44" t="s">
        <v>5</v>
      </c>
      <c r="F5" s="44"/>
      <c r="G5" s="44" t="s">
        <v>8</v>
      </c>
      <c r="H5" s="44"/>
      <c r="I5" s="45" t="s">
        <v>12</v>
      </c>
      <c r="J5" s="45"/>
      <c r="K5" s="44" t="s">
        <v>9</v>
      </c>
      <c r="L5" s="44"/>
      <c r="M5" s="44" t="s">
        <v>10</v>
      </c>
      <c r="N5" s="44"/>
      <c r="O5" s="44" t="s">
        <v>11</v>
      </c>
      <c r="P5" s="44"/>
      <c r="Q5" s="22" t="s">
        <v>13</v>
      </c>
    </row>
    <row r="6" spans="1:17" ht="25.5" customHeight="1" x14ac:dyDescent="0.35">
      <c r="A6" s="50"/>
      <c r="B6" s="51"/>
      <c r="C6" s="53"/>
      <c r="D6" s="55"/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  <c r="K6" s="7" t="s">
        <v>6</v>
      </c>
      <c r="L6" s="7" t="s">
        <v>7</v>
      </c>
      <c r="M6" s="7" t="s">
        <v>6</v>
      </c>
      <c r="N6" s="7" t="s">
        <v>7</v>
      </c>
      <c r="O6" s="7" t="s">
        <v>6</v>
      </c>
      <c r="P6" s="7" t="s">
        <v>7</v>
      </c>
      <c r="Q6" s="22" t="s">
        <v>7</v>
      </c>
    </row>
    <row r="7" spans="1:17" x14ac:dyDescent="0.35">
      <c r="A7" s="30">
        <v>1</v>
      </c>
      <c r="B7" s="28" t="s">
        <v>107</v>
      </c>
      <c r="C7" s="12" t="s">
        <v>15</v>
      </c>
      <c r="D7" s="27">
        <v>14</v>
      </c>
      <c r="E7" s="13">
        <v>10</v>
      </c>
      <c r="F7" s="12">
        <v>18</v>
      </c>
      <c r="G7" s="12" t="s">
        <v>237</v>
      </c>
      <c r="H7" s="12">
        <v>10</v>
      </c>
      <c r="I7" s="12">
        <v>199</v>
      </c>
      <c r="J7" s="12">
        <v>22</v>
      </c>
      <c r="K7" s="12">
        <v>4</v>
      </c>
      <c r="L7" s="12">
        <v>13</v>
      </c>
      <c r="M7" s="12">
        <v>29</v>
      </c>
      <c r="N7" s="12">
        <v>32</v>
      </c>
      <c r="O7" s="12">
        <v>13</v>
      </c>
      <c r="P7" s="12">
        <v>38</v>
      </c>
      <c r="Q7" s="41">
        <f>SUM(F7+H7+J7+L7+N7+P7)</f>
        <v>133</v>
      </c>
    </row>
    <row r="8" spans="1:17" x14ac:dyDescent="0.35">
      <c r="A8" s="30">
        <v>2</v>
      </c>
      <c r="B8" s="28" t="s">
        <v>163</v>
      </c>
      <c r="C8" s="12" t="s">
        <v>15</v>
      </c>
      <c r="D8" s="27">
        <v>13</v>
      </c>
      <c r="E8" s="13">
        <v>9.11</v>
      </c>
      <c r="F8" s="12">
        <v>42</v>
      </c>
      <c r="G8" s="12" t="s">
        <v>238</v>
      </c>
      <c r="H8" s="12">
        <v>19</v>
      </c>
      <c r="I8" s="12">
        <v>201</v>
      </c>
      <c r="J8" s="12">
        <v>28</v>
      </c>
      <c r="K8" s="12">
        <v>6</v>
      </c>
      <c r="L8" s="12">
        <v>23</v>
      </c>
      <c r="M8" s="12">
        <v>27</v>
      </c>
      <c r="N8" s="12">
        <v>32</v>
      </c>
      <c r="O8" s="12">
        <v>5</v>
      </c>
      <c r="P8" s="12">
        <v>20</v>
      </c>
      <c r="Q8" s="22">
        <f t="shared" ref="Q8:Q18" si="0">SUM(F8+H8+J8+L8+N8+P8)</f>
        <v>164</v>
      </c>
    </row>
    <row r="9" spans="1:17" x14ac:dyDescent="0.35">
      <c r="A9" s="30">
        <v>3</v>
      </c>
      <c r="B9" s="28" t="s">
        <v>153</v>
      </c>
      <c r="C9" s="12" t="s">
        <v>15</v>
      </c>
      <c r="D9" s="27">
        <v>13</v>
      </c>
      <c r="E9" s="13">
        <v>8.99</v>
      </c>
      <c r="F9" s="12">
        <v>44</v>
      </c>
      <c r="G9" s="12" t="s">
        <v>239</v>
      </c>
      <c r="H9" s="12">
        <v>35</v>
      </c>
      <c r="I9" s="12">
        <v>193</v>
      </c>
      <c r="J9" s="12">
        <v>24</v>
      </c>
      <c r="K9" s="12">
        <v>12</v>
      </c>
      <c r="L9" s="12">
        <v>46</v>
      </c>
      <c r="M9" s="12">
        <v>30</v>
      </c>
      <c r="N9" s="12">
        <v>38</v>
      </c>
      <c r="O9" s="12">
        <v>20</v>
      </c>
      <c r="P9" s="12">
        <v>56</v>
      </c>
      <c r="Q9" s="22">
        <f t="shared" si="0"/>
        <v>243</v>
      </c>
    </row>
    <row r="10" spans="1:17" x14ac:dyDescent="0.35">
      <c r="A10" s="30">
        <v>4</v>
      </c>
      <c r="B10" s="28" t="s">
        <v>154</v>
      </c>
      <c r="C10" s="12" t="s">
        <v>15</v>
      </c>
      <c r="D10" s="27">
        <v>13</v>
      </c>
      <c r="E10" s="13">
        <v>9.15</v>
      </c>
      <c r="F10" s="12">
        <v>41</v>
      </c>
      <c r="G10" s="12" t="s">
        <v>240</v>
      </c>
      <c r="H10" s="12">
        <v>21</v>
      </c>
      <c r="I10" s="12">
        <v>178</v>
      </c>
      <c r="J10" s="12">
        <v>17</v>
      </c>
      <c r="K10" s="12">
        <v>0</v>
      </c>
      <c r="L10" s="12">
        <v>0</v>
      </c>
      <c r="M10" s="12">
        <v>27</v>
      </c>
      <c r="N10" s="12">
        <v>32</v>
      </c>
      <c r="O10" s="12">
        <v>19</v>
      </c>
      <c r="P10" s="12">
        <v>54</v>
      </c>
      <c r="Q10" s="22">
        <f t="shared" si="0"/>
        <v>165</v>
      </c>
    </row>
    <row r="11" spans="1:17" x14ac:dyDescent="0.35">
      <c r="A11" s="30">
        <v>5</v>
      </c>
      <c r="B11" s="28" t="s">
        <v>155</v>
      </c>
      <c r="C11" s="12" t="s">
        <v>15</v>
      </c>
      <c r="D11" s="27">
        <v>13</v>
      </c>
      <c r="E11" s="13">
        <v>8.5500000000000007</v>
      </c>
      <c r="F11" s="12">
        <v>55</v>
      </c>
      <c r="G11" s="12" t="s">
        <v>241</v>
      </c>
      <c r="H11" s="12">
        <v>23</v>
      </c>
      <c r="I11" s="12">
        <v>232</v>
      </c>
      <c r="J11" s="12">
        <v>56</v>
      </c>
      <c r="K11" s="12">
        <v>5</v>
      </c>
      <c r="L11" s="12">
        <v>20</v>
      </c>
      <c r="M11" s="12">
        <v>12</v>
      </c>
      <c r="N11" s="12">
        <v>9</v>
      </c>
      <c r="O11" s="12">
        <v>15</v>
      </c>
      <c r="P11" s="12">
        <v>44</v>
      </c>
      <c r="Q11" s="22">
        <f t="shared" si="0"/>
        <v>207</v>
      </c>
    </row>
    <row r="12" spans="1:17" ht="13.5" customHeight="1" x14ac:dyDescent="0.35">
      <c r="A12" s="30">
        <v>6</v>
      </c>
      <c r="B12" s="28" t="s">
        <v>156</v>
      </c>
      <c r="C12" s="12" t="s">
        <v>15</v>
      </c>
      <c r="D12" s="27">
        <v>13</v>
      </c>
      <c r="E12" s="13">
        <v>9.67</v>
      </c>
      <c r="F12" s="12">
        <v>31</v>
      </c>
      <c r="G12" s="12" t="s">
        <v>242</v>
      </c>
      <c r="H12" s="12">
        <v>29</v>
      </c>
      <c r="I12" s="12">
        <v>208</v>
      </c>
      <c r="J12" s="12">
        <v>33</v>
      </c>
      <c r="K12" s="12">
        <v>6</v>
      </c>
      <c r="L12" s="12">
        <v>23</v>
      </c>
      <c r="M12" s="12">
        <v>35</v>
      </c>
      <c r="N12" s="12">
        <v>50</v>
      </c>
      <c r="O12" s="12">
        <v>12</v>
      </c>
      <c r="P12" s="12">
        <v>35</v>
      </c>
      <c r="Q12" s="22">
        <f t="shared" si="0"/>
        <v>201</v>
      </c>
    </row>
    <row r="13" spans="1:17" x14ac:dyDescent="0.35">
      <c r="A13" s="30">
        <v>7</v>
      </c>
      <c r="B13" s="28" t="s">
        <v>157</v>
      </c>
      <c r="C13" s="12" t="s">
        <v>16</v>
      </c>
      <c r="D13" s="27">
        <v>14</v>
      </c>
      <c r="E13" s="13">
        <v>9.2100000000000009</v>
      </c>
      <c r="F13" s="12">
        <v>50</v>
      </c>
      <c r="G13" s="12" t="s">
        <v>243</v>
      </c>
      <c r="H13" s="12">
        <v>23</v>
      </c>
      <c r="I13" s="12">
        <v>183</v>
      </c>
      <c r="J13" s="12">
        <v>29</v>
      </c>
      <c r="K13" s="12">
        <v>22</v>
      </c>
      <c r="L13" s="12">
        <v>30</v>
      </c>
      <c r="M13" s="12">
        <v>24</v>
      </c>
      <c r="N13" s="12">
        <v>27</v>
      </c>
      <c r="O13" s="12">
        <v>21</v>
      </c>
      <c r="P13" s="12">
        <v>50</v>
      </c>
      <c r="Q13" s="22">
        <f t="shared" si="0"/>
        <v>209</v>
      </c>
    </row>
    <row r="14" spans="1:17" x14ac:dyDescent="0.35">
      <c r="A14" s="30">
        <v>8</v>
      </c>
      <c r="B14" s="28" t="s">
        <v>161</v>
      </c>
      <c r="C14" s="12" t="s">
        <v>16</v>
      </c>
      <c r="D14" s="27">
        <v>13</v>
      </c>
      <c r="E14" s="13">
        <v>9.42</v>
      </c>
      <c r="F14" s="12">
        <v>50</v>
      </c>
      <c r="G14" s="12" t="s">
        <v>244</v>
      </c>
      <c r="H14" s="12">
        <v>24</v>
      </c>
      <c r="I14" s="12">
        <v>180</v>
      </c>
      <c r="J14" s="12">
        <v>28</v>
      </c>
      <c r="K14" s="12">
        <v>24</v>
      </c>
      <c r="L14" s="12">
        <v>36</v>
      </c>
      <c r="M14" s="12">
        <v>32</v>
      </c>
      <c r="N14" s="12">
        <v>50</v>
      </c>
      <c r="O14" s="12">
        <v>13</v>
      </c>
      <c r="P14" s="12">
        <v>30</v>
      </c>
      <c r="Q14" s="22">
        <f t="shared" si="0"/>
        <v>218</v>
      </c>
    </row>
    <row r="15" spans="1:17" x14ac:dyDescent="0.35">
      <c r="A15" s="30">
        <v>9</v>
      </c>
      <c r="B15" s="28" t="s">
        <v>160</v>
      </c>
      <c r="C15" s="12" t="s">
        <v>16</v>
      </c>
      <c r="D15" s="27">
        <v>14</v>
      </c>
      <c r="E15" s="13">
        <v>9.52</v>
      </c>
      <c r="F15" s="12">
        <v>41</v>
      </c>
      <c r="G15" s="12" t="s">
        <v>245</v>
      </c>
      <c r="H15" s="12">
        <v>20</v>
      </c>
      <c r="I15" s="12">
        <v>181</v>
      </c>
      <c r="J15" s="12">
        <v>28</v>
      </c>
      <c r="K15" s="12">
        <v>14</v>
      </c>
      <c r="L15" s="12">
        <v>14</v>
      </c>
      <c r="M15" s="12">
        <v>21</v>
      </c>
      <c r="N15" s="12">
        <v>21</v>
      </c>
      <c r="O15" s="12">
        <v>25</v>
      </c>
      <c r="P15" s="12">
        <v>58</v>
      </c>
      <c r="Q15" s="22">
        <f t="shared" si="0"/>
        <v>182</v>
      </c>
    </row>
    <row r="16" spans="1:17" ht="20.149999999999999" customHeight="1" x14ac:dyDescent="0.35">
      <c r="A16" s="30">
        <v>10</v>
      </c>
      <c r="B16" s="28" t="s">
        <v>159</v>
      </c>
      <c r="C16" s="12" t="s">
        <v>16</v>
      </c>
      <c r="D16" s="38">
        <v>13</v>
      </c>
      <c r="E16" s="13">
        <v>9.1199999999999992</v>
      </c>
      <c r="F16" s="12">
        <v>56</v>
      </c>
      <c r="G16" s="12" t="s">
        <v>246</v>
      </c>
      <c r="H16" s="12">
        <v>26</v>
      </c>
      <c r="I16" s="12">
        <v>211</v>
      </c>
      <c r="J16" s="12">
        <v>50</v>
      </c>
      <c r="K16" s="12">
        <v>11</v>
      </c>
      <c r="L16" s="12">
        <v>10</v>
      </c>
      <c r="M16" s="12">
        <v>30</v>
      </c>
      <c r="N16" s="12">
        <v>44</v>
      </c>
      <c r="O16" s="12">
        <v>28</v>
      </c>
      <c r="P16" s="12">
        <v>63</v>
      </c>
      <c r="Q16" s="22">
        <f t="shared" si="0"/>
        <v>249</v>
      </c>
    </row>
    <row r="17" spans="1:17" ht="15.75" customHeight="1" x14ac:dyDescent="0.35">
      <c r="A17" s="30">
        <v>11</v>
      </c>
      <c r="B17" s="28" t="s">
        <v>158</v>
      </c>
      <c r="C17" s="12" t="s">
        <v>16</v>
      </c>
      <c r="D17" s="27">
        <v>13</v>
      </c>
      <c r="E17" s="13">
        <v>9.81</v>
      </c>
      <c r="F17" s="12">
        <v>41</v>
      </c>
      <c r="G17" s="12" t="s">
        <v>247</v>
      </c>
      <c r="H17" s="12">
        <v>22</v>
      </c>
      <c r="I17" s="12">
        <v>182</v>
      </c>
      <c r="J17" s="12">
        <v>29</v>
      </c>
      <c r="K17" s="12">
        <v>9</v>
      </c>
      <c r="L17" s="12">
        <v>8</v>
      </c>
      <c r="M17" s="12">
        <v>25</v>
      </c>
      <c r="N17" s="12">
        <v>29</v>
      </c>
      <c r="O17" s="12">
        <v>29</v>
      </c>
      <c r="P17" s="12">
        <v>64</v>
      </c>
      <c r="Q17" s="22">
        <f t="shared" si="0"/>
        <v>193</v>
      </c>
    </row>
    <row r="18" spans="1:17" x14ac:dyDescent="0.35">
      <c r="A18" s="30">
        <v>12</v>
      </c>
      <c r="B18" s="28" t="s">
        <v>162</v>
      </c>
      <c r="C18" s="12" t="s">
        <v>16</v>
      </c>
      <c r="D18" s="27">
        <v>14</v>
      </c>
      <c r="E18" s="13">
        <v>10</v>
      </c>
      <c r="F18" s="12">
        <v>31</v>
      </c>
      <c r="G18" s="12" t="s">
        <v>248</v>
      </c>
      <c r="H18" s="12">
        <v>3</v>
      </c>
      <c r="I18" s="12">
        <v>194</v>
      </c>
      <c r="J18" s="12">
        <v>35</v>
      </c>
      <c r="K18" s="12">
        <v>5</v>
      </c>
      <c r="L18" s="12">
        <v>3</v>
      </c>
      <c r="M18" s="12">
        <v>26</v>
      </c>
      <c r="N18" s="12">
        <v>32</v>
      </c>
      <c r="O18" s="12">
        <v>13</v>
      </c>
      <c r="P18" s="12">
        <v>30</v>
      </c>
      <c r="Q18" s="41">
        <f t="shared" si="0"/>
        <v>134</v>
      </c>
    </row>
    <row r="19" spans="1:17" x14ac:dyDescent="0.35">
      <c r="A19" s="58" t="s">
        <v>14</v>
      </c>
      <c r="B19" s="47"/>
      <c r="C19" s="47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  <c r="Q19" s="22">
        <f>SUM(Q8+Q9+Q10+Q11+Q12+Q13+Q14+Q15+Q16+Q17)</f>
        <v>2031</v>
      </c>
    </row>
    <row r="20" spans="1:17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23"/>
    </row>
    <row r="21" spans="1:17" ht="15.5" x14ac:dyDescent="0.35">
      <c r="A21" s="1"/>
      <c r="B21" s="33" t="s">
        <v>109</v>
      </c>
      <c r="C21" s="33"/>
      <c r="D21" s="34"/>
      <c r="E21" s="34"/>
      <c r="F21" s="34"/>
      <c r="G21" s="34"/>
      <c r="H21" s="34"/>
      <c r="I21" s="1"/>
      <c r="J21" s="1"/>
      <c r="K21" s="1"/>
      <c r="L21" s="1"/>
      <c r="M21" s="1"/>
      <c r="N21" s="1"/>
    </row>
    <row r="23" spans="1:17" ht="15.5" x14ac:dyDescent="0.35">
      <c r="B23" s="32" t="s">
        <v>48</v>
      </c>
      <c r="C23" s="18"/>
    </row>
  </sheetData>
  <mergeCells count="12">
    <mergeCell ref="O5:P5"/>
    <mergeCell ref="A19:P19"/>
    <mergeCell ref="B2:Q2"/>
    <mergeCell ref="A5:A6"/>
    <mergeCell ref="B5:B6"/>
    <mergeCell ref="C5:C6"/>
    <mergeCell ref="D5:D6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V18" sqref="V18"/>
    </sheetView>
  </sheetViews>
  <sheetFormatPr defaultRowHeight="14.5" x14ac:dyDescent="0.35"/>
  <cols>
    <col min="1" max="1" width="2.81640625" customWidth="1"/>
    <col min="2" max="2" width="29.6328125" customWidth="1"/>
    <col min="3" max="3" width="3.6328125" customWidth="1"/>
    <col min="4" max="4" width="4.36328125" customWidth="1"/>
    <col min="5" max="5" width="6.1796875" customWidth="1"/>
    <col min="6" max="6" width="5.54296875" customWidth="1"/>
    <col min="7" max="7" width="6.36328125" customWidth="1"/>
    <col min="8" max="8" width="5.26953125" customWidth="1"/>
    <col min="9" max="9" width="6.7265625" customWidth="1"/>
    <col min="10" max="10" width="7.7265625" customWidth="1"/>
    <col min="11" max="11" width="7.1796875" customWidth="1"/>
    <col min="12" max="12" width="6.453125" customWidth="1"/>
    <col min="13" max="13" width="5.81640625" customWidth="1"/>
    <col min="14" max="15" width="5.36328125" customWidth="1"/>
    <col min="16" max="16" width="5.7265625" customWidth="1"/>
    <col min="17" max="17" width="8.1796875" customWidth="1"/>
  </cols>
  <sheetData>
    <row r="2" spans="1:17" ht="15" x14ac:dyDescent="0.35">
      <c r="A2" s="2"/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7" ht="29.15" customHeight="1" x14ac:dyDescent="0.35">
      <c r="A4" s="2"/>
      <c r="B4" s="77" t="s">
        <v>19</v>
      </c>
      <c r="C4" s="5"/>
      <c r="D4" s="5"/>
      <c r="E4" s="5"/>
      <c r="F4" s="5"/>
      <c r="G4" s="5" t="s">
        <v>54</v>
      </c>
      <c r="H4" s="5"/>
      <c r="I4" s="5"/>
      <c r="J4" s="5"/>
      <c r="K4" s="5"/>
      <c r="L4" s="5"/>
      <c r="M4" s="5"/>
      <c r="N4" s="5"/>
      <c r="O4" s="5"/>
      <c r="P4" s="5"/>
    </row>
    <row r="5" spans="1:17" x14ac:dyDescent="0.35">
      <c r="A5" s="50" t="s">
        <v>1</v>
      </c>
      <c r="B5" s="50" t="s">
        <v>2</v>
      </c>
      <c r="C5" s="52" t="s">
        <v>4</v>
      </c>
      <c r="D5" s="54" t="s">
        <v>3</v>
      </c>
      <c r="E5" s="44" t="s">
        <v>5</v>
      </c>
      <c r="F5" s="44"/>
      <c r="G5" s="44" t="s">
        <v>8</v>
      </c>
      <c r="H5" s="44"/>
      <c r="I5" s="45" t="s">
        <v>12</v>
      </c>
      <c r="J5" s="45"/>
      <c r="K5" s="44" t="s">
        <v>9</v>
      </c>
      <c r="L5" s="44"/>
      <c r="M5" s="44" t="s">
        <v>10</v>
      </c>
      <c r="N5" s="44"/>
      <c r="O5" s="44" t="s">
        <v>11</v>
      </c>
      <c r="P5" s="44"/>
      <c r="Q5" s="22" t="s">
        <v>13</v>
      </c>
    </row>
    <row r="6" spans="1:17" ht="30.75" customHeight="1" x14ac:dyDescent="0.35">
      <c r="A6" s="50"/>
      <c r="B6" s="51"/>
      <c r="C6" s="53"/>
      <c r="D6" s="55"/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  <c r="K6" s="7" t="s">
        <v>6</v>
      </c>
      <c r="L6" s="7" t="s">
        <v>7</v>
      </c>
      <c r="M6" s="7" t="s">
        <v>6</v>
      </c>
      <c r="N6" s="7" t="s">
        <v>7</v>
      </c>
      <c r="O6" s="7" t="s">
        <v>6</v>
      </c>
      <c r="P6" s="7" t="s">
        <v>7</v>
      </c>
      <c r="Q6" s="22" t="s">
        <v>7</v>
      </c>
    </row>
    <row r="7" spans="1:17" x14ac:dyDescent="0.35">
      <c r="A7" s="30">
        <v>1</v>
      </c>
      <c r="B7" s="31" t="s">
        <v>141</v>
      </c>
      <c r="C7" s="12" t="s">
        <v>15</v>
      </c>
      <c r="D7" s="27">
        <v>13</v>
      </c>
      <c r="E7" s="13">
        <v>9</v>
      </c>
      <c r="F7" s="12">
        <v>44</v>
      </c>
      <c r="G7" s="12" t="s">
        <v>249</v>
      </c>
      <c r="H7" s="12">
        <v>31</v>
      </c>
      <c r="I7" s="12">
        <v>228</v>
      </c>
      <c r="J7" s="12">
        <v>53</v>
      </c>
      <c r="K7" s="12">
        <v>15</v>
      </c>
      <c r="L7" s="12">
        <v>56</v>
      </c>
      <c r="M7" s="12">
        <v>34</v>
      </c>
      <c r="N7" s="12">
        <v>47</v>
      </c>
      <c r="O7" s="12">
        <v>6</v>
      </c>
      <c r="P7" s="12">
        <v>22</v>
      </c>
      <c r="Q7" s="22">
        <f>SUM(F7+H7+J7+L7+N7+P7)</f>
        <v>253</v>
      </c>
    </row>
    <row r="8" spans="1:17" x14ac:dyDescent="0.35">
      <c r="A8" s="30">
        <v>2</v>
      </c>
      <c r="B8" s="31" t="s">
        <v>142</v>
      </c>
      <c r="C8" s="12" t="s">
        <v>15</v>
      </c>
      <c r="D8" s="27">
        <v>13</v>
      </c>
      <c r="E8" s="13">
        <v>10.81</v>
      </c>
      <c r="F8" s="12">
        <v>12</v>
      </c>
      <c r="G8" s="12" t="s">
        <v>250</v>
      </c>
      <c r="H8" s="12">
        <v>0</v>
      </c>
      <c r="I8" s="12">
        <v>174</v>
      </c>
      <c r="J8" s="12">
        <v>15</v>
      </c>
      <c r="K8" s="12">
        <v>0</v>
      </c>
      <c r="L8" s="12">
        <v>0</v>
      </c>
      <c r="M8" s="12">
        <v>30</v>
      </c>
      <c r="N8" s="12">
        <v>38</v>
      </c>
      <c r="O8" s="12">
        <v>20</v>
      </c>
      <c r="P8" s="12">
        <v>56</v>
      </c>
      <c r="Q8" s="22">
        <f t="shared" ref="Q8:Q18" si="0">SUM(F8+H8+J8+L8+N8+P8)</f>
        <v>121</v>
      </c>
    </row>
    <row r="9" spans="1:17" ht="18" customHeight="1" x14ac:dyDescent="0.35">
      <c r="A9" s="30">
        <v>3</v>
      </c>
      <c r="B9" s="31" t="s">
        <v>143</v>
      </c>
      <c r="C9" s="12" t="s">
        <v>15</v>
      </c>
      <c r="D9" s="27">
        <v>14</v>
      </c>
      <c r="E9" s="13">
        <v>10.43</v>
      </c>
      <c r="F9" s="12">
        <v>13</v>
      </c>
      <c r="G9" s="12" t="s">
        <v>251</v>
      </c>
      <c r="H9" s="12">
        <v>4</v>
      </c>
      <c r="I9" s="12">
        <v>205</v>
      </c>
      <c r="J9" s="12">
        <v>25</v>
      </c>
      <c r="K9" s="12">
        <v>2</v>
      </c>
      <c r="L9" s="12">
        <v>7</v>
      </c>
      <c r="M9" s="12">
        <v>26</v>
      </c>
      <c r="N9" s="12">
        <v>26</v>
      </c>
      <c r="O9" s="12">
        <v>13</v>
      </c>
      <c r="P9" s="12">
        <v>38</v>
      </c>
      <c r="Q9" s="22">
        <f t="shared" si="0"/>
        <v>113</v>
      </c>
    </row>
    <row r="10" spans="1:17" ht="17.25" customHeight="1" x14ac:dyDescent="0.35">
      <c r="A10" s="30">
        <v>4</v>
      </c>
      <c r="B10" s="31" t="s">
        <v>144</v>
      </c>
      <c r="C10" s="12" t="s">
        <v>15</v>
      </c>
      <c r="D10" s="27">
        <v>14</v>
      </c>
      <c r="E10" s="13">
        <v>9.5299999999999994</v>
      </c>
      <c r="F10" s="12">
        <v>28</v>
      </c>
      <c r="G10" s="12" t="s">
        <v>252</v>
      </c>
      <c r="H10" s="12">
        <v>28</v>
      </c>
      <c r="I10" s="12">
        <v>200</v>
      </c>
      <c r="J10" s="12">
        <v>23</v>
      </c>
      <c r="K10" s="12">
        <v>2</v>
      </c>
      <c r="L10" s="12">
        <v>7</v>
      </c>
      <c r="M10" s="12">
        <v>31</v>
      </c>
      <c r="N10" s="12">
        <v>31</v>
      </c>
      <c r="O10" s="12">
        <v>7</v>
      </c>
      <c r="P10" s="12">
        <v>24</v>
      </c>
      <c r="Q10" s="22">
        <f t="shared" si="0"/>
        <v>141</v>
      </c>
    </row>
    <row r="11" spans="1:17" ht="15" customHeight="1" x14ac:dyDescent="0.35">
      <c r="A11" s="30">
        <v>5</v>
      </c>
      <c r="B11" s="31" t="s">
        <v>145</v>
      </c>
      <c r="C11" s="12" t="s">
        <v>15</v>
      </c>
      <c r="D11" s="27">
        <v>14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78">
        <f t="shared" si="0"/>
        <v>0</v>
      </c>
    </row>
    <row r="12" spans="1:17" ht="15" customHeight="1" x14ac:dyDescent="0.35">
      <c r="A12" s="30">
        <v>6</v>
      </c>
      <c r="B12" s="31" t="s">
        <v>146</v>
      </c>
      <c r="C12" s="12" t="s">
        <v>15</v>
      </c>
      <c r="D12" s="27">
        <v>13</v>
      </c>
      <c r="E12" s="13">
        <v>9.1</v>
      </c>
      <c r="F12" s="12">
        <v>42</v>
      </c>
      <c r="G12" s="12" t="s">
        <v>253</v>
      </c>
      <c r="H12" s="12">
        <v>10</v>
      </c>
      <c r="I12" s="12">
        <v>205</v>
      </c>
      <c r="J12" s="12">
        <v>30</v>
      </c>
      <c r="K12" s="12">
        <v>0</v>
      </c>
      <c r="L12" s="12">
        <v>0</v>
      </c>
      <c r="M12" s="12">
        <v>27</v>
      </c>
      <c r="N12" s="12">
        <v>32</v>
      </c>
      <c r="O12" s="12">
        <v>17</v>
      </c>
      <c r="P12" s="12">
        <v>50</v>
      </c>
      <c r="Q12" s="22">
        <f t="shared" si="0"/>
        <v>164</v>
      </c>
    </row>
    <row r="13" spans="1:17" ht="16.5" customHeight="1" x14ac:dyDescent="0.35">
      <c r="A13" s="30">
        <v>7</v>
      </c>
      <c r="B13" s="31" t="s">
        <v>147</v>
      </c>
      <c r="C13" s="12" t="s">
        <v>16</v>
      </c>
      <c r="D13" s="27">
        <v>13</v>
      </c>
      <c r="E13" s="13">
        <v>9.8000000000000007</v>
      </c>
      <c r="F13" s="12">
        <v>41</v>
      </c>
      <c r="G13" s="12" t="s">
        <v>254</v>
      </c>
      <c r="H13" s="12">
        <v>12</v>
      </c>
      <c r="I13" s="12">
        <v>192</v>
      </c>
      <c r="J13" s="12">
        <v>34</v>
      </c>
      <c r="K13" s="12">
        <v>19</v>
      </c>
      <c r="L13" s="12">
        <v>26</v>
      </c>
      <c r="M13" s="12">
        <v>29</v>
      </c>
      <c r="N13" s="12">
        <v>41</v>
      </c>
      <c r="O13" s="12">
        <v>19</v>
      </c>
      <c r="P13" s="12">
        <v>44</v>
      </c>
      <c r="Q13" s="22">
        <f t="shared" si="0"/>
        <v>198</v>
      </c>
    </row>
    <row r="14" spans="1:17" x14ac:dyDescent="0.35">
      <c r="A14" s="30">
        <v>8</v>
      </c>
      <c r="B14" s="31" t="s">
        <v>148</v>
      </c>
      <c r="C14" s="12" t="s">
        <v>16</v>
      </c>
      <c r="D14" s="27">
        <v>13</v>
      </c>
      <c r="E14" s="13">
        <v>10.28</v>
      </c>
      <c r="F14" s="12">
        <v>31</v>
      </c>
      <c r="G14" s="12" t="s">
        <v>255</v>
      </c>
      <c r="H14" s="12">
        <v>12</v>
      </c>
      <c r="I14" s="12">
        <v>159</v>
      </c>
      <c r="J14" s="12">
        <v>17</v>
      </c>
      <c r="K14" s="12">
        <v>10</v>
      </c>
      <c r="L14" s="12">
        <v>9</v>
      </c>
      <c r="M14" s="12">
        <v>18</v>
      </c>
      <c r="N14" s="12">
        <v>16</v>
      </c>
      <c r="O14" s="12">
        <v>2</v>
      </c>
      <c r="P14" s="12">
        <v>8</v>
      </c>
      <c r="Q14" s="78">
        <f t="shared" si="0"/>
        <v>93</v>
      </c>
    </row>
    <row r="15" spans="1:17" ht="18" customHeight="1" x14ac:dyDescent="0.35">
      <c r="A15" s="30">
        <v>9</v>
      </c>
      <c r="B15" s="31" t="s">
        <v>149</v>
      </c>
      <c r="C15" s="12" t="s">
        <v>16</v>
      </c>
      <c r="D15" s="38">
        <v>13</v>
      </c>
      <c r="E15" s="13">
        <v>9.39</v>
      </c>
      <c r="F15" s="12">
        <v>50</v>
      </c>
      <c r="G15" s="12" t="s">
        <v>256</v>
      </c>
      <c r="H15" s="12">
        <v>29</v>
      </c>
      <c r="I15" s="12">
        <v>183</v>
      </c>
      <c r="J15" s="12">
        <v>29</v>
      </c>
      <c r="K15" s="12">
        <v>19</v>
      </c>
      <c r="L15" s="12">
        <v>26</v>
      </c>
      <c r="M15" s="12">
        <v>30</v>
      </c>
      <c r="N15" s="12">
        <v>44</v>
      </c>
      <c r="O15" s="12">
        <v>30</v>
      </c>
      <c r="P15" s="12">
        <v>65</v>
      </c>
      <c r="Q15" s="22">
        <f t="shared" si="0"/>
        <v>243</v>
      </c>
    </row>
    <row r="16" spans="1:17" x14ac:dyDescent="0.35">
      <c r="A16" s="30">
        <v>10</v>
      </c>
      <c r="B16" s="31" t="s">
        <v>150</v>
      </c>
      <c r="C16" s="12" t="s">
        <v>16</v>
      </c>
      <c r="D16" s="27">
        <v>13</v>
      </c>
      <c r="E16" s="13">
        <v>10.5</v>
      </c>
      <c r="F16" s="12">
        <v>21</v>
      </c>
      <c r="G16" s="12" t="s">
        <v>257</v>
      </c>
      <c r="H16" s="12">
        <v>9</v>
      </c>
      <c r="I16" s="12">
        <v>198</v>
      </c>
      <c r="J16" s="12">
        <v>35</v>
      </c>
      <c r="K16" s="12">
        <v>16</v>
      </c>
      <c r="L16" s="12">
        <v>18</v>
      </c>
      <c r="M16" s="12">
        <v>30</v>
      </c>
      <c r="N16" s="12">
        <v>44</v>
      </c>
      <c r="O16" s="12">
        <v>20</v>
      </c>
      <c r="P16" s="12">
        <v>47</v>
      </c>
      <c r="Q16" s="22">
        <f t="shared" si="0"/>
        <v>174</v>
      </c>
    </row>
    <row r="17" spans="1:17" x14ac:dyDescent="0.35">
      <c r="A17" s="30">
        <v>11</v>
      </c>
      <c r="B17" s="31" t="s">
        <v>151</v>
      </c>
      <c r="C17" s="12" t="s">
        <v>16</v>
      </c>
      <c r="D17" s="27">
        <v>14</v>
      </c>
      <c r="E17" s="13">
        <v>9.57</v>
      </c>
      <c r="F17" s="12">
        <v>46</v>
      </c>
      <c r="G17" s="12" t="s">
        <v>258</v>
      </c>
      <c r="H17" s="12">
        <v>17</v>
      </c>
      <c r="I17" s="12">
        <v>178</v>
      </c>
      <c r="J17" s="12">
        <v>27</v>
      </c>
      <c r="K17" s="12">
        <v>30</v>
      </c>
      <c r="L17" s="12">
        <v>50</v>
      </c>
      <c r="M17" s="12">
        <v>29</v>
      </c>
      <c r="N17" s="12">
        <v>41</v>
      </c>
      <c r="O17" s="12">
        <v>24</v>
      </c>
      <c r="P17" s="12">
        <v>56</v>
      </c>
      <c r="Q17" s="22">
        <f t="shared" si="0"/>
        <v>237</v>
      </c>
    </row>
    <row r="18" spans="1:17" x14ac:dyDescent="0.35">
      <c r="A18" s="30">
        <v>12</v>
      </c>
      <c r="B18" s="31" t="s">
        <v>152</v>
      </c>
      <c r="C18" s="12" t="s">
        <v>16</v>
      </c>
      <c r="D18" s="27">
        <v>13</v>
      </c>
      <c r="E18" s="13">
        <v>9.5</v>
      </c>
      <c r="F18" s="12">
        <v>47</v>
      </c>
      <c r="G18" s="12" t="s">
        <v>259</v>
      </c>
      <c r="H18" s="12">
        <v>16</v>
      </c>
      <c r="I18" s="12">
        <v>180</v>
      </c>
      <c r="J18" s="12">
        <v>28</v>
      </c>
      <c r="K18" s="12">
        <v>11</v>
      </c>
      <c r="L18" s="12">
        <v>10</v>
      </c>
      <c r="M18" s="12">
        <v>31</v>
      </c>
      <c r="N18" s="12">
        <v>47</v>
      </c>
      <c r="O18" s="12">
        <v>18</v>
      </c>
      <c r="P18" s="12">
        <v>41</v>
      </c>
      <c r="Q18" s="22">
        <f t="shared" si="0"/>
        <v>189</v>
      </c>
    </row>
    <row r="19" spans="1:17" x14ac:dyDescent="0.35">
      <c r="A19" s="58" t="s">
        <v>14</v>
      </c>
      <c r="B19" s="47"/>
      <c r="C19" s="47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  <c r="Q19" s="22">
        <f>SUM(Q7+Q8+Q9+Q10+Q11+Q12+Q13+Q15+Q16+Q17+Q18)</f>
        <v>1833</v>
      </c>
    </row>
    <row r="21" spans="1:17" ht="15.5" x14ac:dyDescent="0.35">
      <c r="B21" s="33" t="s">
        <v>109</v>
      </c>
      <c r="C21" s="33"/>
    </row>
    <row r="23" spans="1:17" ht="15.5" x14ac:dyDescent="0.35">
      <c r="B23" s="56" t="s">
        <v>48</v>
      </c>
      <c r="C23" s="56"/>
      <c r="D23" s="56"/>
      <c r="E23" s="56"/>
    </row>
  </sheetData>
  <mergeCells count="13">
    <mergeCell ref="B23:E23"/>
    <mergeCell ref="O5:P5"/>
    <mergeCell ref="A19:P19"/>
    <mergeCell ref="B2:Q2"/>
    <mergeCell ref="A5:A6"/>
    <mergeCell ref="B5:B6"/>
    <mergeCell ref="C5:C6"/>
    <mergeCell ref="D5:D6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U5" sqref="U5"/>
    </sheetView>
  </sheetViews>
  <sheetFormatPr defaultRowHeight="14.5" x14ac:dyDescent="0.35"/>
  <cols>
    <col min="1" max="1" width="2.81640625" customWidth="1"/>
    <col min="2" max="2" width="30.7265625" customWidth="1"/>
    <col min="3" max="3" width="4" customWidth="1"/>
    <col min="4" max="4" width="4.36328125" customWidth="1"/>
    <col min="5" max="5" width="6.54296875" customWidth="1"/>
    <col min="6" max="6" width="5.7265625" customWidth="1"/>
    <col min="7" max="7" width="6.26953125" customWidth="1"/>
    <col min="8" max="8" width="5.453125" customWidth="1"/>
    <col min="9" max="9" width="6.7265625" customWidth="1"/>
    <col min="10" max="10" width="8" customWidth="1"/>
    <col min="11" max="11" width="7.1796875" customWidth="1"/>
    <col min="12" max="12" width="6.453125" customWidth="1"/>
    <col min="13" max="13" width="6.08984375" customWidth="1"/>
    <col min="14" max="14" width="5.7265625" customWidth="1"/>
    <col min="15" max="15" width="5.6328125" customWidth="1"/>
    <col min="16" max="16" width="5.54296875" customWidth="1"/>
    <col min="17" max="17" width="8.1796875" customWidth="1"/>
  </cols>
  <sheetData>
    <row r="2" spans="1:17" ht="15" x14ac:dyDescent="0.35">
      <c r="A2" s="2"/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7" ht="23.15" customHeight="1" x14ac:dyDescent="0.35">
      <c r="A4" s="2"/>
      <c r="B4" s="77" t="s">
        <v>18</v>
      </c>
      <c r="C4" s="5"/>
      <c r="D4" s="5"/>
      <c r="E4" s="5"/>
      <c r="F4" s="5"/>
      <c r="G4" s="5" t="s">
        <v>54</v>
      </c>
      <c r="H4" s="5"/>
      <c r="I4" s="5"/>
      <c r="J4" s="5"/>
      <c r="K4" s="5"/>
      <c r="L4" s="5"/>
      <c r="M4" s="5"/>
      <c r="N4" s="5"/>
      <c r="O4" s="5"/>
      <c r="P4" s="5"/>
    </row>
    <row r="5" spans="1:17" x14ac:dyDescent="0.35">
      <c r="A5" s="50" t="s">
        <v>1</v>
      </c>
      <c r="B5" s="50" t="s">
        <v>2</v>
      </c>
      <c r="C5" s="52" t="s">
        <v>4</v>
      </c>
      <c r="D5" s="54" t="s">
        <v>3</v>
      </c>
      <c r="E5" s="44" t="s">
        <v>5</v>
      </c>
      <c r="F5" s="44"/>
      <c r="G5" s="44" t="s">
        <v>8</v>
      </c>
      <c r="H5" s="44"/>
      <c r="I5" s="45" t="s">
        <v>12</v>
      </c>
      <c r="J5" s="45"/>
      <c r="K5" s="44" t="s">
        <v>9</v>
      </c>
      <c r="L5" s="44"/>
      <c r="M5" s="44" t="s">
        <v>10</v>
      </c>
      <c r="N5" s="44"/>
      <c r="O5" s="44" t="s">
        <v>11</v>
      </c>
      <c r="P5" s="44"/>
      <c r="Q5" s="22" t="s">
        <v>13</v>
      </c>
    </row>
    <row r="6" spans="1:17" ht="30.75" customHeight="1" x14ac:dyDescent="0.35">
      <c r="A6" s="50"/>
      <c r="B6" s="51"/>
      <c r="C6" s="53"/>
      <c r="D6" s="55"/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  <c r="K6" s="7" t="s">
        <v>6</v>
      </c>
      <c r="L6" s="7" t="s">
        <v>7</v>
      </c>
      <c r="M6" s="7" t="s">
        <v>6</v>
      </c>
      <c r="N6" s="7" t="s">
        <v>7</v>
      </c>
      <c r="O6" s="7" t="s">
        <v>6</v>
      </c>
      <c r="P6" s="7" t="s">
        <v>7</v>
      </c>
      <c r="Q6" s="22" t="s">
        <v>7</v>
      </c>
    </row>
    <row r="7" spans="1:17" x14ac:dyDescent="0.35">
      <c r="A7" s="30">
        <v>1</v>
      </c>
      <c r="B7" s="36" t="s">
        <v>164</v>
      </c>
      <c r="C7" s="12" t="s">
        <v>15</v>
      </c>
      <c r="D7" s="11">
        <v>14</v>
      </c>
      <c r="E7" s="13">
        <v>9.39</v>
      </c>
      <c r="F7" s="12">
        <v>30</v>
      </c>
      <c r="G7" s="12" t="s">
        <v>260</v>
      </c>
      <c r="H7" s="12">
        <v>6</v>
      </c>
      <c r="I7" s="12">
        <v>201</v>
      </c>
      <c r="J7" s="12">
        <v>23</v>
      </c>
      <c r="K7" s="12">
        <v>3</v>
      </c>
      <c r="L7" s="12">
        <v>10</v>
      </c>
      <c r="M7" s="12">
        <v>20</v>
      </c>
      <c r="N7" s="12">
        <v>16</v>
      </c>
      <c r="O7" s="12">
        <v>4</v>
      </c>
      <c r="P7" s="12">
        <v>18</v>
      </c>
      <c r="Q7" s="78">
        <f>SUM(F7+H7+J7+L7+N7+P7)</f>
        <v>103</v>
      </c>
    </row>
    <row r="8" spans="1:17" x14ac:dyDescent="0.35">
      <c r="A8" s="30">
        <v>2</v>
      </c>
      <c r="B8" s="36" t="s">
        <v>265</v>
      </c>
      <c r="C8" s="12" t="s">
        <v>15</v>
      </c>
      <c r="D8" s="11">
        <v>13</v>
      </c>
      <c r="E8" s="13">
        <v>8.9</v>
      </c>
      <c r="F8" s="12">
        <v>60</v>
      </c>
      <c r="G8" s="12" t="s">
        <v>261</v>
      </c>
      <c r="H8" s="12">
        <v>37</v>
      </c>
      <c r="I8" s="12">
        <v>210</v>
      </c>
      <c r="J8" s="12">
        <v>35</v>
      </c>
      <c r="K8" s="12">
        <v>15</v>
      </c>
      <c r="L8" s="12">
        <v>44</v>
      </c>
      <c r="M8" s="12">
        <v>37</v>
      </c>
      <c r="N8" s="12">
        <v>54</v>
      </c>
      <c r="O8" s="12">
        <v>5</v>
      </c>
      <c r="P8" s="12">
        <v>20</v>
      </c>
      <c r="Q8" s="22">
        <f>SUM(F8+H8+J8+L8+N8+P8)</f>
        <v>250</v>
      </c>
    </row>
    <row r="9" spans="1:17" x14ac:dyDescent="0.35">
      <c r="A9" s="30">
        <v>3</v>
      </c>
      <c r="B9" s="36" t="s">
        <v>165</v>
      </c>
      <c r="C9" s="12" t="s">
        <v>15</v>
      </c>
      <c r="D9" s="11">
        <v>13</v>
      </c>
      <c r="E9" s="13">
        <v>8.98</v>
      </c>
      <c r="F9" s="12">
        <v>44</v>
      </c>
      <c r="G9" s="12" t="s">
        <v>261</v>
      </c>
      <c r="H9" s="12">
        <v>37</v>
      </c>
      <c r="I9" s="12">
        <v>216</v>
      </c>
      <c r="J9" s="12">
        <v>41</v>
      </c>
      <c r="K9" s="12">
        <v>11</v>
      </c>
      <c r="L9" s="12">
        <v>42</v>
      </c>
      <c r="M9" s="12">
        <v>32</v>
      </c>
      <c r="N9" s="12">
        <v>42</v>
      </c>
      <c r="O9" s="12">
        <v>6</v>
      </c>
      <c r="P9" s="12">
        <v>22</v>
      </c>
      <c r="Q9" s="22">
        <f t="shared" ref="Q9:Q17" si="0">SUM(F9+H9+J9+L9+N9+P9)</f>
        <v>228</v>
      </c>
    </row>
    <row r="10" spans="1:17" ht="18" customHeight="1" x14ac:dyDescent="0.35">
      <c r="A10" s="30">
        <v>4</v>
      </c>
      <c r="B10" s="36" t="s">
        <v>166</v>
      </c>
      <c r="C10" s="12" t="s">
        <v>15</v>
      </c>
      <c r="D10" s="11">
        <v>13</v>
      </c>
      <c r="E10" s="13">
        <v>9.7200000000000006</v>
      </c>
      <c r="F10" s="12">
        <v>30</v>
      </c>
      <c r="G10" s="12" t="s">
        <v>262</v>
      </c>
      <c r="H10" s="12">
        <v>29</v>
      </c>
      <c r="I10" s="12">
        <v>215</v>
      </c>
      <c r="J10" s="12">
        <v>40</v>
      </c>
      <c r="K10" s="12">
        <v>10</v>
      </c>
      <c r="L10" s="12">
        <v>38</v>
      </c>
      <c r="M10" s="12">
        <v>33</v>
      </c>
      <c r="N10" s="12">
        <v>44</v>
      </c>
      <c r="O10" s="12">
        <v>2</v>
      </c>
      <c r="P10" s="12">
        <v>14</v>
      </c>
      <c r="Q10" s="22">
        <f t="shared" si="0"/>
        <v>195</v>
      </c>
    </row>
    <row r="11" spans="1:17" ht="17.25" customHeight="1" x14ac:dyDescent="0.35">
      <c r="A11" s="30">
        <v>5</v>
      </c>
      <c r="B11" s="36" t="s">
        <v>167</v>
      </c>
      <c r="C11" s="12" t="s">
        <v>15</v>
      </c>
      <c r="D11" s="11">
        <v>13</v>
      </c>
      <c r="E11" s="13">
        <v>9.68</v>
      </c>
      <c r="F11" s="12">
        <v>30</v>
      </c>
      <c r="G11" s="12" t="s">
        <v>263</v>
      </c>
      <c r="H11" s="12">
        <v>14</v>
      </c>
      <c r="I11" s="12">
        <v>207</v>
      </c>
      <c r="J11" s="12">
        <v>32</v>
      </c>
      <c r="K11" s="12">
        <v>2</v>
      </c>
      <c r="L11" s="12">
        <v>11</v>
      </c>
      <c r="M11" s="12">
        <v>27</v>
      </c>
      <c r="N11" s="12">
        <v>32</v>
      </c>
      <c r="O11" s="12">
        <v>6</v>
      </c>
      <c r="P11" s="12">
        <v>22</v>
      </c>
      <c r="Q11" s="22">
        <f t="shared" si="0"/>
        <v>141</v>
      </c>
    </row>
    <row r="12" spans="1:17" ht="14.25" customHeight="1" x14ac:dyDescent="0.35">
      <c r="A12" s="30">
        <v>6</v>
      </c>
      <c r="B12" s="37" t="s">
        <v>168</v>
      </c>
      <c r="C12" s="12" t="s">
        <v>15</v>
      </c>
      <c r="D12" s="11">
        <v>13</v>
      </c>
      <c r="E12" s="13">
        <v>10.029999999999999</v>
      </c>
      <c r="F12" s="12">
        <v>24</v>
      </c>
      <c r="G12" s="12" t="s">
        <v>264</v>
      </c>
      <c r="H12" s="12">
        <v>12</v>
      </c>
      <c r="I12" s="12">
        <v>177</v>
      </c>
      <c r="J12" s="12">
        <v>16</v>
      </c>
      <c r="K12" s="12">
        <v>3</v>
      </c>
      <c r="L12" s="12">
        <v>14</v>
      </c>
      <c r="M12" s="12">
        <v>18</v>
      </c>
      <c r="N12" s="12">
        <v>15</v>
      </c>
      <c r="O12" s="12">
        <v>10</v>
      </c>
      <c r="P12" s="12">
        <v>30</v>
      </c>
      <c r="Q12" s="22">
        <f t="shared" si="0"/>
        <v>111</v>
      </c>
    </row>
    <row r="13" spans="1:17" ht="13.5" customHeight="1" x14ac:dyDescent="0.35">
      <c r="A13" s="30">
        <v>7</v>
      </c>
      <c r="B13" s="37" t="s">
        <v>169</v>
      </c>
      <c r="C13" s="12" t="s">
        <v>16</v>
      </c>
      <c r="D13" s="11">
        <v>13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78">
        <f t="shared" si="0"/>
        <v>0</v>
      </c>
    </row>
    <row r="14" spans="1:17" x14ac:dyDescent="0.35">
      <c r="A14" s="30">
        <v>8</v>
      </c>
      <c r="B14" s="37" t="s">
        <v>170</v>
      </c>
      <c r="C14" s="12" t="s">
        <v>16</v>
      </c>
      <c r="D14" s="11">
        <v>13</v>
      </c>
      <c r="E14" s="13">
        <v>10.55</v>
      </c>
      <c r="F14" s="12">
        <v>26</v>
      </c>
      <c r="G14" s="12" t="s">
        <v>266</v>
      </c>
      <c r="H14" s="12">
        <v>2</v>
      </c>
      <c r="I14" s="12">
        <v>124</v>
      </c>
      <c r="J14" s="12">
        <v>3</v>
      </c>
      <c r="K14" s="12">
        <v>0</v>
      </c>
      <c r="L14" s="12">
        <v>0</v>
      </c>
      <c r="M14" s="12">
        <v>18</v>
      </c>
      <c r="N14" s="12">
        <v>16</v>
      </c>
      <c r="O14" s="12">
        <v>12</v>
      </c>
      <c r="P14" s="12">
        <v>28</v>
      </c>
      <c r="Q14" s="22">
        <f t="shared" si="0"/>
        <v>75</v>
      </c>
    </row>
    <row r="15" spans="1:17" x14ac:dyDescent="0.35">
      <c r="A15" s="30">
        <v>9</v>
      </c>
      <c r="B15" s="37" t="s">
        <v>171</v>
      </c>
      <c r="C15" s="12" t="s">
        <v>16</v>
      </c>
      <c r="D15" s="11">
        <v>13</v>
      </c>
      <c r="E15" s="13">
        <v>10</v>
      </c>
      <c r="F15" s="12">
        <v>37</v>
      </c>
      <c r="G15" s="12" t="s">
        <v>267</v>
      </c>
      <c r="H15" s="12">
        <v>22</v>
      </c>
      <c r="I15" s="12">
        <v>189</v>
      </c>
      <c r="J15" s="12">
        <v>32</v>
      </c>
      <c r="K15" s="12">
        <v>3</v>
      </c>
      <c r="L15" s="12">
        <v>2</v>
      </c>
      <c r="M15" s="12">
        <v>24</v>
      </c>
      <c r="N15" s="12">
        <v>27</v>
      </c>
      <c r="O15" s="12">
        <v>12</v>
      </c>
      <c r="P15" s="12">
        <v>28</v>
      </c>
      <c r="Q15" s="22">
        <f t="shared" si="0"/>
        <v>148</v>
      </c>
    </row>
    <row r="16" spans="1:17" x14ac:dyDescent="0.35">
      <c r="A16" s="30">
        <v>10</v>
      </c>
      <c r="B16" s="37" t="s">
        <v>172</v>
      </c>
      <c r="C16" s="12" t="s">
        <v>16</v>
      </c>
      <c r="D16" s="11">
        <v>14</v>
      </c>
      <c r="E16" s="13">
        <v>9.7100000000000009</v>
      </c>
      <c r="F16" s="12">
        <v>37</v>
      </c>
      <c r="G16" s="12" t="s">
        <v>268</v>
      </c>
      <c r="H16" s="12">
        <v>0</v>
      </c>
      <c r="I16" s="12">
        <v>174</v>
      </c>
      <c r="J16" s="12">
        <v>25</v>
      </c>
      <c r="K16" s="12">
        <v>15</v>
      </c>
      <c r="L16" s="12">
        <v>16</v>
      </c>
      <c r="M16" s="12">
        <v>28</v>
      </c>
      <c r="N16" s="12">
        <v>38</v>
      </c>
      <c r="O16" s="12">
        <v>22</v>
      </c>
      <c r="P16" s="12">
        <v>52</v>
      </c>
      <c r="Q16" s="22">
        <f t="shared" si="0"/>
        <v>168</v>
      </c>
    </row>
    <row r="17" spans="1:17" x14ac:dyDescent="0.35">
      <c r="A17" s="30">
        <v>11</v>
      </c>
      <c r="B17" s="37" t="s">
        <v>173</v>
      </c>
      <c r="C17" s="12" t="s">
        <v>16</v>
      </c>
      <c r="D17" s="11">
        <v>13</v>
      </c>
      <c r="E17" s="13">
        <v>10.49</v>
      </c>
      <c r="F17" s="12">
        <v>27</v>
      </c>
      <c r="G17" s="12" t="s">
        <v>269</v>
      </c>
      <c r="H17" s="12">
        <v>11</v>
      </c>
      <c r="I17" s="12">
        <v>166</v>
      </c>
      <c r="J17" s="12">
        <v>21</v>
      </c>
      <c r="K17" s="12">
        <v>4</v>
      </c>
      <c r="L17" s="12">
        <v>3</v>
      </c>
      <c r="M17" s="12">
        <v>18</v>
      </c>
      <c r="N17" s="12">
        <v>16</v>
      </c>
      <c r="O17" s="12">
        <v>18</v>
      </c>
      <c r="P17" s="12">
        <v>41</v>
      </c>
      <c r="Q17" s="22">
        <f t="shared" si="0"/>
        <v>119</v>
      </c>
    </row>
    <row r="18" spans="1:17" x14ac:dyDescent="0.35">
      <c r="A18" s="58" t="s">
        <v>14</v>
      </c>
      <c r="B18" s="47"/>
      <c r="C18" s="47"/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9"/>
      <c r="Q18" s="22">
        <f>SUM(Q8+Q9+Q10+Q11+Q12+Q13+Q14+Q15+Q16+Q17)</f>
        <v>1435</v>
      </c>
    </row>
    <row r="20" spans="1:17" ht="15.5" x14ac:dyDescent="0.35">
      <c r="B20" s="33" t="s">
        <v>109</v>
      </c>
      <c r="C20" s="33"/>
    </row>
    <row r="22" spans="1:17" ht="15.5" x14ac:dyDescent="0.35">
      <c r="B22" s="32" t="s">
        <v>48</v>
      </c>
      <c r="C22" s="18"/>
    </row>
  </sheetData>
  <mergeCells count="12">
    <mergeCell ref="O5:P5"/>
    <mergeCell ref="A18:P18"/>
    <mergeCell ref="B2:Q2"/>
    <mergeCell ref="A5:A6"/>
    <mergeCell ref="B5:B6"/>
    <mergeCell ref="C5:C6"/>
    <mergeCell ref="D5:D6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abSelected="1" topLeftCell="A5" workbookViewId="0">
      <selection activeCell="N17" sqref="N17"/>
    </sheetView>
  </sheetViews>
  <sheetFormatPr defaultRowHeight="14.5" x14ac:dyDescent="0.35"/>
  <cols>
    <col min="1" max="1" width="4.1796875" customWidth="1"/>
    <col min="2" max="2" width="33" customWidth="1"/>
    <col min="3" max="3" width="7.81640625" customWidth="1"/>
    <col min="4" max="4" width="5.36328125" customWidth="1"/>
    <col min="5" max="5" width="7.7265625" customWidth="1"/>
    <col min="6" max="6" width="5.81640625" customWidth="1"/>
    <col min="7" max="7" width="6.453125" customWidth="1"/>
    <col min="8" max="8" width="6" customWidth="1"/>
    <col min="9" max="9" width="8" customWidth="1"/>
    <col min="10" max="10" width="9.1796875" customWidth="1"/>
    <col min="11" max="11" width="5.6328125" customWidth="1"/>
    <col min="12" max="12" width="7.08984375" customWidth="1"/>
    <col min="13" max="13" width="7.36328125" customWidth="1"/>
    <col min="14" max="14" width="9.1796875" customWidth="1"/>
  </cols>
  <sheetData>
    <row r="2" spans="1:18" ht="18" x14ac:dyDescent="0.4">
      <c r="B2" s="21" t="s">
        <v>34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7"/>
    </row>
    <row r="3" spans="1:18" ht="18" x14ac:dyDescent="0.4">
      <c r="A3" s="18"/>
      <c r="B3" s="59" t="s">
        <v>276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17"/>
      <c r="P3" s="18"/>
    </row>
    <row r="4" spans="1:18" ht="18" x14ac:dyDescent="0.4">
      <c r="A4" s="1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8" ht="15.5" x14ac:dyDescent="0.35">
      <c r="A5" s="18"/>
      <c r="B5" s="18"/>
      <c r="C5" s="56" t="s">
        <v>47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8"/>
      <c r="P5" s="18"/>
    </row>
    <row r="6" spans="1:18" ht="15.5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8" ht="36" customHeight="1" x14ac:dyDescent="0.35">
      <c r="A7" s="61" t="s">
        <v>1</v>
      </c>
      <c r="B7" s="62" t="s">
        <v>24</v>
      </c>
      <c r="C7" s="66" t="s">
        <v>25</v>
      </c>
      <c r="D7" s="67"/>
      <c r="E7" s="73"/>
      <c r="F7" s="66" t="s">
        <v>38</v>
      </c>
      <c r="G7" s="67"/>
      <c r="H7" s="68" t="s">
        <v>39</v>
      </c>
      <c r="I7" s="68"/>
      <c r="J7" s="63" t="s">
        <v>26</v>
      </c>
      <c r="K7" s="64"/>
      <c r="L7" s="65"/>
      <c r="M7" s="62" t="s">
        <v>27</v>
      </c>
      <c r="N7" s="62" t="s">
        <v>28</v>
      </c>
      <c r="O7" s="18"/>
      <c r="P7" s="18"/>
      <c r="Q7" s="18"/>
      <c r="R7" s="18"/>
    </row>
    <row r="8" spans="1:18" ht="37.5" customHeight="1" x14ac:dyDescent="0.35">
      <c r="A8" s="69"/>
      <c r="B8" s="70"/>
      <c r="C8" s="71" t="s">
        <v>29</v>
      </c>
      <c r="D8" s="43" t="s">
        <v>30</v>
      </c>
      <c r="E8" s="71" t="s">
        <v>43</v>
      </c>
      <c r="F8" s="43" t="s">
        <v>30</v>
      </c>
      <c r="G8" s="71" t="s">
        <v>42</v>
      </c>
      <c r="H8" s="43" t="s">
        <v>30</v>
      </c>
      <c r="I8" s="71" t="s">
        <v>41</v>
      </c>
      <c r="J8" s="43" t="s">
        <v>31</v>
      </c>
      <c r="K8" s="43" t="s">
        <v>30</v>
      </c>
      <c r="L8" s="72" t="s">
        <v>40</v>
      </c>
      <c r="M8" s="70"/>
      <c r="N8" s="70"/>
      <c r="O8" s="18"/>
      <c r="P8" s="18"/>
      <c r="Q8" s="18"/>
      <c r="R8" s="18"/>
    </row>
    <row r="9" spans="1:18" ht="15.5" x14ac:dyDescent="0.35">
      <c r="A9" s="12">
        <v>1</v>
      </c>
      <c r="B9" s="14" t="s">
        <v>35</v>
      </c>
      <c r="C9" s="12">
        <v>1686</v>
      </c>
      <c r="D9" s="12">
        <v>5</v>
      </c>
      <c r="E9" s="12">
        <v>10</v>
      </c>
      <c r="F9" s="12">
        <v>5</v>
      </c>
      <c r="G9" s="12">
        <v>5</v>
      </c>
      <c r="H9" s="12">
        <v>6</v>
      </c>
      <c r="I9" s="12">
        <v>9</v>
      </c>
      <c r="J9" s="12"/>
      <c r="K9" s="12"/>
      <c r="L9" s="12"/>
      <c r="M9" s="12">
        <f>SUM(E9+G9+I9+L9)</f>
        <v>24</v>
      </c>
      <c r="N9" s="12"/>
      <c r="O9" s="18"/>
      <c r="P9" s="18"/>
      <c r="Q9" s="18"/>
      <c r="R9" s="18"/>
    </row>
    <row r="10" spans="1:18" ht="15.5" x14ac:dyDescent="0.35">
      <c r="A10" s="12">
        <v>2</v>
      </c>
      <c r="B10" s="14" t="s">
        <v>272</v>
      </c>
      <c r="C10" s="12">
        <v>1081</v>
      </c>
      <c r="D10" s="12">
        <v>9</v>
      </c>
      <c r="E10" s="12">
        <v>18</v>
      </c>
      <c r="F10" s="12">
        <v>8</v>
      </c>
      <c r="G10" s="12">
        <v>8</v>
      </c>
      <c r="H10" s="12">
        <v>8</v>
      </c>
      <c r="I10" s="12">
        <v>12</v>
      </c>
      <c r="J10" s="12"/>
      <c r="K10" s="12"/>
      <c r="L10" s="12"/>
      <c r="M10" s="12">
        <f t="shared" ref="M10:M18" si="0">SUM(E10+G10+I10+L10)</f>
        <v>38</v>
      </c>
      <c r="N10" s="12"/>
      <c r="O10" s="18"/>
      <c r="P10" s="18"/>
      <c r="Q10" s="18"/>
      <c r="R10" s="18"/>
    </row>
    <row r="11" spans="1:18" ht="15.5" x14ac:dyDescent="0.35">
      <c r="A11" s="12">
        <v>3</v>
      </c>
      <c r="B11" s="14" t="s">
        <v>36</v>
      </c>
      <c r="C11" s="12">
        <v>2325</v>
      </c>
      <c r="D11" s="12">
        <v>1</v>
      </c>
      <c r="E11" s="12">
        <v>2</v>
      </c>
      <c r="F11" s="12">
        <v>1</v>
      </c>
      <c r="G11" s="12">
        <v>1</v>
      </c>
      <c r="H11" s="12">
        <v>2</v>
      </c>
      <c r="I11" s="12">
        <v>3</v>
      </c>
      <c r="J11" s="12" t="s">
        <v>273</v>
      </c>
      <c r="K11" s="12">
        <v>2</v>
      </c>
      <c r="L11" s="12">
        <v>3</v>
      </c>
      <c r="M11" s="12">
        <f t="shared" si="0"/>
        <v>9</v>
      </c>
      <c r="N11" s="12">
        <v>1</v>
      </c>
      <c r="O11" s="18"/>
      <c r="P11" s="18"/>
      <c r="Q11" s="18"/>
      <c r="R11" s="18"/>
    </row>
    <row r="12" spans="1:18" ht="15.5" x14ac:dyDescent="0.35">
      <c r="A12" s="12">
        <v>4</v>
      </c>
      <c r="B12" s="14" t="s">
        <v>37</v>
      </c>
      <c r="C12" s="12">
        <v>2075</v>
      </c>
      <c r="D12" s="12">
        <v>2</v>
      </c>
      <c r="E12" s="12">
        <v>4</v>
      </c>
      <c r="F12" s="12">
        <v>2</v>
      </c>
      <c r="G12" s="12">
        <v>2</v>
      </c>
      <c r="H12" s="12">
        <v>3</v>
      </c>
      <c r="I12" s="12">
        <v>4.5</v>
      </c>
      <c r="J12" s="12" t="s">
        <v>274</v>
      </c>
      <c r="K12" s="12">
        <v>1</v>
      </c>
      <c r="L12" s="12">
        <v>1.5</v>
      </c>
      <c r="M12" s="12">
        <f t="shared" si="0"/>
        <v>12</v>
      </c>
      <c r="N12" s="12">
        <v>2</v>
      </c>
      <c r="O12" s="18"/>
      <c r="P12" s="18"/>
      <c r="Q12" s="18"/>
      <c r="R12" s="18"/>
    </row>
    <row r="13" spans="1:18" ht="15.5" x14ac:dyDescent="0.35">
      <c r="A13" s="12">
        <v>5</v>
      </c>
      <c r="B13" s="14" t="s">
        <v>32</v>
      </c>
      <c r="C13" s="12">
        <v>1016</v>
      </c>
      <c r="D13" s="12">
        <v>10</v>
      </c>
      <c r="E13" s="12">
        <v>20</v>
      </c>
      <c r="F13" s="12">
        <v>9</v>
      </c>
      <c r="G13" s="12">
        <v>9</v>
      </c>
      <c r="H13" s="12">
        <v>7</v>
      </c>
      <c r="I13" s="12">
        <v>10.5</v>
      </c>
      <c r="J13" s="12"/>
      <c r="K13" s="12"/>
      <c r="L13" s="12"/>
      <c r="M13" s="12">
        <f t="shared" si="0"/>
        <v>39.5</v>
      </c>
      <c r="N13" s="12"/>
      <c r="O13" s="18"/>
      <c r="P13" s="18"/>
      <c r="Q13" s="18"/>
      <c r="R13" s="18"/>
    </row>
    <row r="14" spans="1:18" ht="15.5" x14ac:dyDescent="0.35">
      <c r="A14" s="12">
        <v>6</v>
      </c>
      <c r="B14" s="14" t="s">
        <v>271</v>
      </c>
      <c r="C14" s="12">
        <v>1659</v>
      </c>
      <c r="D14" s="12">
        <v>7</v>
      </c>
      <c r="E14" s="12">
        <v>14</v>
      </c>
      <c r="F14" s="12">
        <v>6</v>
      </c>
      <c r="G14" s="12">
        <v>6</v>
      </c>
      <c r="H14" s="12">
        <v>5</v>
      </c>
      <c r="I14" s="12">
        <v>7.5</v>
      </c>
      <c r="J14" s="12"/>
      <c r="K14" s="12"/>
      <c r="L14" s="12"/>
      <c r="M14" s="12">
        <f t="shared" si="0"/>
        <v>27.5</v>
      </c>
      <c r="N14" s="12"/>
      <c r="O14" s="18"/>
      <c r="P14" s="18"/>
      <c r="Q14" s="18"/>
      <c r="R14" s="18"/>
    </row>
    <row r="15" spans="1:18" ht="15.5" x14ac:dyDescent="0.35">
      <c r="A15" s="12">
        <v>7</v>
      </c>
      <c r="B15" s="14" t="s">
        <v>46</v>
      </c>
      <c r="C15" s="12">
        <v>1666</v>
      </c>
      <c r="D15" s="12">
        <v>6</v>
      </c>
      <c r="E15" s="12">
        <v>12</v>
      </c>
      <c r="F15" s="12">
        <v>7</v>
      </c>
      <c r="G15" s="12">
        <v>7</v>
      </c>
      <c r="H15" s="12">
        <v>9</v>
      </c>
      <c r="I15" s="12">
        <v>13.5</v>
      </c>
      <c r="J15" s="12"/>
      <c r="K15" s="12"/>
      <c r="L15" s="12"/>
      <c r="M15" s="12">
        <f t="shared" si="0"/>
        <v>32.5</v>
      </c>
      <c r="N15" s="12"/>
      <c r="O15" s="18"/>
      <c r="P15" s="18"/>
      <c r="Q15" s="18"/>
      <c r="R15" s="18"/>
    </row>
    <row r="16" spans="1:18" ht="15.5" x14ac:dyDescent="0.35">
      <c r="A16" s="12">
        <v>8</v>
      </c>
      <c r="B16" s="14" t="s">
        <v>45</v>
      </c>
      <c r="C16" s="12">
        <v>2031</v>
      </c>
      <c r="D16" s="12">
        <v>3</v>
      </c>
      <c r="E16" s="12">
        <v>6</v>
      </c>
      <c r="F16" s="12">
        <v>3</v>
      </c>
      <c r="G16" s="12">
        <v>3</v>
      </c>
      <c r="H16" s="60">
        <v>1</v>
      </c>
      <c r="I16" s="12">
        <v>1.5</v>
      </c>
      <c r="J16" s="12" t="s">
        <v>275</v>
      </c>
      <c r="K16" s="12">
        <v>3</v>
      </c>
      <c r="L16" s="12">
        <v>4.5</v>
      </c>
      <c r="M16" s="12">
        <f t="shared" si="0"/>
        <v>15</v>
      </c>
      <c r="N16" s="12">
        <v>3</v>
      </c>
      <c r="O16" s="18"/>
      <c r="P16" s="18"/>
      <c r="Q16" s="18"/>
      <c r="R16" s="18"/>
    </row>
    <row r="17" spans="1:18" ht="15.5" x14ac:dyDescent="0.35">
      <c r="A17" s="12">
        <v>9</v>
      </c>
      <c r="B17" s="14" t="s">
        <v>44</v>
      </c>
      <c r="C17" s="12">
        <v>1833</v>
      </c>
      <c r="D17" s="12">
        <v>4</v>
      </c>
      <c r="E17" s="12">
        <v>8</v>
      </c>
      <c r="F17" s="12">
        <v>4</v>
      </c>
      <c r="G17" s="12">
        <v>4</v>
      </c>
      <c r="H17" s="60">
        <v>4</v>
      </c>
      <c r="I17" s="12">
        <v>6</v>
      </c>
      <c r="J17" s="12"/>
      <c r="K17" s="12"/>
      <c r="L17" s="12"/>
      <c r="M17" s="12">
        <f t="shared" si="0"/>
        <v>18</v>
      </c>
      <c r="N17" s="12"/>
      <c r="O17" s="18"/>
      <c r="P17" s="18"/>
      <c r="Q17" s="18"/>
      <c r="R17" s="18"/>
    </row>
    <row r="18" spans="1:18" ht="15.5" x14ac:dyDescent="0.35">
      <c r="A18" s="12">
        <v>10</v>
      </c>
      <c r="B18" s="14" t="s">
        <v>33</v>
      </c>
      <c r="C18" s="12">
        <v>1435</v>
      </c>
      <c r="D18" s="12">
        <v>8</v>
      </c>
      <c r="E18" s="12">
        <v>16</v>
      </c>
      <c r="F18" s="12">
        <v>10</v>
      </c>
      <c r="G18" s="12">
        <v>10</v>
      </c>
      <c r="H18" s="12">
        <v>10</v>
      </c>
      <c r="I18" s="12">
        <v>15</v>
      </c>
      <c r="J18" s="12"/>
      <c r="K18" s="12"/>
      <c r="L18" s="12"/>
      <c r="M18" s="12">
        <f t="shared" si="0"/>
        <v>41</v>
      </c>
      <c r="N18" s="12"/>
      <c r="O18" s="18"/>
      <c r="P18" s="18"/>
      <c r="Q18" s="18"/>
      <c r="R18" s="18"/>
    </row>
    <row r="19" spans="1:18" ht="15.5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8" ht="15.5" x14ac:dyDescent="0.35">
      <c r="A20" s="18"/>
      <c r="B20" s="33" t="s">
        <v>109</v>
      </c>
      <c r="C20" s="3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8" ht="15.5" x14ac:dyDescent="0.35">
      <c r="A21" s="18"/>
      <c r="G21" s="19"/>
      <c r="H21" s="18"/>
      <c r="I21" s="18"/>
      <c r="J21" s="18"/>
      <c r="K21" s="18"/>
      <c r="L21" s="18"/>
      <c r="M21" s="18"/>
      <c r="N21" s="18"/>
      <c r="O21" s="18"/>
      <c r="P21" s="18"/>
    </row>
    <row r="22" spans="1:18" ht="15.5" x14ac:dyDescent="0.35">
      <c r="A22" s="18"/>
      <c r="B22" s="32" t="s">
        <v>48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8" ht="15.5" x14ac:dyDescent="0.35">
      <c r="A23" s="18"/>
      <c r="B23" s="25"/>
      <c r="C23" s="18"/>
      <c r="D23" s="18"/>
      <c r="E23" s="19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8" ht="15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8" ht="15.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8" ht="15.5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8" ht="15.5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8" ht="15.5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8" ht="15.5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8" ht="15.5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8" ht="15.5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8" ht="15.5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mergeCells count="10">
    <mergeCell ref="B3:N3"/>
    <mergeCell ref="C5:N5"/>
    <mergeCell ref="A7:A8"/>
    <mergeCell ref="B7:B8"/>
    <mergeCell ref="C7:E7"/>
    <mergeCell ref="F7:G7"/>
    <mergeCell ref="H7:I7"/>
    <mergeCell ref="J7:L7"/>
    <mergeCell ref="M7:M8"/>
    <mergeCell ref="N7:N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гимназия 1</vt:lpstr>
      <vt:lpstr>Алексеевская гимназия</vt:lpstr>
      <vt:lpstr>лицей 6</vt:lpstr>
      <vt:lpstr>школа 10</vt:lpstr>
      <vt:lpstr>лицей 11</vt:lpstr>
      <vt:lpstr>школа 12</vt:lpstr>
      <vt:lpstr>школа 15</vt:lpstr>
      <vt:lpstr>школа 26</vt:lpstr>
      <vt:lpstr>школа 27</vt:lpstr>
      <vt:lpstr>школа 28</vt:lpstr>
      <vt:lpstr>Итоговый протокол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2021-04-30T05:44:50Z</dcterms:modified>
</cp:coreProperties>
</file>