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38060" windowHeight="25840" tabRatio="913" activeTab="1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<sst xmlns="http://schemas.openxmlformats.org/spreadsheetml/2006/main" count="416" uniqueCount="293">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</sst>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7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9" fontId="52" fillId="3" borderId="10" xfId="6" applyNumberFormat="1" applyFont="1" applyFill="1" applyBorder="1" applyAlignment="1">
      <alignment vertical="top" wrapText="1"/>
    </xf>
    <xf numFmtId="164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4" fontId="51" fillId="3" borderId="0" xfId="6" applyNumberFormat="1" applyFont="1" applyFill="1"/>
    <xf numFmtId="179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4" fillId="0" borderId="0" xfId="4" applyFont="1" applyAlignment="1">
      <alignment horizontal="center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5" fillId="0" borderId="4" xfId="4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/>
    </xf>
    <xf numFmtId="0" fontId="53" fillId="0" borderId="4" xfId="4" applyFont="1" applyBorder="1" applyAlignment="1">
      <alignment horizontal="center" vertical="center" wrapText="1"/>
    </xf>
    <xf numFmtId="0" fontId="55" fillId="0" borderId="0" xfId="4" applyFont="1" applyAlignment="1">
      <alignment horizontal="right"/>
    </xf>
    <xf numFmtId="165" fontId="53" fillId="0" borderId="0" xfId="4" applyNumberFormat="1" applyFont="1" applyAlignment="1">
      <alignment horizontal="right"/>
    </xf>
    <xf numFmtId="177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718709199811562"/>
          <c:y val="0.232892095645114"/>
          <c:w val="0.915820882966552"/>
          <c:h val="0.599474865172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758232"/>
        <c:axId val="1881938552"/>
      </c:barChart>
      <c:catAx>
        <c:axId val="18317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81938552"/>
        <c:crossesAt val="0.0"/>
        <c:auto val="1"/>
        <c:lblAlgn val="ctr"/>
        <c:lblOffset val="100"/>
        <c:noMultiLvlLbl val="0"/>
      </c:catAx>
      <c:valAx>
        <c:axId val="188193855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317582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53304"/>
        <c:axId val="1898656424"/>
      </c:areaChart>
      <c:catAx>
        <c:axId val="18986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656424"/>
        <c:crosses val="autoZero"/>
        <c:auto val="1"/>
        <c:lblAlgn val="ctr"/>
        <c:lblOffset val="100"/>
        <c:tickLblSkip val="5"/>
        <c:noMultiLvlLbl val="0"/>
      </c:catAx>
      <c:valAx>
        <c:axId val="1898656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865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384808"/>
        <c:axId val="1902897768"/>
      </c:barChart>
      <c:catAx>
        <c:axId val="18813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02897768"/>
        <c:crosses val="autoZero"/>
        <c:auto val="1"/>
        <c:lblAlgn val="ctr"/>
        <c:lblOffset val="100"/>
        <c:noMultiLvlLbl val="0"/>
      </c:catAx>
      <c:valAx>
        <c:axId val="19028977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1384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915800"/>
        <c:axId val="1901461368"/>
      </c:barChart>
      <c:catAx>
        <c:axId val="18149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461368"/>
        <c:crosses val="autoZero"/>
        <c:auto val="1"/>
        <c:lblAlgn val="ctr"/>
        <c:lblOffset val="100"/>
        <c:noMultiLvlLbl val="0"/>
      </c:catAx>
      <c:valAx>
        <c:axId val="1901461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14915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74904"/>
        <c:axId val="1901981480"/>
      </c:areaChart>
      <c:catAx>
        <c:axId val="19010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981480"/>
        <c:crosses val="autoZero"/>
        <c:auto val="1"/>
        <c:lblAlgn val="ctr"/>
        <c:lblOffset val="100"/>
        <c:noMultiLvlLbl val="0"/>
      </c:catAx>
      <c:valAx>
        <c:axId val="1901981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901074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44328"/>
        <c:axId val="1898747672"/>
      </c:lineChart>
      <c:catAx>
        <c:axId val="18987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98747672"/>
        <c:crosses val="autoZero"/>
        <c:auto val="1"/>
        <c:lblAlgn val="ctr"/>
        <c:lblOffset val="100"/>
        <c:noMultiLvlLbl val="0"/>
      </c:catAx>
      <c:valAx>
        <c:axId val="189874767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crossAx val="1898744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57256"/>
        <c:axId val="2070888936"/>
      </c:lineChart>
      <c:catAx>
        <c:axId val="189835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88936"/>
        <c:crosses val="autoZero"/>
        <c:auto val="1"/>
        <c:lblAlgn val="ctr"/>
        <c:lblOffset val="100"/>
        <c:noMultiLvlLbl val="0"/>
      </c:catAx>
      <c:valAx>
        <c:axId val="2070888936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89835725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855979541019"/>
          <c:y val="0.162142574987491"/>
          <c:w val="0.405635136954035"/>
          <c:h val="0.634907170884576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850">
                    <a:latin typeface="Lato Regular"/>
                    <a:cs typeface="Lato Regular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278686318056"/>
          <c:y val="0.1164267881149"/>
          <c:w val="0.900379736186823"/>
          <c:h val="0.663676727909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9713800"/>
        <c:axId val="2079658216"/>
      </c:barChart>
      <c:catAx>
        <c:axId val="20797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9658216"/>
        <c:crosses val="autoZero"/>
        <c:auto val="1"/>
        <c:lblAlgn val="ctr"/>
        <c:lblOffset val="100"/>
        <c:noMultiLvlLbl val="0"/>
      </c:catAx>
      <c:valAx>
        <c:axId val="207965821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207971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0242950400431"/>
          <c:y val="0.201565634775105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995272"/>
        <c:axId val="1898309944"/>
      </c:barChart>
      <c:catAx>
        <c:axId val="18939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309944"/>
        <c:crosses val="autoZero"/>
        <c:auto val="1"/>
        <c:lblAlgn val="ctr"/>
        <c:lblOffset val="100"/>
        <c:noMultiLvlLbl val="0"/>
      </c:catAx>
      <c:valAx>
        <c:axId val="1898309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893995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024312"/>
        <c:axId val="1902803304"/>
      </c:barChart>
      <c:catAx>
        <c:axId val="18310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50"/>
            </a:pPr>
            <a:endParaRPr lang="en-US"/>
          </a:p>
        </c:txPr>
        <c:crossAx val="1902803304"/>
        <c:crossesAt val="0.0"/>
        <c:auto val="1"/>
        <c:lblAlgn val="ctr"/>
        <c:lblOffset val="100"/>
        <c:noMultiLvlLbl val="0"/>
      </c:catAx>
      <c:valAx>
        <c:axId val="1902803304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8310243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8559720"/>
        <c:axId val="1898563032"/>
      </c:barChart>
      <c:catAx>
        <c:axId val="18985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98563032"/>
        <c:crosses val="autoZero"/>
        <c:auto val="1"/>
        <c:lblAlgn val="ctr"/>
        <c:lblOffset val="100"/>
        <c:noMultiLvlLbl val="0"/>
      </c:catAx>
      <c:valAx>
        <c:axId val="189856303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898559720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513640"/>
        <c:axId val="1898516648"/>
      </c:barChart>
      <c:catAx>
        <c:axId val="189851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8516648"/>
        <c:crosses val="autoZero"/>
        <c:auto val="1"/>
        <c:lblAlgn val="ctr"/>
        <c:lblOffset val="100"/>
        <c:noMultiLvlLbl val="0"/>
      </c:catAx>
      <c:valAx>
        <c:axId val="1898516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98513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67550867535363"/>
          <c:w val="0.809496752524579"/>
          <c:h val="0.734675109748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98460856"/>
        <c:axId val="1894506232"/>
      </c:barChart>
      <c:catAx>
        <c:axId val="18984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50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506232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46085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6.154199999999994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7660004038"/>
          <c:y val="0.22859741345181"/>
          <c:w val="0.704709194495963"/>
          <c:h val="0.580093256499362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74066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69640"/>
        <c:axId val="189887303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69640"/>
        <c:axId val="1898873032"/>
      </c:lineChart>
      <c:catAx>
        <c:axId val="1898869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7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873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6964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5448"/>
        <c:axId val="189507879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5815448"/>
        <c:axId val="1895078792"/>
      </c:barChart>
      <c:catAx>
        <c:axId val="211581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078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9507879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211581544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5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0.0024</cdr:x>
      <cdr:y>0.00696</cdr:y>
    </cdr:to>
    <cdr:grpSp>
      <cdr:nvGrpSpPr>
        <cdr:cNvPr id="7" name="Group 6"/>
        <cdr:cNvGrpSpPr/>
      </cdr:nvGrpSpPr>
      <cdr:grpSpPr>
        <a:xfrm xmlns:a="http://schemas.openxmlformats.org/drawingml/2006/main">
          <a:off x="14265" y="39953"/>
          <a:ext cx="0" cy="0"/>
          <a:chOff x="14265" y="39953"/>
          <a:chExt cx="0" cy="0"/>
        </a:xfrm>
      </cdr:grpSpPr>
    </cdr:grpSp>
  </cdr:relSizeAnchor>
  <cdr:relSizeAnchor xmlns:cdr="http://schemas.openxmlformats.org/drawingml/2006/chartDrawing">
    <cdr:from>
      <cdr:x>0</cdr:x>
      <cdr:y>0.00696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39933"/>
          <a:ext cx="5943600" cy="5700467"/>
          <a:chOff x="0" y="0"/>
          <a:chExt cx="13484606" cy="7251700"/>
        </a:xfrm>
      </cdr:grpSpPr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76861" y="6880113"/>
            <a:ext cx="10739340" cy="37158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8490531" y="6993204"/>
            <a:ext cx="4994075" cy="25849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20</xdr:row>
      <xdr:rowOff>88900</xdr:rowOff>
    </xdr:from>
    <xdr:to>
      <xdr:col>15</xdr:col>
      <xdr:colOff>558800</xdr:colOff>
      <xdr:row>55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0.30268</cdr:y>
    </cdr:from>
    <cdr:to>
      <cdr:x>1</cdr:x>
      <cdr:y>0.42687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518503" y="1376184"/>
          <a:ext cx="1425097" cy="564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0.44875</cdr:y>
    </cdr:from>
    <cdr:to>
      <cdr:x>1</cdr:x>
      <cdr:y>0.5419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18503" y="2040304"/>
          <a:ext cx="1425097" cy="4234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0.52762</cdr:y>
    </cdr:from>
    <cdr:to>
      <cdr:x>1</cdr:x>
      <cdr:y>0.63128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18503" y="2398856"/>
          <a:ext cx="1425097" cy="471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0.65833</cdr:y>
    </cdr:from>
    <cdr:to>
      <cdr:x>1</cdr:x>
      <cdr:y>0.78253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18503" y="2993153"/>
          <a:ext cx="1425097" cy="564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0.98045</cdr:y>
    </cdr:to>
    <cdr:grpSp>
      <cdr:nvGrpSpPr>
        <cdr:cNvPr id="11" name="Group 10"/>
        <cdr:cNvGrpSpPr/>
      </cdr:nvGrpSpPr>
      <cdr:grpSpPr>
        <a:xfrm xmlns:a="http://schemas.openxmlformats.org/drawingml/2006/main">
          <a:off x="0" y="38943"/>
          <a:ext cx="5943600" cy="4418756"/>
          <a:chOff x="0" y="0"/>
          <a:chExt cx="13484606" cy="4523780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76861" y="4203531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7" name="TextBox 16"/>
          <cdr:cNvSpPr txBox="1"/>
        </cdr:nvSpPr>
        <cdr:spPr>
          <a:xfrm xmlns:a="http://schemas.openxmlformats.org/drawingml/2006/main">
            <a:off x="10175491" y="4337306"/>
            <a:ext cx="3309115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11</xdr:row>
      <xdr:rowOff>139700</xdr:rowOff>
    </xdr:from>
    <xdr:to>
      <xdr:col>13</xdr:col>
      <xdr:colOff>698500</xdr:colOff>
      <xdr:row>37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Lato Regular"/>
              <a:ea typeface="Verdana"/>
              <a:cs typeface="Lato Regular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Lato Regular"/>
              <a:ea typeface="Verdana"/>
              <a:cs typeface="Lato Regular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Lato Regular"/>
              <a:ea typeface="Verdana"/>
              <a:cs typeface="Lato Regular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Lato Regular"/>
              <a:ea typeface="Verdana"/>
              <a:cs typeface="Lato Regular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ea typeface="Calibri"/>
              <a:cs typeface="Lato Regular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ea typeface="Calibri"/>
              <a:cs typeface="Lato Regular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12" name="Group 11"/>
        <cdr:cNvGrpSpPr/>
      </cdr:nvGrpSpPr>
      <cdr:grpSpPr>
        <a:xfrm xmlns:a="http://schemas.openxmlformats.org/drawingml/2006/main">
          <a:off x="0" y="0"/>
          <a:ext cx="5943600" cy="3860800"/>
          <a:chOff x="0" y="0"/>
          <a:chExt cx="13484606" cy="4120723"/>
        </a:xfrm>
      </cdr:grpSpPr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7" name="TextBox 16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8" name="TextBox 17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19051</xdr:rowOff>
    </xdr:from>
    <xdr:to>
      <xdr:col>17</xdr:col>
      <xdr:colOff>206375</xdr:colOff>
      <xdr:row>27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0.01154</cdr:y>
    </cdr:from>
    <cdr:to>
      <cdr:x>1</cdr:x>
      <cdr:y>0.94795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15</xdr:col>
      <xdr:colOff>285750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0.01076</cdr:y>
    </cdr:from>
    <cdr:to>
      <cdr:x>1</cdr:x>
      <cdr:y>0.88327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12</xdr:col>
      <xdr:colOff>464607</xdr:colOff>
      <xdr:row>28</xdr:row>
      <xdr:rowOff>143933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12</xdr:col>
      <xdr:colOff>533400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11</xdr:col>
      <xdr:colOff>0</xdr:colOff>
      <xdr:row>59</xdr:row>
      <xdr:rowOff>50800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4</xdr:col>
      <xdr:colOff>622300</xdr:colOff>
      <xdr:row>54</xdr:row>
      <xdr:rowOff>50800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0.01081</cdr:y>
    </cdr:from>
    <cdr:to>
      <cdr:x>1</cdr:x>
      <cdr:y>0.88775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12" name="Group 11"/>
        <cdr:cNvGrpSpPr/>
      </cdr:nvGrpSpPr>
      <cdr:grpSpPr>
        <a:xfrm xmlns:a="http://schemas.openxmlformats.org/drawingml/2006/main">
          <a:off x="0" y="0"/>
          <a:ext cx="5943600" cy="4064000"/>
          <a:chOff x="0" y="0"/>
          <a:chExt cx="13484606" cy="4120723"/>
        </a:xfrm>
      </cdr:grpSpPr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11</xdr:col>
      <xdr:colOff>533400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0.01149</cdr:y>
    </cdr:from>
    <cdr:to>
      <cdr:x>1</cdr:x>
      <cdr:y>0.94387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6</xdr:col>
      <xdr:colOff>546100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454400"/>
          <a:chOff x="0" y="0"/>
          <a:chExt cx="13484606" cy="4120723"/>
        </a:xfrm>
      </cdr:grpSpPr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13</xdr:col>
      <xdr:colOff>190500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8" name="Group 7"/>
        <cdr:cNvGrpSpPr/>
      </cdr:nvGrpSpPr>
      <cdr:grpSpPr>
        <a:xfrm xmlns:a="http://schemas.openxmlformats.org/drawingml/2006/main">
          <a:off x="0" y="0"/>
          <a:ext cx="5943600" cy="3467100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8</xdr:col>
      <xdr:colOff>177800</xdr:colOff>
      <xdr:row>29</xdr:row>
      <xdr:rowOff>63500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165100</xdr:rowOff>
    </xdr:from>
    <xdr:to>
      <xdr:col>8</xdr:col>
      <xdr:colOff>177800</xdr:colOff>
      <xdr:row>54</xdr:row>
      <xdr:rowOff>76200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7.08137E-5</cdr:x>
      <cdr:y>0.0102</cdr:y>
    </cdr:from>
    <cdr:to>
      <cdr:x>7.08137E-5</cdr:x>
      <cdr:y>0.0102</cdr:y>
    </cdr:to>
    <cdr:grpSp>
      <cdr:nvGrpSpPr>
        <cdr:cNvPr id="6" name="Group 5"/>
        <cdr:cNvGrpSpPr/>
      </cdr:nvGrpSpPr>
      <cdr:grpSpPr>
        <a:xfrm xmlns:a="http://schemas.openxmlformats.org/drawingml/2006/main">
          <a:off x="421" y="42953"/>
          <a:ext cx="0" cy="0"/>
          <a:chOff x="421" y="42953"/>
          <a:chExt cx="0" cy="0"/>
        </a:xfrm>
      </cdr:grpSpPr>
    </cdr:grpSp>
  </cdr:relSizeAnchor>
  <cdr:relSizeAnchor xmlns:cdr="http://schemas.openxmlformats.org/drawingml/2006/chartDrawing">
    <cdr:from>
      <cdr:x>0</cdr:x>
      <cdr:y>0.0102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42942"/>
          <a:ext cx="5943600" cy="4168167"/>
          <a:chOff x="0" y="0"/>
          <a:chExt cx="13484606" cy="4930775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13484606" cy="103465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4471528"/>
            <a:ext cx="13484606" cy="40916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10202295" y="4650335"/>
            <a:ext cx="3282309" cy="28044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797300"/>
          <a:chOff x="0" y="0"/>
          <a:chExt cx="13484606" cy="4120723"/>
        </a:xfrm>
      </cdr:grpSpPr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644900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7</xdr:col>
      <xdr:colOff>342900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7</xdr:col>
      <xdr:colOff>342900</xdr:colOff>
      <xdr:row>49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0"/>
          <a:ext cx="5943600" cy="3708400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0.01133</cdr:y>
    </cdr:from>
    <cdr:to>
      <cdr:x>1</cdr:x>
      <cdr:y>0.9305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0.94804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5966884" cy="4120723"/>
          <a:chOff x="0" y="0"/>
          <a:chExt cx="8970010" cy="412072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7143849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6768775" y="3934249"/>
            <a:ext cx="2201235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16</xdr:col>
      <xdr:colOff>44026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0.92526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7</xdr:col>
      <xdr:colOff>374650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0.00311</cdr:x>
      <cdr:y>0.0118</cdr:y>
    </cdr:to>
    <cdr:grpSp>
      <cdr:nvGrpSpPr>
        <cdr:cNvPr id="5" name="Group 4"/>
        <cdr:cNvGrpSpPr/>
      </cdr:nvGrpSpPr>
      <cdr:grpSpPr>
        <a:xfrm xmlns:a="http://schemas.openxmlformats.org/drawingml/2006/main">
          <a:off x="18485" y="50803"/>
          <a:ext cx="0" cy="0"/>
          <a:chOff x="18485" y="50803"/>
          <a:chExt cx="0" cy="0"/>
        </a:xfrm>
      </cdr:grpSpPr>
    </cdr:grpSp>
  </cdr:relSizeAnchor>
  <cdr:relSizeAnchor xmlns:cdr="http://schemas.openxmlformats.org/drawingml/2006/chartDrawing">
    <cdr:from>
      <cdr:x>0</cdr:x>
      <cdr:y>0.0118</cdr:y>
    </cdr:from>
    <cdr:to>
      <cdr:x>1</cdr:x>
      <cdr:y>0.96893</cdr:y>
    </cdr:to>
    <cdr:grpSp>
      <cdr:nvGrpSpPr>
        <cdr:cNvPr id="9" name="Group 8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15</xdr:col>
      <xdr:colOff>177800</xdr:colOff>
      <xdr:row>38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C8" sqref="C8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10" t="s">
        <v>286</v>
      </c>
    </row>
    <row r="2" spans="1:7" ht="64">
      <c r="A2" s="111" t="s">
        <v>287</v>
      </c>
    </row>
    <row r="3" spans="1:7" ht="64">
      <c r="A3" s="111" t="s">
        <v>206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M2" sqref="M2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5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5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5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5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5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5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5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5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V88" sqref="V8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S71" sqref="S71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43" t="s">
        <v>131</v>
      </c>
      <c r="B5" s="143"/>
      <c r="C5" s="143"/>
      <c r="D5" s="143"/>
      <c r="E5" s="143"/>
    </row>
    <row r="6" spans="1:11" s="60" customFormat="1" ht="13">
      <c r="A6" s="144"/>
      <c r="B6" s="144"/>
      <c r="C6" s="144"/>
      <c r="D6" s="144"/>
      <c r="E6" s="144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28" sqref="L28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abSelected="1" topLeftCell="A10" zoomScale="150" zoomScaleNormal="150" zoomScalePageLayoutView="150" workbookViewId="0">
      <selection activeCell="K66" sqref="K66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176</v>
      </c>
      <c r="C5" s="70">
        <v>1.9</v>
      </c>
      <c r="D5" s="71">
        <f>C5/100</f>
        <v>1.9E-2</v>
      </c>
    </row>
    <row r="6" spans="2:4">
      <c r="B6" s="69" t="s">
        <v>177</v>
      </c>
      <c r="C6" s="70">
        <v>7</v>
      </c>
      <c r="D6" s="71">
        <f t="shared" ref="D6:D14" si="0">C6/100</f>
        <v>7.0000000000000007E-2</v>
      </c>
    </row>
    <row r="7" spans="2:4">
      <c r="B7" s="72" t="s">
        <v>178</v>
      </c>
      <c r="C7" s="70">
        <v>11.2</v>
      </c>
      <c r="D7" s="71">
        <f t="shared" si="0"/>
        <v>0.11199999999999999</v>
      </c>
    </row>
    <row r="8" spans="2:4">
      <c r="B8" s="69" t="s">
        <v>179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181</v>
      </c>
      <c r="C19" s="70">
        <v>20.5</v>
      </c>
      <c r="D19" s="71">
        <f t="shared" si="1"/>
        <v>0.20499999999999999</v>
      </c>
    </row>
    <row r="20" spans="2:4">
      <c r="B20" s="69" t="s">
        <v>182</v>
      </c>
      <c r="C20" s="70">
        <v>21.5</v>
      </c>
      <c r="D20" s="71">
        <f t="shared" si="1"/>
        <v>0.215</v>
      </c>
    </row>
    <row r="21" spans="2:4">
      <c r="B21" s="69" t="s">
        <v>183</v>
      </c>
      <c r="C21" s="70">
        <v>22.6</v>
      </c>
      <c r="D21" s="71">
        <f t="shared" si="1"/>
        <v>0.22600000000000001</v>
      </c>
    </row>
    <row r="22" spans="2:4">
      <c r="B22" s="69" t="s">
        <v>184</v>
      </c>
      <c r="C22" s="70">
        <v>23.2</v>
      </c>
      <c r="D22" s="71">
        <f t="shared" si="1"/>
        <v>0.23199999999999998</v>
      </c>
    </row>
    <row r="23" spans="2:4">
      <c r="B23" s="69" t="s">
        <v>185</v>
      </c>
      <c r="C23" s="70">
        <v>23</v>
      </c>
      <c r="D23" s="71">
        <f t="shared" si="1"/>
        <v>0.23</v>
      </c>
    </row>
    <row r="24" spans="2:4">
      <c r="B24" s="69" t="s">
        <v>186</v>
      </c>
      <c r="C24" s="70">
        <v>22.4</v>
      </c>
      <c r="D24" s="71">
        <f t="shared" si="1"/>
        <v>0.22399999999999998</v>
      </c>
    </row>
    <row r="25" spans="2:4">
      <c r="B25" s="69" t="s">
        <v>187</v>
      </c>
      <c r="C25" s="70">
        <v>22.2</v>
      </c>
      <c r="D25" s="71">
        <f t="shared" si="1"/>
        <v>0.222</v>
      </c>
    </row>
    <row r="26" spans="2:4">
      <c r="B26" s="69" t="s">
        <v>188</v>
      </c>
      <c r="C26" s="70">
        <v>21.5</v>
      </c>
      <c r="D26" s="71">
        <f t="shared" si="1"/>
        <v>0.215</v>
      </c>
    </row>
    <row r="27" spans="2:4">
      <c r="B27" s="69" t="s">
        <v>189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182</v>
      </c>
      <c r="C35" s="70">
        <v>21.5</v>
      </c>
      <c r="D35" s="71">
        <f t="shared" ref="D35:D40" si="2">C35/100</f>
        <v>0.215</v>
      </c>
    </row>
    <row r="36" spans="2:4">
      <c r="B36" s="69" t="s">
        <v>184</v>
      </c>
      <c r="C36" s="70">
        <v>23.2</v>
      </c>
      <c r="D36" s="71">
        <f t="shared" si="2"/>
        <v>0.23199999999999998</v>
      </c>
    </row>
    <row r="37" spans="2:4">
      <c r="B37" s="69" t="s">
        <v>185</v>
      </c>
      <c r="C37" s="70">
        <v>23</v>
      </c>
      <c r="D37" s="71">
        <f t="shared" si="2"/>
        <v>0.23</v>
      </c>
    </row>
    <row r="38" spans="2:4">
      <c r="B38" s="69" t="s">
        <v>187</v>
      </c>
      <c r="C38" s="70">
        <v>22.2</v>
      </c>
      <c r="D38" s="71">
        <f t="shared" si="2"/>
        <v>0.222</v>
      </c>
    </row>
    <row r="39" spans="2:4">
      <c r="B39" s="69" t="s">
        <v>188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A2" zoomScale="125" zoomScaleNormal="125" zoomScalePageLayoutView="125" workbookViewId="0">
      <selection activeCell="U17" sqref="U17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>
      <c r="A1" s="126" t="s">
        <v>41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U1" s="145"/>
      <c r="V1" s="177" t="s">
        <v>42</v>
      </c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5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</row>
    <row r="2" spans="1:60" ht="15.75" customHeight="1" thickBot="1">
      <c r="A2" s="126" t="s">
        <v>42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U2" s="148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</row>
    <row r="3" spans="1:60" ht="15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0"/>
      <c r="V3" s="150"/>
      <c r="W3" s="150" t="s">
        <v>43</v>
      </c>
      <c r="X3" s="150"/>
      <c r="Y3" s="151"/>
      <c r="Z3" s="150" t="s">
        <v>44</v>
      </c>
      <c r="AA3" s="150"/>
      <c r="AB3" s="152"/>
      <c r="AC3" s="150" t="s">
        <v>45</v>
      </c>
      <c r="AD3" s="150"/>
      <c r="AE3" s="151"/>
      <c r="AF3" s="150" t="s">
        <v>46</v>
      </c>
      <c r="AG3" s="153"/>
      <c r="AH3" s="153"/>
      <c r="AI3" s="153"/>
      <c r="AJ3" s="153"/>
      <c r="AK3" s="154"/>
      <c r="AL3" s="150" t="s">
        <v>47</v>
      </c>
      <c r="AM3" s="155"/>
      <c r="AN3" s="155"/>
      <c r="AO3" s="155"/>
      <c r="AP3" s="150"/>
      <c r="AQ3" s="155"/>
      <c r="AR3" s="155"/>
      <c r="AS3" s="155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</row>
    <row r="4" spans="1:60" ht="13.5" customHeight="1" thickTop="1">
      <c r="A4" s="127" t="s">
        <v>43</v>
      </c>
      <c r="B4" s="127"/>
      <c r="C4" s="17"/>
      <c r="D4" s="127" t="s">
        <v>44</v>
      </c>
      <c r="E4" s="127"/>
      <c r="F4" s="18"/>
      <c r="G4" s="127" t="s">
        <v>45</v>
      </c>
      <c r="H4" s="127"/>
      <c r="I4" s="17"/>
      <c r="J4" s="127" t="s">
        <v>46</v>
      </c>
      <c r="K4" s="130"/>
      <c r="L4" s="130"/>
      <c r="M4" s="130"/>
      <c r="N4" s="130"/>
      <c r="O4" s="19"/>
      <c r="P4" s="127" t="s">
        <v>47</v>
      </c>
      <c r="Q4" s="132"/>
      <c r="R4" s="132"/>
      <c r="S4" s="132"/>
      <c r="U4" s="156"/>
      <c r="V4" s="156"/>
      <c r="W4" s="156"/>
      <c r="X4" s="156"/>
      <c r="Y4" s="157"/>
      <c r="Z4" s="156"/>
      <c r="AA4" s="156"/>
      <c r="AB4" s="158"/>
      <c r="AC4" s="156"/>
      <c r="AD4" s="156"/>
      <c r="AE4" s="157"/>
      <c r="AF4" s="159"/>
      <c r="AG4" s="159"/>
      <c r="AH4" s="159"/>
      <c r="AI4" s="159"/>
      <c r="AJ4" s="159"/>
      <c r="AK4" s="160"/>
      <c r="AL4" s="161"/>
      <c r="AM4" s="161"/>
      <c r="AN4" s="161"/>
      <c r="AO4" s="161"/>
      <c r="AP4" s="161"/>
      <c r="AQ4" s="161"/>
      <c r="AR4" s="161"/>
      <c r="AS4" s="161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</row>
    <row r="5" spans="1:60" ht="13.5" customHeight="1">
      <c r="A5" s="128"/>
      <c r="B5" s="128"/>
      <c r="C5" s="20"/>
      <c r="D5" s="128"/>
      <c r="E5" s="128"/>
      <c r="F5" s="21"/>
      <c r="G5" s="128"/>
      <c r="H5" s="128"/>
      <c r="I5" s="20"/>
      <c r="J5" s="131"/>
      <c r="K5" s="131"/>
      <c r="L5" s="131"/>
      <c r="M5" s="131"/>
      <c r="N5" s="131"/>
      <c r="O5" s="22"/>
      <c r="P5" s="133"/>
      <c r="Q5" s="133"/>
      <c r="R5" s="133"/>
      <c r="S5" s="133"/>
      <c r="U5" s="156"/>
      <c r="V5" s="156"/>
      <c r="W5" s="156"/>
      <c r="X5" s="156"/>
      <c r="Y5" s="157"/>
      <c r="Z5" s="156"/>
      <c r="AA5" s="156"/>
      <c r="AB5" s="158"/>
      <c r="AC5" s="156"/>
      <c r="AD5" s="156"/>
      <c r="AE5" s="157"/>
      <c r="AF5" s="162" t="s">
        <v>48</v>
      </c>
      <c r="AG5" s="163"/>
      <c r="AH5" s="164"/>
      <c r="AI5" s="162" t="s">
        <v>49</v>
      </c>
      <c r="AJ5" s="163"/>
      <c r="AK5" s="164"/>
      <c r="AL5" s="156" t="s">
        <v>50</v>
      </c>
      <c r="AM5" s="156"/>
      <c r="AN5" s="164"/>
      <c r="AO5" s="156" t="s">
        <v>51</v>
      </c>
      <c r="AP5" s="156"/>
      <c r="AQ5" s="156"/>
      <c r="AR5" s="164"/>
      <c r="AS5" s="156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</row>
    <row r="6" spans="1:60" ht="12.75" customHeight="1">
      <c r="A6" s="128"/>
      <c r="B6" s="128"/>
      <c r="C6" s="20"/>
      <c r="D6" s="128"/>
      <c r="E6" s="128"/>
      <c r="F6" s="21"/>
      <c r="G6" s="128"/>
      <c r="H6" s="128"/>
      <c r="I6" s="20"/>
      <c r="J6" s="134" t="s">
        <v>48</v>
      </c>
      <c r="K6" s="135"/>
      <c r="L6" s="23"/>
      <c r="M6" s="134" t="s">
        <v>49</v>
      </c>
      <c r="N6" s="135"/>
      <c r="O6" s="23"/>
      <c r="P6" s="128" t="s">
        <v>50</v>
      </c>
      <c r="Q6" s="128"/>
      <c r="R6" s="23"/>
      <c r="S6" s="128" t="s">
        <v>51</v>
      </c>
      <c r="U6" s="165"/>
      <c r="V6" s="165"/>
      <c r="W6" s="165"/>
      <c r="X6" s="165"/>
      <c r="Y6" s="157"/>
      <c r="Z6" s="165"/>
      <c r="AA6" s="165"/>
      <c r="AB6" s="158"/>
      <c r="AC6" s="165"/>
      <c r="AD6" s="165"/>
      <c r="AE6" s="157"/>
      <c r="AF6" s="159"/>
      <c r="AG6" s="159"/>
      <c r="AH6" s="166"/>
      <c r="AI6" s="159"/>
      <c r="AJ6" s="159"/>
      <c r="AK6" s="164"/>
      <c r="AL6" s="165"/>
      <c r="AM6" s="165"/>
      <c r="AN6" s="166"/>
      <c r="AO6" s="167"/>
      <c r="AP6" s="165"/>
      <c r="AQ6" s="165"/>
      <c r="AR6" s="166"/>
      <c r="AS6" s="167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</row>
    <row r="7" spans="1:60" ht="12.75" customHeight="1">
      <c r="A7" s="129"/>
      <c r="B7" s="129"/>
      <c r="C7" s="20"/>
      <c r="D7" s="129"/>
      <c r="E7" s="129"/>
      <c r="F7" s="21"/>
      <c r="G7" s="129"/>
      <c r="H7" s="129"/>
      <c r="I7" s="20"/>
      <c r="J7" s="131"/>
      <c r="K7" s="131"/>
      <c r="L7" s="24"/>
      <c r="M7" s="131"/>
      <c r="N7" s="131"/>
      <c r="O7" s="23"/>
      <c r="P7" s="129"/>
      <c r="Q7" s="129"/>
      <c r="R7" s="24"/>
      <c r="S7" s="136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</row>
    <row r="8" spans="1:60" ht="1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48"/>
      <c r="V8" s="148"/>
      <c r="W8" s="168" t="s">
        <v>190</v>
      </c>
      <c r="X8" s="168"/>
      <c r="Y8" s="148"/>
      <c r="Z8" s="169">
        <v>0.41</v>
      </c>
      <c r="AA8" s="170">
        <f>Z8</f>
        <v>0.41</v>
      </c>
      <c r="AB8" s="171"/>
      <c r="AC8" s="169">
        <v>0.43</v>
      </c>
      <c r="AD8" s="170">
        <f>AC8</f>
        <v>0.43</v>
      </c>
      <c r="AE8" s="172"/>
      <c r="AF8" s="172">
        <v>-37</v>
      </c>
      <c r="AG8" s="170">
        <f>AF8</f>
        <v>-37</v>
      </c>
      <c r="AH8" s="148"/>
      <c r="AI8" s="169">
        <v>-9.75</v>
      </c>
      <c r="AJ8" s="170">
        <f>AI8</f>
        <v>-9.75</v>
      </c>
      <c r="AK8" s="172"/>
      <c r="AL8" s="169">
        <v>0</v>
      </c>
      <c r="AM8" s="170">
        <f>AL8</f>
        <v>0</v>
      </c>
      <c r="AN8" s="171"/>
      <c r="AO8" s="169">
        <v>0.41</v>
      </c>
      <c r="AP8" s="170">
        <f>AO8</f>
        <v>0.41</v>
      </c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</row>
    <row r="9" spans="1:60" ht="13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48"/>
      <c r="V9" s="148"/>
      <c r="W9" s="173" t="s">
        <v>191</v>
      </c>
      <c r="X9" s="173"/>
      <c r="Y9" s="148"/>
      <c r="Z9" s="169">
        <v>2.06</v>
      </c>
      <c r="AA9" s="170">
        <f t="shared" ref="AA9:AA20" si="0">Z9</f>
        <v>2.06</v>
      </c>
      <c r="AB9" s="171"/>
      <c r="AC9" s="169">
        <v>5.18</v>
      </c>
      <c r="AD9" s="170">
        <f t="shared" ref="AD9:AD20" si="1">AC9</f>
        <v>5.18</v>
      </c>
      <c r="AE9" s="172"/>
      <c r="AF9" s="172">
        <v>-437</v>
      </c>
      <c r="AG9" s="170">
        <f t="shared" ref="AG9:AG20" si="2">AF9</f>
        <v>-437</v>
      </c>
      <c r="AH9" s="148"/>
      <c r="AI9" s="169">
        <v>-19.07</v>
      </c>
      <c r="AJ9" s="170">
        <f t="shared" ref="AJ9:AJ20" si="3">AI9</f>
        <v>-19.07</v>
      </c>
      <c r="AK9" s="172"/>
      <c r="AL9" s="169">
        <v>-0.27</v>
      </c>
      <c r="AM9" s="170">
        <f t="shared" ref="AM9:AM20" si="4">AL9</f>
        <v>-0.27</v>
      </c>
      <c r="AN9" s="171"/>
      <c r="AO9" s="169">
        <v>2.29</v>
      </c>
      <c r="AP9" s="170">
        <f t="shared" ref="AP9:AP20" si="5">AO9</f>
        <v>2.29</v>
      </c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</row>
    <row r="10" spans="1:60" ht="13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48"/>
      <c r="V10" s="148"/>
      <c r="W10" s="168" t="s">
        <v>192</v>
      </c>
      <c r="X10" s="168"/>
      <c r="Y10" s="148"/>
      <c r="Z10" s="169">
        <v>2.34</v>
      </c>
      <c r="AA10" s="170">
        <f t="shared" si="0"/>
        <v>2.34</v>
      </c>
      <c r="AB10" s="171"/>
      <c r="AC10" s="169">
        <v>9.66</v>
      </c>
      <c r="AD10" s="170">
        <f t="shared" si="1"/>
        <v>9.66</v>
      </c>
      <c r="AE10" s="172"/>
      <c r="AF10" s="172">
        <v>-814</v>
      </c>
      <c r="AG10" s="170">
        <f t="shared" si="2"/>
        <v>-814</v>
      </c>
      <c r="AH10" s="148"/>
      <c r="AI10" s="169">
        <v>-11.58</v>
      </c>
      <c r="AJ10" s="170">
        <f t="shared" si="3"/>
        <v>-11.58</v>
      </c>
      <c r="AK10" s="172"/>
      <c r="AL10" s="169">
        <v>-0.19</v>
      </c>
      <c r="AM10" s="170">
        <f t="shared" si="4"/>
        <v>-0.19</v>
      </c>
      <c r="AN10" s="171"/>
      <c r="AO10" s="169">
        <v>7.68</v>
      </c>
      <c r="AP10" s="170">
        <f t="shared" si="5"/>
        <v>7.68</v>
      </c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</row>
    <row r="11" spans="1:60" ht="13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48"/>
      <c r="V11" s="148"/>
      <c r="W11" s="168" t="s">
        <v>193</v>
      </c>
      <c r="X11" s="168"/>
      <c r="Y11" s="148"/>
      <c r="Z11" s="169">
        <v>2.27</v>
      </c>
      <c r="AA11" s="170">
        <f t="shared" si="0"/>
        <v>2.27</v>
      </c>
      <c r="AB11" s="171"/>
      <c r="AC11" s="169">
        <v>15.48</v>
      </c>
      <c r="AD11" s="170">
        <f t="shared" si="1"/>
        <v>15.48</v>
      </c>
      <c r="AE11" s="172"/>
      <c r="AF11" s="172">
        <v>-1305</v>
      </c>
      <c r="AG11" s="170">
        <f t="shared" si="2"/>
        <v>-1305</v>
      </c>
      <c r="AH11" s="148"/>
      <c r="AI11" s="169">
        <v>-8.41</v>
      </c>
      <c r="AJ11" s="170">
        <f t="shared" si="3"/>
        <v>-8.41</v>
      </c>
      <c r="AK11" s="172"/>
      <c r="AL11" s="169">
        <v>0.2</v>
      </c>
      <c r="AM11" s="170">
        <f t="shared" si="4"/>
        <v>0.2</v>
      </c>
      <c r="AN11" s="171"/>
      <c r="AO11" s="169">
        <v>17.559999999999999</v>
      </c>
      <c r="AP11" s="170">
        <f t="shared" si="5"/>
        <v>17.559999999999999</v>
      </c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</row>
    <row r="12" spans="1:60" ht="13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48"/>
      <c r="V12" s="148"/>
      <c r="W12" s="168" t="s">
        <v>194</v>
      </c>
      <c r="X12" s="168"/>
      <c r="Y12" s="148"/>
      <c r="Z12" s="169">
        <v>3.6</v>
      </c>
      <c r="AA12" s="170">
        <f t="shared" si="0"/>
        <v>3.6</v>
      </c>
      <c r="AB12" s="171"/>
      <c r="AC12" s="169">
        <v>68.91</v>
      </c>
      <c r="AD12" s="170">
        <f t="shared" si="1"/>
        <v>68.91</v>
      </c>
      <c r="AE12" s="172"/>
      <c r="AF12" s="172">
        <v>-5809</v>
      </c>
      <c r="AG12" s="170">
        <f t="shared" si="2"/>
        <v>-5809</v>
      </c>
      <c r="AH12" s="148"/>
      <c r="AI12" s="169">
        <v>-9.07</v>
      </c>
      <c r="AJ12" s="170">
        <f t="shared" si="3"/>
        <v>-9.07</v>
      </c>
      <c r="AK12" s="172"/>
      <c r="AL12" s="169">
        <v>0.28000000000000003</v>
      </c>
      <c r="AM12" s="170">
        <f t="shared" si="4"/>
        <v>0.28000000000000003</v>
      </c>
      <c r="AN12" s="171"/>
      <c r="AO12" s="169">
        <v>71.91</v>
      </c>
      <c r="AP12" s="170">
        <f t="shared" si="5"/>
        <v>71.91</v>
      </c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</row>
    <row r="13" spans="1:60" ht="13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48"/>
      <c r="V13" s="148"/>
      <c r="W13" s="168" t="s">
        <v>57</v>
      </c>
      <c r="X13" s="168"/>
      <c r="Y13" s="148"/>
      <c r="Z13" s="169">
        <v>2.99</v>
      </c>
      <c r="AA13" s="170">
        <f t="shared" si="0"/>
        <v>2.99</v>
      </c>
      <c r="AB13" s="171"/>
      <c r="AC13" s="169">
        <v>100</v>
      </c>
      <c r="AD13" s="170">
        <f t="shared" si="1"/>
        <v>100</v>
      </c>
      <c r="AE13" s="172"/>
      <c r="AF13" s="172">
        <v>-1686</v>
      </c>
      <c r="AG13" s="170">
        <f t="shared" si="2"/>
        <v>-1686</v>
      </c>
      <c r="AH13" s="148"/>
      <c r="AI13" s="169">
        <v>-9.43</v>
      </c>
      <c r="AJ13" s="170">
        <f t="shared" si="3"/>
        <v>-9.43</v>
      </c>
      <c r="AK13" s="172"/>
      <c r="AL13" s="169">
        <v>0</v>
      </c>
      <c r="AM13" s="170">
        <f t="shared" si="4"/>
        <v>0</v>
      </c>
      <c r="AN13" s="171"/>
      <c r="AO13" s="169">
        <v>100</v>
      </c>
      <c r="AP13" s="170">
        <f t="shared" si="5"/>
        <v>100</v>
      </c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</row>
    <row r="14" spans="1:60" ht="13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48"/>
      <c r="V14" s="148"/>
      <c r="W14" s="168"/>
      <c r="X14" s="168"/>
      <c r="Y14" s="148"/>
      <c r="Z14" s="169"/>
      <c r="AA14" s="170"/>
      <c r="AB14" s="171"/>
      <c r="AC14" s="169"/>
      <c r="AD14" s="170"/>
      <c r="AE14" s="172"/>
      <c r="AF14" s="172"/>
      <c r="AG14" s="170"/>
      <c r="AH14" s="148"/>
      <c r="AI14" s="169"/>
      <c r="AJ14" s="170"/>
      <c r="AK14" s="172"/>
      <c r="AL14" s="169"/>
      <c r="AM14" s="170"/>
      <c r="AN14" s="171"/>
      <c r="AO14" s="169"/>
      <c r="AP14" s="170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</row>
    <row r="15" spans="1:60" ht="13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48"/>
      <c r="V15" s="148"/>
      <c r="W15" s="174" t="s">
        <v>58</v>
      </c>
      <c r="X15" s="168"/>
      <c r="Y15" s="148"/>
      <c r="Z15" s="148"/>
      <c r="AA15" s="170"/>
      <c r="AB15" s="148"/>
      <c r="AC15" s="148"/>
      <c r="AD15" s="170"/>
      <c r="AE15" s="148"/>
      <c r="AF15" s="148"/>
      <c r="AG15" s="170"/>
      <c r="AH15" s="148"/>
      <c r="AI15" s="148"/>
      <c r="AJ15" s="170"/>
      <c r="AK15" s="148"/>
      <c r="AL15" s="148"/>
      <c r="AM15" s="170"/>
      <c r="AN15" s="171"/>
      <c r="AO15" s="148"/>
      <c r="AP15" s="170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</row>
    <row r="16" spans="1:60" ht="13">
      <c r="A16" s="31" t="s">
        <v>58</v>
      </c>
      <c r="B16" s="26"/>
      <c r="C16" s="25"/>
      <c r="Q16" s="27"/>
      <c r="R16" s="29"/>
      <c r="U16" s="148"/>
      <c r="V16" s="148"/>
      <c r="W16" s="168" t="s">
        <v>195</v>
      </c>
      <c r="X16" s="168"/>
      <c r="Y16" s="148"/>
      <c r="Z16" s="169">
        <v>4.03</v>
      </c>
      <c r="AA16" s="170">
        <f t="shared" si="0"/>
        <v>4.03</v>
      </c>
      <c r="AB16" s="171"/>
      <c r="AC16" s="169">
        <v>56.09</v>
      </c>
      <c r="AD16" s="170">
        <f t="shared" si="1"/>
        <v>56.09</v>
      </c>
      <c r="AE16" s="172"/>
      <c r="AF16" s="172">
        <v>-9457</v>
      </c>
      <c r="AG16" s="170">
        <f t="shared" si="2"/>
        <v>-9457</v>
      </c>
      <c r="AH16" s="148"/>
      <c r="AI16" s="169">
        <v>-9.4600000000000009</v>
      </c>
      <c r="AJ16" s="170">
        <f t="shared" si="3"/>
        <v>-9.4600000000000009</v>
      </c>
      <c r="AK16" s="172"/>
      <c r="AL16" s="169">
        <v>-0.02</v>
      </c>
      <c r="AM16" s="170">
        <f t="shared" si="4"/>
        <v>-0.02</v>
      </c>
      <c r="AN16" s="171"/>
      <c r="AO16" s="169">
        <v>55.87</v>
      </c>
      <c r="AP16" s="170">
        <f t="shared" si="5"/>
        <v>55.87</v>
      </c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</row>
    <row r="17" spans="1:60" ht="13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48"/>
      <c r="V17" s="148"/>
      <c r="W17" s="168" t="s">
        <v>196</v>
      </c>
      <c r="X17" s="168"/>
      <c r="Y17" s="148"/>
      <c r="Z17" s="169">
        <v>4.68</v>
      </c>
      <c r="AA17" s="170">
        <f t="shared" si="0"/>
        <v>4.68</v>
      </c>
      <c r="AB17" s="171"/>
      <c r="AC17" s="169">
        <v>48.1</v>
      </c>
      <c r="AD17" s="170">
        <f t="shared" si="1"/>
        <v>48.1</v>
      </c>
      <c r="AE17" s="172"/>
      <c r="AF17" s="172">
        <v>-16223</v>
      </c>
      <c r="AG17" s="170">
        <f t="shared" si="2"/>
        <v>-16223</v>
      </c>
      <c r="AH17" s="148"/>
      <c r="AI17" s="169">
        <v>-10.39</v>
      </c>
      <c r="AJ17" s="170">
        <f t="shared" si="3"/>
        <v>-10.39</v>
      </c>
      <c r="AK17" s="172"/>
      <c r="AL17" s="169">
        <v>-0.46</v>
      </c>
      <c r="AM17" s="170">
        <f t="shared" si="4"/>
        <v>-0.46</v>
      </c>
      <c r="AN17" s="171"/>
      <c r="AO17" s="169">
        <v>43.22</v>
      </c>
      <c r="AP17" s="170">
        <f t="shared" si="5"/>
        <v>43.22</v>
      </c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</row>
    <row r="18" spans="1:60" ht="13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48"/>
      <c r="V18" s="148"/>
      <c r="W18" s="168" t="s">
        <v>197</v>
      </c>
      <c r="X18" s="168"/>
      <c r="Y18" s="148"/>
      <c r="Z18" s="169">
        <v>6.74</v>
      </c>
      <c r="AA18" s="170">
        <f t="shared" si="0"/>
        <v>6.74</v>
      </c>
      <c r="AB18" s="171"/>
      <c r="AC18" s="169">
        <v>36.78</v>
      </c>
      <c r="AD18" s="170">
        <f t="shared" si="1"/>
        <v>36.78</v>
      </c>
      <c r="AE18" s="172"/>
      <c r="AF18" s="172">
        <v>-62007</v>
      </c>
      <c r="AG18" s="170">
        <f t="shared" si="2"/>
        <v>-62007</v>
      </c>
      <c r="AH18" s="148"/>
      <c r="AI18" s="169">
        <v>-13.37</v>
      </c>
      <c r="AJ18" s="170">
        <f t="shared" si="3"/>
        <v>-13.37</v>
      </c>
      <c r="AK18" s="172"/>
      <c r="AL18" s="169">
        <v>-1.1299999999999999</v>
      </c>
      <c r="AM18" s="170">
        <f t="shared" si="4"/>
        <v>-1.1299999999999999</v>
      </c>
      <c r="AN18" s="171"/>
      <c r="AO18" s="169">
        <v>24.83</v>
      </c>
      <c r="AP18" s="170">
        <f t="shared" si="5"/>
        <v>24.83</v>
      </c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</row>
    <row r="19" spans="1:60" ht="13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48"/>
      <c r="V19" s="148"/>
      <c r="W19" s="168" t="s">
        <v>198</v>
      </c>
      <c r="X19" s="168"/>
      <c r="Y19" s="148"/>
      <c r="Z19" s="169">
        <v>7.33</v>
      </c>
      <c r="AA19" s="170">
        <f t="shared" si="0"/>
        <v>7.33</v>
      </c>
      <c r="AB19" s="171"/>
      <c r="AC19" s="169">
        <v>31.05</v>
      </c>
      <c r="AD19" s="170">
        <f t="shared" si="1"/>
        <v>31.05</v>
      </c>
      <c r="AE19" s="172"/>
      <c r="AF19" s="172">
        <v>-104678</v>
      </c>
      <c r="AG19" s="170">
        <f t="shared" si="2"/>
        <v>-104678</v>
      </c>
      <c r="AH19" s="148"/>
      <c r="AI19" s="169">
        <v>-13.91</v>
      </c>
      <c r="AJ19" s="170">
        <f t="shared" si="3"/>
        <v>-13.91</v>
      </c>
      <c r="AK19" s="172"/>
      <c r="AL19" s="169">
        <v>-1.04</v>
      </c>
      <c r="AM19" s="170">
        <f t="shared" si="4"/>
        <v>-1.04</v>
      </c>
      <c r="AN19" s="171"/>
      <c r="AO19" s="169">
        <v>20.010000000000002</v>
      </c>
      <c r="AP19" s="170">
        <f t="shared" si="5"/>
        <v>20.010000000000002</v>
      </c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</row>
    <row r="20" spans="1:60" ht="13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48"/>
      <c r="V20" s="148"/>
      <c r="W20" s="168" t="s">
        <v>199</v>
      </c>
      <c r="X20" s="168"/>
      <c r="Y20" s="148"/>
      <c r="Z20" s="169">
        <v>7.81</v>
      </c>
      <c r="AA20" s="170">
        <f t="shared" si="0"/>
        <v>7.81</v>
      </c>
      <c r="AB20" s="171"/>
      <c r="AC20" s="169">
        <v>18.63</v>
      </c>
      <c r="AD20" s="170">
        <f t="shared" si="1"/>
        <v>18.63</v>
      </c>
      <c r="AE20" s="172"/>
      <c r="AF20" s="172">
        <v>-314150</v>
      </c>
      <c r="AG20" s="170">
        <f t="shared" si="2"/>
        <v>-314150</v>
      </c>
      <c r="AH20" s="148"/>
      <c r="AI20" s="169">
        <v>-13.68</v>
      </c>
      <c r="AJ20" s="170">
        <f t="shared" si="3"/>
        <v>-13.68</v>
      </c>
      <c r="AK20" s="172"/>
      <c r="AL20" s="169">
        <v>-0.6</v>
      </c>
      <c r="AM20" s="170">
        <f t="shared" si="4"/>
        <v>-0.6</v>
      </c>
      <c r="AN20" s="171"/>
      <c r="AO20" s="169">
        <v>12.25</v>
      </c>
      <c r="AP20" s="170">
        <f t="shared" si="5"/>
        <v>12.25</v>
      </c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</row>
    <row r="21" spans="1:60" ht="13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48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</row>
    <row r="22" spans="1:60" ht="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48"/>
      <c r="V22" s="176" t="s">
        <v>288</v>
      </c>
      <c r="W22" s="148"/>
      <c r="X22" s="176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</row>
    <row r="23" spans="1:60" ht="13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J6:K7"/>
    <mergeCell ref="M6:N7"/>
    <mergeCell ref="P6:Q7"/>
    <mergeCell ref="U3:V6"/>
    <mergeCell ref="S6:S7"/>
    <mergeCell ref="AF5:AG6"/>
    <mergeCell ref="AI5:AJ6"/>
    <mergeCell ref="AL5:AM6"/>
    <mergeCell ref="AO5:AO6"/>
    <mergeCell ref="P4:S5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200</v>
      </c>
      <c r="D1" s="34" t="s">
        <v>201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4" workbookViewId="0">
      <selection activeCell="P45" sqref="P45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37" t="s">
        <v>38</v>
      </c>
      <c r="C40" s="138"/>
      <c r="D40" s="138"/>
      <c r="E40" s="138"/>
      <c r="F40" s="138"/>
      <c r="G40" s="138"/>
      <c r="H40" s="138"/>
      <c r="I40" s="138"/>
      <c r="J40" s="138"/>
      <c r="K40" s="138"/>
    </row>
    <row r="41" spans="1:13">
      <c r="A41" s="1" t="s">
        <v>39</v>
      </c>
      <c r="B41" s="139" t="s">
        <v>40</v>
      </c>
      <c r="C41" s="139"/>
      <c r="D41" s="139"/>
      <c r="E41" s="139"/>
      <c r="F41" s="139"/>
      <c r="G41" s="139"/>
      <c r="H41" s="139"/>
      <c r="I41" s="139"/>
      <c r="J41" s="139"/>
      <c r="K41" s="139"/>
    </row>
    <row r="42" spans="1:13">
      <c r="A42" s="9"/>
      <c r="B42" s="9"/>
    </row>
    <row r="72" spans="18:18" ht="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8" workbookViewId="0">
      <selection activeCell="R36" sqref="R36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workbookViewId="0">
      <selection activeCell="Q62" sqref="Q62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40" t="s">
        <v>65</v>
      </c>
      <c r="B1" s="140"/>
      <c r="C1" s="140"/>
      <c r="D1" s="140"/>
      <c r="E1" s="140"/>
      <c r="F1" s="140"/>
      <c r="G1" s="140"/>
    </row>
    <row r="2" spans="1:7">
      <c r="A2" s="140"/>
      <c r="B2" s="140"/>
      <c r="C2" s="140"/>
      <c r="D2" s="140"/>
      <c r="E2" s="140"/>
      <c r="F2" s="140"/>
      <c r="G2" s="140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41" t="s">
        <v>85</v>
      </c>
      <c r="J29" s="142"/>
      <c r="K29" s="142"/>
      <c r="L29" s="142"/>
      <c r="M29" s="142"/>
      <c r="N29" s="142"/>
      <c r="O29" s="142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42"/>
      <c r="J30" s="142"/>
      <c r="K30" s="142"/>
      <c r="L30" s="142"/>
      <c r="M30" s="142"/>
      <c r="N30" s="142"/>
      <c r="O30" s="142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42"/>
      <c r="J31" s="142"/>
      <c r="K31" s="142"/>
      <c r="L31" s="142"/>
      <c r="M31" s="142"/>
      <c r="N31" s="142"/>
      <c r="O31" s="142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A2" workbookViewId="0">
      <selection activeCell="U87" sqref="U87"/>
    </sheetView>
  </sheetViews>
  <sheetFormatPr baseColWidth="10" defaultColWidth="9.1640625" defaultRowHeight="12" x14ac:dyDescent="0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66" thickBot="1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4" thickBot="1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4" thickBot="1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4" thickBot="1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4" thickBot="1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4" thickBot="1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4" thickBot="1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4" thickBot="1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4" thickBot="1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4" thickBot="1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4" thickBot="1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4" thickBot="1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4" thickBot="1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4" thickBot="1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4" thickBot="1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4" thickBot="1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4" thickBot="1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4" thickBot="1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4" thickBot="1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4" thickBot="1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4" thickBot="1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4" thickBot="1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4" thickBot="1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4" thickBot="1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4" thickBot="1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4" thickBot="1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4" thickBot="1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4" thickBot="1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4" thickBot="1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4" thickBot="1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4" thickBot="1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4" thickBot="1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4" thickBot="1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4" thickBot="1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4" thickBot="1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4" thickBot="1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4" thickBot="1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4" thickBot="1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4" thickBot="1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4" thickBot="1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4" thickBot="1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4" thickBot="1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4" thickBot="1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4" thickBot="1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4" thickBot="1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4" thickBot="1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4" thickBot="1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4" thickBot="1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4" thickBot="1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4" thickBot="1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4" thickBot="1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4" thickBot="1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4" thickBot="1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4" thickBot="1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4" thickBot="1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4" thickBot="1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4" thickBot="1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4" thickBot="1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4" thickBot="1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4" thickBot="1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4" thickBot="1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4" thickBot="1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4" thickBot="1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4" thickBot="1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4" thickBot="1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4" thickBot="1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4" thickBot="1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4" thickBot="1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4" thickBot="1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4" thickBot="1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"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2015-08-20T16:51:42Z</dcterms:modified>
</cp:coreProperties>
</file>