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theme/themeOverride5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harts/chart20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220" yWindow="1940" windowWidth="29860" windowHeight="23860" tabRatio="913"/>
  </bookViews>
  <sheets>
    <sheet name="Intro" sheetId="17" r:id="rId1"/>
    <sheet name="Column" sheetId="15" r:id="rId2"/>
    <sheet name="Column Distribution" sheetId="3" r:id="rId3"/>
    <sheet name="Column Stacked" sheetId="11" r:id="rId4"/>
    <sheet name="Column grouped" sheetId="10" r:id="rId5"/>
    <sheet name="Bar horizontal" sheetId="2" r:id="rId6"/>
    <sheet name="Area" sheetId="13" r:id="rId7"/>
    <sheet name="Area and Line" sheetId="5" r:id="rId8"/>
    <sheet name="area with shaded" sheetId="18" r:id="rId9"/>
    <sheet name="Area 100%" sheetId="4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  <sheet name="Scatter plot" sheetId="20" r:id="rId16"/>
  </sheets>
  <definedNames>
    <definedName name="IDX" localSheetId="8">'area with shaded'!#REF!</definedName>
    <definedName name="_xlnm.Print_Area" localSheetId="10">'Area multiples'!$A$1:$BX$26</definedName>
    <definedName name="_xlnm.Print_Area" localSheetId="3">'Column Stacked'!$A$1:$BX$22</definedName>
    <definedName name="_xlnm.Print_Titles" localSheetId="10">'Area multiples'!$A:$A</definedName>
    <definedName name="_xlnm.Print_Titles" localSheetId="3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O21" i="3"/>
  <c r="AO20" i="3"/>
  <c r="AO19" i="3"/>
  <c r="AO18" i="3"/>
  <c r="AO17" i="3"/>
  <c r="AO14" i="3"/>
  <c r="AO13" i="3"/>
  <c r="AO12" i="3"/>
  <c r="AO11" i="3"/>
  <c r="AO10" i="3"/>
  <c r="AO9" i="3"/>
  <c r="AL21" i="3"/>
  <c r="AL20" i="3"/>
  <c r="AL19" i="3"/>
  <c r="AL18" i="3"/>
  <c r="AL17" i="3"/>
  <c r="AL14" i="3"/>
  <c r="AL13" i="3"/>
  <c r="AL12" i="3"/>
  <c r="AL11" i="3"/>
  <c r="AL10" i="3"/>
  <c r="AL9" i="3"/>
  <c r="AI21" i="3"/>
  <c r="AI20" i="3"/>
  <c r="AI19" i="3"/>
  <c r="AI18" i="3"/>
  <c r="AI17" i="3"/>
  <c r="AI14" i="3"/>
  <c r="AI13" i="3"/>
  <c r="AI12" i="3"/>
  <c r="AI11" i="3"/>
  <c r="AI10" i="3"/>
  <c r="AI9" i="3"/>
  <c r="AF21" i="3"/>
  <c r="AF20" i="3"/>
  <c r="AF19" i="3"/>
  <c r="AF18" i="3"/>
  <c r="AF17" i="3"/>
  <c r="AF14" i="3"/>
  <c r="AF13" i="3"/>
  <c r="AF12" i="3"/>
  <c r="AF11" i="3"/>
  <c r="AF10" i="3"/>
  <c r="AF9" i="3"/>
  <c r="AC21" i="3"/>
  <c r="AC20" i="3"/>
  <c r="AC19" i="3"/>
  <c r="AC18" i="3"/>
  <c r="AC17" i="3"/>
  <c r="AC14" i="3"/>
  <c r="AC13" i="3"/>
  <c r="AC12" i="3"/>
  <c r="AC11" i="3"/>
  <c r="AC10" i="3"/>
  <c r="AC9" i="3"/>
  <c r="Z10" i="3"/>
  <c r="Z11" i="3"/>
  <c r="Z12" i="3"/>
  <c r="Z13" i="3"/>
  <c r="Z14" i="3"/>
  <c r="Z17" i="3"/>
  <c r="Z18" i="3"/>
  <c r="Z19" i="3"/>
  <c r="Z20" i="3"/>
  <c r="Z21" i="3"/>
  <c r="Z9" i="3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<sst xmlns="http://schemas.openxmlformats.org/spreadsheetml/2006/main" count="393" uniqueCount="287">
  <si>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</si>
  <si>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</si>
  <si>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</si>
  <si>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</si>
  <si>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</si>
  <si>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</si>
  <si>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</si>
  <si>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</si>
  <si>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</si>
  <si>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</si>
  <si>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</si>
  <si>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</si>
  <si>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</si>
  <si>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</si>
  <si>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</si>
  <si>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</si>
  <si>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</si>
  <si>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</si>
  <si>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</si>
  <si>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</si>
  <si>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</si>
  <si>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</si>
  <si>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</si>
  <si>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</si>
  <si>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</si>
  <si>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</si>
  <si>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</si>
  <si>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</si>
  <si>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</si>
  <si>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</si>
  <si>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</si>
  <si>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</si>
  <si>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</si>
  <si>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</si>
  <si>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</si>
  <si>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</si>
  <si>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</si>
  <si>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</si>
  <si>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</si>
  <si>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</si>
  <si>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</si>
  <si>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</si>
  <si>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</si>
  <si>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</si>
  <si>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</si>
  <si>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</si>
  <si>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</si>
  <si>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</si>
  <si>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</si>
  <si>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</si>
  <si>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</si>
  <si>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</si>
  <si>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All</t>
  </si>
  <si>
    <t>Addendum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</si>
  <si>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</si>
  <si>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</si>
  <si>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</si>
  <si>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</si>
  <si>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</si>
  <si>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</si>
  <si>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</si>
  <si>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</si>
  <si>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</si>
  <si>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</si>
  <si>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</si>
  <si>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</si>
  <si>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</si>
  <si>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</si>
  <si>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</si>
  <si>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</si>
  <si>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</si>
  <si>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</si>
  <si>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</si>
  <si>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</si>
  <si>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</si>
  <si>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</si>
  <si>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</si>
  <si>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</si>
  <si>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</si>
  <si>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</si>
  <si>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</si>
  <si>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</si>
  <si>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</si>
  <si>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</si>
  <si>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</si>
  <si>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</si>
  <si>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</si>
  <si>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</si>
  <si>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</si>
  <si>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</si>
  <si>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</si>
  <si>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</si>
  <si>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</si>
  <si>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</si>
  <si>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</si>
  <si>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Salaries &amp; Wages</t>
  </si>
  <si>
    <t>Business Income</t>
  </si>
  <si>
    <t>Capital Gains</t>
  </si>
  <si>
    <t>2008</t>
  </si>
  <si>
    <t>2011</t>
  </si>
  <si>
    <t>2012</t>
  </si>
  <si>
    <t>2013</t>
  </si>
  <si>
    <t>2014</t>
  </si>
  <si>
    <t>008bb0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</si>
  <si>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</si>
  <si>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</si>
  <si>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</si>
  <si>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</si>
  <si>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</si>
  <si>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</si>
  <si>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</si>
  <si>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</si>
  <si>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</si>
  <si>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</si>
  <si>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</si>
  <si>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</si>
  <si>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</si>
  <si>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</si>
  <si>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</si>
  <si>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</si>
  <si>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</si>
  <si>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</si>
  <si>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</si>
  <si>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</si>
  <si>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</si>
  <si>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</si>
  <si>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</si>
  <si>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</si>
  <si>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</si>
  <si>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</si>
  <si>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</si>
  <si>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</si>
  <si>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</si>
  <si>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</si>
  <si>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</si>
  <si>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</si>
  <si>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Subtitle</t>
  </si>
  <si>
    <t>Sentence case</t>
  </si>
  <si>
    <t>Use this to add qualifiers or further clarification on the title.</t>
  </si>
  <si>
    <t>X and Y axis titles</t>
  </si>
  <si>
    <t>X and Y axis labels</t>
  </si>
  <si>
    <t>Always horizontal, avoid units or multipliers. Those should be added to the axis title in parenthesis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</si>
  <si>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</si>
  <si>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</si>
  <si>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</si>
  <si>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</si>
  <si>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</si>
  <si>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</si>
  <si>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</si>
  <si>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</si>
  <si>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</si>
  <si>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</si>
  <si>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</si>
  <si>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</si>
  <si>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</si>
  <si>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</si>
  <si>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</si>
  <si>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</si>
  <si>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</si>
  <si>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</si>
  <si>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</si>
  <si>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</si>
  <si>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</si>
  <si>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</si>
  <si>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</si>
  <si>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</si>
  <si>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</si>
  <si>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</si>
  <si>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</si>
  <si>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</si>
  <si>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</si>
  <si>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</si>
  <si>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</si>
  <si>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</si>
  <si>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</si>
  <si>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</si>
  <si>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</si>
  <si>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</si>
  <si>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</si>
  <si>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</si>
  <si>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</si>
  <si>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</si>
  <si>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</si>
  <si>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</si>
  <si>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</si>
  <si>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</si>
  <si>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</si>
  <si>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</si>
  <si>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</si>
  <si>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</si>
  <si>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</si>
  <si>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</si>
  <si>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</si>
  <si>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</si>
  <si>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</si>
  <si>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</si>
  <si>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</si>
  <si>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</si>
  <si>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</si>
  <si>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</si>
  <si>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</si>
  <si>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</si>
  <si>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</si>
  <si>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</si>
  <si>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</si>
  <si>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</si>
  <si>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</si>
  <si>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</si>
  <si>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</si>
  <si>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</si>
  <si>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</si>
  <si>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</si>
  <si>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</si>
  <si>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</si>
  <si>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</si>
  <si>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</si>
  <si>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</si>
  <si>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</si>
  <si>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</si>
  <si>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</si>
  <si>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</si>
  <si>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</si>
  <si>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</si>
  <si>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</si>
  <si>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</si>
  <si>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</si>
  <si>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</si>
  <si>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</si>
  <si>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</si>
  <si>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</si>
  <si>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</si>
  <si>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</si>
  <si>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</si>
  <si>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</si>
  <si>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</si>
  <si>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</si>
  <si>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</si>
  <si>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</si>
  <si>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</si>
  <si>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</si>
  <si>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</si>
  <si>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</si>
  <si>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</si>
  <si>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</si>
  <si>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</si>
  <si>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</si>
  <si>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</si>
  <si>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</si>
  <si>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</si>
  <si>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</si>
  <si>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</si>
  <si>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</si>
  <si>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</si>
  <si>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</si>
  <si>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</si>
  <si>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</si>
  <si>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</si>
  <si>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</si>
  <si>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</si>
  <si>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</si>
  <si>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</si>
  <si>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$1 &lt; $25,000</t>
  </si>
  <si>
    <t>'11</t>
  </si>
  <si>
    <t>'17</t>
  </si>
  <si>
    <t>White</t>
  </si>
  <si>
    <t>Hispanic</t>
  </si>
  <si>
    <t>Native American</t>
  </si>
  <si>
    <t>Asian/Pacific Islander</t>
  </si>
  <si>
    <t>Democrat turnout</t>
  </si>
  <si>
    <t>Republican turnout</t>
  </si>
  <si>
    <t>Overall turnout</t>
  </si>
  <si>
    <t xml:space="preserve">Northeast </t>
  </si>
  <si>
    <t>South</t>
  </si>
  <si>
    <t>Midwest</t>
  </si>
  <si>
    <t>West</t>
  </si>
  <si>
    <t>African American</t>
  </si>
  <si>
    <t>'13</t>
  </si>
  <si>
    <t>'15</t>
  </si>
  <si>
    <t>$500,000 &lt; $1M</t>
  </si>
  <si>
    <t>$1M &lt; $5M</t>
  </si>
  <si>
    <t>$5M &lt; $10M</t>
  </si>
  <si>
    <t>$10M or more</t>
  </si>
  <si>
    <t>Legend labels</t>
  </si>
  <si>
    <t>Always horizontal, above the top axis label. If needed, include units or multipliers in parenthesis. For example: Price (2014 dollars)</t>
  </si>
  <si>
    <t>Always horizontal. Avoid redundant key labels if possible. Place legend at top (preferred) or to the right.</t>
  </si>
  <si>
    <r>
      <t>Bold the words “</t>
    </r>
    <r>
      <rPr>
        <b/>
        <sz val="14"/>
        <color rgb="FF333333"/>
        <rFont val="Helvetica Neue"/>
      </rPr>
      <t>Source: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Notes:</t>
    </r>
    <r>
      <rPr>
        <sz val="14"/>
        <color rgb="FF333333"/>
        <rFont val="Helvetica Neue"/>
      </rPr>
      <t>” as well as any statistical significance indicators.</t>
    </r>
  </si>
  <si>
    <t>The main point of the chart. Try to keep shorter than two lines and avoid qualifiers. For maps, titles can be 24px for the web. See example in "Maps"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</si>
</sst>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2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  <font>
      <b/>
      <sz val="18"/>
      <name val="Lato Regular"/>
    </font>
    <font>
      <sz val="12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0" fontId="52" fillId="0" borderId="0" xfId="4" applyFont="1" applyBorder="1"/>
    <xf numFmtId="3" fontId="55" fillId="0" borderId="0" xfId="8" applyNumberFormat="1" applyFont="1" applyFill="1" applyBorder="1" applyAlignment="1">
      <alignment horizontal="right"/>
    </xf>
    <xf numFmtId="3" fontId="56" fillId="0" borderId="0" xfId="8" applyNumberFormat="1" applyFont="1" applyFill="1" applyBorder="1" applyAlignment="1">
      <alignment horizontal="right"/>
    </xf>
    <xf numFmtId="0" fontId="57" fillId="0" borderId="0" xfId="0" applyFont="1"/>
    <xf numFmtId="0" fontId="58" fillId="0" borderId="0" xfId="4" applyFont="1" applyFill="1" applyBorder="1"/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60" fillId="0" borderId="0" xfId="4" applyFont="1" applyAlignment="1">
      <alignment horizontal="left"/>
    </xf>
    <xf numFmtId="0" fontId="53" fillId="0" borderId="3" xfId="4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 vertical="center" wrapText="1"/>
    </xf>
    <xf numFmtId="0" fontId="61" fillId="0" borderId="0" xfId="1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/>
    </xf>
    <xf numFmtId="0" fontId="61" fillId="0" borderId="4" xfId="5" applyFont="1" applyBorder="1" applyAlignment="1">
      <alignment horizontal="center"/>
    </xf>
    <xf numFmtId="166" fontId="58" fillId="0" borderId="0" xfId="4" applyNumberFormat="1" applyFont="1" applyAlignment="1">
      <alignment horizontal="right"/>
    </xf>
    <xf numFmtId="0" fontId="58" fillId="0" borderId="0" xfId="4" applyFont="1"/>
    <xf numFmtId="0" fontId="61" fillId="0" borderId="0" xfId="4" applyFont="1"/>
    <xf numFmtId="3" fontId="58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0" fontId="61" fillId="0" borderId="0" xfId="4" applyFont="1" applyAlignment="1">
      <alignment horizontal="right"/>
    </xf>
    <xf numFmtId="16" fontId="61" fillId="0" borderId="0" xfId="4" quotePrefix="1" applyNumberFormat="1" applyFont="1" applyAlignment="1">
      <alignment horizontal="right"/>
    </xf>
    <xf numFmtId="49" fontId="16" fillId="0" borderId="0" xfId="7" quotePrefix="1" applyNumberFormat="1" applyFont="1" applyFill="1" applyBorder="1" applyAlignment="1">
      <alignment horizontal="right"/>
    </xf>
    <xf numFmtId="49" fontId="15" fillId="0" borderId="0" xfId="7" applyNumberFormat="1" applyFont="1" applyFill="1" applyBorder="1"/>
    <xf numFmtId="0" fontId="0" fillId="0" borderId="0" xfId="0" applyAlignment="1">
      <alignment horizontal="center" wrapText="1"/>
    </xf>
    <xf numFmtId="10" fontId="0" fillId="0" borderId="0" xfId="12" applyNumberFormat="1" applyFont="1" applyAlignment="1">
      <alignment horizontal="center"/>
    </xf>
    <xf numFmtId="0" fontId="53" fillId="0" borderId="0" xfId="4" applyFont="1" applyAlignment="1">
      <alignment horizontal="center"/>
    </xf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3" fillId="0" borderId="3" xfId="4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4" xfId="5" applyFont="1" applyBorder="1" applyAlignment="1">
      <alignment horizontal="center" vertical="center" wrapText="1"/>
    </xf>
    <xf numFmtId="0" fontId="53" fillId="0" borderId="5" xfId="4" applyFont="1" applyBorder="1" applyAlignment="1">
      <alignment horizontal="center" vertical="center" wrapText="1"/>
    </xf>
    <xf numFmtId="0" fontId="61" fillId="0" borderId="5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1" fillId="0" borderId="4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796D3"/>
      <color rgb="FFACACAC"/>
      <color rgb="FFAEB1B3"/>
      <color rgb="FF595959"/>
      <color rgb="FF0A4B69"/>
      <color rgb="FFD3D3D3"/>
      <color rgb="FFA3D5EC"/>
      <color rgb="FFDC2B26"/>
      <color rgb="FF0095D4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4758288"/>
        <c:axId val="1324762688"/>
      </c:barChart>
      <c:catAx>
        <c:axId val="1324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4762688"/>
        <c:crossesAt val="0.0"/>
        <c:auto val="1"/>
        <c:lblAlgn val="ctr"/>
        <c:lblOffset val="100"/>
        <c:noMultiLvlLbl val="0"/>
      </c:catAx>
      <c:valAx>
        <c:axId val="132476268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4758288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rgbClr val="1796D3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51280"/>
        <c:axId val="132695596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951280"/>
        <c:axId val="1326955968"/>
      </c:lineChart>
      <c:catAx>
        <c:axId val="132695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95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69559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95128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108496"/>
        <c:axId val="1327113136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7108496"/>
        <c:axId val="1327113136"/>
      </c:barChart>
      <c:catAx>
        <c:axId val="132710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1131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327113136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327108496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720053038723695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54688"/>
        <c:axId val="1327258608"/>
      </c:areaChart>
      <c:catAx>
        <c:axId val="13272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258608"/>
        <c:crosses val="autoZero"/>
        <c:auto val="1"/>
        <c:lblAlgn val="ctr"/>
        <c:lblOffset val="100"/>
        <c:tickLblSkip val="5"/>
        <c:noMultiLvlLbl val="0"/>
      </c:catAx>
      <c:valAx>
        <c:axId val="1327258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725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903838534"/>
          <c:y val="0.24499647265314"/>
          <c:w val="0.200046810097498"/>
          <c:h val="0.51163668084355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6446228602357"/>
          <c:y val="0.267731037012302"/>
          <c:w val="0.920701378441813"/>
          <c:h val="0.588227746247903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multiples'!$B$3:$B$41</c:f>
              <c:numCache>
                <c:formatCode>General</c:formatCode>
                <c:ptCount val="39"/>
                <c:pt idx="0">
                  <c:v>0.197819713</c:v>
                </c:pt>
                <c:pt idx="1">
                  <c:v>0.158972984</c:v>
                </c:pt>
                <c:pt idx="2">
                  <c:v>0.121077848</c:v>
                </c:pt>
                <c:pt idx="3">
                  <c:v>0.101701787</c:v>
                </c:pt>
                <c:pt idx="4">
                  <c:v>0.076861355</c:v>
                </c:pt>
                <c:pt idx="5">
                  <c:v>0.08789666</c:v>
                </c:pt>
                <c:pt idx="6">
                  <c:v>0.09875141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multiples'!$C$3:$C$41</c:f>
              <c:numCache>
                <c:formatCode>General</c:formatCode>
                <c:ptCount val="39"/>
                <c:pt idx="8">
                  <c:v>0.01601004</c:v>
                </c:pt>
                <c:pt idx="9">
                  <c:v>0.019287589</c:v>
                </c:pt>
                <c:pt idx="10">
                  <c:v>0.029618833</c:v>
                </c:pt>
                <c:pt idx="11">
                  <c:v>0.060802748</c:v>
                </c:pt>
                <c:pt idx="12">
                  <c:v>0.082941101</c:v>
                </c:pt>
                <c:pt idx="13">
                  <c:v>0.132491659</c:v>
                </c:pt>
                <c:pt idx="14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multiples'!$D$3:$D$41</c:f>
              <c:numCache>
                <c:formatCode>General</c:formatCode>
                <c:ptCount val="39"/>
                <c:pt idx="16">
                  <c:v>0.020335165</c:v>
                </c:pt>
                <c:pt idx="17">
                  <c:v>0.016116181</c:v>
                </c:pt>
                <c:pt idx="18">
                  <c:v>0.021752209</c:v>
                </c:pt>
                <c:pt idx="19">
                  <c:v>0.030421795</c:v>
                </c:pt>
                <c:pt idx="20">
                  <c:v>0.038728583</c:v>
                </c:pt>
                <c:pt idx="21">
                  <c:v>0.040360284</c:v>
                </c:pt>
                <c:pt idx="22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Asian/Pacific Islander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multiples'!$E$3:$E$41</c:f>
              <c:numCache>
                <c:formatCode>General</c:formatCode>
                <c:ptCount val="39"/>
                <c:pt idx="24">
                  <c:v>0.130528372</c:v>
                </c:pt>
                <c:pt idx="25">
                  <c:v>0.166143997</c:v>
                </c:pt>
                <c:pt idx="26">
                  <c:v>0.117725659</c:v>
                </c:pt>
                <c:pt idx="27">
                  <c:v>0.042411385</c:v>
                </c:pt>
                <c:pt idx="28">
                  <c:v>0.031257655</c:v>
                </c:pt>
                <c:pt idx="29">
                  <c:v>0.00960259</c:v>
                </c:pt>
                <c:pt idx="30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Native American</c:v>
                </c:pt>
              </c:strCache>
            </c:strRef>
          </c:tx>
          <c:spPr>
            <a:solidFill>
              <a:srgbClr val="D3D3D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multiples'!$F$3:$F$41</c:f>
              <c:numCache>
                <c:formatCode>General</c:formatCode>
                <c:ptCount val="39"/>
                <c:pt idx="32">
                  <c:v>0.032384335</c:v>
                </c:pt>
                <c:pt idx="33">
                  <c:v>0.032981361</c:v>
                </c:pt>
                <c:pt idx="34">
                  <c:v>0.083935307</c:v>
                </c:pt>
                <c:pt idx="35">
                  <c:v>0.131632087</c:v>
                </c:pt>
                <c:pt idx="36">
                  <c:v>0.123865478</c:v>
                </c:pt>
                <c:pt idx="37">
                  <c:v>0.184940527</c:v>
                </c:pt>
                <c:pt idx="38">
                  <c:v>0.170038303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19088"/>
        <c:axId val="1327423456"/>
      </c:areaChart>
      <c:catAx>
        <c:axId val="132741908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1327423456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3274234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7419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6935488325"/>
          <c:y val="0.227054907905972"/>
          <c:w val="0.810218875701198"/>
          <c:h val="0.566776748809846"/>
        </c:manualLayout>
      </c:layout>
      <c:lineChart>
        <c:grouping val="standard"/>
        <c:varyColors val="0"/>
        <c:ser>
          <c:idx val="1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582400"/>
        <c:axId val="1327587376"/>
      </c:lineChart>
      <c:lineChart>
        <c:grouping val="standard"/>
        <c:varyColors val="0"/>
        <c:ser>
          <c:idx val="3"/>
          <c:order val="2"/>
          <c:spPr>
            <a:ln>
              <a:noFill/>
            </a:ln>
          </c:spPr>
          <c:marker>
            <c:symbol val="none"/>
          </c:marker>
          <c:val>
            <c:numRef>
              <c:f>Line!$A$4:$R$4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596112"/>
        <c:axId val="1327591984"/>
      </c:lineChart>
      <c:catAx>
        <c:axId val="13275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1327587376"/>
        <c:crosses val="autoZero"/>
        <c:auto val="1"/>
        <c:lblAlgn val="ctr"/>
        <c:lblOffset val="100"/>
        <c:noMultiLvlLbl val="0"/>
      </c:catAx>
      <c:valAx>
        <c:axId val="1327587376"/>
        <c:scaling>
          <c:orientation val="minMax"/>
          <c:max val="1.3E7"/>
          <c:min val="-6.0E6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7582400"/>
        <c:crosses val="autoZero"/>
        <c:crossBetween val="midCat"/>
      </c:valAx>
      <c:valAx>
        <c:axId val="1327591984"/>
        <c:scaling>
          <c:orientation val="maxMin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327596112"/>
        <c:crosses val="max"/>
        <c:crossBetween val="midCat"/>
      </c:valAx>
      <c:catAx>
        <c:axId val="1327596112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327591984"/>
        <c:crosses val="max"/>
        <c:auto val="1"/>
        <c:lblAlgn val="ctr"/>
        <c:lblOffset val="100"/>
        <c:tickMarkSkip val="2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113835343815"/>
          <c:y val="0.212962962962963"/>
          <c:w val="0.853783644717229"/>
          <c:h val="0.585702151404303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rgbClr val="1796D3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Line!$A$40:$R$40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Line!$A$41:$R$41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749136"/>
        <c:axId val="1327753232"/>
      </c:lineChart>
      <c:catAx>
        <c:axId val="132774913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13277532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27753232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327749136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902000"/>
        <c:axId val="1327905920"/>
      </c:lineChart>
      <c:catAx>
        <c:axId val="13279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905920"/>
        <c:crosses val="autoZero"/>
        <c:auto val="1"/>
        <c:lblAlgn val="ctr"/>
        <c:lblOffset val="100"/>
        <c:noMultiLvlLbl val="0"/>
      </c:catAx>
      <c:valAx>
        <c:axId val="1327905920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27902000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190205307988589"/>
                  <c:y val="-0.04773591261248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138423611843"/>
                      <c:h val="0.142783824718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858073049609"/>
                  <c:y val="0.0608301282393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28659850228148"/>
                  <c:y val="0.0158428166105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390528292277"/>
                      <c:h val="0.1273151151802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72052348822"/>
          <c:y val="0.172175892786129"/>
          <c:w val="0.80486376215573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0565981907602813"/>
                  <c:y val="0.00756655230730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140794277056309"/>
                  <c:y val="0.00711904291661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1049504"/>
        <c:axId val="1281053408"/>
      </c:barChart>
      <c:catAx>
        <c:axId val="1281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1053408"/>
        <c:crosses val="autoZero"/>
        <c:auto val="1"/>
        <c:lblAlgn val="ctr"/>
        <c:lblOffset val="100"/>
        <c:noMultiLvlLbl val="0"/>
      </c:catAx>
      <c:valAx>
        <c:axId val="1281053408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28104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1796D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Column!$B$35:$B$40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Column!$D$35:$D$40</c:f>
              <c:numCache>
                <c:formatCode>0.0%</c:formatCode>
                <c:ptCount val="6"/>
                <c:pt idx="0">
                  <c:v>-0.05</c:v>
                </c:pt>
                <c:pt idx="1">
                  <c:v>0.2</c:v>
                </c:pt>
                <c:pt idx="2">
                  <c:v>0.15</c:v>
                </c:pt>
                <c:pt idx="3">
                  <c:v>0.12</c:v>
                </c:pt>
                <c:pt idx="4">
                  <c:v>-0.03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4876384"/>
        <c:axId val="1324880672"/>
      </c:barChart>
      <c:catAx>
        <c:axId val="13248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4880672"/>
        <c:crossesAt val="0.0"/>
        <c:auto val="1"/>
        <c:lblAlgn val="ctr"/>
        <c:lblOffset val="100"/>
        <c:noMultiLvlLbl val="0"/>
      </c:catAx>
      <c:valAx>
        <c:axId val="1324880672"/>
        <c:scaling>
          <c:orientation val="minMax"/>
          <c:min val="-0.08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1324876384"/>
        <c:crosses val="autoZero"/>
        <c:crossBetween val="between"/>
        <c:majorUnit val="0.05"/>
        <c:minorUnit val="0.01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8085376"/>
        <c:axId val="1328089536"/>
      </c:barChart>
      <c:catAx>
        <c:axId val="132808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328089536"/>
        <c:crosses val="autoZero"/>
        <c:auto val="1"/>
        <c:lblAlgn val="ctr"/>
        <c:lblOffset val="100"/>
        <c:noMultiLvlLbl val="0"/>
      </c:catAx>
      <c:valAx>
        <c:axId val="1328089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328085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6852371041814"/>
          <c:y val="0.133061149661298"/>
          <c:w val="0.859258766396834"/>
          <c:h val="0.68274723472066"/>
        </c:manualLayout>
      </c:layout>
      <c:bubbleChart>
        <c:varyColors val="0"/>
        <c:ser>
          <c:idx val="0"/>
          <c:order val="0"/>
          <c:spPr>
            <a:solidFill>
              <a:srgbClr val="0095D4">
                <a:alpha val="65000"/>
              </a:srgbClr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0095D4">
                  <a:alpha val="65000"/>
                </a:srgbClr>
              </a:solidFill>
              <a:ln>
                <a:noFill/>
              </a:ln>
              <a:effectLst/>
            </c:spPr>
          </c:dPt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plot'!$A$3:$A$35</c:f>
              <c:numCache>
                <c:formatCode>0.00%</c:formatCode>
                <c:ptCount val="33"/>
                <c:pt idx="0">
                  <c:v>0.79968</c:v>
                </c:pt>
                <c:pt idx="1">
                  <c:v>0.54884</c:v>
                </c:pt>
                <c:pt idx="2">
                  <c:v>0.37315</c:v>
                </c:pt>
                <c:pt idx="3">
                  <c:v>0.32897</c:v>
                </c:pt>
                <c:pt idx="4">
                  <c:v>0.46972</c:v>
                </c:pt>
                <c:pt idx="5">
                  <c:v>0.38</c:v>
                </c:pt>
                <c:pt idx="6">
                  <c:v>0.38126</c:v>
                </c:pt>
                <c:pt idx="7">
                  <c:v>0.2689</c:v>
                </c:pt>
                <c:pt idx="8">
                  <c:v>0.3</c:v>
                </c:pt>
                <c:pt idx="9">
                  <c:v>0.237</c:v>
                </c:pt>
                <c:pt idx="10">
                  <c:v>0.05</c:v>
                </c:pt>
                <c:pt idx="11">
                  <c:v>0.18821</c:v>
                </c:pt>
                <c:pt idx="12">
                  <c:v>0.51</c:v>
                </c:pt>
                <c:pt idx="13">
                  <c:v>0.45</c:v>
                </c:pt>
                <c:pt idx="14">
                  <c:v>0.21904</c:v>
                </c:pt>
                <c:pt idx="15">
                  <c:v>0.24057</c:v>
                </c:pt>
                <c:pt idx="16">
                  <c:v>0.26432</c:v>
                </c:pt>
                <c:pt idx="17">
                  <c:v>0.19014</c:v>
                </c:pt>
                <c:pt idx="18">
                  <c:v>0.16561</c:v>
                </c:pt>
                <c:pt idx="19">
                  <c:v>0.19869</c:v>
                </c:pt>
                <c:pt idx="20">
                  <c:v>0.45</c:v>
                </c:pt>
                <c:pt idx="21">
                  <c:v>0.22746</c:v>
                </c:pt>
                <c:pt idx="22">
                  <c:v>0.1509</c:v>
                </c:pt>
                <c:pt idx="23">
                  <c:v>0.22281</c:v>
                </c:pt>
                <c:pt idx="24">
                  <c:v>0.15912</c:v>
                </c:pt>
                <c:pt idx="25">
                  <c:v>0.25213</c:v>
                </c:pt>
                <c:pt idx="26">
                  <c:v>0.16152</c:v>
                </c:pt>
                <c:pt idx="27">
                  <c:v>0.55</c:v>
                </c:pt>
                <c:pt idx="28">
                  <c:v>0.16451</c:v>
                </c:pt>
                <c:pt idx="29">
                  <c:v>0.23025</c:v>
                </c:pt>
                <c:pt idx="30">
                  <c:v>0.21793</c:v>
                </c:pt>
                <c:pt idx="31">
                  <c:v>0.14191</c:v>
                </c:pt>
                <c:pt idx="32">
                  <c:v>0.31513</c:v>
                </c:pt>
              </c:numCache>
            </c:numRef>
          </c:xVal>
          <c:yVal>
            <c:numRef>
              <c:f>'Scatter plot'!$B$3:$B$35</c:f>
              <c:numCache>
                <c:formatCode>0.00%</c:formatCode>
                <c:ptCount val="33"/>
                <c:pt idx="0">
                  <c:v>0.37463</c:v>
                </c:pt>
                <c:pt idx="1">
                  <c:v>0.35817</c:v>
                </c:pt>
                <c:pt idx="2">
                  <c:v>0.28724</c:v>
                </c:pt>
                <c:pt idx="3">
                  <c:v>0.26385</c:v>
                </c:pt>
                <c:pt idx="4">
                  <c:v>0.39935</c:v>
                </c:pt>
                <c:pt idx="5">
                  <c:v>0.2722</c:v>
                </c:pt>
                <c:pt idx="6">
                  <c:v>0.33947</c:v>
                </c:pt>
                <c:pt idx="7">
                  <c:v>0.4</c:v>
                </c:pt>
                <c:pt idx="8">
                  <c:v>0.20674</c:v>
                </c:pt>
                <c:pt idx="9">
                  <c:v>0.38</c:v>
                </c:pt>
                <c:pt idx="10">
                  <c:v>0.13</c:v>
                </c:pt>
                <c:pt idx="11">
                  <c:v>0.18372</c:v>
                </c:pt>
                <c:pt idx="12">
                  <c:v>0.43</c:v>
                </c:pt>
                <c:pt idx="13">
                  <c:v>0.4</c:v>
                </c:pt>
                <c:pt idx="14">
                  <c:v>0.6</c:v>
                </c:pt>
                <c:pt idx="15">
                  <c:v>0.29</c:v>
                </c:pt>
                <c:pt idx="16">
                  <c:v>0.26187</c:v>
                </c:pt>
                <c:pt idx="17">
                  <c:v>0.20102</c:v>
                </c:pt>
                <c:pt idx="18">
                  <c:v>0.17989</c:v>
                </c:pt>
                <c:pt idx="19">
                  <c:v>0.25</c:v>
                </c:pt>
                <c:pt idx="20">
                  <c:v>0.32693</c:v>
                </c:pt>
                <c:pt idx="21">
                  <c:v>0.25072</c:v>
                </c:pt>
                <c:pt idx="22">
                  <c:v>0.05</c:v>
                </c:pt>
                <c:pt idx="23">
                  <c:v>0.24824</c:v>
                </c:pt>
                <c:pt idx="24">
                  <c:v>0.19343</c:v>
                </c:pt>
                <c:pt idx="25">
                  <c:v>0.35</c:v>
                </c:pt>
                <c:pt idx="26">
                  <c:v>0.20609</c:v>
                </c:pt>
                <c:pt idx="27">
                  <c:v>0.39325</c:v>
                </c:pt>
                <c:pt idx="28">
                  <c:v>0.21441</c:v>
                </c:pt>
                <c:pt idx="29">
                  <c:v>0.27663</c:v>
                </c:pt>
                <c:pt idx="30">
                  <c:v>0.27416</c:v>
                </c:pt>
                <c:pt idx="31">
                  <c:v>0.21298</c:v>
                </c:pt>
                <c:pt idx="32">
                  <c:v>0.42451</c:v>
                </c:pt>
              </c:numCache>
            </c:numRef>
          </c:yVal>
          <c:bubbleSize>
            <c:numRef>
              <c:f>'Scatter plot'!$C$3:$C$35</c:f>
              <c:numCache>
                <c:formatCode>General</c:formatCode>
                <c:ptCount val="3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  <c:pt idx="3">
                  <c:v>3.0</c:v>
                </c:pt>
                <c:pt idx="4">
                  <c:v>8.0</c:v>
                </c:pt>
                <c:pt idx="5">
                  <c:v>5.0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8.0</c:v>
                </c:pt>
                <c:pt idx="13">
                  <c:v>7.0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7.0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8.0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6-43F4-A129-CF0A374A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328219056"/>
        <c:axId val="1328223792"/>
      </c:bubbleChart>
      <c:valAx>
        <c:axId val="1328219056"/>
        <c:scaling>
          <c:orientation val="minMax"/>
          <c:max val="0.9"/>
        </c:scaling>
        <c:delete val="0"/>
        <c:axPos val="b"/>
        <c:majorGridlines>
          <c:spPr>
            <a:ln w="0" cap="flat" cmpd="sng" algn="ctr">
              <a:solidFill>
                <a:srgbClr val="D3D3D3"/>
              </a:solidFill>
              <a:prstDash val="sysDot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328223792"/>
        <c:crosses val="autoZero"/>
        <c:crossBetween val="midCat"/>
      </c:valAx>
      <c:valAx>
        <c:axId val="1328223792"/>
        <c:scaling>
          <c:orientation val="minMax"/>
          <c:max val="0.9"/>
        </c:scaling>
        <c:delete val="0"/>
        <c:axPos val="l"/>
        <c:majorGridlines>
          <c:spPr>
            <a:ln w="12700" cap="flat" cmpd="sng" algn="ctr">
              <a:solidFill>
                <a:srgbClr val="D3D3D3"/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3282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'Column Distribution'!$A$10:$A$15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</c:strCache>
            </c:strRef>
          </c:cat>
          <c:val>
            <c:numRef>
              <c:f>'Column Distribution'!$M$10:$M$15</c:f>
              <c:numCache>
                <c:formatCode>#,##0.0</c:formatCode>
                <c:ptCount val="6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4968368"/>
        <c:axId val="1324972672"/>
      </c:barChart>
      <c:catAx>
        <c:axId val="13249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4972672"/>
        <c:crosses val="autoZero"/>
        <c:auto val="1"/>
        <c:lblAlgn val="ctr"/>
        <c:lblOffset val="100"/>
        <c:noMultiLvlLbl val="0"/>
      </c:catAx>
      <c:valAx>
        <c:axId val="132497267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324968368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374687673094"/>
          <c:y val="0.209127843394576"/>
          <c:w val="0.78360798586947"/>
          <c:h val="0.6150781933508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Stacked'!$B$3:$B$7</c:f>
              <c:numCache>
                <c:formatCode>General</c:formatCode>
                <c:ptCount val="5"/>
                <c:pt idx="0">
                  <c:v>532.9811570000001</c:v>
                </c:pt>
                <c:pt idx="1">
                  <c:v>93.592692</c:v>
                </c:pt>
                <c:pt idx="2">
                  <c:v>11.107541</c:v>
                </c:pt>
                <c:pt idx="3">
                  <c:v>16.261909</c:v>
                </c:pt>
                <c:pt idx="4">
                  <c:v>259.165177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Stacked'!$C$3:$C$7</c:f>
              <c:numCache>
                <c:formatCode>General</c:formatCode>
                <c:ptCount val="5"/>
                <c:pt idx="0">
                  <c:v>18.408678</c:v>
                </c:pt>
                <c:pt idx="1">
                  <c:v>19.938663</c:v>
                </c:pt>
                <c:pt idx="2">
                  <c:v>43.229817</c:v>
                </c:pt>
                <c:pt idx="3">
                  <c:v>68.839078</c:v>
                </c:pt>
                <c:pt idx="4">
                  <c:v>29.636829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Stacked'!$D$3:$D$7</c:f>
              <c:numCache>
                <c:formatCode>General</c:formatCode>
                <c:ptCount val="5"/>
                <c:pt idx="0">
                  <c:v>21.700352</c:v>
                </c:pt>
                <c:pt idx="1">
                  <c:v>25.325109</c:v>
                </c:pt>
                <c:pt idx="2">
                  <c:v>36.12165</c:v>
                </c:pt>
                <c:pt idx="3">
                  <c:v>72.587881</c:v>
                </c:pt>
                <c:pt idx="4">
                  <c:v>14.828368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Stacked'!$E$3:$E$7</c:f>
              <c:numCache>
                <c:formatCode>General</c:formatCode>
                <c:ptCount val="5"/>
                <c:pt idx="0">
                  <c:v>84.654869</c:v>
                </c:pt>
                <c:pt idx="1">
                  <c:v>62.558075</c:v>
                </c:pt>
                <c:pt idx="2">
                  <c:v>72.383223</c:v>
                </c:pt>
                <c:pt idx="3">
                  <c:v>22.854628</c:v>
                </c:pt>
                <c:pt idx="4">
                  <c:v>20.672404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Stacked'!$F$3:$F$7</c:f>
              <c:numCache>
                <c:formatCode>General</c:formatCode>
                <c:ptCount val="5"/>
                <c:pt idx="0">
                  <c:v>62.433325</c:v>
                </c:pt>
                <c:pt idx="1">
                  <c:v>40.330965</c:v>
                </c:pt>
                <c:pt idx="2">
                  <c:v>73.922053</c:v>
                </c:pt>
                <c:pt idx="3">
                  <c:v>10.095044</c:v>
                </c:pt>
                <c:pt idx="4">
                  <c:v>112.903459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Stacked'!$A$3:$A$7</c:f>
              <c:strCache>
                <c:ptCount val="5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</c:strCache>
            </c:strRef>
          </c:cat>
          <c:val>
            <c:numRef>
              <c:f>'Column Stacked'!$G$3:$G$7</c:f>
              <c:numCache>
                <c:formatCode>General</c:formatCode>
                <c:ptCount val="5"/>
                <c:pt idx="0">
                  <c:v>21.770549</c:v>
                </c:pt>
                <c:pt idx="1">
                  <c:v>13.639482</c:v>
                </c:pt>
                <c:pt idx="2">
                  <c:v>14.5639</c:v>
                </c:pt>
                <c:pt idx="3">
                  <c:v>66.396313</c:v>
                </c:pt>
                <c:pt idx="4">
                  <c:v>50.219578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25128704"/>
        <c:axId val="1325133040"/>
      </c:barChart>
      <c:catAx>
        <c:axId val="13251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25133040"/>
        <c:crosses val="autoZero"/>
        <c:auto val="1"/>
        <c:lblAlgn val="ctr"/>
        <c:lblOffset val="100"/>
        <c:noMultiLvlLbl val="0"/>
      </c:catAx>
      <c:valAx>
        <c:axId val="132513304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25128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427323873491"/>
          <c:y val="0.204368745140409"/>
          <c:w val="0.141730165487795"/>
          <c:h val="0.3356890473336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32322682432744"/>
          <c:y val="0.253687315634218"/>
          <c:w val="0.933727078831105"/>
          <c:h val="0.5594495157131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'Column grouped'!$B$1</c:f>
              <c:strCache>
                <c:ptCount val="1"/>
                <c:pt idx="0">
                  <c:v>Republican turnout</c:v>
                </c:pt>
              </c:strCache>
            </c:strRef>
          </c:tx>
          <c:spPr>
            <a:solidFill>
              <a:srgbClr val="DC2B26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grouped'!$B$2:$B$5</c:f>
              <c:numCache>
                <c:formatCode>#,##0.0</c:formatCode>
                <c:ptCount val="4"/>
                <c:pt idx="0">
                  <c:v>3.51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</c:numCache>
            </c:numRef>
          </c:val>
        </c:ser>
        <c:ser>
          <c:idx val="2"/>
          <c:order val="1"/>
          <c:tx>
            <c:strRef>
              <c:f>'Column grouped'!$C$1</c:f>
              <c:strCache>
                <c:ptCount val="1"/>
                <c:pt idx="0">
                  <c:v>Democrat turnout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grouped'!$C$2:$C$5</c:f>
              <c:numCache>
                <c:formatCode>#,##0.0</c:formatCode>
                <c:ptCount val="4"/>
                <c:pt idx="0">
                  <c:v>25.0</c:v>
                </c:pt>
                <c:pt idx="1">
                  <c:v>17.0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0"/>
          <c:order val="2"/>
          <c:tx>
            <c:strRef>
              <c:f>'Column grouped'!$D$1</c:f>
              <c:strCache>
                <c:ptCount val="1"/>
                <c:pt idx="0">
                  <c:v>Overall turnout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grouped'!$D$2:$D$5</c:f>
              <c:numCache>
                <c:formatCode>General</c:formatCode>
                <c:ptCount val="4"/>
                <c:pt idx="0">
                  <c:v>38.0</c:v>
                </c:pt>
                <c:pt idx="1">
                  <c:v>31.0</c:v>
                </c:pt>
                <c:pt idx="2">
                  <c:v>23.0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239200"/>
        <c:axId val="1325243376"/>
      </c:barChart>
      <c:catAx>
        <c:axId val="132523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25243376"/>
        <c:crosses val="autoZero"/>
        <c:auto val="1"/>
        <c:lblAlgn val="ctr"/>
        <c:lblOffset val="100"/>
        <c:noMultiLvlLbl val="0"/>
      </c:catAx>
      <c:valAx>
        <c:axId val="1325243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2523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68851811925"/>
          <c:y val="0.0768602159948435"/>
          <c:w val="0.566472196700131"/>
          <c:h val="0.1684270836444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grouped'!$H$1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796D3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grouped'!$H$2:$H$9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grouped'!$I$1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grouped'!$I$2:$I$9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grouped'!$J$1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grouped'!$J$2:$J$9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grouped'!$K$1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grouped'!$K$2:$K$9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grouped'!$L$1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grouped'!$L$2:$L$9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grouped'!$M$1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grouped'!$M$2:$M$9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366176"/>
        <c:axId val="1325370176"/>
      </c:barChart>
      <c:catAx>
        <c:axId val="13253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5370176"/>
        <c:crosses val="autoZero"/>
        <c:auto val="1"/>
        <c:lblAlgn val="ctr"/>
        <c:lblOffset val="100"/>
        <c:noMultiLvlLbl val="0"/>
      </c:catAx>
      <c:valAx>
        <c:axId val="1325370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3253661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0A4B69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26559744"/>
        <c:axId val="1326563424"/>
      </c:barChart>
      <c:catAx>
        <c:axId val="132655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56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6563424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559744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6.154199999999981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02320"/>
        <c:axId val="1326706912"/>
      </c:areaChart>
      <c:catAx>
        <c:axId val="132670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3267069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267069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702320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A4B69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1796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98592"/>
        <c:axId val="1326803152"/>
      </c:areaChart>
      <c:catAx>
        <c:axId val="13267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8031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26803152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679859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6016" y="58784"/>
          <a:ext cx="8339286" cy="489446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51</xdr:row>
      <xdr:rowOff>16387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656" y="52972"/>
          <a:ext cx="9001559" cy="755801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55320" y="683369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595959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796D3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A4B69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0.76168</cdr:x>
      <cdr:y>0.45297</cdr:y>
    </cdr:from>
    <cdr:to>
      <cdr:x>1</cdr:x>
      <cdr:y>0.51695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0334" y="2997199"/>
          <a:ext cx="21590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ACACAC"/>
              </a:solidFill>
              <a:latin typeface="Lato Regular"/>
              <a:cs typeface="Lato Regular"/>
            </a:rPr>
            <a:t>Refundable element of CTC</a:t>
          </a:r>
        </a:p>
        <a:p xmlns:a="http://schemas.openxmlformats.org/drawingml/2006/main">
          <a:endParaRPr lang="en-US" sz="1100">
            <a:solidFill>
              <a:srgbClr val="ACACAC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37</xdr:row>
      <xdr:rowOff>50800</xdr:rowOff>
    </xdr:from>
    <xdr:to>
      <xdr:col>16</xdr:col>
      <xdr:colOff>365125</xdr:colOff>
      <xdr:row>69</xdr:row>
      <xdr:rowOff>155575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0.23762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17725" y="4355442"/>
          <a:ext cx="6540502" cy="131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137334</xdr:rowOff>
    </xdr:from>
    <xdr:to>
      <xdr:col>21</xdr:col>
      <xdr:colOff>139700</xdr:colOff>
      <xdr:row>39</xdr:row>
      <xdr:rowOff>170673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4</xdr:row>
      <xdr:rowOff>63500</xdr:rowOff>
    </xdr:from>
    <xdr:to>
      <xdr:col>13</xdr:col>
      <xdr:colOff>1385454</xdr:colOff>
      <xdr:row>38</xdr:row>
      <xdr:rowOff>52480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955124</xdr:colOff>
      <xdr:row>44</xdr:row>
      <xdr:rowOff>73471</xdr:rowOff>
    </xdr:to>
    <xdr:sp macro="" textlink="">
      <xdr:nvSpPr>
        <xdr:cNvPr id="3" name="TextBox 2"/>
        <xdr:cNvSpPr txBox="1"/>
      </xdr:nvSpPr>
      <xdr:spPr>
        <a:xfrm>
          <a:off x="14137934" y="7210661"/>
          <a:ext cx="955124" cy="3463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White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0.04501</cdr:y>
    </cdr:from>
    <cdr:to>
      <cdr:x>0.99619</cdr:x>
      <cdr:y>0.16689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60284"/>
          <a:ext cx="9546844" cy="704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0.01237</cdr:x>
      <cdr:y>0.92452</cdr:y>
    </cdr:from>
    <cdr:to>
      <cdr:x>0.694</cdr:x>
      <cdr:y>0.99818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18542" y="5346192"/>
          <a:ext cx="6532303" cy="426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0.83416</cdr:x>
      <cdr:y>0.92205</cdr:y>
    </cdr:from>
    <cdr:to>
      <cdr:x>0.9989</cdr:x>
      <cdr:y>0.9626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994099" y="5331965"/>
          <a:ext cx="1578762" cy="2344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0.09864</cdr:x>
      <cdr:y>0.78582</cdr:y>
    </cdr:from>
    <cdr:to>
      <cdr:x>0.1983</cdr:x>
      <cdr:y>0.84572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5258" y="4544187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White</a:t>
          </a:r>
        </a:p>
      </cdr:txBody>
    </cdr:sp>
  </cdr:relSizeAnchor>
  <cdr:relSizeAnchor xmlns:cdr="http://schemas.openxmlformats.org/drawingml/2006/chartDrawing">
    <cdr:from>
      <cdr:x>0.3021</cdr:x>
      <cdr:y>0.78562</cdr:y>
    </cdr:from>
    <cdr:to>
      <cdr:x>0.40177</cdr:x>
      <cdr:y>0.84552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95180" y="4543031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Black</a:t>
          </a:r>
        </a:p>
      </cdr:txBody>
    </cdr:sp>
  </cdr:relSizeAnchor>
  <cdr:relSizeAnchor xmlns:cdr="http://schemas.openxmlformats.org/drawingml/2006/chartDrawing">
    <cdr:from>
      <cdr:x>0.49815</cdr:x>
      <cdr:y>0.78562</cdr:y>
    </cdr:from>
    <cdr:to>
      <cdr:x>0.59781</cdr:x>
      <cdr:y>0.84552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73941" y="4543032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Hispanic</a:t>
          </a:r>
        </a:p>
      </cdr:txBody>
    </cdr:sp>
  </cdr:relSizeAnchor>
  <cdr:relSizeAnchor xmlns:cdr="http://schemas.openxmlformats.org/drawingml/2006/chartDrawing">
    <cdr:from>
      <cdr:x>0.66681</cdr:x>
      <cdr:y>0.78381</cdr:y>
    </cdr:from>
    <cdr:to>
      <cdr:x>0.76648</cdr:x>
      <cdr:y>0.84371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390304" y="4532536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Asian</a:t>
          </a:r>
        </a:p>
      </cdr:txBody>
    </cdr:sp>
  </cdr:relSizeAnchor>
  <cdr:relSizeAnchor xmlns:cdr="http://schemas.openxmlformats.org/drawingml/2006/chartDrawing">
    <cdr:from>
      <cdr:x>0.83876</cdr:x>
      <cdr:y>0.78562</cdr:y>
    </cdr:from>
    <cdr:to>
      <cdr:x>0.98467</cdr:x>
      <cdr:y>0.84552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038155" y="4543031"/>
          <a:ext cx="1398260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Native American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299398</xdr:colOff>
      <xdr:row>10</xdr:row>
      <xdr:rowOff>2894</xdr:rowOff>
    </xdr:from>
    <xdr:to>
      <xdr:col>10</xdr:col>
      <xdr:colOff>362898</xdr:colOff>
      <xdr:row>36</xdr:row>
      <xdr:rowOff>111112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17</xdr:row>
      <xdr:rowOff>38100</xdr:rowOff>
    </xdr:from>
    <xdr:to>
      <xdr:col>8</xdr:col>
      <xdr:colOff>317500</xdr:colOff>
      <xdr:row>18</xdr:row>
      <xdr:rowOff>50800</xdr:rowOff>
    </xdr:to>
    <xdr:sp macro="" textlink="">
      <xdr:nvSpPr>
        <xdr:cNvPr id="3" name="TextBox 2"/>
        <xdr:cNvSpPr txBox="1"/>
      </xdr:nvSpPr>
      <xdr:spPr>
        <a:xfrm>
          <a:off x="7277100" y="3263900"/>
          <a:ext cx="9144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xdr:txBody>
    </xdr:sp>
    <xdr:clientData/>
  </xdr:twoCellAnchor>
  <xdr:twoCellAnchor>
    <xdr:from>
      <xdr:col>8</xdr:col>
      <xdr:colOff>101600</xdr:colOff>
      <xdr:row>23</xdr:row>
      <xdr:rowOff>12700</xdr:rowOff>
    </xdr:from>
    <xdr:to>
      <xdr:col>8</xdr:col>
      <xdr:colOff>1016000</xdr:colOff>
      <xdr:row>24</xdr:row>
      <xdr:rowOff>127000</xdr:rowOff>
    </xdr:to>
    <xdr:sp macro="" textlink="">
      <xdr:nvSpPr>
        <xdr:cNvPr id="4" name="TextBox 3"/>
        <xdr:cNvSpPr txBox="1"/>
      </xdr:nvSpPr>
      <xdr:spPr>
        <a:xfrm>
          <a:off x="7975600" y="4381500"/>
          <a:ext cx="914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xdr:txBody>
    </xdr:sp>
    <xdr:clientData/>
  </xdr:twoCellAnchor>
  <xdr:twoCellAnchor>
    <xdr:from>
      <xdr:col>1</xdr:col>
      <xdr:colOff>368300</xdr:colOff>
      <xdr:row>44</xdr:row>
      <xdr:rowOff>63500</xdr:rowOff>
    </xdr:from>
    <xdr:to>
      <xdr:col>10</xdr:col>
      <xdr:colOff>50800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32"/>
          <a:ext cx="8973984" cy="104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</cdr:x>
      <cdr:y>0.90589</cdr:y>
    </cdr:from>
    <cdr:to>
      <cdr:x>0.68067</cdr:x>
      <cdr:y>0.99606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4714764"/>
          <a:ext cx="6108321" cy="469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0.77534</cdr:x>
      <cdr:y>0.90413</cdr:y>
    </cdr:from>
    <cdr:to>
      <cdr:x>0.93985</cdr:x>
      <cdr:y>0.95377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957859" y="4705605"/>
          <a:ext cx="1476310" cy="2583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0.08145</cdr:x>
      <cdr:y>0.79999</cdr:y>
    </cdr:from>
    <cdr:to>
      <cdr:x>0.15325</cdr:x>
      <cdr:y>0.85471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7307" y="4039384"/>
          <a:ext cx="650014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1998</a:t>
          </a:r>
        </a:p>
      </cdr:txBody>
    </cdr:sp>
  </cdr:relSizeAnchor>
  <cdr:relSizeAnchor xmlns:cdr="http://schemas.openxmlformats.org/drawingml/2006/chartDrawing">
    <cdr:from>
      <cdr:x>0.17777</cdr:x>
      <cdr:y>0.80147</cdr:y>
    </cdr:from>
    <cdr:to>
      <cdr:x>0.24168</cdr:x>
      <cdr:y>0.84477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09306" y="4046891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2000</a:t>
          </a:r>
        </a:p>
      </cdr:txBody>
    </cdr:sp>
  </cdr:relSizeAnchor>
  <cdr:relSizeAnchor xmlns:cdr="http://schemas.openxmlformats.org/drawingml/2006/chartDrawing">
    <cdr:from>
      <cdr:x>0.27145</cdr:x>
      <cdr:y>0.80133</cdr:y>
    </cdr:from>
    <cdr:to>
      <cdr:x>0.33586</cdr:x>
      <cdr:y>0.85605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57323" y="4046143"/>
          <a:ext cx="583120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2002</a:t>
          </a:r>
        </a:p>
      </cdr:txBody>
    </cdr:sp>
  </cdr:relSizeAnchor>
  <cdr:relSizeAnchor xmlns:cdr="http://schemas.openxmlformats.org/drawingml/2006/chartDrawing">
    <cdr:from>
      <cdr:x>0.36887</cdr:x>
      <cdr:y>0.80085</cdr:y>
    </cdr:from>
    <cdr:to>
      <cdr:x>0.43278</cdr:x>
      <cdr:y>0.84414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9246" y="4043728"/>
          <a:ext cx="578580" cy="21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2004</a:t>
          </a:r>
        </a:p>
      </cdr:txBody>
    </cdr:sp>
  </cdr:relSizeAnchor>
  <cdr:relSizeAnchor xmlns:cdr="http://schemas.openxmlformats.org/drawingml/2006/chartDrawing">
    <cdr:from>
      <cdr:x>0.46542</cdr:x>
      <cdr:y>0.80196</cdr:y>
    </cdr:from>
    <cdr:to>
      <cdr:x>0.52983</cdr:x>
      <cdr:y>0.85668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3318" y="4049323"/>
          <a:ext cx="583120" cy="276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0.56065</cdr:x>
      <cdr:y>0.80147</cdr:y>
    </cdr:from>
    <cdr:to>
      <cdr:x>0.62456</cdr:x>
      <cdr:y>0.84477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75396" y="4046892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2008</a:t>
          </a:r>
        </a:p>
      </cdr:txBody>
    </cdr:sp>
  </cdr:relSizeAnchor>
  <cdr:relSizeAnchor xmlns:cdr="http://schemas.openxmlformats.org/drawingml/2006/chartDrawing">
    <cdr:from>
      <cdr:x>0.65414</cdr:x>
      <cdr:y>0.80132</cdr:y>
    </cdr:from>
    <cdr:to>
      <cdr:x>0.71856</cdr:x>
      <cdr:y>0.85605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921774" y="4046128"/>
          <a:ext cx="583120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2010</a:t>
          </a:r>
        </a:p>
      </cdr:txBody>
    </cdr:sp>
  </cdr:relSizeAnchor>
  <cdr:relSizeAnchor xmlns:cdr="http://schemas.openxmlformats.org/drawingml/2006/chartDrawing">
    <cdr:from>
      <cdr:x>0.7506</cdr:x>
      <cdr:y>0.80085</cdr:y>
    </cdr:from>
    <cdr:to>
      <cdr:x>0.81452</cdr:x>
      <cdr:y>0.84414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795004" y="4043727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0.8467</cdr:x>
      <cdr:y>0.80085</cdr:y>
    </cdr:from>
    <cdr:to>
      <cdr:x>0.91061</cdr:x>
      <cdr:y>0.84414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664958" y="4043742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2014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0.67647</cdr:x>
      <cdr:y>0.31178</cdr:y>
    </cdr:from>
    <cdr:to>
      <cdr:x>0.80588</cdr:x>
      <cdr:y>0.36952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2000" y="17145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cdr:txBody>
    </cdr:sp>
  </cdr:relSizeAnchor>
  <cdr:relSizeAnchor xmlns:cdr="http://schemas.openxmlformats.org/drawingml/2006/chartDrawing">
    <cdr:from>
      <cdr:x>0.74118</cdr:x>
      <cdr:y>0.64434</cdr:y>
    </cdr:from>
    <cdr:to>
      <cdr:x>0.87059</cdr:x>
      <cdr:y>0.70208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00800" y="35433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4" y="55306"/>
          <a:ext cx="8962035" cy="5366852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41984</xdr:colOff>
      <xdr:row>66</xdr:row>
      <xdr:rowOff>52479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0.76531</cdr:x>
      <cdr:y>0.90134</cdr:y>
    </cdr:from>
    <cdr:to>
      <cdr:x>0.92959</cdr:x>
      <cdr:y>0.94835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731350" y="4871117"/>
          <a:ext cx="1444931" cy="2540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0.82184</cdr:x>
      <cdr:y>0.92518</cdr:y>
    </cdr:from>
    <cdr:to>
      <cdr:x>0.98658</cdr:x>
      <cdr:y>0.97183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09240" y="4965111"/>
          <a:ext cx="1485195" cy="2503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397742</xdr:colOff>
      <xdr:row>2</xdr:row>
      <xdr:rowOff>63500</xdr:rowOff>
    </xdr:from>
    <xdr:to>
      <xdr:col>16</xdr:col>
      <xdr:colOff>76200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584202</xdr:colOff>
      <xdr:row>46</xdr:row>
      <xdr:rowOff>152400</xdr:rowOff>
    </xdr:from>
    <xdr:to>
      <xdr:col>11</xdr:col>
      <xdr:colOff>482600</xdr:colOff>
      <xdr:row>49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3873502" y="9499600"/>
          <a:ext cx="5283198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Source: </a:t>
          </a:r>
          <a:r>
            <a:rPr lang="en-US" sz="1100" b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This is the</a:t>
          </a:r>
          <a:r>
            <a:rPr lang="en-US" sz="1100" b="0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source of the chart.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b="1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Notes: </a:t>
          </a:r>
          <a:r>
            <a:rPr lang="en-US" sz="1100" b="0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This is the notes section of the chart.</a:t>
          </a:r>
          <a:endParaRPr lang="en-US" sz="1100" b="0"/>
        </a:p>
      </xdr:txBody>
    </xdr:sp>
    <xdr:clientData/>
  </xdr:twoCellAnchor>
  <xdr:twoCellAnchor>
    <xdr:from>
      <xdr:col>13</xdr:col>
      <xdr:colOff>357910</xdr:colOff>
      <xdr:row>46</xdr:row>
      <xdr:rowOff>189345</xdr:rowOff>
    </xdr:from>
    <xdr:to>
      <xdr:col>15</xdr:col>
      <xdr:colOff>575486</xdr:colOff>
      <xdr:row>48</xdr:row>
      <xdr:rowOff>46589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10378210" y="9536545"/>
          <a:ext cx="1563776" cy="2636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0.40629</cdr:x>
      <cdr:y>0.8579</cdr:y>
    </cdr:from>
    <cdr:to>
      <cdr:x>0.5216</cdr:x>
      <cdr:y>0.89175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A1C44B43-1FA3-4338-AEAF-B20BF5470C27}"/>
            </a:ext>
          </a:extLst>
        </cdr:cNvPr>
        <cdr:cNvSpPr txBox="1"/>
      </cdr:nvSpPr>
      <cdr:spPr>
        <a:xfrm xmlns:a="http://schemas.openxmlformats.org/drawingml/2006/main">
          <a:off x="3651572" y="8247730"/>
          <a:ext cx="1036321" cy="325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X-axis label</a:t>
          </a:r>
        </a:p>
      </cdr:txBody>
    </cdr:sp>
  </cdr:relSizeAnchor>
  <cdr:relSizeAnchor xmlns:cdr="http://schemas.openxmlformats.org/drawingml/2006/chartDrawing">
    <cdr:from>
      <cdr:x>0.01125</cdr:x>
      <cdr:y>0.00466</cdr:y>
    </cdr:from>
    <cdr:to>
      <cdr:x>1</cdr:x>
      <cdr:y>0.13119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7558" y="47074"/>
          <a:ext cx="8572500" cy="1279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0.29836</cdr:x>
      <cdr:y>0.34678</cdr:y>
    </cdr:from>
    <cdr:to>
      <cdr:x>0.41408</cdr:x>
      <cdr:y>0.36822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86758" y="3492500"/>
          <a:ext cx="1003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  <cdr:relSizeAnchor xmlns:cdr="http://schemas.openxmlformats.org/drawingml/2006/chartDrawing">
    <cdr:from>
      <cdr:x>0.78221</cdr:x>
      <cdr:y>0.55247</cdr:y>
    </cdr:from>
    <cdr:to>
      <cdr:x>0.923</cdr:x>
      <cdr:y>0.60106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545479" y="5491566"/>
          <a:ext cx="1178094" cy="483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  <cdr:relSizeAnchor xmlns:cdr="http://schemas.openxmlformats.org/drawingml/2006/chartDrawing">
    <cdr:from>
      <cdr:x>0.22558</cdr:x>
      <cdr:y>0.76293</cdr:y>
    </cdr:from>
    <cdr:to>
      <cdr:x>0.36917</cdr:x>
      <cdr:y>0.7815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87638" y="7583592"/>
          <a:ext cx="1201549" cy="184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4" y="55306"/>
          <a:ext cx="8962035" cy="5366852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186265</xdr:colOff>
      <xdr:row>26</xdr:row>
      <xdr:rowOff>63500</xdr:rowOff>
    </xdr:from>
    <xdr:to>
      <xdr:col>22</xdr:col>
      <xdr:colOff>493380</xdr:colOff>
      <xdr:row>56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162560</xdr:colOff>
      <xdr:row>21</xdr:row>
      <xdr:rowOff>111760</xdr:rowOff>
    </xdr:from>
    <xdr:to>
      <xdr:col>41</xdr:col>
      <xdr:colOff>90889</xdr:colOff>
      <xdr:row>23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0.06091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304346"/>
          <a:ext cx="8625615" cy="4439879"/>
          <a:chOff x="0" y="223813"/>
          <a:chExt cx="8970010" cy="40061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223813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22</xdr:row>
      <xdr:rowOff>101600</xdr:rowOff>
    </xdr:from>
    <xdr:to>
      <xdr:col>15</xdr:col>
      <xdr:colOff>55701</xdr:colOff>
      <xdr:row>75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Millions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88899</xdr:rowOff>
    </xdr:from>
    <xdr:to>
      <xdr:col>11</xdr:col>
      <xdr:colOff>63500</xdr:colOff>
      <xdr:row>36</xdr:row>
      <xdr:rowOff>178740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530157</xdr:colOff>
      <xdr:row>72</xdr:row>
      <xdr:rowOff>23791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12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G8" sqref="G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255</v>
      </c>
    </row>
    <row r="2" spans="1:7" ht="80" x14ac:dyDescent="0.2">
      <c r="A2" s="110" t="s">
        <v>256</v>
      </c>
    </row>
    <row r="3" spans="1:7" ht="64" x14ac:dyDescent="0.2">
      <c r="A3" s="110" t="s">
        <v>175</v>
      </c>
    </row>
    <row r="5" spans="1:7" ht="15" customHeight="1" x14ac:dyDescent="0.2">
      <c r="A5"/>
    </row>
    <row r="6" spans="1:7" s="93" customFormat="1" ht="32" x14ac:dyDescent="0.2">
      <c r="B6" s="108" t="s">
        <v>127</v>
      </c>
      <c r="C6" s="108" t="s">
        <v>128</v>
      </c>
      <c r="D6" s="108" t="s">
        <v>129</v>
      </c>
      <c r="E6" s="108" t="s">
        <v>130</v>
      </c>
      <c r="F6" s="108" t="s">
        <v>131</v>
      </c>
      <c r="G6" s="108" t="s">
        <v>132</v>
      </c>
    </row>
    <row r="7" spans="1:7" ht="23" x14ac:dyDescent="0.25">
      <c r="A7" s="137" t="s">
        <v>133</v>
      </c>
      <c r="B7" s="104" t="s">
        <v>177</v>
      </c>
      <c r="C7" s="104">
        <v>18</v>
      </c>
      <c r="D7" s="104">
        <v>12</v>
      </c>
      <c r="E7" s="104" t="s">
        <v>134</v>
      </c>
      <c r="F7" s="104" t="s">
        <v>135</v>
      </c>
      <c r="G7" s="104" t="s">
        <v>286</v>
      </c>
    </row>
    <row r="8" spans="1:7" ht="18" x14ac:dyDescent="0.2">
      <c r="A8" s="104" t="s">
        <v>136</v>
      </c>
      <c r="B8" s="104" t="s">
        <v>176</v>
      </c>
      <c r="C8" s="104">
        <v>14</v>
      </c>
      <c r="D8" s="104">
        <v>9.5</v>
      </c>
      <c r="E8" s="104" t="s">
        <v>137</v>
      </c>
      <c r="F8" s="104" t="s">
        <v>135</v>
      </c>
      <c r="G8" s="104" t="s">
        <v>138</v>
      </c>
    </row>
    <row r="9" spans="1:7" ht="18" x14ac:dyDescent="0.2">
      <c r="A9" s="105" t="s">
        <v>139</v>
      </c>
      <c r="B9" s="104" t="s">
        <v>178</v>
      </c>
      <c r="C9" s="104">
        <v>12</v>
      </c>
      <c r="D9" s="104">
        <v>8.5</v>
      </c>
      <c r="E9" s="104" t="s">
        <v>137</v>
      </c>
      <c r="F9" s="104" t="s">
        <v>135</v>
      </c>
      <c r="G9" s="104" t="s">
        <v>283</v>
      </c>
    </row>
    <row r="10" spans="1:7" ht="18" x14ac:dyDescent="0.2">
      <c r="A10" s="92" t="s">
        <v>140</v>
      </c>
      <c r="B10" s="104" t="s">
        <v>176</v>
      </c>
      <c r="C10" s="104">
        <v>12</v>
      </c>
      <c r="D10" s="104">
        <v>8.5</v>
      </c>
      <c r="E10" s="104" t="s">
        <v>137</v>
      </c>
      <c r="F10" s="104" t="s">
        <v>135</v>
      </c>
      <c r="G10" s="104" t="s">
        <v>141</v>
      </c>
    </row>
    <row r="11" spans="1:7" ht="18" x14ac:dyDescent="0.2">
      <c r="A11" s="92" t="s">
        <v>282</v>
      </c>
      <c r="B11" s="104" t="s">
        <v>176</v>
      </c>
      <c r="C11" s="104">
        <v>12</v>
      </c>
      <c r="D11" s="104">
        <v>9.5</v>
      </c>
      <c r="E11" s="104" t="s">
        <v>137</v>
      </c>
      <c r="F11" s="104" t="s">
        <v>135</v>
      </c>
      <c r="G11" s="104" t="s">
        <v>284</v>
      </c>
    </row>
    <row r="12" spans="1:7" ht="18" x14ac:dyDescent="0.2">
      <c r="A12" s="106" t="s">
        <v>142</v>
      </c>
      <c r="B12" s="104" t="s">
        <v>177</v>
      </c>
      <c r="C12" s="104">
        <v>12</v>
      </c>
      <c r="D12" s="104">
        <v>9.5</v>
      </c>
      <c r="E12" s="104" t="s">
        <v>137</v>
      </c>
      <c r="F12" s="104" t="s">
        <v>135</v>
      </c>
      <c r="G12" s="104" t="s">
        <v>143</v>
      </c>
    </row>
    <row r="13" spans="1:7" ht="18" x14ac:dyDescent="0.2">
      <c r="A13" s="107" t="s">
        <v>144</v>
      </c>
      <c r="B13" s="104" t="s">
        <v>176</v>
      </c>
      <c r="C13" s="104">
        <v>11</v>
      </c>
      <c r="D13" s="104">
        <v>8.5</v>
      </c>
      <c r="E13" s="104" t="s">
        <v>137</v>
      </c>
      <c r="F13" s="104" t="s">
        <v>135</v>
      </c>
      <c r="G13" s="104" t="s">
        <v>145</v>
      </c>
    </row>
    <row r="14" spans="1:7" ht="18" x14ac:dyDescent="0.2">
      <c r="A14" s="107" t="s">
        <v>146</v>
      </c>
      <c r="B14" s="104" t="s">
        <v>176</v>
      </c>
      <c r="C14" s="104">
        <v>11</v>
      </c>
      <c r="D14" s="104">
        <v>8</v>
      </c>
      <c r="E14" s="104" t="s">
        <v>137</v>
      </c>
      <c r="F14" s="104" t="s">
        <v>135</v>
      </c>
      <c r="G14" s="104" t="s">
        <v>285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F2" zoomScale="139" zoomScaleNormal="139" zoomScalePageLayoutView="139" workbookViewId="0">
      <selection activeCell="O6" sqref="O6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55</v>
      </c>
    </row>
    <row r="3" spans="1:6" x14ac:dyDescent="0.2">
      <c r="A3" s="34" t="s">
        <v>56</v>
      </c>
      <c r="B3" s="34" t="s">
        <v>171</v>
      </c>
      <c r="C3" s="34" t="s">
        <v>172</v>
      </c>
      <c r="D3" s="34" t="s">
        <v>173</v>
      </c>
      <c r="E3" s="34" t="s">
        <v>174</v>
      </c>
      <c r="F3" s="34" t="s">
        <v>57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0"/>
  <sheetViews>
    <sheetView showGridLines="0" topLeftCell="W1" zoomScale="121" zoomScaleNormal="121" zoomScalePageLayoutView="121" workbookViewId="0">
      <selection activeCell="O22" sqref="O22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264</v>
      </c>
      <c r="C2" s="45" t="s">
        <v>275</v>
      </c>
      <c r="D2" s="45" t="s">
        <v>265</v>
      </c>
      <c r="E2" s="45" t="s">
        <v>267</v>
      </c>
      <c r="F2" s="45" t="s">
        <v>266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s="80" customFormat="1" ht="15.75" customHeight="1" x14ac:dyDescent="0.15">
      <c r="A3" s="157" t="s">
        <v>262</v>
      </c>
      <c r="B3" s="45">
        <v>0.19781971300000001</v>
      </c>
      <c r="C3" s="45"/>
      <c r="D3" s="43"/>
      <c r="E3" s="43"/>
      <c r="F3" s="43"/>
      <c r="G3" s="43"/>
      <c r="H3" s="44"/>
      <c r="I3" s="44"/>
      <c r="J3" s="44"/>
      <c r="K3" s="44"/>
      <c r="L3" s="44"/>
      <c r="M3" s="44"/>
      <c r="N3" s="79"/>
      <c r="O3" s="78"/>
      <c r="P3" s="79"/>
      <c r="Q3" s="78"/>
      <c r="R3" s="78"/>
      <c r="S3" s="78"/>
      <c r="T3" s="78"/>
      <c r="U3" s="77"/>
      <c r="V3" s="78"/>
      <c r="W3" s="78"/>
      <c r="X3" s="78"/>
      <c r="Y3" s="79"/>
      <c r="Z3" s="79"/>
      <c r="AA3" s="44"/>
      <c r="AB3" s="79"/>
      <c r="AC3" s="79"/>
      <c r="AD3" s="44"/>
      <c r="AE3" s="44"/>
      <c r="AF3" s="44"/>
      <c r="AG3" s="79"/>
      <c r="AH3" s="79"/>
      <c r="AI3" s="79"/>
      <c r="AJ3" s="78"/>
      <c r="AK3" s="79"/>
      <c r="AL3" s="78"/>
      <c r="AM3" s="79"/>
      <c r="AN3" s="78"/>
      <c r="AO3" s="79"/>
      <c r="AP3" s="78"/>
      <c r="AQ3" s="44"/>
      <c r="AR3" s="44"/>
      <c r="AS3" s="79"/>
      <c r="AT3" s="78"/>
      <c r="AU3" s="44"/>
      <c r="AV3" s="44"/>
      <c r="AW3" s="44"/>
      <c r="AX3" s="44"/>
      <c r="AY3" s="44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157"/>
      <c r="B4" s="45">
        <v>0.15897298400000001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44"/>
      <c r="Z4" s="44"/>
      <c r="AA4" s="44"/>
      <c r="AB4" s="44"/>
      <c r="AC4" s="44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3" customFormat="1" ht="15.75" customHeight="1" x14ac:dyDescent="0.15">
      <c r="A5" s="157" t="s">
        <v>276</v>
      </c>
      <c r="B5" s="45">
        <v>0.121077848</v>
      </c>
      <c r="C5" s="45"/>
      <c r="D5" s="43"/>
      <c r="E5" s="43"/>
      <c r="F5" s="43"/>
      <c r="G5" s="43"/>
      <c r="H5" s="81"/>
      <c r="I5" s="81"/>
      <c r="J5" s="81"/>
      <c r="K5" s="82"/>
      <c r="L5" s="81"/>
      <c r="M5" s="81"/>
      <c r="N5" s="81"/>
      <c r="O5" s="81"/>
      <c r="P5" s="81"/>
      <c r="Q5" s="81"/>
      <c r="R5" s="81"/>
      <c r="S5" s="81"/>
      <c r="T5" s="82"/>
      <c r="U5" s="81"/>
      <c r="V5" s="81"/>
      <c r="W5" s="81"/>
      <c r="X5" s="82"/>
      <c r="Y5" s="81"/>
      <c r="Z5" s="81"/>
      <c r="AA5" s="81"/>
      <c r="AB5" s="81"/>
      <c r="AC5" s="81"/>
      <c r="AD5" s="81"/>
      <c r="AE5" s="81"/>
      <c r="AF5" s="82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</row>
    <row r="6" spans="1:76" ht="15.75" customHeight="1" x14ac:dyDescent="0.15">
      <c r="A6" s="157"/>
      <c r="B6" s="45">
        <v>0.101701787</v>
      </c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157" t="s">
        <v>277</v>
      </c>
      <c r="B7" s="45">
        <v>7.6861355000000006E-2</v>
      </c>
      <c r="D7" s="43"/>
      <c r="E7" s="43"/>
      <c r="F7" s="43"/>
      <c r="G7" s="4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</row>
    <row r="8" spans="1:76" s="85" customFormat="1" ht="15.75" customHeight="1" x14ac:dyDescent="0.15">
      <c r="A8" s="157"/>
      <c r="B8" s="45">
        <v>8.7896660000000001E-2</v>
      </c>
      <c r="C8" s="45"/>
      <c r="D8" s="43"/>
      <c r="E8" s="43"/>
      <c r="F8" s="43"/>
      <c r="G8" s="43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</row>
    <row r="9" spans="1:76" ht="15.75" customHeight="1" x14ac:dyDescent="0.15">
      <c r="A9" s="157" t="s">
        <v>263</v>
      </c>
      <c r="B9" s="45">
        <v>9.8751409999999998E-2</v>
      </c>
      <c r="D9" s="43"/>
      <c r="E9" s="43"/>
      <c r="F9" s="43"/>
      <c r="G9" s="43"/>
      <c r="H9" s="46"/>
      <c r="I9" s="46"/>
      <c r="J9" s="46"/>
      <c r="K9" s="4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7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8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86"/>
      <c r="BO9" s="46"/>
      <c r="BP9" s="46"/>
      <c r="BQ9" s="46"/>
      <c r="BR9" s="46"/>
      <c r="BS9" s="46"/>
      <c r="BT9" s="46"/>
      <c r="BU9" s="46"/>
      <c r="BV9" s="46"/>
      <c r="BW9" s="46"/>
    </row>
    <row r="10" spans="1:76" ht="15.75" customHeight="1" x14ac:dyDescent="0.15">
      <c r="A10" s="158"/>
      <c r="B10" s="43"/>
      <c r="C10" s="43"/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86"/>
      <c r="AK10" s="46"/>
      <c r="AL10" s="86"/>
      <c r="AM10" s="46"/>
      <c r="AN10" s="46"/>
      <c r="AO10" s="46"/>
      <c r="AP10" s="8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86"/>
      <c r="BF10" s="46"/>
      <c r="BG10" s="46"/>
      <c r="BH10" s="46"/>
      <c r="BI10" s="46"/>
      <c r="BJ10" s="46"/>
      <c r="BK10" s="46"/>
      <c r="BL10" s="46"/>
      <c r="BM10" s="46"/>
      <c r="BN10" s="86"/>
      <c r="BO10" s="86"/>
      <c r="BP10" s="46"/>
      <c r="BQ10" s="46"/>
      <c r="BR10" s="46"/>
      <c r="BS10" s="46"/>
      <c r="BT10" s="46"/>
      <c r="BU10" s="46"/>
      <c r="BV10" s="86"/>
      <c r="BW10" s="46"/>
    </row>
    <row r="11" spans="1:76" ht="15.75" customHeight="1" x14ac:dyDescent="0.15">
      <c r="A11" s="157" t="s">
        <v>262</v>
      </c>
      <c r="B11" s="43"/>
      <c r="C11" s="45">
        <v>1.601004E-2</v>
      </c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4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86"/>
      <c r="AY11" s="46"/>
      <c r="AZ11" s="46"/>
      <c r="BA11" s="8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87"/>
      <c r="BO11" s="87"/>
      <c r="BP11" s="46"/>
      <c r="BQ11" s="46"/>
      <c r="BR11" s="46"/>
      <c r="BS11" s="46"/>
      <c r="BT11" s="46"/>
      <c r="BU11" s="46"/>
      <c r="BV11" s="46"/>
      <c r="BW11" s="46"/>
    </row>
    <row r="12" spans="1:76" ht="15.75" customHeight="1" x14ac:dyDescent="0.15">
      <c r="A12" s="157"/>
      <c r="B12" s="43"/>
      <c r="C12" s="45">
        <v>1.9287589000000001E-2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8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6"/>
      <c r="BO12" s="86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157" t="s">
        <v>276</v>
      </c>
      <c r="B13" s="43"/>
      <c r="C13" s="45">
        <v>2.9618833000000001E-2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8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157"/>
      <c r="B14" s="43"/>
      <c r="C14" s="45">
        <v>6.0802747999999997E-2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7"/>
      <c r="BO14" s="87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157" t="s">
        <v>277</v>
      </c>
      <c r="B15" s="43"/>
      <c r="C15" s="45">
        <v>8.2941101000000003E-2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87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87"/>
      <c r="BW15" s="46"/>
    </row>
    <row r="16" spans="1:76" ht="15.75" customHeight="1" x14ac:dyDescent="0.15">
      <c r="A16" s="157"/>
      <c r="B16" s="43"/>
      <c r="C16" s="45">
        <v>0.13249165900000001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7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6"/>
      <c r="BO16" s="46"/>
      <c r="BP16" s="46"/>
      <c r="BQ16" s="46"/>
      <c r="BR16" s="46"/>
      <c r="BS16" s="46"/>
      <c r="BT16" s="46"/>
      <c r="BU16" s="46"/>
      <c r="BV16" s="87"/>
      <c r="BW16" s="46"/>
    </row>
    <row r="17" spans="1:76" ht="15.75" customHeight="1" x14ac:dyDescent="0.15">
      <c r="A17" s="157" t="s">
        <v>263</v>
      </c>
      <c r="B17" s="43"/>
      <c r="C17" s="45">
        <v>0.14096915099999999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158"/>
      <c r="B18" s="43"/>
      <c r="C18" s="43"/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46"/>
      <c r="BO18" s="46"/>
      <c r="BP18" s="46"/>
      <c r="BQ18" s="46"/>
      <c r="BR18" s="46"/>
      <c r="BS18" s="46"/>
      <c r="BT18" s="46"/>
      <c r="BU18" s="46"/>
      <c r="BV18" s="46"/>
      <c r="BW18" s="46"/>
    </row>
    <row r="19" spans="1:76" ht="15.75" customHeight="1" x14ac:dyDescent="0.15">
      <c r="A19" s="157" t="s">
        <v>262</v>
      </c>
      <c r="B19" s="43"/>
      <c r="C19" s="43"/>
      <c r="D19" s="45">
        <v>2.0335164999999999E-2</v>
      </c>
      <c r="E19" s="43"/>
      <c r="F19" s="43"/>
      <c r="G19" s="43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157"/>
      <c r="B20" s="43"/>
      <c r="C20" s="43"/>
      <c r="D20" s="45">
        <v>1.6116181E-2</v>
      </c>
      <c r="E20" s="43"/>
      <c r="F20" s="43"/>
      <c r="G20" s="43"/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87"/>
      <c r="BO20" s="46"/>
      <c r="BP20" s="46"/>
      <c r="BQ20" s="46"/>
      <c r="BR20" s="46"/>
      <c r="BS20" s="46"/>
      <c r="BT20" s="87"/>
      <c r="BU20" s="46"/>
      <c r="BV20" s="46"/>
      <c r="BW20" s="46"/>
    </row>
    <row r="21" spans="1:76" ht="15.75" customHeight="1" x14ac:dyDescent="0.15">
      <c r="A21" s="157" t="s">
        <v>276</v>
      </c>
      <c r="B21" s="43"/>
      <c r="C21" s="43"/>
      <c r="D21" s="45">
        <v>2.1752209000000002E-2</v>
      </c>
      <c r="E21" s="43"/>
      <c r="F21" s="43"/>
      <c r="G21" s="43"/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87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157"/>
      <c r="B22" s="43"/>
      <c r="C22" s="43"/>
      <c r="D22" s="45">
        <v>3.0421795000000001E-2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157" t="s">
        <v>277</v>
      </c>
      <c r="B23" s="43"/>
      <c r="C23" s="43"/>
      <c r="D23" s="45">
        <v>3.8728582999999997E-2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7"/>
      <c r="BN23" s="87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15">
      <c r="A24" s="157"/>
      <c r="B24" s="43"/>
      <c r="C24" s="43"/>
      <c r="D24" s="45">
        <v>4.0360284000000003E-2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6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157" t="s">
        <v>263</v>
      </c>
      <c r="B25" s="43"/>
      <c r="C25" s="43"/>
      <c r="D25" s="45">
        <v>4.0055731999999997E-2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87"/>
      <c r="AL25" s="87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158"/>
      <c r="B26" s="43"/>
      <c r="C26" s="43"/>
      <c r="D26" s="43"/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7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46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1" customHeight="1" x14ac:dyDescent="0.15">
      <c r="A27" s="157" t="s">
        <v>262</v>
      </c>
      <c r="B27" s="43"/>
      <c r="C27" s="43"/>
      <c r="D27" s="43"/>
      <c r="E27" s="45">
        <v>0.130528372</v>
      </c>
      <c r="F27" s="43"/>
      <c r="G27" s="43"/>
    </row>
    <row r="28" spans="1:76" ht="11" customHeight="1" x14ac:dyDescent="0.15">
      <c r="A28" s="157"/>
      <c r="B28" s="43"/>
      <c r="C28" s="43"/>
      <c r="D28" s="43"/>
      <c r="E28" s="45">
        <v>0.16614399699999999</v>
      </c>
      <c r="F28" s="43"/>
      <c r="G28" s="4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29" spans="1:76" ht="11" customHeight="1" x14ac:dyDescent="0.15">
      <c r="A29" s="157" t="s">
        <v>276</v>
      </c>
      <c r="B29" s="43"/>
      <c r="C29" s="43"/>
      <c r="D29" s="43"/>
      <c r="E29" s="45">
        <v>0.117725659</v>
      </c>
      <c r="F29" s="43"/>
      <c r="G29" s="43"/>
    </row>
    <row r="30" spans="1:76" ht="11" customHeight="1" x14ac:dyDescent="0.15">
      <c r="A30" s="157"/>
      <c r="B30" s="43"/>
      <c r="C30" s="43"/>
      <c r="D30" s="43"/>
      <c r="E30" s="45">
        <v>4.2411385000000003E-2</v>
      </c>
      <c r="F30" s="43"/>
      <c r="G30" s="43"/>
      <c r="BV30" s="91"/>
    </row>
    <row r="31" spans="1:76" ht="11" customHeight="1" x14ac:dyDescent="0.15">
      <c r="A31" s="157" t="s">
        <v>277</v>
      </c>
      <c r="B31" s="43"/>
      <c r="C31" s="43"/>
      <c r="D31" s="43"/>
      <c r="E31" s="45">
        <v>3.1257655000000002E-2</v>
      </c>
      <c r="F31" s="43"/>
      <c r="G31" s="43"/>
    </row>
    <row r="32" spans="1:76" ht="11" customHeight="1" x14ac:dyDescent="0.15">
      <c r="A32" s="157"/>
      <c r="B32" s="43"/>
      <c r="C32" s="43"/>
      <c r="D32" s="43"/>
      <c r="E32" s="45">
        <v>9.6025899999999994E-3</v>
      </c>
      <c r="F32" s="43"/>
      <c r="G32" s="43"/>
      <c r="L32" s="45"/>
      <c r="M32" s="45"/>
      <c r="N32" s="45"/>
      <c r="O32" s="45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157" t="s">
        <v>263</v>
      </c>
      <c r="B33" s="43"/>
      <c r="C33" s="43"/>
      <c r="D33" s="43"/>
      <c r="E33" s="45">
        <v>6.6379999999999998E-3</v>
      </c>
      <c r="F33" s="43"/>
      <c r="G33" s="43"/>
      <c r="J33" s="75"/>
      <c r="K33" s="75"/>
      <c r="L33" s="75"/>
      <c r="M33" s="76"/>
      <c r="N33" s="76"/>
      <c r="O33" s="76"/>
      <c r="T33" s="76"/>
      <c r="U33" s="76"/>
      <c r="V33" s="76"/>
      <c r="W33" s="76"/>
      <c r="X33" s="76"/>
      <c r="Y33" s="76"/>
    </row>
    <row r="34" spans="1:25" ht="11" customHeight="1" x14ac:dyDescent="0.15">
      <c r="A34" s="158"/>
      <c r="B34" s="43"/>
      <c r="C34" s="43"/>
      <c r="D34" s="43"/>
      <c r="E34" s="43"/>
      <c r="F34" s="43"/>
      <c r="G34" s="43"/>
      <c r="J34" s="75"/>
      <c r="K34" s="75"/>
      <c r="L34" s="76"/>
      <c r="M34" s="76"/>
      <c r="N34" s="76"/>
      <c r="O34" s="76"/>
      <c r="T34" s="76"/>
      <c r="U34" s="76"/>
      <c r="V34" s="76"/>
      <c r="W34" s="76"/>
      <c r="X34" s="76"/>
      <c r="Y34" s="76"/>
    </row>
    <row r="35" spans="1:25" ht="11" customHeight="1" x14ac:dyDescent="0.15">
      <c r="A35" s="157" t="s">
        <v>262</v>
      </c>
      <c r="B35" s="43"/>
      <c r="C35" s="43"/>
      <c r="D35" s="43"/>
      <c r="E35" s="43"/>
      <c r="F35" s="45">
        <v>3.2384335E-2</v>
      </c>
      <c r="G35" s="43"/>
      <c r="J35" s="75"/>
      <c r="K35" s="75"/>
      <c r="L35" s="75"/>
      <c r="M35" s="75"/>
      <c r="N35" s="75"/>
      <c r="O35" s="75"/>
      <c r="T35" s="76"/>
      <c r="U35" s="76"/>
      <c r="V35" s="76"/>
      <c r="W35" s="76"/>
      <c r="X35" s="76"/>
      <c r="Y35" s="76"/>
    </row>
    <row r="36" spans="1:25" ht="11" customHeight="1" x14ac:dyDescent="0.15">
      <c r="A36" s="157"/>
      <c r="B36" s="43"/>
      <c r="C36" s="43"/>
      <c r="D36" s="43"/>
      <c r="E36" s="43"/>
      <c r="F36" s="45">
        <v>3.2981361000000001E-2</v>
      </c>
      <c r="G36" s="43"/>
      <c r="J36" s="75"/>
      <c r="K36" s="75"/>
      <c r="L36" s="76"/>
      <c r="M36" s="76"/>
      <c r="N36" s="76"/>
      <c r="O36" s="76"/>
      <c r="T36" s="76"/>
      <c r="U36" s="76"/>
      <c r="V36" s="76"/>
      <c r="W36" s="76"/>
      <c r="X36" s="76"/>
      <c r="Y36" s="76"/>
    </row>
    <row r="37" spans="1:25" ht="11" customHeight="1" x14ac:dyDescent="0.15">
      <c r="A37" s="157" t="s">
        <v>276</v>
      </c>
      <c r="B37" s="43"/>
      <c r="C37" s="43"/>
      <c r="D37" s="43"/>
      <c r="E37" s="43"/>
      <c r="F37" s="45">
        <v>8.3935307000000001E-2</v>
      </c>
      <c r="G37" s="43"/>
      <c r="J37" s="75"/>
      <c r="K37" s="75"/>
      <c r="L37" s="75"/>
      <c r="M37" s="75"/>
      <c r="N37" s="75"/>
      <c r="O37" s="75"/>
      <c r="T37" s="76"/>
      <c r="U37" s="76"/>
      <c r="V37" s="76"/>
      <c r="W37" s="76"/>
      <c r="X37" s="76"/>
      <c r="Y37" s="76"/>
    </row>
    <row r="38" spans="1:25" ht="11" customHeight="1" x14ac:dyDescent="0.15">
      <c r="A38" s="157"/>
      <c r="B38" s="43"/>
      <c r="C38" s="43"/>
      <c r="D38" s="43"/>
      <c r="E38" s="43"/>
      <c r="F38" s="45">
        <v>0.13163208700000001</v>
      </c>
      <c r="G38" s="43"/>
      <c r="J38" s="75"/>
      <c r="K38" s="75"/>
      <c r="L38" s="75"/>
      <c r="M38" s="75"/>
      <c r="N38" s="75"/>
      <c r="O38" s="75"/>
      <c r="T38" s="76"/>
      <c r="U38" s="76"/>
      <c r="V38" s="76"/>
      <c r="W38" s="76"/>
      <c r="X38" s="76"/>
      <c r="Y38" s="76"/>
    </row>
    <row r="39" spans="1:25" ht="11" customHeight="1" x14ac:dyDescent="0.15">
      <c r="A39" s="157" t="s">
        <v>277</v>
      </c>
      <c r="B39" s="43"/>
      <c r="C39" s="43"/>
      <c r="D39" s="43"/>
      <c r="E39" s="43"/>
      <c r="F39" s="45">
        <v>0.123865478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25" ht="11" customHeight="1" x14ac:dyDescent="0.15">
      <c r="A40" s="157"/>
      <c r="B40" s="43"/>
      <c r="C40" s="43"/>
      <c r="D40" s="43"/>
      <c r="E40" s="43"/>
      <c r="F40" s="45">
        <v>0.18494052699999999</v>
      </c>
      <c r="G40" s="43"/>
      <c r="T40" s="76"/>
      <c r="U40" s="76"/>
      <c r="V40" s="76"/>
      <c r="W40" s="76"/>
      <c r="X40" s="76"/>
      <c r="Y40" s="76"/>
    </row>
    <row r="41" spans="1:25" ht="11" customHeight="1" x14ac:dyDescent="0.15">
      <c r="A41" s="157" t="s">
        <v>263</v>
      </c>
      <c r="B41" s="43"/>
      <c r="C41" s="43"/>
      <c r="D41" s="43"/>
      <c r="E41" s="43"/>
      <c r="F41" s="45">
        <v>0.170038303</v>
      </c>
      <c r="G41" s="43"/>
      <c r="J41" s="75"/>
      <c r="K41" s="76"/>
      <c r="L41" s="76"/>
      <c r="N41" s="76"/>
      <c r="O41" s="76"/>
      <c r="P41" s="76"/>
      <c r="T41" s="76"/>
      <c r="U41" s="76"/>
      <c r="V41" s="76"/>
      <c r="W41" s="76"/>
      <c r="X41" s="76"/>
      <c r="Y41" s="76"/>
    </row>
    <row r="42" spans="1:25" ht="11" customHeight="1" x14ac:dyDescent="0.15">
      <c r="A42" s="158"/>
      <c r="B42" s="43"/>
      <c r="C42" s="43"/>
      <c r="D42" s="43"/>
      <c r="E42" s="43"/>
      <c r="F42" s="43"/>
      <c r="G42" s="43"/>
      <c r="J42" s="75"/>
      <c r="K42" s="76"/>
      <c r="L42" s="76"/>
      <c r="N42" s="76"/>
      <c r="O42" s="76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157"/>
      <c r="B43" s="43"/>
      <c r="C43" s="43"/>
      <c r="D43" s="43"/>
      <c r="E43" s="43"/>
      <c r="F43" s="43"/>
      <c r="K43" s="43"/>
    </row>
    <row r="44" spans="1:25" ht="11" customHeight="1" x14ac:dyDescent="0.15">
      <c r="A44" s="157"/>
      <c r="B44" s="43"/>
      <c r="C44" s="43"/>
      <c r="D44" s="43"/>
      <c r="E44" s="43"/>
      <c r="F44" s="43"/>
      <c r="K44" s="43"/>
    </row>
    <row r="45" spans="1:25" ht="11" customHeight="1" x14ac:dyDescent="0.15">
      <c r="A45" s="157"/>
      <c r="B45" s="43"/>
      <c r="C45" s="43"/>
      <c r="D45" s="43"/>
      <c r="E45" s="43"/>
      <c r="F45" s="43"/>
      <c r="I45" s="43"/>
      <c r="J45" s="43"/>
      <c r="K45" s="43"/>
    </row>
    <row r="46" spans="1:25" ht="11" customHeight="1" x14ac:dyDescent="0.15">
      <c r="A46" s="157"/>
      <c r="B46" s="43"/>
      <c r="C46" s="43"/>
      <c r="D46" s="43"/>
      <c r="E46" s="43"/>
      <c r="F46" s="43"/>
      <c r="I46" s="43"/>
      <c r="J46" s="43"/>
      <c r="K46" s="43"/>
    </row>
    <row r="47" spans="1:25" ht="11" customHeight="1" x14ac:dyDescent="0.15">
      <c r="A47" s="157"/>
      <c r="B47" s="43"/>
      <c r="C47" s="43"/>
      <c r="D47" s="43"/>
      <c r="E47" s="43"/>
      <c r="F47" s="43"/>
      <c r="I47" s="43"/>
      <c r="J47" s="43"/>
      <c r="K47" s="43"/>
    </row>
    <row r="48" spans="1:25" ht="11" customHeight="1" x14ac:dyDescent="0.15">
      <c r="A48" s="157"/>
      <c r="B48" s="43"/>
      <c r="C48" s="43"/>
      <c r="D48" s="43"/>
      <c r="E48" s="43"/>
      <c r="F48" s="43"/>
      <c r="I48" s="43"/>
      <c r="J48" s="43"/>
      <c r="K48" s="43"/>
    </row>
    <row r="49" spans="1:11" ht="11" customHeight="1" x14ac:dyDescent="0.15">
      <c r="A49" s="157"/>
      <c r="B49" s="43"/>
      <c r="C49" s="43"/>
      <c r="D49" s="43"/>
      <c r="E49" s="43"/>
      <c r="F49" s="43"/>
      <c r="I49" s="43"/>
      <c r="J49" s="43"/>
      <c r="K49" s="43"/>
    </row>
    <row r="50" spans="1:11" ht="11" customHeight="1" x14ac:dyDescent="0.15"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1" customHeight="1" x14ac:dyDescent="0.15"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="43" customFormat="1" ht="11" customHeight="1" x14ac:dyDescent="0.15"/>
    <row r="66" s="43" customFormat="1" ht="11" customHeight="1" x14ac:dyDescent="0.15"/>
    <row r="67" s="43" customFormat="1" ht="11" customHeight="1" x14ac:dyDescent="0.15"/>
    <row r="68" s="43" customFormat="1" ht="11" customHeight="1" x14ac:dyDescent="0.15"/>
    <row r="69" s="43" customFormat="1" ht="11" customHeight="1" x14ac:dyDescent="0.15"/>
    <row r="70" s="43" customFormat="1" ht="11" customHeight="1" x14ac:dyDescent="0.15"/>
    <row r="71" s="43" customFormat="1" ht="11" customHeight="1" x14ac:dyDescent="0.15"/>
    <row r="72" s="43" customFormat="1" ht="11" customHeight="1" x14ac:dyDescent="0.15"/>
    <row r="73" s="43" customFormat="1" ht="11" customHeight="1" x14ac:dyDescent="0.15"/>
    <row r="74" s="43" customFormat="1" ht="11" customHeight="1" x14ac:dyDescent="0.15"/>
    <row r="75" s="43" customFormat="1" ht="11" customHeight="1" x14ac:dyDescent="0.15"/>
    <row r="76" s="43" customFormat="1" ht="11" customHeight="1" x14ac:dyDescent="0.15"/>
    <row r="77" s="43" customFormat="1" ht="11" customHeight="1" x14ac:dyDescent="0.15"/>
    <row r="78" s="43" customFormat="1" ht="11" customHeight="1" x14ac:dyDescent="0.15"/>
    <row r="79" s="43" customFormat="1" ht="11" customHeight="1" x14ac:dyDescent="0.15"/>
    <row r="80" s="43" customFormat="1" ht="11" customHeight="1" x14ac:dyDescent="0.15"/>
    <row r="81" s="43" customFormat="1" ht="11" customHeight="1" x14ac:dyDescent="0.15"/>
    <row r="82" s="43" customFormat="1" ht="11" customHeight="1" x14ac:dyDescent="0.15"/>
    <row r="83" s="43" customFormat="1" ht="11" customHeight="1" x14ac:dyDescent="0.15"/>
    <row r="84" s="43" customFormat="1" ht="11" customHeight="1" x14ac:dyDescent="0.15"/>
    <row r="85" s="43" customFormat="1" ht="11" customHeight="1" x14ac:dyDescent="0.15"/>
    <row r="86" s="43" customFormat="1" ht="11" customHeight="1" x14ac:dyDescent="0.15"/>
    <row r="87" s="43" customFormat="1" ht="11" customHeight="1" x14ac:dyDescent="0.15"/>
    <row r="88" s="43" customFormat="1" ht="11" customHeight="1" x14ac:dyDescent="0.15"/>
    <row r="89" s="43" customFormat="1" ht="11" customHeight="1" x14ac:dyDescent="0.15"/>
    <row r="90" s="43" customFormat="1" ht="11" customHeight="1" x14ac:dyDescent="0.15"/>
    <row r="91" s="43" customFormat="1" ht="11" customHeight="1" x14ac:dyDescent="0.15"/>
    <row r="92" s="43" customFormat="1" ht="11" customHeight="1" x14ac:dyDescent="0.15"/>
    <row r="93" s="43" customFormat="1" ht="11" customHeight="1" x14ac:dyDescent="0.15"/>
    <row r="94" s="43" customFormat="1" ht="11" customHeight="1" x14ac:dyDescent="0.15"/>
    <row r="95" s="43" customFormat="1" ht="11" customHeight="1" x14ac:dyDescent="0.15"/>
    <row r="96" s="43" customFormat="1" ht="11" customHeight="1" x14ac:dyDescent="0.15"/>
    <row r="97" s="43" customFormat="1" ht="11" customHeight="1" x14ac:dyDescent="0.15"/>
    <row r="98" s="43" customFormat="1" ht="11" customHeight="1" x14ac:dyDescent="0.15"/>
    <row r="99" s="43" customFormat="1" ht="11" customHeight="1" x14ac:dyDescent="0.15"/>
    <row r="100" s="43" customFormat="1" ht="11" customHeight="1" x14ac:dyDescent="0.15"/>
    <row r="101" s="43" customFormat="1" ht="11" customHeight="1" x14ac:dyDescent="0.15"/>
    <row r="102" s="43" customFormat="1" ht="11" customHeight="1" x14ac:dyDescent="0.15"/>
    <row r="103" s="43" customFormat="1" ht="11" customHeight="1" x14ac:dyDescent="0.15"/>
    <row r="104" s="43" customFormat="1" ht="11" customHeight="1" x14ac:dyDescent="0.15"/>
    <row r="105" s="43" customFormat="1" ht="11" customHeight="1" x14ac:dyDescent="0.15"/>
    <row r="106" s="43" customFormat="1" ht="11" customHeight="1" x14ac:dyDescent="0.15"/>
    <row r="107" s="43" customFormat="1" ht="11" customHeight="1" x14ac:dyDescent="0.15"/>
    <row r="108" s="43" customFormat="1" ht="11" customHeight="1" x14ac:dyDescent="0.15"/>
    <row r="109" s="43" customFormat="1" ht="11" customHeight="1" x14ac:dyDescent="0.15"/>
    <row r="110" s="43" customFormat="1" ht="11" customHeight="1" x14ac:dyDescent="0.15"/>
    <row r="111" s="43" customFormat="1" ht="11" customHeight="1" x14ac:dyDescent="0.15"/>
    <row r="112" s="43" customFormat="1" ht="11" customHeight="1" x14ac:dyDescent="0.15"/>
    <row r="113" s="43" customFormat="1" ht="11" customHeight="1" x14ac:dyDescent="0.15"/>
    <row r="114" s="43" customFormat="1" ht="11" customHeight="1" x14ac:dyDescent="0.15"/>
    <row r="115" s="43" customFormat="1" ht="11" customHeight="1" x14ac:dyDescent="0.15"/>
    <row r="116" s="43" customFormat="1" ht="11" customHeight="1" x14ac:dyDescent="0.15"/>
    <row r="117" s="43" customFormat="1" ht="11" customHeight="1" x14ac:dyDescent="0.15"/>
    <row r="118" s="43" customFormat="1" ht="11" customHeight="1" x14ac:dyDescent="0.15"/>
    <row r="119" s="43" customFormat="1" ht="11" customHeight="1" x14ac:dyDescent="0.15"/>
    <row r="120" s="43" customFormat="1" ht="11" customHeight="1" x14ac:dyDescent="0.15"/>
    <row r="121" s="43" customFormat="1" ht="11" customHeight="1" x14ac:dyDescent="0.15"/>
    <row r="122" s="43" customFormat="1" ht="11" customHeight="1" x14ac:dyDescent="0.15"/>
    <row r="123" s="43" customFormat="1" ht="11" customHeight="1" x14ac:dyDescent="0.15"/>
    <row r="124" s="43" customFormat="1" ht="11" customHeight="1" x14ac:dyDescent="0.15"/>
    <row r="125" s="43" customFormat="1" ht="11" customHeight="1" x14ac:dyDescent="0.15"/>
    <row r="126" s="43" customFormat="1" ht="11" customHeight="1" x14ac:dyDescent="0.15"/>
    <row r="127" s="43" customFormat="1" ht="11" customHeight="1" x14ac:dyDescent="0.15"/>
    <row r="128" s="43" customFormat="1" ht="11" customHeight="1" x14ac:dyDescent="0.15"/>
    <row r="129" s="43" customFormat="1" ht="11" customHeight="1" x14ac:dyDescent="0.15"/>
    <row r="130" s="43" customFormat="1" ht="11" customHeight="1" x14ac:dyDescent="0.15"/>
    <row r="131" s="43" customFormat="1" ht="11" customHeight="1" x14ac:dyDescent="0.15"/>
    <row r="132" s="43" customFormat="1" ht="11" customHeight="1" x14ac:dyDescent="0.15"/>
    <row r="133" s="43" customFormat="1" ht="11" customHeight="1" x14ac:dyDescent="0.15"/>
    <row r="134" s="43" customFormat="1" ht="11" customHeight="1" x14ac:dyDescent="0.15"/>
    <row r="135" s="43" customFormat="1" ht="11" customHeight="1" x14ac:dyDescent="0.15"/>
    <row r="136" s="43" customFormat="1" ht="11" customHeight="1" x14ac:dyDescent="0.15"/>
    <row r="137" s="43" customFormat="1" ht="11" customHeight="1" x14ac:dyDescent="0.15"/>
    <row r="138" s="43" customFormat="1" ht="11" customHeight="1" x14ac:dyDescent="0.15"/>
    <row r="139" s="43" customFormat="1" ht="11" customHeight="1" x14ac:dyDescent="0.15"/>
    <row r="140" s="43" customFormat="1" ht="11" customHeight="1" x14ac:dyDescent="0.15"/>
    <row r="141" s="43" customFormat="1" ht="11" customHeight="1" x14ac:dyDescent="0.15"/>
    <row r="142" s="43" customFormat="1" ht="11" customHeight="1" x14ac:dyDescent="0.15"/>
    <row r="143" s="43" customFormat="1" ht="11" customHeight="1" x14ac:dyDescent="0.15"/>
    <row r="144" s="43" customFormat="1" ht="11" customHeight="1" x14ac:dyDescent="0.15"/>
    <row r="145" s="43" customFormat="1" ht="11" customHeight="1" x14ac:dyDescent="0.15"/>
    <row r="146" s="43" customFormat="1" ht="11" customHeight="1" x14ac:dyDescent="0.15"/>
    <row r="147" s="43" customFormat="1" ht="11" customHeight="1" x14ac:dyDescent="0.15"/>
    <row r="148" s="43" customFormat="1" ht="11" customHeight="1" x14ac:dyDescent="0.15"/>
    <row r="149" s="43" customFormat="1" ht="11" customHeight="1" x14ac:dyDescent="0.15"/>
    <row r="150" s="43" customFormat="1" ht="11" customHeight="1" x14ac:dyDescent="0.15"/>
    <row r="151" s="43" customFormat="1" ht="11" customHeight="1" x14ac:dyDescent="0.15"/>
    <row r="152" s="43" customFormat="1" ht="11" customHeight="1" x14ac:dyDescent="0.15"/>
    <row r="153" s="43" customFormat="1" ht="11" customHeight="1" x14ac:dyDescent="0.15"/>
    <row r="154" s="43" customFormat="1" ht="11" customHeight="1" x14ac:dyDescent="0.15"/>
    <row r="155" s="43" customFormat="1" ht="11" customHeight="1" x14ac:dyDescent="0.15"/>
    <row r="156" s="43" customFormat="1" ht="11" customHeight="1" x14ac:dyDescent="0.15"/>
    <row r="157" s="43" customFormat="1" ht="11" customHeight="1" x14ac:dyDescent="0.15"/>
    <row r="158" s="43" customFormat="1" ht="11" customHeight="1" x14ac:dyDescent="0.15"/>
    <row r="159" s="43" customFormat="1" ht="11" customHeight="1" x14ac:dyDescent="0.15"/>
    <row r="160" s="43" customFormat="1" ht="11" customHeight="1" x14ac:dyDescent="0.15"/>
    <row r="161" s="43" customFormat="1" ht="11" customHeight="1" x14ac:dyDescent="0.15"/>
    <row r="162" s="43" customFormat="1" ht="11" customHeight="1" x14ac:dyDescent="0.15"/>
    <row r="163" s="43" customFormat="1" ht="11" customHeight="1" x14ac:dyDescent="0.15"/>
    <row r="164" s="43" customFormat="1" ht="11" customHeight="1" x14ac:dyDescent="0.15"/>
    <row r="165" s="43" customFormat="1" ht="11" customHeight="1" x14ac:dyDescent="0.15"/>
    <row r="166" s="43" customFormat="1" ht="11" customHeight="1" x14ac:dyDescent="0.15"/>
    <row r="167" s="43" customFormat="1" ht="11" customHeight="1" x14ac:dyDescent="0.15"/>
    <row r="168" s="43" customFormat="1" ht="11" customHeight="1" x14ac:dyDescent="0.15"/>
    <row r="169" s="43" customFormat="1" ht="11" customHeight="1" x14ac:dyDescent="0.15"/>
    <row r="170" s="43" customFormat="1" ht="11" customHeight="1" x14ac:dyDescent="0.15"/>
    <row r="171" s="43" customFormat="1" ht="11" customHeight="1" x14ac:dyDescent="0.15"/>
    <row r="172" s="43" customFormat="1" ht="11" customHeight="1" x14ac:dyDescent="0.15"/>
    <row r="173" s="43" customFormat="1" ht="11" customHeight="1" x14ac:dyDescent="0.15"/>
    <row r="174" s="43" customFormat="1" ht="11" customHeight="1" x14ac:dyDescent="0.15"/>
    <row r="175" s="43" customFormat="1" ht="11" customHeight="1" x14ac:dyDescent="0.15"/>
    <row r="176" s="43" customFormat="1" ht="11" customHeight="1" x14ac:dyDescent="0.15"/>
    <row r="177" s="43" customFormat="1" ht="11" customHeight="1" x14ac:dyDescent="0.15"/>
    <row r="178" s="43" customFormat="1" ht="11" customHeight="1" x14ac:dyDescent="0.15"/>
    <row r="179" s="43" customFormat="1" ht="11" customHeight="1" x14ac:dyDescent="0.15"/>
    <row r="180" s="43" customFormat="1" ht="11" customHeight="1" x14ac:dyDescent="0.15"/>
    <row r="181" s="43" customFormat="1" ht="11" customHeight="1" x14ac:dyDescent="0.15"/>
    <row r="182" s="43" customFormat="1" ht="11" customHeight="1" x14ac:dyDescent="0.15"/>
    <row r="183" s="43" customFormat="1" ht="11" customHeight="1" x14ac:dyDescent="0.15"/>
    <row r="184" s="43" customFormat="1" ht="11" customHeight="1" x14ac:dyDescent="0.15"/>
    <row r="185" s="43" customFormat="1" ht="11" customHeight="1" x14ac:dyDescent="0.15"/>
    <row r="186" s="43" customFormat="1" ht="11" customHeight="1" x14ac:dyDescent="0.15"/>
    <row r="187" s="43" customFormat="1" ht="11" customHeight="1" x14ac:dyDescent="0.15"/>
    <row r="188" s="43" customFormat="1" ht="11" customHeight="1" x14ac:dyDescent="0.15"/>
    <row r="189" s="43" customFormat="1" ht="11" customHeight="1" x14ac:dyDescent="0.15"/>
    <row r="190" s="43" customFormat="1" ht="11" customHeight="1" x14ac:dyDescent="0.15"/>
    <row r="191" s="43" customFormat="1" ht="11" customHeight="1" x14ac:dyDescent="0.15"/>
    <row r="192" s="43" customFormat="1" ht="11" customHeight="1" x14ac:dyDescent="0.15"/>
    <row r="193" s="43" customFormat="1" ht="11" customHeight="1" x14ac:dyDescent="0.15"/>
    <row r="194" s="43" customFormat="1" ht="11" customHeight="1" x14ac:dyDescent="0.15"/>
    <row r="195" s="43" customFormat="1" ht="11" customHeight="1" x14ac:dyDescent="0.15"/>
    <row r="196" s="43" customFormat="1" ht="11" customHeight="1" x14ac:dyDescent="0.15"/>
    <row r="197" s="43" customFormat="1" ht="11" customHeight="1" x14ac:dyDescent="0.15"/>
    <row r="198" s="43" customFormat="1" ht="11" customHeight="1" x14ac:dyDescent="0.15"/>
    <row r="199" s="43" customFormat="1" ht="11" customHeight="1" x14ac:dyDescent="0.15"/>
    <row r="200" s="43" customFormat="1" ht="11" customHeight="1" x14ac:dyDescent="0.15"/>
    <row r="201" s="43" customFormat="1" ht="11" customHeight="1" x14ac:dyDescent="0.15"/>
    <row r="202" s="43" customFormat="1" ht="11" customHeight="1" x14ac:dyDescent="0.15"/>
    <row r="203" s="43" customFormat="1" ht="11" customHeight="1" x14ac:dyDescent="0.15"/>
    <row r="204" s="43" customFormat="1" ht="11" customHeight="1" x14ac:dyDescent="0.15"/>
    <row r="205" s="43" customFormat="1" ht="11" customHeight="1" x14ac:dyDescent="0.15"/>
    <row r="206" s="43" customFormat="1" ht="11" customHeight="1" x14ac:dyDescent="0.15"/>
    <row r="207" s="43" customFormat="1" ht="11" customHeight="1" x14ac:dyDescent="0.15"/>
    <row r="208" s="43" customFormat="1" ht="11" customHeight="1" x14ac:dyDescent="0.15"/>
    <row r="209" s="43" customFormat="1" ht="11" customHeight="1" x14ac:dyDescent="0.15"/>
    <row r="210" s="43" customFormat="1" ht="11" customHeight="1" x14ac:dyDescent="0.15"/>
    <row r="211" s="43" customFormat="1" ht="11" customHeight="1" x14ac:dyDescent="0.15"/>
    <row r="212" s="43" customFormat="1" ht="11" customHeight="1" x14ac:dyDescent="0.15"/>
    <row r="213" s="43" customFormat="1" ht="11" customHeight="1" x14ac:dyDescent="0.15"/>
    <row r="214" s="43" customFormat="1" ht="11" customHeight="1" x14ac:dyDescent="0.15"/>
    <row r="215" s="43" customFormat="1" ht="11" customHeight="1" x14ac:dyDescent="0.15"/>
    <row r="216" s="43" customFormat="1" ht="11" customHeight="1" x14ac:dyDescent="0.15"/>
    <row r="217" s="43" customFormat="1" ht="11" customHeight="1" x14ac:dyDescent="0.15"/>
    <row r="218" s="43" customFormat="1" ht="11" customHeight="1" x14ac:dyDescent="0.15"/>
    <row r="219" s="43" customFormat="1" ht="11" customHeight="1" x14ac:dyDescent="0.15"/>
    <row r="220" s="43" customFormat="1" ht="11" customHeight="1" x14ac:dyDescent="0.15"/>
    <row r="221" s="43" customFormat="1" ht="11" customHeight="1" x14ac:dyDescent="0.15"/>
    <row r="222" s="43" customFormat="1" ht="11" customHeight="1" x14ac:dyDescent="0.15"/>
    <row r="223" s="43" customFormat="1" ht="11" customHeight="1" x14ac:dyDescent="0.15"/>
    <row r="224" s="43" customFormat="1" ht="11" customHeight="1" x14ac:dyDescent="0.15"/>
    <row r="225" s="43" customFormat="1" ht="11" customHeight="1" x14ac:dyDescent="0.15"/>
    <row r="226" s="43" customFormat="1" ht="11" customHeight="1" x14ac:dyDescent="0.15"/>
    <row r="227" s="43" customFormat="1" ht="11" customHeight="1" x14ac:dyDescent="0.15"/>
    <row r="228" s="43" customFormat="1" ht="11" customHeight="1" x14ac:dyDescent="0.15"/>
    <row r="229" s="43" customFormat="1" ht="11" customHeight="1" x14ac:dyDescent="0.15"/>
    <row r="230" s="43" customFormat="1" ht="11" customHeight="1" x14ac:dyDescent="0.15"/>
    <row r="231" s="43" customFormat="1" ht="11" customHeight="1" x14ac:dyDescent="0.15"/>
    <row r="232" s="43" customFormat="1" ht="11" customHeight="1" x14ac:dyDescent="0.15"/>
    <row r="233" s="43" customFormat="1" ht="11" customHeight="1" x14ac:dyDescent="0.15"/>
    <row r="234" s="43" customFormat="1" ht="11" customHeight="1" x14ac:dyDescent="0.15"/>
    <row r="235" s="43" customFormat="1" ht="11" customHeight="1" x14ac:dyDescent="0.15"/>
    <row r="236" s="43" customFormat="1" ht="11" customHeight="1" x14ac:dyDescent="0.15"/>
    <row r="237" s="43" customFormat="1" ht="11" customHeight="1" x14ac:dyDescent="0.15"/>
    <row r="238" s="43" customFormat="1" ht="11" customHeight="1" x14ac:dyDescent="0.15"/>
    <row r="239" s="43" customFormat="1" ht="11" customHeight="1" x14ac:dyDescent="0.15"/>
    <row r="240" s="43" customFormat="1" ht="11" customHeight="1" x14ac:dyDescent="0.15"/>
    <row r="241" s="43" customFormat="1" ht="11" customHeight="1" x14ac:dyDescent="0.15"/>
    <row r="242" s="43" customFormat="1" ht="11" customHeight="1" x14ac:dyDescent="0.15"/>
    <row r="243" s="43" customFormat="1" ht="11" customHeight="1" x14ac:dyDescent="0.15"/>
    <row r="244" s="43" customFormat="1" ht="11" customHeight="1" x14ac:dyDescent="0.15"/>
    <row r="245" s="43" customFormat="1" ht="11" customHeight="1" x14ac:dyDescent="0.15"/>
    <row r="246" s="43" customFormat="1" ht="11" customHeight="1" x14ac:dyDescent="0.15"/>
    <row r="247" s="43" customFormat="1" ht="11" customHeight="1" x14ac:dyDescent="0.15"/>
    <row r="248" s="43" customFormat="1" ht="11" customHeight="1" x14ac:dyDescent="0.15"/>
    <row r="249" s="43" customFormat="1" ht="11" customHeight="1" x14ac:dyDescent="0.15"/>
    <row r="250" s="43" customFormat="1" ht="11" customHeight="1" x14ac:dyDescent="0.15"/>
    <row r="251" s="43" customFormat="1" ht="11" customHeight="1" x14ac:dyDescent="0.15"/>
    <row r="252" s="43" customFormat="1" ht="11" customHeight="1" x14ac:dyDescent="0.15"/>
    <row r="253" s="43" customFormat="1" ht="11" customHeight="1" x14ac:dyDescent="0.15"/>
    <row r="254" s="43" customFormat="1" ht="11" customHeight="1" x14ac:dyDescent="0.15"/>
    <row r="255" s="43" customFormat="1" ht="11" customHeight="1" x14ac:dyDescent="0.15"/>
    <row r="256" s="43" customFormat="1" ht="11" customHeight="1" x14ac:dyDescent="0.15"/>
    <row r="257" spans="1:32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32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32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32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32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32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32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32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32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32" ht="11" customHeight="1" x14ac:dyDescent="0.15">
      <c r="B266" s="43"/>
      <c r="C266" s="43"/>
      <c r="D266" s="43"/>
      <c r="E266" s="43"/>
      <c r="F266" s="43"/>
      <c r="G266" s="43"/>
      <c r="H266" s="43"/>
    </row>
    <row r="267" spans="1:32" s="45" customFormat="1" ht="11" customHeight="1" x14ac:dyDescent="0.15">
      <c r="A267" s="90"/>
      <c r="B267" s="43"/>
      <c r="C267" s="43"/>
      <c r="D267" s="43"/>
      <c r="E267" s="43"/>
      <c r="F267" s="43"/>
      <c r="G267" s="43"/>
      <c r="H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 spans="1:32" s="45" customFormat="1" ht="11" customHeight="1" x14ac:dyDescent="0.15">
      <c r="A268" s="90"/>
      <c r="B268" s="43"/>
      <c r="C268" s="43"/>
      <c r="D268" s="43"/>
      <c r="E268" s="43"/>
      <c r="F268" s="43"/>
      <c r="G268" s="43"/>
      <c r="H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 spans="1:32" s="45" customFormat="1" ht="11" customHeight="1" x14ac:dyDescent="0.15">
      <c r="A269" s="90"/>
      <c r="B269" s="43"/>
      <c r="C269" s="43"/>
      <c r="D269" s="43"/>
      <c r="E269" s="43"/>
      <c r="F269" s="43"/>
      <c r="G269" s="43"/>
      <c r="H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 spans="1:32" s="45" customFormat="1" ht="11" customHeight="1" x14ac:dyDescent="0.15">
      <c r="A270" s="90"/>
      <c r="H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"/>
  <sheetViews>
    <sheetView defaultGridColor="0" colorId="22" zoomScale="128" zoomScaleNormal="128" zoomScalePageLayoutView="128" workbookViewId="0">
      <selection activeCell="K24" sqref="K24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81</v>
      </c>
      <c r="B1" s="49" t="s">
        <v>82</v>
      </c>
      <c r="C1" s="49" t="s">
        <v>83</v>
      </c>
      <c r="D1" s="49" t="s">
        <v>84</v>
      </c>
      <c r="E1" s="49" t="s">
        <v>85</v>
      </c>
      <c r="F1" s="49" t="s">
        <v>86</v>
      </c>
      <c r="G1" s="49" t="s">
        <v>87</v>
      </c>
      <c r="H1" s="49" t="s">
        <v>88</v>
      </c>
      <c r="I1" s="49" t="s">
        <v>89</v>
      </c>
      <c r="J1" s="49" t="s">
        <v>90</v>
      </c>
      <c r="K1" s="49" t="s">
        <v>98</v>
      </c>
      <c r="L1" s="49" t="s">
        <v>91</v>
      </c>
      <c r="M1" s="49" t="s">
        <v>92</v>
      </c>
      <c r="N1" s="49" t="s">
        <v>99</v>
      </c>
      <c r="O1" s="49" t="s">
        <v>100</v>
      </c>
      <c r="P1" s="49" t="s">
        <v>101</v>
      </c>
      <c r="Q1" s="49" t="s">
        <v>102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-5890821</v>
      </c>
      <c r="G3" s="52">
        <v>-2540889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4" spans="1:18" x14ac:dyDescent="0.2">
      <c r="A4" s="52">
        <v>5311411</v>
      </c>
      <c r="B4" s="52">
        <v>5402864</v>
      </c>
      <c r="C4" s="52">
        <v>5457793</v>
      </c>
      <c r="D4" s="52">
        <v>5491464</v>
      </c>
      <c r="E4" s="52">
        <v>5710759</v>
      </c>
      <c r="F4" s="52">
        <v>-5890821</v>
      </c>
      <c r="G4" s="52">
        <v>-2540889</v>
      </c>
      <c r="H4" s="52">
        <v>2494145</v>
      </c>
      <c r="I4" s="52">
        <v>2453741</v>
      </c>
      <c r="J4" s="52">
        <v>2507728</v>
      </c>
      <c r="K4" s="52">
        <v>2537825</v>
      </c>
      <c r="L4" s="52">
        <v>2475785</v>
      </c>
      <c r="M4" s="52">
        <v>2355803</v>
      </c>
      <c r="N4" s="52">
        <v>2312909</v>
      </c>
      <c r="O4" s="52">
        <v>2262961</v>
      </c>
      <c r="P4" s="52">
        <v>2247747</v>
      </c>
      <c r="Q4" s="52">
        <v>6698800</v>
      </c>
      <c r="R4" s="54">
        <v>6704300</v>
      </c>
    </row>
    <row r="29" spans="4:4" ht="18" x14ac:dyDescent="0.2">
      <c r="D29" s="55" t="s">
        <v>103</v>
      </c>
    </row>
    <row r="39" spans="1:18" s="51" customFormat="1" ht="14" x14ac:dyDescent="0.15">
      <c r="A39" s="49" t="s">
        <v>81</v>
      </c>
      <c r="B39" s="49" t="s">
        <v>82</v>
      </c>
      <c r="C39" s="49" t="s">
        <v>83</v>
      </c>
      <c r="D39" s="49" t="s">
        <v>84</v>
      </c>
      <c r="E39" s="49" t="s">
        <v>85</v>
      </c>
      <c r="F39" s="49" t="s">
        <v>86</v>
      </c>
      <c r="G39" s="49" t="s">
        <v>87</v>
      </c>
      <c r="H39" s="49" t="s">
        <v>88</v>
      </c>
      <c r="I39" s="49" t="s">
        <v>89</v>
      </c>
      <c r="J39" s="49" t="s">
        <v>90</v>
      </c>
      <c r="K39" s="49" t="s">
        <v>98</v>
      </c>
      <c r="L39" s="49" t="s">
        <v>91</v>
      </c>
      <c r="M39" s="49" t="s">
        <v>92</v>
      </c>
      <c r="N39" s="49" t="s">
        <v>99</v>
      </c>
      <c r="O39" s="49" t="s">
        <v>100</v>
      </c>
      <c r="P39" s="49" t="s">
        <v>101</v>
      </c>
      <c r="Q39" s="49" t="s">
        <v>102</v>
      </c>
      <c r="R39" s="50">
        <v>2015</v>
      </c>
    </row>
    <row r="40" spans="1:18" x14ac:dyDescent="0.2">
      <c r="A40" s="53">
        <v>9991081</v>
      </c>
      <c r="B40" s="53">
        <v>10622794</v>
      </c>
      <c r="C40" s="53">
        <v>10116952</v>
      </c>
      <c r="D40" s="53">
        <v>10821819</v>
      </c>
      <c r="E40" s="53">
        <v>11240815</v>
      </c>
      <c r="F40" s="53">
        <v>11425090</v>
      </c>
      <c r="G40" s="53">
        <v>11533235</v>
      </c>
      <c r="H40" s="53">
        <v>11237238</v>
      </c>
      <c r="I40" s="53">
        <v>11213184</v>
      </c>
      <c r="J40" s="53">
        <v>10991496</v>
      </c>
      <c r="K40" s="53">
        <v>11145436</v>
      </c>
      <c r="L40" s="53">
        <v>11602000</v>
      </c>
      <c r="M40" s="53">
        <v>11979290</v>
      </c>
      <c r="N40" s="53">
        <v>11740265</v>
      </c>
      <c r="O40" s="53">
        <v>11234147</v>
      </c>
      <c r="P40" s="53">
        <v>10429316</v>
      </c>
      <c r="Q40" s="53">
        <v>10365372</v>
      </c>
      <c r="R40" s="53">
        <v>9822475</v>
      </c>
    </row>
    <row r="41" spans="1:18" x14ac:dyDescent="0.2">
      <c r="A41" s="52">
        <v>5311411</v>
      </c>
      <c r="B41" s="52">
        <v>5402864</v>
      </c>
      <c r="C41" s="52">
        <v>5457793</v>
      </c>
      <c r="D41" s="52">
        <v>5491464</v>
      </c>
      <c r="E41" s="52">
        <v>5710759</v>
      </c>
      <c r="F41" s="52">
        <v>5890821</v>
      </c>
      <c r="G41" s="52">
        <v>2540889</v>
      </c>
      <c r="H41" s="52">
        <v>2494145</v>
      </c>
      <c r="I41" s="52">
        <v>2453741</v>
      </c>
      <c r="J41" s="52">
        <v>2507728</v>
      </c>
      <c r="K41" s="52">
        <v>2537825</v>
      </c>
      <c r="L41" s="52">
        <v>2475785</v>
      </c>
      <c r="M41" s="52">
        <v>2355803</v>
      </c>
      <c r="N41" s="52">
        <v>2312909</v>
      </c>
      <c r="O41" s="52">
        <v>2262961</v>
      </c>
      <c r="P41" s="52">
        <v>2247747</v>
      </c>
      <c r="Q41" s="52">
        <v>6698800</v>
      </c>
      <c r="R41" s="54">
        <v>6704300</v>
      </c>
    </row>
    <row r="72" spans="1:24" ht="16" x14ac:dyDescent="0.2">
      <c r="A72"/>
      <c r="B72" s="1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2"/>
    </row>
    <row r="73" spans="1:24" ht="16" x14ac:dyDescent="0.2">
      <c r="A73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spans="1:24" ht="16" x14ac:dyDescent="0.2">
      <c r="A74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spans="1:24" ht="16" x14ac:dyDescent="0.2">
      <c r="A75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16" sqref="A16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116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117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5" zoomScale="121" zoomScaleNormal="121" zoomScalePageLayoutView="121" workbookViewId="0">
      <selection activeCell="N41" sqref="N41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104</v>
      </c>
    </row>
    <row r="2" spans="1:11" s="60" customFormat="1" ht="14" x14ac:dyDescent="0.15">
      <c r="B2" s="59" t="s">
        <v>105</v>
      </c>
      <c r="C2" s="59" t="s">
        <v>106</v>
      </c>
      <c r="D2" s="59" t="s">
        <v>107</v>
      </c>
      <c r="E2" s="59" t="s">
        <v>80</v>
      </c>
      <c r="I2" s="59" t="s">
        <v>106</v>
      </c>
      <c r="J2" s="59" t="s">
        <v>107</v>
      </c>
      <c r="K2" s="59" t="s">
        <v>105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98" t="s">
        <v>108</v>
      </c>
      <c r="B5" s="198"/>
      <c r="C5" s="198"/>
      <c r="D5" s="198"/>
      <c r="E5" s="198"/>
    </row>
    <row r="6" spans="1:11" s="60" customFormat="1" ht="14" x14ac:dyDescent="0.15">
      <c r="A6" s="199"/>
      <c r="B6" s="199"/>
      <c r="C6" s="199"/>
      <c r="D6" s="199"/>
      <c r="E6" s="199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6" zoomScaleNormal="126" zoomScalePageLayoutView="126" workbookViewId="0">
      <selection activeCell="M42" sqref="M42"/>
    </sheetView>
  </sheetViews>
  <sheetFormatPr baseColWidth="10" defaultRowHeight="16" x14ac:dyDescent="0.2"/>
  <sheetData>
    <row r="1" spans="1:14" x14ac:dyDescent="0.2">
      <c r="A1" t="s">
        <v>124</v>
      </c>
    </row>
    <row r="2" spans="1:14" x14ac:dyDescent="0.2">
      <c r="A2" s="45" t="s">
        <v>95</v>
      </c>
      <c r="B2" s="45" t="s">
        <v>93</v>
      </c>
      <c r="C2" s="45" t="s">
        <v>57</v>
      </c>
      <c r="D2" s="45" t="s">
        <v>94</v>
      </c>
      <c r="E2" s="45" t="s">
        <v>96</v>
      </c>
      <c r="F2" s="45" t="s">
        <v>97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94</v>
      </c>
      <c r="N11" s="75">
        <v>3650251</v>
      </c>
    </row>
    <row r="12" spans="1:14" x14ac:dyDescent="0.2">
      <c r="M12" s="45" t="s">
        <v>57</v>
      </c>
      <c r="N12" s="75">
        <v>22026735</v>
      </c>
    </row>
    <row r="13" spans="1:14" x14ac:dyDescent="0.2">
      <c r="M13" s="45" t="s">
        <v>93</v>
      </c>
      <c r="N13" s="75">
        <v>77519245</v>
      </c>
    </row>
    <row r="14" spans="1:14" x14ac:dyDescent="0.2">
      <c r="M14" s="45" t="s">
        <v>95</v>
      </c>
      <c r="N14" s="75">
        <v>87915690</v>
      </c>
    </row>
    <row r="15" spans="1:14" x14ac:dyDescent="0.2">
      <c r="M15" s="45" t="s">
        <v>96</v>
      </c>
      <c r="N15" s="75">
        <v>93504435</v>
      </c>
    </row>
    <row r="16" spans="1:14" x14ac:dyDescent="0.2">
      <c r="M16" s="45" t="s">
        <v>97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zoomScale="114" zoomScaleNormal="114" zoomScalePageLayoutView="114" workbookViewId="0">
      <selection activeCell="R30" sqref="R30"/>
    </sheetView>
  </sheetViews>
  <sheetFormatPr baseColWidth="10" defaultColWidth="8.83203125" defaultRowHeight="16" x14ac:dyDescent="0.2"/>
  <cols>
    <col min="1" max="1" width="21.5" customWidth="1"/>
    <col min="2" max="2" width="12.83203125" customWidth="1"/>
  </cols>
  <sheetData>
    <row r="2" spans="1:3" x14ac:dyDescent="0.2">
      <c r="A2" s="159"/>
      <c r="B2" s="159"/>
    </row>
    <row r="3" spans="1:3" x14ac:dyDescent="0.2">
      <c r="A3" s="160">
        <v>0.79967999999999995</v>
      </c>
      <c r="B3" s="160">
        <v>0.37463000000000002</v>
      </c>
      <c r="C3">
        <v>8</v>
      </c>
    </row>
    <row r="4" spans="1:3" x14ac:dyDescent="0.2">
      <c r="A4" s="160">
        <v>0.54883999999999999</v>
      </c>
      <c r="B4" s="160">
        <v>0.35816999999999999</v>
      </c>
      <c r="C4">
        <v>8</v>
      </c>
    </row>
    <row r="5" spans="1:3" x14ac:dyDescent="0.2">
      <c r="A5" s="160">
        <v>0.37314999999999998</v>
      </c>
      <c r="B5" s="160">
        <v>0.28724</v>
      </c>
      <c r="C5">
        <v>1</v>
      </c>
    </row>
    <row r="6" spans="1:3" x14ac:dyDescent="0.2">
      <c r="A6" s="160">
        <v>0.32896999999999998</v>
      </c>
      <c r="B6" s="160">
        <v>0.26384999999999997</v>
      </c>
      <c r="C6">
        <v>3</v>
      </c>
    </row>
    <row r="7" spans="1:3" x14ac:dyDescent="0.2">
      <c r="A7" s="160">
        <v>0.46972000000000003</v>
      </c>
      <c r="B7" s="160">
        <v>0.39934999999999998</v>
      </c>
      <c r="C7">
        <v>8</v>
      </c>
    </row>
    <row r="8" spans="1:3" x14ac:dyDescent="0.2">
      <c r="A8" s="160">
        <v>0.38</v>
      </c>
      <c r="B8" s="160">
        <v>0.2722</v>
      </c>
      <c r="C8">
        <v>5</v>
      </c>
    </row>
    <row r="9" spans="1:3" x14ac:dyDescent="0.2">
      <c r="A9" s="160">
        <v>0.38125999999999999</v>
      </c>
      <c r="B9" s="160">
        <v>0.33946999999999999</v>
      </c>
      <c r="C9">
        <v>1</v>
      </c>
    </row>
    <row r="10" spans="1:3" x14ac:dyDescent="0.2">
      <c r="A10" s="160">
        <v>0.26889999999999997</v>
      </c>
      <c r="B10" s="160">
        <v>0.4</v>
      </c>
      <c r="C10">
        <v>2</v>
      </c>
    </row>
    <row r="11" spans="1:3" x14ac:dyDescent="0.2">
      <c r="A11" s="160">
        <v>0.3</v>
      </c>
      <c r="B11" s="160">
        <v>0.20674000000000001</v>
      </c>
      <c r="C11">
        <v>2</v>
      </c>
    </row>
    <row r="12" spans="1:3" x14ac:dyDescent="0.2">
      <c r="A12" s="160">
        <v>0.23699999999999999</v>
      </c>
      <c r="B12" s="160">
        <v>0.38</v>
      </c>
      <c r="C12">
        <v>2</v>
      </c>
    </row>
    <row r="13" spans="1:3" x14ac:dyDescent="0.2">
      <c r="A13" s="160">
        <v>0.05</v>
      </c>
      <c r="B13" s="160">
        <v>0.13</v>
      </c>
      <c r="C13">
        <v>3</v>
      </c>
    </row>
    <row r="14" spans="1:3" x14ac:dyDescent="0.2">
      <c r="A14" s="160">
        <v>0.18820999999999999</v>
      </c>
      <c r="B14" s="160">
        <v>0.18371999999999999</v>
      </c>
      <c r="C14">
        <v>2</v>
      </c>
    </row>
    <row r="15" spans="1:3" x14ac:dyDescent="0.2">
      <c r="A15" s="160">
        <v>0.51</v>
      </c>
      <c r="B15" s="160">
        <v>0.43</v>
      </c>
      <c r="C15">
        <v>8</v>
      </c>
    </row>
    <row r="16" spans="1:3" x14ac:dyDescent="0.2">
      <c r="A16" s="160">
        <v>0.45</v>
      </c>
      <c r="B16" s="160">
        <v>0.4</v>
      </c>
      <c r="C16">
        <v>7</v>
      </c>
    </row>
    <row r="17" spans="1:3" x14ac:dyDescent="0.2">
      <c r="A17" s="160">
        <v>0.21904000000000001</v>
      </c>
      <c r="B17" s="160">
        <v>0.6</v>
      </c>
      <c r="C17">
        <v>3</v>
      </c>
    </row>
    <row r="18" spans="1:3" x14ac:dyDescent="0.2">
      <c r="A18" s="160">
        <v>0.24057000000000001</v>
      </c>
      <c r="B18" s="160">
        <v>0.28999999999999998</v>
      </c>
      <c r="C18">
        <v>3</v>
      </c>
    </row>
    <row r="19" spans="1:3" x14ac:dyDescent="0.2">
      <c r="A19" s="160">
        <v>0.26432</v>
      </c>
      <c r="B19" s="160">
        <v>0.26186999999999999</v>
      </c>
      <c r="C19">
        <v>2</v>
      </c>
    </row>
    <row r="20" spans="1:3" x14ac:dyDescent="0.2">
      <c r="A20" s="160">
        <v>0.19014</v>
      </c>
      <c r="B20" s="160">
        <v>0.20102</v>
      </c>
      <c r="C20">
        <v>2</v>
      </c>
    </row>
    <row r="21" spans="1:3" x14ac:dyDescent="0.2">
      <c r="A21" s="160">
        <v>0.16561000000000001</v>
      </c>
      <c r="B21" s="160">
        <v>0.17988999999999999</v>
      </c>
      <c r="C21">
        <v>3</v>
      </c>
    </row>
    <row r="22" spans="1:3" x14ac:dyDescent="0.2">
      <c r="A22" s="160">
        <v>0.19869000000000001</v>
      </c>
      <c r="B22" s="160">
        <v>0.25</v>
      </c>
      <c r="C22">
        <v>1</v>
      </c>
    </row>
    <row r="23" spans="1:3" x14ac:dyDescent="0.2">
      <c r="A23" s="160">
        <v>0.45</v>
      </c>
      <c r="B23" s="160">
        <v>0.32693</v>
      </c>
      <c r="C23">
        <v>7</v>
      </c>
    </row>
    <row r="24" spans="1:3" x14ac:dyDescent="0.2">
      <c r="A24" s="160">
        <v>0.22746</v>
      </c>
      <c r="B24" s="160">
        <v>0.25072</v>
      </c>
      <c r="C24">
        <v>2</v>
      </c>
    </row>
    <row r="25" spans="1:3" x14ac:dyDescent="0.2">
      <c r="A25" s="160">
        <v>0.15090000000000001</v>
      </c>
      <c r="B25" s="160">
        <v>0.05</v>
      </c>
      <c r="C25">
        <v>2</v>
      </c>
    </row>
    <row r="26" spans="1:3" x14ac:dyDescent="0.2">
      <c r="A26" s="160">
        <v>0.22281000000000001</v>
      </c>
      <c r="B26" s="160">
        <v>0.24823999999999999</v>
      </c>
      <c r="C26">
        <v>1</v>
      </c>
    </row>
    <row r="27" spans="1:3" x14ac:dyDescent="0.2">
      <c r="A27" s="160">
        <v>0.15912000000000001</v>
      </c>
      <c r="B27" s="160">
        <v>0.19342999999999999</v>
      </c>
      <c r="C27">
        <v>3</v>
      </c>
    </row>
    <row r="28" spans="1:3" x14ac:dyDescent="0.2">
      <c r="A28" s="160">
        <v>0.25213000000000002</v>
      </c>
      <c r="B28" s="160">
        <v>0.35</v>
      </c>
      <c r="C28">
        <v>3</v>
      </c>
    </row>
    <row r="29" spans="1:3" x14ac:dyDescent="0.2">
      <c r="A29" s="160">
        <v>0.16152</v>
      </c>
      <c r="B29" s="160">
        <v>0.20609</v>
      </c>
      <c r="C29">
        <v>2</v>
      </c>
    </row>
    <row r="30" spans="1:3" x14ac:dyDescent="0.2">
      <c r="A30" s="160">
        <v>0.55000000000000004</v>
      </c>
      <c r="B30" s="160">
        <v>0.39324999999999999</v>
      </c>
      <c r="C30">
        <v>8</v>
      </c>
    </row>
    <row r="31" spans="1:3" x14ac:dyDescent="0.2">
      <c r="A31" s="160">
        <v>0.16450999999999999</v>
      </c>
      <c r="B31" s="160">
        <v>0.21440999999999999</v>
      </c>
      <c r="C31">
        <v>3</v>
      </c>
    </row>
    <row r="32" spans="1:3" x14ac:dyDescent="0.2">
      <c r="A32" s="160">
        <v>0.23025000000000001</v>
      </c>
      <c r="B32" s="160">
        <v>0.27662999999999999</v>
      </c>
      <c r="C32">
        <v>2</v>
      </c>
    </row>
    <row r="33" spans="1:3" x14ac:dyDescent="0.2">
      <c r="A33" s="160">
        <v>0.21793000000000001</v>
      </c>
      <c r="B33" s="160">
        <v>0.27416000000000001</v>
      </c>
      <c r="C33">
        <v>3</v>
      </c>
    </row>
    <row r="34" spans="1:3" x14ac:dyDescent="0.2">
      <c r="A34" s="160">
        <v>0.14191000000000001</v>
      </c>
      <c r="B34" s="160">
        <v>0.21298</v>
      </c>
      <c r="C34">
        <v>1</v>
      </c>
    </row>
    <row r="35" spans="1:3" x14ac:dyDescent="0.2">
      <c r="A35" s="160">
        <v>0.31513000000000002</v>
      </c>
      <c r="B35" s="160">
        <v>0.42451</v>
      </c>
      <c r="C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B4" zoomScale="107" zoomScaleNormal="107" zoomScalePageLayoutView="107" workbookViewId="0">
      <selection activeCell="C72" sqref="C72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125</v>
      </c>
      <c r="C4" s="69" t="s">
        <v>126</v>
      </c>
    </row>
    <row r="5" spans="2:4" x14ac:dyDescent="0.15">
      <c r="B5" s="69" t="s">
        <v>147</v>
      </c>
      <c r="C5" s="70">
        <v>1.9</v>
      </c>
      <c r="D5" s="71">
        <f>C5/100</f>
        <v>1.9E-2</v>
      </c>
    </row>
    <row r="6" spans="2:4" x14ac:dyDescent="0.15">
      <c r="B6" s="69" t="s">
        <v>148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149</v>
      </c>
      <c r="C7" s="70">
        <v>11.2</v>
      </c>
      <c r="D7" s="71">
        <f t="shared" si="0"/>
        <v>0.11199999999999999</v>
      </c>
    </row>
    <row r="8" spans="2:4" x14ac:dyDescent="0.15">
      <c r="B8" s="69" t="s">
        <v>150</v>
      </c>
      <c r="C8" s="70">
        <v>15.2</v>
      </c>
      <c r="D8" s="71">
        <f t="shared" si="0"/>
        <v>0.152</v>
      </c>
    </row>
    <row r="9" spans="2:4" x14ac:dyDescent="0.15">
      <c r="B9" s="69" t="s">
        <v>118</v>
      </c>
      <c r="C9" s="70">
        <v>23.4</v>
      </c>
      <c r="D9" s="71">
        <f t="shared" si="0"/>
        <v>0.23399999999999999</v>
      </c>
    </row>
    <row r="10" spans="2:4" x14ac:dyDescent="0.15">
      <c r="B10" s="69" t="s">
        <v>119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120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121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122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151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152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153</v>
      </c>
      <c r="C20" s="70">
        <v>21.5</v>
      </c>
      <c r="D20" s="71">
        <f t="shared" si="1"/>
        <v>0.215</v>
      </c>
    </row>
    <row r="21" spans="2:4" x14ac:dyDescent="0.15">
      <c r="B21" s="69" t="s">
        <v>154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155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156</v>
      </c>
      <c r="C23" s="70">
        <v>23</v>
      </c>
      <c r="D23" s="71">
        <f t="shared" si="1"/>
        <v>0.23</v>
      </c>
    </row>
    <row r="24" spans="2:4" x14ac:dyDescent="0.15">
      <c r="B24" s="69" t="s">
        <v>157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158</v>
      </c>
      <c r="C25" s="70">
        <v>22.2</v>
      </c>
      <c r="D25" s="71">
        <f t="shared" si="1"/>
        <v>0.222</v>
      </c>
    </row>
    <row r="26" spans="2:4" x14ac:dyDescent="0.15">
      <c r="B26" s="69" t="s">
        <v>159</v>
      </c>
      <c r="C26" s="70">
        <v>21.5</v>
      </c>
      <c r="D26" s="71">
        <f t="shared" si="1"/>
        <v>0.215</v>
      </c>
    </row>
    <row r="27" spans="2:4" x14ac:dyDescent="0.15">
      <c r="B27" s="69" t="s">
        <v>160</v>
      </c>
      <c r="C27" s="70">
        <v>20</v>
      </c>
      <c r="D27" s="71">
        <f t="shared" si="1"/>
        <v>0.2</v>
      </c>
    </row>
    <row r="28" spans="2:4" x14ac:dyDescent="0.15">
      <c r="B28" s="69" t="s">
        <v>123</v>
      </c>
      <c r="C28" s="70">
        <v>15.6</v>
      </c>
      <c r="D28" s="71">
        <f t="shared" si="1"/>
        <v>0.156</v>
      </c>
    </row>
    <row r="35" spans="2:4" x14ac:dyDescent="0.15">
      <c r="B35" s="69">
        <v>2011</v>
      </c>
      <c r="C35" s="70"/>
      <c r="D35" s="71">
        <v>-0.05</v>
      </c>
    </row>
    <row r="36" spans="2:4" x14ac:dyDescent="0.15">
      <c r="B36" s="69">
        <v>2012</v>
      </c>
      <c r="C36" s="70"/>
      <c r="D36" s="71">
        <v>0.2</v>
      </c>
    </row>
    <row r="37" spans="2:4" x14ac:dyDescent="0.15">
      <c r="B37" s="69">
        <v>2013</v>
      </c>
      <c r="C37" s="70"/>
      <c r="D37" s="71">
        <v>0.15</v>
      </c>
    </row>
    <row r="38" spans="2:4" x14ac:dyDescent="0.15">
      <c r="B38" s="69">
        <v>2014</v>
      </c>
      <c r="C38" s="70"/>
      <c r="D38" s="71">
        <v>0.12</v>
      </c>
    </row>
    <row r="39" spans="2:4" x14ac:dyDescent="0.15">
      <c r="B39" s="69">
        <v>2015</v>
      </c>
      <c r="C39" s="70"/>
      <c r="D39" s="71">
        <v>-0.03</v>
      </c>
    </row>
    <row r="40" spans="2:4" x14ac:dyDescent="0.15">
      <c r="B40" s="69">
        <v>2016</v>
      </c>
      <c r="C40" s="70"/>
      <c r="D40" s="71">
        <v>0.06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G96"/>
  <sheetViews>
    <sheetView showGridLines="0" topLeftCell="A9" zoomScale="128" zoomScaleNormal="128" zoomScalePageLayoutView="128" workbookViewId="0">
      <selection activeCell="U23" sqref="U23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1" width="7" style="15"/>
    <col min="22" max="22" width="4.83203125" style="15" customWidth="1"/>
    <col min="23" max="23" width="3.1640625" style="15" customWidth="1"/>
    <col min="24" max="24" width="3.83203125" style="15" customWidth="1"/>
    <col min="25" max="25" width="8.1640625" style="15" customWidth="1"/>
    <col min="26" max="26" width="7.83203125" style="15" customWidth="1"/>
    <col min="27" max="27" width="3.83203125" style="15" customWidth="1"/>
    <col min="28" max="28" width="8" style="15" customWidth="1"/>
    <col min="29" max="29" width="7.83203125" style="15" customWidth="1"/>
    <col min="30" max="30" width="3.83203125" style="15" customWidth="1"/>
    <col min="31" max="31" width="8.33203125" style="15" customWidth="1"/>
    <col min="32" max="32" width="7.83203125" style="15" customWidth="1"/>
    <col min="33" max="33" width="3.83203125" style="15" customWidth="1"/>
    <col min="34" max="34" width="8" style="15" customWidth="1"/>
    <col min="35" max="35" width="7.83203125" style="15" customWidth="1"/>
    <col min="36" max="36" width="3.83203125" style="15" customWidth="1"/>
    <col min="37" max="37" width="8" style="15" customWidth="1"/>
    <col min="38" max="38" width="7.83203125" style="15" customWidth="1"/>
    <col min="39" max="39" width="3.83203125" style="15" customWidth="1"/>
    <col min="40" max="40" width="8" style="15" customWidth="1"/>
    <col min="41" max="41" width="7.83203125" style="15" customWidth="1"/>
    <col min="42" max="16384" width="7" style="15"/>
  </cols>
  <sheetData>
    <row r="2" spans="1:59" s="14" customFormat="1" ht="23" x14ac:dyDescent="0.25">
      <c r="A2" s="167" t="s">
        <v>41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U2" s="141" t="s">
        <v>42</v>
      </c>
      <c r="V2" s="141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5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</row>
    <row r="3" spans="1:59" ht="15.75" customHeight="1" thickBot="1" x14ac:dyDescent="0.25">
      <c r="A3" s="167" t="s">
        <v>42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U3" s="127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</row>
    <row r="4" spans="1:59" ht="23" customHeight="1" thickTop="1" thickBo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s="173" t="s">
        <v>43</v>
      </c>
      <c r="V4" s="182"/>
      <c r="W4" s="182"/>
      <c r="X4" s="142"/>
      <c r="Y4" s="173" t="s">
        <v>44</v>
      </c>
      <c r="Z4" s="173"/>
      <c r="AA4" s="143"/>
      <c r="AB4" s="173" t="s">
        <v>45</v>
      </c>
      <c r="AC4" s="173"/>
      <c r="AD4" s="142"/>
      <c r="AE4" s="173" t="s">
        <v>46</v>
      </c>
      <c r="AF4" s="176"/>
      <c r="AG4" s="176"/>
      <c r="AH4" s="176"/>
      <c r="AI4" s="176"/>
      <c r="AJ4" s="144"/>
      <c r="AK4" s="173" t="s">
        <v>47</v>
      </c>
      <c r="AL4" s="178"/>
      <c r="AM4" s="178"/>
      <c r="AN4" s="178"/>
      <c r="AO4" s="162"/>
      <c r="AP4" s="163"/>
      <c r="AQ4" s="163"/>
      <c r="AR4" s="163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</row>
    <row r="5" spans="1:59" ht="13.5" customHeight="1" thickTop="1" x14ac:dyDescent="0.15">
      <c r="A5" s="168" t="s">
        <v>43</v>
      </c>
      <c r="B5" s="168"/>
      <c r="C5" s="17"/>
      <c r="D5" s="168" t="s">
        <v>44</v>
      </c>
      <c r="E5" s="168"/>
      <c r="F5" s="18"/>
      <c r="G5" s="168" t="s">
        <v>45</v>
      </c>
      <c r="H5" s="168"/>
      <c r="I5" s="17"/>
      <c r="J5" s="168" t="s">
        <v>46</v>
      </c>
      <c r="K5" s="171"/>
      <c r="L5" s="171"/>
      <c r="M5" s="171"/>
      <c r="N5" s="171"/>
      <c r="O5" s="19"/>
      <c r="P5" s="168" t="s">
        <v>47</v>
      </c>
      <c r="Q5" s="187"/>
      <c r="R5" s="187"/>
      <c r="S5" s="187"/>
      <c r="U5" s="183"/>
      <c r="V5" s="183"/>
      <c r="W5" s="183"/>
      <c r="X5" s="145"/>
      <c r="Y5" s="174"/>
      <c r="Z5" s="174"/>
      <c r="AA5" s="146"/>
      <c r="AB5" s="174"/>
      <c r="AC5" s="174"/>
      <c r="AD5" s="145"/>
      <c r="AE5" s="177"/>
      <c r="AF5" s="177"/>
      <c r="AG5" s="177"/>
      <c r="AH5" s="177"/>
      <c r="AI5" s="177"/>
      <c r="AJ5" s="147"/>
      <c r="AK5" s="179"/>
      <c r="AL5" s="179"/>
      <c r="AM5" s="179"/>
      <c r="AN5" s="179"/>
      <c r="AO5" s="164"/>
      <c r="AP5" s="164"/>
      <c r="AQ5" s="164"/>
      <c r="AR5" s="164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</row>
    <row r="6" spans="1:59" ht="19" customHeight="1" x14ac:dyDescent="0.2">
      <c r="A6" s="169"/>
      <c r="B6" s="169"/>
      <c r="C6" s="20"/>
      <c r="D6" s="169"/>
      <c r="E6" s="169"/>
      <c r="F6" s="21"/>
      <c r="G6" s="169"/>
      <c r="H6" s="169"/>
      <c r="I6" s="20"/>
      <c r="J6" s="172"/>
      <c r="K6" s="172"/>
      <c r="L6" s="172"/>
      <c r="M6" s="172"/>
      <c r="N6" s="172"/>
      <c r="O6" s="22"/>
      <c r="P6" s="188"/>
      <c r="Q6" s="188"/>
      <c r="R6" s="188"/>
      <c r="S6" s="188"/>
      <c r="U6" s="183"/>
      <c r="V6" s="183"/>
      <c r="W6" s="183"/>
      <c r="X6" s="145"/>
      <c r="Y6" s="174"/>
      <c r="Z6" s="174"/>
      <c r="AA6" s="146"/>
      <c r="AB6" s="174"/>
      <c r="AC6" s="174"/>
      <c r="AD6" s="145"/>
      <c r="AE6" s="180" t="s">
        <v>48</v>
      </c>
      <c r="AF6" s="181"/>
      <c r="AG6" s="148"/>
      <c r="AH6" s="180" t="s">
        <v>49</v>
      </c>
      <c r="AI6" s="181"/>
      <c r="AJ6" s="148"/>
      <c r="AK6" s="174" t="s">
        <v>50</v>
      </c>
      <c r="AL6" s="174"/>
      <c r="AM6" s="148"/>
      <c r="AN6" s="180" t="s">
        <v>51</v>
      </c>
      <c r="AO6" s="185"/>
      <c r="AP6" s="139"/>
      <c r="AQ6" s="129"/>
      <c r="AR6" s="165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</row>
    <row r="7" spans="1:59" ht="17" customHeight="1" x14ac:dyDescent="0.2">
      <c r="A7" s="169"/>
      <c r="B7" s="169"/>
      <c r="C7" s="20"/>
      <c r="D7" s="169"/>
      <c r="E7" s="169"/>
      <c r="F7" s="21"/>
      <c r="G7" s="169"/>
      <c r="H7" s="169"/>
      <c r="I7" s="20"/>
      <c r="J7" s="189" t="s">
        <v>48</v>
      </c>
      <c r="K7" s="190"/>
      <c r="L7" s="23"/>
      <c r="M7" s="189" t="s">
        <v>49</v>
      </c>
      <c r="N7" s="190"/>
      <c r="O7" s="23"/>
      <c r="P7" s="169" t="s">
        <v>50</v>
      </c>
      <c r="Q7" s="169"/>
      <c r="R7" s="23"/>
      <c r="S7" s="169" t="s">
        <v>51</v>
      </c>
      <c r="U7" s="184"/>
      <c r="V7" s="184"/>
      <c r="W7" s="184"/>
      <c r="X7" s="145"/>
      <c r="Y7" s="175"/>
      <c r="Z7" s="175"/>
      <c r="AA7" s="146"/>
      <c r="AB7" s="175"/>
      <c r="AC7" s="175"/>
      <c r="AD7" s="145"/>
      <c r="AE7" s="177"/>
      <c r="AF7" s="177"/>
      <c r="AG7" s="149"/>
      <c r="AH7" s="177"/>
      <c r="AI7" s="177"/>
      <c r="AJ7" s="148"/>
      <c r="AK7" s="175"/>
      <c r="AL7" s="175"/>
      <c r="AM7" s="149"/>
      <c r="AN7" s="186"/>
      <c r="AO7" s="184"/>
      <c r="AP7" s="140"/>
      <c r="AQ7" s="130"/>
      <c r="AR7" s="166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</row>
    <row r="8" spans="1:59" ht="12.75" customHeight="1" x14ac:dyDescent="0.15">
      <c r="A8" s="170"/>
      <c r="B8" s="170"/>
      <c r="C8" s="20"/>
      <c r="D8" s="170"/>
      <c r="E8" s="170"/>
      <c r="F8" s="21"/>
      <c r="G8" s="170"/>
      <c r="H8" s="170"/>
      <c r="I8" s="20"/>
      <c r="J8" s="172"/>
      <c r="K8" s="172"/>
      <c r="L8" s="24"/>
      <c r="M8" s="172"/>
      <c r="N8" s="172"/>
      <c r="O8" s="23"/>
      <c r="P8" s="170"/>
      <c r="Q8" s="170"/>
      <c r="R8" s="24"/>
      <c r="S8" s="191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</row>
    <row r="9" spans="1:59" ht="16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U9" s="127"/>
      <c r="V9" s="152"/>
      <c r="W9" s="155" t="s">
        <v>161</v>
      </c>
      <c r="X9" s="127"/>
      <c r="Y9" s="150">
        <v>0.41</v>
      </c>
      <c r="Z9" s="131">
        <f>Y9</f>
        <v>0.41</v>
      </c>
      <c r="AA9" s="132"/>
      <c r="AB9" s="150">
        <v>0.43</v>
      </c>
      <c r="AC9" s="131">
        <f>AB9</f>
        <v>0.43</v>
      </c>
      <c r="AD9" s="133"/>
      <c r="AE9" s="153">
        <v>-37</v>
      </c>
      <c r="AF9" s="131">
        <f>AE9</f>
        <v>-37</v>
      </c>
      <c r="AG9" s="127"/>
      <c r="AH9" s="150">
        <v>-9.75</v>
      </c>
      <c r="AI9" s="131">
        <f>AH9</f>
        <v>-9.75</v>
      </c>
      <c r="AJ9" s="133"/>
      <c r="AK9" s="150">
        <v>0</v>
      </c>
      <c r="AL9" s="131">
        <f>AK9</f>
        <v>0</v>
      </c>
      <c r="AM9" s="132"/>
      <c r="AN9" s="150">
        <v>0.41</v>
      </c>
      <c r="AO9" s="131">
        <f>AN9</f>
        <v>0.41</v>
      </c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</row>
    <row r="10" spans="1:59" ht="16" x14ac:dyDescent="0.2">
      <c r="A10" s="26" t="s">
        <v>161</v>
      </c>
      <c r="B10" s="26"/>
      <c r="C10" s="25"/>
      <c r="D10" s="27">
        <v>0.41</v>
      </c>
      <c r="E10" s="28"/>
      <c r="F10" s="29"/>
      <c r="G10" s="27">
        <v>0.43</v>
      </c>
      <c r="H10" s="27"/>
      <c r="I10" s="28"/>
      <c r="J10" s="28">
        <v>-37</v>
      </c>
      <c r="K10" s="28"/>
      <c r="L10" s="25"/>
      <c r="M10" s="27">
        <v>-9.75</v>
      </c>
      <c r="N10" s="28"/>
      <c r="O10" s="28"/>
      <c r="P10" s="27">
        <v>0</v>
      </c>
      <c r="Q10" s="27"/>
      <c r="R10" s="29"/>
      <c r="S10" s="27">
        <v>0.41</v>
      </c>
      <c r="T10" s="27"/>
      <c r="U10" s="127"/>
      <c r="V10" s="152"/>
      <c r="W10" s="156" t="s">
        <v>162</v>
      </c>
      <c r="X10" s="127"/>
      <c r="Y10" s="150">
        <v>2.06</v>
      </c>
      <c r="Z10" s="131">
        <f t="shared" ref="Z10:Z21" si="0">Y10</f>
        <v>2.06</v>
      </c>
      <c r="AA10" s="132"/>
      <c r="AB10" s="150">
        <v>5.18</v>
      </c>
      <c r="AC10" s="131">
        <f t="shared" ref="AC10:AC21" si="1">AB10</f>
        <v>5.18</v>
      </c>
      <c r="AD10" s="133"/>
      <c r="AE10" s="153">
        <v>-437</v>
      </c>
      <c r="AF10" s="131">
        <f t="shared" ref="AF10:AF21" si="2">AE10</f>
        <v>-437</v>
      </c>
      <c r="AG10" s="127"/>
      <c r="AH10" s="150">
        <v>-19.07</v>
      </c>
      <c r="AI10" s="131">
        <f t="shared" ref="AI10:AI21" si="3">AH10</f>
        <v>-19.07</v>
      </c>
      <c r="AJ10" s="133"/>
      <c r="AK10" s="150">
        <v>-0.27</v>
      </c>
      <c r="AL10" s="131">
        <f t="shared" ref="AL10:AL21" si="4">AK10</f>
        <v>-0.27</v>
      </c>
      <c r="AM10" s="132"/>
      <c r="AN10" s="150">
        <v>2.29</v>
      </c>
      <c r="AO10" s="131">
        <f t="shared" ref="AO10:AO21" si="5">AN10</f>
        <v>2.29</v>
      </c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</row>
    <row r="11" spans="1:59" ht="16" x14ac:dyDescent="0.2">
      <c r="A11" s="30" t="s">
        <v>162</v>
      </c>
      <c r="B11" s="30"/>
      <c r="C11" s="25"/>
      <c r="D11" s="27">
        <v>2.06</v>
      </c>
      <c r="E11" s="28"/>
      <c r="F11" s="29"/>
      <c r="G11" s="27">
        <v>5.18</v>
      </c>
      <c r="H11" s="27"/>
      <c r="I11" s="28"/>
      <c r="J11" s="28">
        <v>-437</v>
      </c>
      <c r="K11" s="28"/>
      <c r="L11" s="25"/>
      <c r="M11" s="27">
        <v>-19.07</v>
      </c>
      <c r="N11" s="28"/>
      <c r="O11" s="28"/>
      <c r="P11" s="27">
        <v>-0.27</v>
      </c>
      <c r="Q11" s="27"/>
      <c r="R11" s="29"/>
      <c r="S11" s="27">
        <v>2.29</v>
      </c>
      <c r="T11" s="27"/>
      <c r="U11" s="127"/>
      <c r="V11" s="152"/>
      <c r="W11" s="155" t="s">
        <v>163</v>
      </c>
      <c r="X11" s="127"/>
      <c r="Y11" s="150">
        <v>2.34</v>
      </c>
      <c r="Z11" s="131">
        <f t="shared" si="0"/>
        <v>2.34</v>
      </c>
      <c r="AA11" s="132"/>
      <c r="AB11" s="150">
        <v>9.66</v>
      </c>
      <c r="AC11" s="131">
        <f t="shared" si="1"/>
        <v>9.66</v>
      </c>
      <c r="AD11" s="133"/>
      <c r="AE11" s="153">
        <v>-814</v>
      </c>
      <c r="AF11" s="131">
        <f t="shared" si="2"/>
        <v>-814</v>
      </c>
      <c r="AG11" s="127"/>
      <c r="AH11" s="150">
        <v>-11.58</v>
      </c>
      <c r="AI11" s="131">
        <f t="shared" si="3"/>
        <v>-11.58</v>
      </c>
      <c r="AJ11" s="133"/>
      <c r="AK11" s="150">
        <v>-0.19</v>
      </c>
      <c r="AL11" s="131">
        <f t="shared" si="4"/>
        <v>-0.19</v>
      </c>
      <c r="AM11" s="132"/>
      <c r="AN11" s="150">
        <v>7.68</v>
      </c>
      <c r="AO11" s="131">
        <f t="shared" si="5"/>
        <v>7.68</v>
      </c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</row>
    <row r="12" spans="1:59" ht="16" x14ac:dyDescent="0.2">
      <c r="A12" s="26" t="s">
        <v>163</v>
      </c>
      <c r="B12" s="26"/>
      <c r="C12" s="25"/>
      <c r="D12" s="27">
        <v>2.34</v>
      </c>
      <c r="E12" s="28"/>
      <c r="F12" s="29"/>
      <c r="G12" s="27">
        <v>9.66</v>
      </c>
      <c r="H12" s="27"/>
      <c r="I12" s="28"/>
      <c r="J12" s="28">
        <v>-814</v>
      </c>
      <c r="K12" s="28"/>
      <c r="L12" s="25"/>
      <c r="M12" s="27">
        <v>-11.58</v>
      </c>
      <c r="N12" s="28"/>
      <c r="O12" s="28"/>
      <c r="P12" s="27">
        <v>-0.19</v>
      </c>
      <c r="Q12" s="27"/>
      <c r="R12" s="29"/>
      <c r="S12" s="27">
        <v>7.68</v>
      </c>
      <c r="T12" s="27"/>
      <c r="U12" s="127"/>
      <c r="V12" s="152"/>
      <c r="W12" s="155" t="s">
        <v>164</v>
      </c>
      <c r="X12" s="127"/>
      <c r="Y12" s="150">
        <v>2.27</v>
      </c>
      <c r="Z12" s="131">
        <f t="shared" si="0"/>
        <v>2.27</v>
      </c>
      <c r="AA12" s="132"/>
      <c r="AB12" s="150">
        <v>15.48</v>
      </c>
      <c r="AC12" s="131">
        <f t="shared" si="1"/>
        <v>15.48</v>
      </c>
      <c r="AD12" s="133"/>
      <c r="AE12" s="153">
        <v>-1305</v>
      </c>
      <c r="AF12" s="131">
        <f t="shared" si="2"/>
        <v>-1305</v>
      </c>
      <c r="AG12" s="127"/>
      <c r="AH12" s="150">
        <v>-8.41</v>
      </c>
      <c r="AI12" s="131">
        <f t="shared" si="3"/>
        <v>-8.41</v>
      </c>
      <c r="AJ12" s="133"/>
      <c r="AK12" s="150">
        <v>0.2</v>
      </c>
      <c r="AL12" s="131">
        <f t="shared" si="4"/>
        <v>0.2</v>
      </c>
      <c r="AM12" s="132"/>
      <c r="AN12" s="150">
        <v>17.559999999999999</v>
      </c>
      <c r="AO12" s="131">
        <f t="shared" si="5"/>
        <v>17.559999999999999</v>
      </c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</row>
    <row r="13" spans="1:59" ht="16" x14ac:dyDescent="0.2">
      <c r="A13" s="26" t="s">
        <v>164</v>
      </c>
      <c r="B13" s="26"/>
      <c r="C13" s="25"/>
      <c r="D13" s="27">
        <v>2.27</v>
      </c>
      <c r="E13" s="28"/>
      <c r="F13" s="29"/>
      <c r="G13" s="27">
        <v>15.48</v>
      </c>
      <c r="H13" s="27"/>
      <c r="I13" s="28"/>
      <c r="J13" s="28">
        <v>-1305</v>
      </c>
      <c r="K13" s="28"/>
      <c r="L13" s="25"/>
      <c r="M13" s="27">
        <v>-8.41</v>
      </c>
      <c r="N13" s="28"/>
      <c r="O13" s="28"/>
      <c r="P13" s="27">
        <v>0.2</v>
      </c>
      <c r="Q13" s="27"/>
      <c r="R13" s="29"/>
      <c r="S13" s="27">
        <v>17.559999999999999</v>
      </c>
      <c r="T13" s="27"/>
      <c r="U13" s="127"/>
      <c r="V13" s="152"/>
      <c r="W13" s="155" t="s">
        <v>165</v>
      </c>
      <c r="X13" s="127"/>
      <c r="Y13" s="150">
        <v>3.6</v>
      </c>
      <c r="Z13" s="131">
        <f t="shared" si="0"/>
        <v>3.6</v>
      </c>
      <c r="AA13" s="132"/>
      <c r="AB13" s="150">
        <v>68.91</v>
      </c>
      <c r="AC13" s="131">
        <f t="shared" si="1"/>
        <v>68.91</v>
      </c>
      <c r="AD13" s="133"/>
      <c r="AE13" s="153">
        <v>-5809</v>
      </c>
      <c r="AF13" s="131">
        <f t="shared" si="2"/>
        <v>-5809</v>
      </c>
      <c r="AG13" s="127"/>
      <c r="AH13" s="150">
        <v>-9.07</v>
      </c>
      <c r="AI13" s="131">
        <f t="shared" si="3"/>
        <v>-9.07</v>
      </c>
      <c r="AJ13" s="133"/>
      <c r="AK13" s="150">
        <v>0.28000000000000003</v>
      </c>
      <c r="AL13" s="131">
        <f t="shared" si="4"/>
        <v>0.28000000000000003</v>
      </c>
      <c r="AM13" s="132"/>
      <c r="AN13" s="150">
        <v>71.91</v>
      </c>
      <c r="AO13" s="131">
        <f t="shared" si="5"/>
        <v>71.91</v>
      </c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</row>
    <row r="14" spans="1:59" ht="16" x14ac:dyDescent="0.2">
      <c r="A14" s="26" t="s">
        <v>165</v>
      </c>
      <c r="B14" s="26"/>
      <c r="C14" s="25"/>
      <c r="D14" s="27">
        <v>3.6</v>
      </c>
      <c r="E14" s="28"/>
      <c r="F14" s="29"/>
      <c r="G14" s="27">
        <v>68.91</v>
      </c>
      <c r="H14" s="27"/>
      <c r="I14" s="28"/>
      <c r="J14" s="28">
        <v>-5809</v>
      </c>
      <c r="K14" s="28"/>
      <c r="L14" s="25"/>
      <c r="M14" s="27">
        <v>-9.07</v>
      </c>
      <c r="N14" s="28"/>
      <c r="O14" s="28"/>
      <c r="P14" s="27">
        <v>0.28000000000000003</v>
      </c>
      <c r="Q14" s="27"/>
      <c r="R14" s="29"/>
      <c r="S14" s="27">
        <v>71.91</v>
      </c>
      <c r="T14" s="27"/>
      <c r="U14" s="127"/>
      <c r="V14" s="152"/>
      <c r="W14" s="155" t="s">
        <v>52</v>
      </c>
      <c r="X14" s="127"/>
      <c r="Y14" s="150">
        <v>2.99</v>
      </c>
      <c r="Z14" s="131">
        <f t="shared" si="0"/>
        <v>2.99</v>
      </c>
      <c r="AA14" s="132"/>
      <c r="AB14" s="150">
        <v>100</v>
      </c>
      <c r="AC14" s="131">
        <f t="shared" si="1"/>
        <v>100</v>
      </c>
      <c r="AD14" s="133"/>
      <c r="AE14" s="153">
        <v>-1686</v>
      </c>
      <c r="AF14" s="131">
        <f t="shared" si="2"/>
        <v>-1686</v>
      </c>
      <c r="AG14" s="127"/>
      <c r="AH14" s="150">
        <v>-9.43</v>
      </c>
      <c r="AI14" s="131">
        <f t="shared" si="3"/>
        <v>-9.43</v>
      </c>
      <c r="AJ14" s="133"/>
      <c r="AK14" s="150">
        <v>0</v>
      </c>
      <c r="AL14" s="131">
        <f t="shared" si="4"/>
        <v>0</v>
      </c>
      <c r="AM14" s="132"/>
      <c r="AN14" s="150">
        <v>100</v>
      </c>
      <c r="AO14" s="131">
        <f t="shared" si="5"/>
        <v>100</v>
      </c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</row>
    <row r="15" spans="1:59" ht="16" x14ac:dyDescent="0.2">
      <c r="A15" s="26" t="s">
        <v>52</v>
      </c>
      <c r="B15" s="26"/>
      <c r="C15" s="25"/>
      <c r="D15" s="27">
        <v>2.99</v>
      </c>
      <c r="E15" s="28"/>
      <c r="F15" s="29"/>
      <c r="G15" s="27">
        <v>100</v>
      </c>
      <c r="H15" s="27"/>
      <c r="I15" s="28"/>
      <c r="J15" s="28">
        <v>-1686</v>
      </c>
      <c r="K15" s="28"/>
      <c r="L15" s="25"/>
      <c r="M15" s="27">
        <v>-9.43</v>
      </c>
      <c r="N15" s="28"/>
      <c r="O15" s="28"/>
      <c r="P15" s="27">
        <v>0</v>
      </c>
      <c r="Q15" s="27"/>
      <c r="R15" s="29"/>
      <c r="S15" s="27">
        <v>100</v>
      </c>
      <c r="T15" s="27"/>
      <c r="U15" s="127"/>
      <c r="V15" s="152"/>
      <c r="W15" s="155"/>
      <c r="X15" s="127"/>
      <c r="Y15" s="150"/>
      <c r="Z15" s="131"/>
      <c r="AA15" s="132"/>
      <c r="AB15" s="150"/>
      <c r="AC15" s="131"/>
      <c r="AD15" s="133"/>
      <c r="AE15" s="153"/>
      <c r="AF15" s="131"/>
      <c r="AG15" s="127"/>
      <c r="AH15" s="150"/>
      <c r="AI15" s="131"/>
      <c r="AJ15" s="133"/>
      <c r="AK15" s="150"/>
      <c r="AL15" s="131"/>
      <c r="AM15" s="132"/>
      <c r="AN15" s="150"/>
      <c r="AO15" s="131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</row>
    <row r="16" spans="1:59" ht="19" customHeight="1" x14ac:dyDescent="0.2">
      <c r="A16" s="26"/>
      <c r="B16" s="26"/>
      <c r="C16" s="25"/>
      <c r="D16" s="27"/>
      <c r="E16" s="28"/>
      <c r="F16" s="29"/>
      <c r="G16" s="27"/>
      <c r="H16" s="27"/>
      <c r="I16" s="28"/>
      <c r="J16" s="28"/>
      <c r="K16" s="28"/>
      <c r="L16" s="25"/>
      <c r="M16" s="27"/>
      <c r="N16" s="28"/>
      <c r="O16" s="28"/>
      <c r="P16" s="27"/>
      <c r="Q16" s="27"/>
      <c r="R16" s="29"/>
      <c r="S16" s="27"/>
      <c r="T16" s="27"/>
      <c r="U16" s="127"/>
      <c r="V16" s="152"/>
      <c r="W16" s="154" t="s">
        <v>53</v>
      </c>
      <c r="X16" s="127"/>
      <c r="Y16" s="151"/>
      <c r="Z16" s="131"/>
      <c r="AA16" s="127"/>
      <c r="AB16" s="151"/>
      <c r="AC16" s="131"/>
      <c r="AD16" s="127"/>
      <c r="AE16" s="151"/>
      <c r="AF16" s="131"/>
      <c r="AG16" s="127"/>
      <c r="AH16" s="151"/>
      <c r="AI16" s="131"/>
      <c r="AJ16" s="127"/>
      <c r="AK16" s="151"/>
      <c r="AL16" s="131"/>
      <c r="AM16" s="132"/>
      <c r="AN16" s="151"/>
      <c r="AO16" s="131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</row>
    <row r="17" spans="1:59" ht="16" x14ac:dyDescent="0.2">
      <c r="A17" s="31" t="s">
        <v>53</v>
      </c>
      <c r="B17" s="26"/>
      <c r="C17" s="25"/>
      <c r="Q17" s="27"/>
      <c r="R17" s="29"/>
      <c r="U17" s="127"/>
      <c r="V17" s="152"/>
      <c r="W17" s="155" t="s">
        <v>166</v>
      </c>
      <c r="X17" s="127"/>
      <c r="Y17" s="150">
        <v>4.03</v>
      </c>
      <c r="Z17" s="131">
        <f t="shared" si="0"/>
        <v>4.03</v>
      </c>
      <c r="AA17" s="132"/>
      <c r="AB17" s="150">
        <v>56.09</v>
      </c>
      <c r="AC17" s="131">
        <f t="shared" si="1"/>
        <v>56.09</v>
      </c>
      <c r="AD17" s="133"/>
      <c r="AE17" s="153">
        <v>-9457</v>
      </c>
      <c r="AF17" s="131">
        <f t="shared" si="2"/>
        <v>-9457</v>
      </c>
      <c r="AG17" s="127"/>
      <c r="AH17" s="150">
        <v>-9.4600000000000009</v>
      </c>
      <c r="AI17" s="131">
        <f t="shared" si="3"/>
        <v>-9.4600000000000009</v>
      </c>
      <c r="AJ17" s="133"/>
      <c r="AK17" s="150">
        <v>-0.02</v>
      </c>
      <c r="AL17" s="131">
        <f t="shared" si="4"/>
        <v>-0.02</v>
      </c>
      <c r="AM17" s="132"/>
      <c r="AN17" s="150">
        <v>55.87</v>
      </c>
      <c r="AO17" s="131">
        <f t="shared" si="5"/>
        <v>55.87</v>
      </c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</row>
    <row r="18" spans="1:59" ht="16" x14ac:dyDescent="0.2">
      <c r="A18" s="26" t="s">
        <v>166</v>
      </c>
      <c r="B18" s="26"/>
      <c r="C18" s="25"/>
      <c r="D18" s="27">
        <v>4.03</v>
      </c>
      <c r="E18" s="28"/>
      <c r="F18" s="29"/>
      <c r="G18" s="27">
        <v>56.09</v>
      </c>
      <c r="H18" s="27"/>
      <c r="I18" s="28"/>
      <c r="J18" s="28">
        <v>-9457</v>
      </c>
      <c r="K18" s="28"/>
      <c r="L18" s="25"/>
      <c r="M18" s="27">
        <v>-9.4600000000000009</v>
      </c>
      <c r="N18" s="28"/>
      <c r="O18" s="28"/>
      <c r="P18" s="27">
        <v>-0.02</v>
      </c>
      <c r="Q18" s="27"/>
      <c r="R18" s="29"/>
      <c r="S18" s="27">
        <v>55.87</v>
      </c>
      <c r="T18" s="27"/>
      <c r="U18" s="127"/>
      <c r="V18" s="152"/>
      <c r="W18" s="155" t="s">
        <v>167</v>
      </c>
      <c r="X18" s="127"/>
      <c r="Y18" s="150">
        <v>4.68</v>
      </c>
      <c r="Z18" s="131">
        <f t="shared" si="0"/>
        <v>4.68</v>
      </c>
      <c r="AA18" s="132"/>
      <c r="AB18" s="150">
        <v>48.1</v>
      </c>
      <c r="AC18" s="131">
        <f t="shared" si="1"/>
        <v>48.1</v>
      </c>
      <c r="AD18" s="133"/>
      <c r="AE18" s="153">
        <v>-16223</v>
      </c>
      <c r="AF18" s="131">
        <f t="shared" si="2"/>
        <v>-16223</v>
      </c>
      <c r="AG18" s="127"/>
      <c r="AH18" s="150">
        <v>-10.39</v>
      </c>
      <c r="AI18" s="131">
        <f t="shared" si="3"/>
        <v>-10.39</v>
      </c>
      <c r="AJ18" s="133"/>
      <c r="AK18" s="150">
        <v>-0.46</v>
      </c>
      <c r="AL18" s="131">
        <f t="shared" si="4"/>
        <v>-0.46</v>
      </c>
      <c r="AM18" s="132"/>
      <c r="AN18" s="150">
        <v>43.22</v>
      </c>
      <c r="AO18" s="131">
        <f t="shared" si="5"/>
        <v>43.22</v>
      </c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</row>
    <row r="19" spans="1:59" ht="16" x14ac:dyDescent="0.2">
      <c r="A19" s="26" t="s">
        <v>167</v>
      </c>
      <c r="B19" s="26"/>
      <c r="C19" s="25"/>
      <c r="D19" s="27">
        <v>4.68</v>
      </c>
      <c r="E19" s="28"/>
      <c r="F19" s="29"/>
      <c r="G19" s="27">
        <v>48.1</v>
      </c>
      <c r="H19" s="27"/>
      <c r="I19" s="28"/>
      <c r="J19" s="28">
        <v>-16223</v>
      </c>
      <c r="K19" s="28"/>
      <c r="L19" s="25"/>
      <c r="M19" s="27">
        <v>-10.39</v>
      </c>
      <c r="N19" s="28"/>
      <c r="O19" s="28"/>
      <c r="P19" s="27">
        <v>-0.46</v>
      </c>
      <c r="Q19" s="27"/>
      <c r="R19" s="29"/>
      <c r="S19" s="27">
        <v>43.22</v>
      </c>
      <c r="T19" s="27"/>
      <c r="U19" s="127"/>
      <c r="V19" s="152"/>
      <c r="W19" s="155" t="s">
        <v>168</v>
      </c>
      <c r="X19" s="127"/>
      <c r="Y19" s="150">
        <v>6.74</v>
      </c>
      <c r="Z19" s="131">
        <f t="shared" si="0"/>
        <v>6.74</v>
      </c>
      <c r="AA19" s="132"/>
      <c r="AB19" s="150">
        <v>36.78</v>
      </c>
      <c r="AC19" s="131">
        <f t="shared" si="1"/>
        <v>36.78</v>
      </c>
      <c r="AD19" s="133"/>
      <c r="AE19" s="153">
        <v>-62007</v>
      </c>
      <c r="AF19" s="131">
        <f t="shared" si="2"/>
        <v>-62007</v>
      </c>
      <c r="AG19" s="127"/>
      <c r="AH19" s="150">
        <v>-13.37</v>
      </c>
      <c r="AI19" s="131">
        <f t="shared" si="3"/>
        <v>-13.37</v>
      </c>
      <c r="AJ19" s="133"/>
      <c r="AK19" s="150">
        <v>-1.1299999999999999</v>
      </c>
      <c r="AL19" s="131">
        <f t="shared" si="4"/>
        <v>-1.1299999999999999</v>
      </c>
      <c r="AM19" s="132"/>
      <c r="AN19" s="150">
        <v>24.83</v>
      </c>
      <c r="AO19" s="131">
        <f t="shared" si="5"/>
        <v>24.83</v>
      </c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</row>
    <row r="20" spans="1:59" ht="16" x14ac:dyDescent="0.2">
      <c r="A20" s="26" t="s">
        <v>168</v>
      </c>
      <c r="B20" s="26"/>
      <c r="C20" s="25"/>
      <c r="D20" s="27">
        <v>6.74</v>
      </c>
      <c r="E20" s="28"/>
      <c r="F20" s="29"/>
      <c r="G20" s="27">
        <v>36.78</v>
      </c>
      <c r="H20" s="27"/>
      <c r="I20" s="28"/>
      <c r="J20" s="28">
        <v>-62007</v>
      </c>
      <c r="K20" s="28"/>
      <c r="L20" s="25"/>
      <c r="M20" s="27">
        <v>-13.37</v>
      </c>
      <c r="N20" s="28"/>
      <c r="O20" s="28"/>
      <c r="P20" s="27">
        <v>-1.1299999999999999</v>
      </c>
      <c r="Q20" s="27"/>
      <c r="R20" s="29"/>
      <c r="S20" s="27">
        <v>24.83</v>
      </c>
      <c r="T20" s="27"/>
      <c r="U20" s="127"/>
      <c r="V20" s="152"/>
      <c r="W20" s="155" t="s">
        <v>169</v>
      </c>
      <c r="X20" s="127"/>
      <c r="Y20" s="150">
        <v>7.33</v>
      </c>
      <c r="Z20" s="131">
        <f t="shared" si="0"/>
        <v>7.33</v>
      </c>
      <c r="AA20" s="132"/>
      <c r="AB20" s="150">
        <v>31.05</v>
      </c>
      <c r="AC20" s="131">
        <f t="shared" si="1"/>
        <v>31.05</v>
      </c>
      <c r="AD20" s="133"/>
      <c r="AE20" s="153">
        <v>-104678</v>
      </c>
      <c r="AF20" s="131">
        <f t="shared" si="2"/>
        <v>-104678</v>
      </c>
      <c r="AG20" s="127"/>
      <c r="AH20" s="150">
        <v>-13.91</v>
      </c>
      <c r="AI20" s="131">
        <f t="shared" si="3"/>
        <v>-13.91</v>
      </c>
      <c r="AJ20" s="133"/>
      <c r="AK20" s="150">
        <v>-1.04</v>
      </c>
      <c r="AL20" s="131">
        <f t="shared" si="4"/>
        <v>-1.04</v>
      </c>
      <c r="AM20" s="132"/>
      <c r="AN20" s="150">
        <v>20.010000000000002</v>
      </c>
      <c r="AO20" s="131">
        <f t="shared" si="5"/>
        <v>20.010000000000002</v>
      </c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</row>
    <row r="21" spans="1:59" ht="16" x14ac:dyDescent="0.2">
      <c r="A21" s="26" t="s">
        <v>169</v>
      </c>
      <c r="B21" s="26"/>
      <c r="C21" s="25"/>
      <c r="D21" s="27">
        <v>7.33</v>
      </c>
      <c r="E21" s="28"/>
      <c r="F21" s="29"/>
      <c r="G21" s="27">
        <v>31.05</v>
      </c>
      <c r="H21" s="27"/>
      <c r="I21" s="28"/>
      <c r="J21" s="28">
        <v>-104678</v>
      </c>
      <c r="K21" s="28"/>
      <c r="L21" s="25"/>
      <c r="M21" s="27">
        <v>-13.91</v>
      </c>
      <c r="N21" s="28"/>
      <c r="O21" s="28"/>
      <c r="P21" s="27">
        <v>-1.04</v>
      </c>
      <c r="Q21" s="27"/>
      <c r="R21" s="29"/>
      <c r="S21" s="27">
        <v>20.010000000000002</v>
      </c>
      <c r="T21" s="27"/>
      <c r="U21" s="127"/>
      <c r="V21" s="152"/>
      <c r="W21" s="155" t="s">
        <v>170</v>
      </c>
      <c r="X21" s="127"/>
      <c r="Y21" s="150">
        <v>7.81</v>
      </c>
      <c r="Z21" s="131">
        <f t="shared" si="0"/>
        <v>7.81</v>
      </c>
      <c r="AA21" s="132"/>
      <c r="AB21" s="150">
        <v>18.63</v>
      </c>
      <c r="AC21" s="131">
        <f t="shared" si="1"/>
        <v>18.63</v>
      </c>
      <c r="AD21" s="133"/>
      <c r="AE21" s="153">
        <v>-314150</v>
      </c>
      <c r="AF21" s="131">
        <f t="shared" si="2"/>
        <v>-314150</v>
      </c>
      <c r="AG21" s="127"/>
      <c r="AH21" s="150">
        <v>-13.68</v>
      </c>
      <c r="AI21" s="131">
        <f t="shared" si="3"/>
        <v>-13.68</v>
      </c>
      <c r="AJ21" s="133"/>
      <c r="AK21" s="150">
        <v>-0.6</v>
      </c>
      <c r="AL21" s="131">
        <f t="shared" si="4"/>
        <v>-0.6</v>
      </c>
      <c r="AM21" s="132"/>
      <c r="AN21" s="150">
        <v>12.25</v>
      </c>
      <c r="AO21" s="131">
        <f t="shared" si="5"/>
        <v>12.25</v>
      </c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</row>
    <row r="22" spans="1:59" x14ac:dyDescent="0.15">
      <c r="A22" s="26" t="s">
        <v>170</v>
      </c>
      <c r="B22" s="26"/>
      <c r="C22" s="25"/>
      <c r="D22" s="27">
        <v>7.81</v>
      </c>
      <c r="E22" s="28"/>
      <c r="F22" s="29"/>
      <c r="G22" s="27">
        <v>18.63</v>
      </c>
      <c r="H22" s="27"/>
      <c r="I22" s="28"/>
      <c r="J22" s="28">
        <v>-314150</v>
      </c>
      <c r="K22" s="28"/>
      <c r="L22" s="25"/>
      <c r="M22" s="27">
        <v>-13.68</v>
      </c>
      <c r="N22" s="28"/>
      <c r="O22" s="28"/>
      <c r="P22" s="27">
        <v>-0.6</v>
      </c>
      <c r="Q22" s="27"/>
      <c r="R22" s="29"/>
      <c r="S22" s="27">
        <v>12.25</v>
      </c>
      <c r="T22" s="27"/>
      <c r="U22" s="127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</row>
    <row r="23" spans="1:59" ht="14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38" t="s">
        <v>257</v>
      </c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</row>
    <row r="24" spans="1:59" x14ac:dyDescent="0.15">
      <c r="A24" s="33" t="s">
        <v>54</v>
      </c>
      <c r="B24" s="3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</row>
    <row r="25" spans="1:59" ht="12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59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59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59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59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59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59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59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</sheetData>
  <mergeCells count="23">
    <mergeCell ref="U4:W7"/>
    <mergeCell ref="AN6:AO7"/>
    <mergeCell ref="P5:S6"/>
    <mergeCell ref="J7:K8"/>
    <mergeCell ref="M7:N8"/>
    <mergeCell ref="P7:Q8"/>
    <mergeCell ref="S7:S8"/>
    <mergeCell ref="AO2:BG2"/>
    <mergeCell ref="AO4:AR5"/>
    <mergeCell ref="AR6:AR7"/>
    <mergeCell ref="A2:S2"/>
    <mergeCell ref="A3:S3"/>
    <mergeCell ref="A5:B8"/>
    <mergeCell ref="D5:E8"/>
    <mergeCell ref="G5:H8"/>
    <mergeCell ref="J5:N6"/>
    <mergeCell ref="Y4:Z7"/>
    <mergeCell ref="AB4:AC7"/>
    <mergeCell ref="AE4:AI5"/>
    <mergeCell ref="AK4:AN5"/>
    <mergeCell ref="AE6:AF7"/>
    <mergeCell ref="AH6:AI7"/>
    <mergeCell ref="AK6:AL7"/>
  </mergeCells>
  <phoneticPr fontId="30" type="noConversion"/>
  <conditionalFormatting sqref="Z9:Z21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C9:AC21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F9:AF21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I9:AI21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L9:AL21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O9:AO21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Z9:Z21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AC9:AC21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AF9:AF21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AI9:AI21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AL9:AL21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AO9:AO21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9"/>
  <sheetViews>
    <sheetView zoomScale="114" zoomScaleNormal="114" zoomScalePageLayoutView="114" workbookViewId="0">
      <selection activeCell="I18" sqref="I18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95</v>
      </c>
      <c r="C2" s="45" t="s">
        <v>93</v>
      </c>
      <c r="D2" s="45" t="s">
        <v>57</v>
      </c>
      <c r="E2" s="45" t="s">
        <v>94</v>
      </c>
      <c r="F2" s="45" t="s">
        <v>96</v>
      </c>
      <c r="G2" s="45" t="s">
        <v>97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261</v>
      </c>
      <c r="B3" s="43">
        <v>532.98115700000005</v>
      </c>
      <c r="C3" s="43">
        <v>18.408677999999998</v>
      </c>
      <c r="D3" s="43">
        <v>21.700351999999999</v>
      </c>
      <c r="E3" s="43">
        <v>84.654869000000005</v>
      </c>
      <c r="F3" s="43">
        <v>62.433325000000004</v>
      </c>
      <c r="G3" s="43">
        <v>21.770548999999999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258</v>
      </c>
      <c r="B4" s="43">
        <v>93.592692</v>
      </c>
      <c r="C4" s="43">
        <v>19.938662999999998</v>
      </c>
      <c r="D4" s="43">
        <v>25.325109000000001</v>
      </c>
      <c r="E4" s="43">
        <v>62.558075000000002</v>
      </c>
      <c r="F4" s="43">
        <v>40.330964999999999</v>
      </c>
      <c r="G4" s="43">
        <v>13.639481999999999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259</v>
      </c>
      <c r="B5" s="43">
        <v>11.107540999999999</v>
      </c>
      <c r="C5" s="43">
        <v>43.229816999999997</v>
      </c>
      <c r="D5" s="43">
        <v>36.121650000000002</v>
      </c>
      <c r="E5" s="43">
        <v>72.383223000000001</v>
      </c>
      <c r="F5" s="43">
        <v>73.922053000000005</v>
      </c>
      <c r="G5" s="43">
        <v>14.5639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260</v>
      </c>
      <c r="B6" s="43">
        <v>16.261908999999999</v>
      </c>
      <c r="C6" s="43">
        <v>68.839078000000001</v>
      </c>
      <c r="D6" s="43">
        <v>72.587880999999996</v>
      </c>
      <c r="E6" s="43">
        <v>22.854628000000002</v>
      </c>
      <c r="F6" s="43">
        <v>10.095044</v>
      </c>
      <c r="G6" s="43">
        <v>66.396313000000006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278</v>
      </c>
      <c r="B7" s="43">
        <v>259.16517700000003</v>
      </c>
      <c r="C7" s="43">
        <v>29.636828999999999</v>
      </c>
      <c r="D7" s="43">
        <v>14.828367999999999</v>
      </c>
      <c r="E7" s="43">
        <v>20.672404</v>
      </c>
      <c r="F7" s="43">
        <v>112.903459</v>
      </c>
      <c r="G7" s="43">
        <v>50.219577999999998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" customHeight="1" x14ac:dyDescent="0.15">
      <c r="A8" s="45"/>
      <c r="D8" s="43"/>
      <c r="E8" s="43"/>
      <c r="F8" s="43"/>
      <c r="G8" s="43"/>
      <c r="H8" s="46"/>
      <c r="I8" s="46"/>
      <c r="J8" s="46"/>
      <c r="K8" s="47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7"/>
      <c r="AG8" s="46"/>
      <c r="AH8" s="46"/>
      <c r="AI8" s="46"/>
      <c r="AJ8" s="86"/>
      <c r="AK8" s="46"/>
      <c r="AL8" s="86"/>
      <c r="AM8" s="46"/>
      <c r="AN8" s="46"/>
      <c r="AO8" s="46"/>
      <c r="AP8" s="8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86"/>
      <c r="BB8" s="46"/>
      <c r="BC8" s="46"/>
      <c r="BD8" s="46"/>
      <c r="BE8" s="86"/>
      <c r="BF8" s="46"/>
      <c r="BG8" s="46"/>
      <c r="BH8" s="46"/>
      <c r="BI8" s="46"/>
      <c r="BJ8" s="46"/>
      <c r="BK8" s="46"/>
      <c r="BL8" s="46"/>
      <c r="BM8" s="46"/>
      <c r="BN8" s="86"/>
      <c r="BO8" s="86"/>
      <c r="BP8" s="46"/>
      <c r="BQ8" s="46"/>
      <c r="BR8" s="46"/>
      <c r="BS8" s="46"/>
      <c r="BT8" s="46"/>
      <c r="BU8" s="46"/>
      <c r="BV8" s="86"/>
      <c r="BW8" s="46"/>
    </row>
    <row r="9" spans="1:76" ht="15.75" customHeight="1" x14ac:dyDescent="0.15">
      <c r="A9" s="45"/>
      <c r="C9" s="43"/>
      <c r="D9" s="43">
        <v>1000000</v>
      </c>
      <c r="E9" s="43"/>
      <c r="F9" s="43"/>
      <c r="G9" s="43"/>
      <c r="H9" s="46"/>
      <c r="I9" s="46"/>
      <c r="J9" s="46"/>
      <c r="K9" s="4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7"/>
      <c r="AG9" s="46"/>
      <c r="AH9" s="46"/>
      <c r="AI9" s="46"/>
      <c r="AJ9" s="86"/>
      <c r="AK9" s="46"/>
      <c r="AL9" s="86"/>
      <c r="AM9" s="46"/>
      <c r="AN9" s="46"/>
      <c r="AO9" s="46"/>
      <c r="AP9" s="8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8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87"/>
      <c r="BO9" s="87"/>
      <c r="BP9" s="46"/>
      <c r="BQ9" s="46"/>
      <c r="BR9" s="46"/>
      <c r="BS9" s="46"/>
      <c r="BT9" s="46"/>
      <c r="BU9" s="46"/>
      <c r="BV9" s="46"/>
      <c r="BW9" s="46"/>
    </row>
    <row r="10" spans="1:76" ht="15.75" customHeight="1" x14ac:dyDescent="0.15">
      <c r="A10" s="45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87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87"/>
      <c r="BW10" s="46"/>
    </row>
    <row r="11" spans="1:76" ht="15.75" customHeight="1" x14ac:dyDescent="0.15">
      <c r="A11" s="45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7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86"/>
      <c r="BO11" s="46"/>
      <c r="BP11" s="46"/>
      <c r="BQ11" s="46"/>
      <c r="BR11" s="46"/>
      <c r="BS11" s="46"/>
      <c r="BT11" s="46"/>
      <c r="BU11" s="46"/>
      <c r="BV11" s="87"/>
      <c r="BW11" s="46"/>
    </row>
    <row r="12" spans="1:76" ht="15.75" customHeight="1" x14ac:dyDescent="0.15">
      <c r="A12" s="45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46"/>
      <c r="BO12" s="46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86"/>
      <c r="BN13" s="46"/>
      <c r="BO13" s="46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86"/>
      <c r="BN14" s="46"/>
      <c r="BO14" s="4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/>
      <c r="H15" s="46"/>
      <c r="I15" s="46"/>
      <c r="J15" s="46"/>
      <c r="K15" s="47"/>
      <c r="L15" s="46"/>
      <c r="M15" s="87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87"/>
      <c r="AY15" s="46"/>
      <c r="AZ15" s="87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87"/>
      <c r="BO15" s="46"/>
      <c r="BP15" s="46"/>
      <c r="BQ15" s="46"/>
      <c r="BR15" s="46"/>
      <c r="BS15" s="46"/>
      <c r="BT15" s="87"/>
      <c r="BU15" s="46"/>
      <c r="BV15" s="46"/>
      <c r="BW15" s="46"/>
    </row>
    <row r="16" spans="1:76" ht="15.75" customHeight="1" x14ac:dyDescent="0.15">
      <c r="A16" s="45"/>
      <c r="H16" s="46"/>
      <c r="I16" s="46"/>
      <c r="J16" s="46"/>
      <c r="K16" s="47"/>
      <c r="L16" s="46"/>
      <c r="M16" s="87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87"/>
      <c r="AY16" s="46"/>
      <c r="AZ16" s="87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87"/>
      <c r="BO16" s="46"/>
      <c r="BP16" s="46"/>
      <c r="BQ16" s="46"/>
      <c r="BR16" s="46"/>
      <c r="BS16" s="46"/>
      <c r="BT16" s="87"/>
      <c r="BU16" s="46"/>
      <c r="BV16" s="46"/>
      <c r="BW16" s="46"/>
    </row>
    <row r="17" spans="1:76" ht="15.75" customHeight="1" x14ac:dyDescent="0.15">
      <c r="A17" s="45"/>
      <c r="H17" s="46"/>
      <c r="I17" s="46"/>
      <c r="J17" s="46"/>
      <c r="K17" s="47"/>
      <c r="L17" s="46"/>
      <c r="M17" s="87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87"/>
      <c r="AY17" s="46"/>
      <c r="AZ17" s="87"/>
      <c r="BA17" s="86"/>
      <c r="BB17" s="46"/>
      <c r="BC17" s="87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87"/>
      <c r="BO17" s="87"/>
      <c r="BP17" s="46"/>
      <c r="BQ17" s="46"/>
      <c r="BR17" s="46"/>
      <c r="BS17" s="46"/>
      <c r="BT17" s="86"/>
      <c r="BU17" s="46"/>
      <c r="BV17" s="46"/>
      <c r="BW17" s="46"/>
    </row>
    <row r="18" spans="1:76" ht="15.75" customHeight="1" x14ac:dyDescent="0.15">
      <c r="A18" s="45"/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46"/>
      <c r="BA18" s="86"/>
      <c r="BB18" s="46"/>
      <c r="BC18" s="87"/>
      <c r="BD18" s="46"/>
      <c r="BE18" s="46"/>
      <c r="BF18" s="46"/>
      <c r="BG18" s="46"/>
      <c r="BH18" s="46"/>
      <c r="BI18" s="46"/>
      <c r="BJ18" s="46"/>
      <c r="BK18" s="46"/>
      <c r="BL18" s="46"/>
      <c r="BM18" s="87"/>
      <c r="BN18" s="87"/>
      <c r="BO18" s="87"/>
      <c r="BP18" s="46"/>
      <c r="BQ18" s="46"/>
      <c r="BR18" s="46"/>
      <c r="BS18" s="46"/>
      <c r="BT18" s="86"/>
      <c r="BU18" s="46"/>
      <c r="BV18" s="46"/>
      <c r="BW18" s="46"/>
    </row>
    <row r="19" spans="1:76" ht="15.75" customHeight="1" x14ac:dyDescent="0.15">
      <c r="A19" s="89"/>
      <c r="B19" s="46"/>
      <c r="C19" s="46"/>
      <c r="D19" s="46"/>
      <c r="E19" s="46"/>
      <c r="F19" s="46"/>
      <c r="G19" s="46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46"/>
      <c r="BA19" s="86"/>
      <c r="BB19" s="46"/>
      <c r="BC19" s="87"/>
      <c r="BD19" s="46"/>
      <c r="BE19" s="46"/>
      <c r="BF19" s="46"/>
      <c r="BG19" s="46"/>
      <c r="BH19" s="46"/>
      <c r="BI19" s="46"/>
      <c r="BJ19" s="46"/>
      <c r="BK19" s="46"/>
      <c r="BL19" s="46"/>
      <c r="BM19" s="87"/>
      <c r="BN19" s="87"/>
      <c r="BO19" s="87"/>
      <c r="BP19" s="46"/>
      <c r="BQ19" s="46"/>
      <c r="BR19" s="46"/>
      <c r="BS19" s="46"/>
      <c r="BT19" s="86"/>
      <c r="BU19" s="46"/>
      <c r="BV19" s="46"/>
      <c r="BW19" s="46"/>
    </row>
    <row r="20" spans="1:76" ht="15.75" customHeight="1" x14ac:dyDescent="0.15">
      <c r="A20" s="89"/>
      <c r="B20" s="46"/>
      <c r="C20" s="46"/>
      <c r="D20" s="46"/>
      <c r="E20" s="46"/>
      <c r="F20" s="46"/>
      <c r="G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87"/>
      <c r="AL20" s="87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46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2">
      <c r="A21" s="89"/>
      <c r="B21" s="46"/>
      <c r="C21" s="46"/>
      <c r="D21" s="46"/>
      <c r="E21" s="46"/>
      <c r="F21" s="46"/>
      <c r="G21" s="46"/>
      <c r="H21" s="46"/>
      <c r="I21" s="135"/>
      <c r="J21" s="46"/>
      <c r="K21" s="136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87"/>
      <c r="AL21" s="87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7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46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7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46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1" customHeight="1" x14ac:dyDescent="0.15">
      <c r="J23" s="90"/>
      <c r="K23" s="90"/>
    </row>
    <row r="25" spans="1:76" ht="11" customHeight="1" x14ac:dyDescent="0.15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</row>
    <row r="27" spans="1:76" ht="11" customHeight="1" x14ac:dyDescent="0.15">
      <c r="BV27" s="91"/>
    </row>
    <row r="29" spans="1:76" ht="11" customHeight="1" x14ac:dyDescent="0.15">
      <c r="I29" s="43"/>
      <c r="J29" s="43"/>
      <c r="K29" s="43"/>
      <c r="P29" s="75"/>
      <c r="Q29" s="75"/>
      <c r="R29" s="75"/>
      <c r="T29" s="45"/>
      <c r="U29" s="45"/>
      <c r="V29" s="45"/>
      <c r="W29" s="45"/>
      <c r="X29" s="45"/>
      <c r="Y29" s="4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</row>
    <row r="30" spans="1:76" ht="11" customHeight="1" x14ac:dyDescent="0.15">
      <c r="A30" s="89"/>
      <c r="B30" s="46"/>
      <c r="C30" s="46"/>
      <c r="D30" s="47"/>
      <c r="E30" s="46"/>
      <c r="F30" s="46"/>
      <c r="G30" s="47"/>
      <c r="I30" s="43"/>
      <c r="J30" s="43"/>
      <c r="K30" s="43"/>
      <c r="T30" s="76"/>
      <c r="U30" s="76"/>
      <c r="V30" s="76"/>
      <c r="W30" s="76"/>
      <c r="X30" s="76"/>
      <c r="Y30" s="76"/>
    </row>
    <row r="31" spans="1:76" ht="11" customHeight="1" x14ac:dyDescent="0.15">
      <c r="A31" s="89"/>
      <c r="B31" s="46"/>
      <c r="C31" s="46"/>
      <c r="D31" s="47"/>
      <c r="E31" s="46"/>
      <c r="F31" s="46"/>
      <c r="G31" s="47"/>
      <c r="I31" s="43"/>
      <c r="J31" s="43"/>
      <c r="K31" s="43"/>
      <c r="T31" s="76"/>
      <c r="U31" s="76"/>
      <c r="V31" s="76"/>
      <c r="W31" s="76"/>
      <c r="X31" s="76"/>
      <c r="Y31" s="76"/>
    </row>
    <row r="32" spans="1:76" ht="11" customHeight="1" x14ac:dyDescent="0.15">
      <c r="A32" s="89"/>
      <c r="B32" s="46"/>
      <c r="C32" s="46"/>
      <c r="D32" s="47"/>
      <c r="E32" s="46"/>
      <c r="F32" s="46"/>
      <c r="G32" s="47"/>
      <c r="I32" s="43"/>
      <c r="J32" s="43"/>
      <c r="K32" s="43"/>
      <c r="T32" s="76"/>
      <c r="U32" s="76"/>
      <c r="V32" s="76"/>
      <c r="W32" s="76"/>
      <c r="X32" s="76"/>
      <c r="Y32" s="76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P39" s="76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P40" s="76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2:11" ht="11" customHeight="1" x14ac:dyDescent="0.15"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2:11" ht="11" customHeight="1" x14ac:dyDescent="0.15"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2:11" ht="11" customHeight="1" x14ac:dyDescent="0.15"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2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2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2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2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2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2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2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2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2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2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2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2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2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H269" s="43"/>
      <c r="I269" s="43"/>
      <c r="J269" s="43"/>
      <c r="K269" s="43"/>
    </row>
  </sheetData>
  <pageMargins left="0.25" right="0.25" top="0.19" bottom="0.34" header="0.5" footer="0.3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21" zoomScale="135" zoomScaleNormal="135" zoomScalePageLayoutView="135" workbookViewId="0">
      <selection activeCell="M51" sqref="M51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13" x14ac:dyDescent="0.2">
      <c r="B1" s="34" t="s">
        <v>269</v>
      </c>
      <c r="C1" s="34" t="s">
        <v>268</v>
      </c>
      <c r="D1" s="34" t="s">
        <v>270</v>
      </c>
      <c r="G1" s="45"/>
      <c r="H1" s="45" t="s">
        <v>95</v>
      </c>
      <c r="I1" s="45" t="s">
        <v>93</v>
      </c>
      <c r="J1" s="45" t="s">
        <v>57</v>
      </c>
      <c r="K1" s="45" t="s">
        <v>94</v>
      </c>
      <c r="L1" s="45" t="s">
        <v>96</v>
      </c>
      <c r="M1" s="45" t="s">
        <v>97</v>
      </c>
    </row>
    <row r="2" spans="1:13" x14ac:dyDescent="0.2">
      <c r="A2" s="56" t="s">
        <v>271</v>
      </c>
      <c r="B2" s="57">
        <v>3.51</v>
      </c>
      <c r="C2" s="57">
        <v>25</v>
      </c>
      <c r="D2" s="34">
        <v>38</v>
      </c>
      <c r="G2" s="45" t="s">
        <v>261</v>
      </c>
      <c r="H2" s="45">
        <v>0.73927726999999999</v>
      </c>
      <c r="I2" s="45">
        <v>2.5533956E-2</v>
      </c>
      <c r="J2" s="45">
        <v>3.0099707999999999E-2</v>
      </c>
      <c r="K2" s="45">
        <v>0.11742145</v>
      </c>
      <c r="L2" s="45">
        <v>8.6598817999999994E-2</v>
      </c>
      <c r="M2" s="45">
        <v>1.0687979999999999E-3</v>
      </c>
    </row>
    <row r="3" spans="1:13" x14ac:dyDescent="0.2">
      <c r="A3" s="56" t="s">
        <v>274</v>
      </c>
      <c r="B3" s="57">
        <v>12</v>
      </c>
      <c r="C3" s="57">
        <v>17</v>
      </c>
      <c r="D3" s="34">
        <v>31</v>
      </c>
      <c r="G3" s="45" t="s">
        <v>258</v>
      </c>
      <c r="H3" s="45">
        <v>0.79781971299999999</v>
      </c>
      <c r="I3" s="45">
        <v>1.601004E-2</v>
      </c>
      <c r="J3" s="45">
        <v>2.0335164999999999E-2</v>
      </c>
      <c r="K3" s="45">
        <v>0.130528372</v>
      </c>
      <c r="L3" s="45">
        <v>3.2384335E-2</v>
      </c>
      <c r="M3" s="45">
        <v>2.9223750000000001E-3</v>
      </c>
    </row>
    <row r="4" spans="1:13" x14ac:dyDescent="0.2">
      <c r="A4" s="58" t="s">
        <v>273</v>
      </c>
      <c r="B4" s="57">
        <v>13</v>
      </c>
      <c r="C4" s="57">
        <v>7</v>
      </c>
      <c r="D4" s="34">
        <v>23</v>
      </c>
      <c r="G4" s="45" t="s">
        <v>259</v>
      </c>
      <c r="H4" s="45">
        <v>0.75897298400000002</v>
      </c>
      <c r="I4" s="45">
        <v>1.9287589000000001E-2</v>
      </c>
      <c r="J4" s="45">
        <v>1.6116181E-2</v>
      </c>
      <c r="K4" s="45">
        <v>0.16614399699999999</v>
      </c>
      <c r="L4" s="45">
        <v>3.2981361000000001E-2</v>
      </c>
      <c r="M4" s="45">
        <v>6.4978880000000003E-3</v>
      </c>
    </row>
    <row r="5" spans="1:13" x14ac:dyDescent="0.2">
      <c r="A5" s="56" t="s">
        <v>272</v>
      </c>
      <c r="B5" s="57">
        <v>12</v>
      </c>
      <c r="C5" s="57">
        <v>8</v>
      </c>
      <c r="D5" s="34">
        <v>21</v>
      </c>
      <c r="G5" s="45" t="s">
        <v>260</v>
      </c>
      <c r="H5" s="45">
        <v>0.72107784799999997</v>
      </c>
      <c r="I5" s="45">
        <v>2.9618833000000001E-2</v>
      </c>
      <c r="J5" s="45">
        <v>2.1752209000000002E-2</v>
      </c>
      <c r="K5" s="45">
        <v>0.117725659</v>
      </c>
      <c r="L5" s="45">
        <v>8.3935307000000001E-2</v>
      </c>
      <c r="M5" s="45">
        <v>2.5890144E-2</v>
      </c>
    </row>
    <row r="6" spans="1:13" x14ac:dyDescent="0.2">
      <c r="A6" s="56"/>
      <c r="B6" s="57"/>
      <c r="C6" s="57"/>
      <c r="G6" s="45" t="s">
        <v>278</v>
      </c>
      <c r="H6" s="45">
        <v>0.53170178700000004</v>
      </c>
      <c r="I6" s="45">
        <v>6.0802747999999997E-2</v>
      </c>
      <c r="J6" s="45">
        <v>3.0421795000000001E-2</v>
      </c>
      <c r="K6" s="45">
        <v>4.2411385000000003E-2</v>
      </c>
      <c r="L6" s="45">
        <v>0.23163208699999999</v>
      </c>
      <c r="M6" s="45">
        <v>0.103030198</v>
      </c>
    </row>
    <row r="7" spans="1:13" x14ac:dyDescent="0.2">
      <c r="A7" s="56"/>
      <c r="B7" s="57"/>
      <c r="C7" s="57"/>
      <c r="G7" s="45" t="s">
        <v>279</v>
      </c>
      <c r="H7" s="45">
        <v>0.37686135500000001</v>
      </c>
      <c r="I7" s="45">
        <v>8.2941101000000003E-2</v>
      </c>
      <c r="J7" s="45">
        <v>3.8728582999999997E-2</v>
      </c>
      <c r="K7" s="45">
        <v>3.1257655000000002E-2</v>
      </c>
      <c r="L7" s="45">
        <v>0.273865478</v>
      </c>
      <c r="M7" s="45">
        <v>0.196345828</v>
      </c>
    </row>
    <row r="8" spans="1:13" x14ac:dyDescent="0.2">
      <c r="A8" s="56"/>
      <c r="B8" s="57"/>
      <c r="C8" s="57"/>
      <c r="G8" s="45" t="s">
        <v>280</v>
      </c>
      <c r="H8" s="45">
        <v>0.190789666</v>
      </c>
      <c r="I8" s="45">
        <v>0.13249165900000001</v>
      </c>
      <c r="J8" s="45">
        <v>4.0360284000000003E-2</v>
      </c>
      <c r="K8" s="45">
        <v>9.6025899999999994E-3</v>
      </c>
      <c r="L8" s="45">
        <v>0.18494052699999999</v>
      </c>
      <c r="M8" s="45">
        <v>0.44181527500000001</v>
      </c>
    </row>
    <row r="9" spans="1:13" x14ac:dyDescent="0.2">
      <c r="A9" s="56"/>
      <c r="B9" s="57"/>
      <c r="C9" s="57"/>
      <c r="G9" s="45" t="s">
        <v>281</v>
      </c>
      <c r="H9" s="45">
        <v>0.159875141</v>
      </c>
      <c r="I9" s="45">
        <v>0.14096915099999999</v>
      </c>
      <c r="J9" s="45">
        <v>4.0055731999999997E-2</v>
      </c>
      <c r="K9" s="45">
        <v>6.6379999999999998E-3</v>
      </c>
      <c r="L9" s="45">
        <v>0.170038303</v>
      </c>
      <c r="M9" s="45">
        <v>0.48242367200000003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E3" zoomScale="141" zoomScaleNormal="141" zoomScalePageLayoutView="141" workbookViewId="0">
      <selection activeCell="J55" sqref="J55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92" t="s">
        <v>38</v>
      </c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3" x14ac:dyDescent="0.15">
      <c r="A41" s="1" t="s">
        <v>39</v>
      </c>
      <c r="B41" s="194" t="s">
        <v>40</v>
      </c>
      <c r="C41" s="194"/>
      <c r="D41" s="194"/>
      <c r="E41" s="194"/>
      <c r="F41" s="194"/>
      <c r="G41" s="194"/>
      <c r="H41" s="194"/>
      <c r="I41" s="194"/>
      <c r="J41" s="194"/>
      <c r="K41" s="194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H10" zoomScale="150" zoomScaleNormal="150" zoomScalePageLayoutView="150" workbookViewId="0">
      <selection activeCell="R13" sqref="R13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109</v>
      </c>
    </row>
    <row r="3" spans="1:5" x14ac:dyDescent="0.15">
      <c r="B3" s="64" t="s">
        <v>110</v>
      </c>
      <c r="C3" s="64"/>
      <c r="D3" s="64"/>
      <c r="E3" s="64"/>
    </row>
    <row r="4" spans="1:5" s="65" customFormat="1" ht="44" x14ac:dyDescent="0.15">
      <c r="A4" s="65" t="s">
        <v>68</v>
      </c>
      <c r="B4" s="65" t="s">
        <v>111</v>
      </c>
      <c r="C4" s="65" t="s">
        <v>112</v>
      </c>
      <c r="D4" s="65" t="s">
        <v>113</v>
      </c>
      <c r="E4" s="65" t="s">
        <v>114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115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H1" zoomScale="156" zoomScaleNormal="156" zoomScalePageLayoutView="156" workbookViewId="0">
      <selection activeCell="P39" sqref="P39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95" t="s">
        <v>59</v>
      </c>
      <c r="B1" s="195"/>
      <c r="C1" s="195"/>
      <c r="D1" s="195"/>
      <c r="E1" s="195"/>
      <c r="F1" s="195"/>
      <c r="G1" s="195"/>
    </row>
    <row r="2" spans="1:7" x14ac:dyDescent="0.15">
      <c r="A2" s="195"/>
      <c r="B2" s="195"/>
      <c r="C2" s="195"/>
      <c r="D2" s="195"/>
      <c r="E2" s="195"/>
      <c r="F2" s="195"/>
      <c r="G2" s="195"/>
    </row>
    <row r="4" spans="1:7" x14ac:dyDescent="0.15">
      <c r="A4" s="36" t="s">
        <v>60</v>
      </c>
      <c r="D4" s="36" t="s">
        <v>61</v>
      </c>
    </row>
    <row r="6" spans="1:7" x14ac:dyDescent="0.15">
      <c r="A6" s="36" t="s">
        <v>62</v>
      </c>
    </row>
    <row r="8" spans="1:7" x14ac:dyDescent="0.15">
      <c r="A8" s="37"/>
      <c r="B8" s="37"/>
      <c r="C8" s="37"/>
      <c r="D8" s="37" t="s">
        <v>57</v>
      </c>
      <c r="E8" s="37" t="s">
        <v>63</v>
      </c>
      <c r="F8" s="37"/>
    </row>
    <row r="9" spans="1:7" x14ac:dyDescent="0.15">
      <c r="A9" s="37" t="s">
        <v>64</v>
      </c>
      <c r="B9" s="37" t="s">
        <v>65</v>
      </c>
      <c r="C9" s="37" t="s">
        <v>66</v>
      </c>
      <c r="D9" s="37" t="s">
        <v>67</v>
      </c>
      <c r="E9" s="37" t="s">
        <v>67</v>
      </c>
      <c r="F9" s="37"/>
    </row>
    <row r="10" spans="1:7" x14ac:dyDescent="0.15">
      <c r="A10" s="37" t="s">
        <v>68</v>
      </c>
      <c r="B10" s="37" t="s">
        <v>69</v>
      </c>
      <c r="C10" s="37" t="s">
        <v>70</v>
      </c>
      <c r="D10" s="37" t="s">
        <v>71</v>
      </c>
      <c r="E10" s="37" t="s">
        <v>71</v>
      </c>
      <c r="F10" s="37" t="s">
        <v>72</v>
      </c>
    </row>
    <row r="11" spans="1:7" x14ac:dyDescent="0.15">
      <c r="A11" s="37"/>
      <c r="B11" s="37" t="s">
        <v>73</v>
      </c>
      <c r="C11" s="37" t="s">
        <v>74</v>
      </c>
      <c r="D11" s="37" t="s">
        <v>75</v>
      </c>
      <c r="E11" s="37" t="s">
        <v>76</v>
      </c>
      <c r="F11" s="37" t="s">
        <v>72</v>
      </c>
      <c r="G11" s="37" t="s">
        <v>77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78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96" t="s">
        <v>79</v>
      </c>
      <c r="J29" s="197"/>
      <c r="K29" s="197"/>
      <c r="L29" s="197"/>
      <c r="M29" s="197"/>
      <c r="N29" s="197"/>
      <c r="O29" s="197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97"/>
      <c r="J30" s="197"/>
      <c r="K30" s="197"/>
      <c r="L30" s="197"/>
      <c r="M30" s="197"/>
      <c r="N30" s="197"/>
      <c r="O30" s="197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97"/>
      <c r="J31" s="197"/>
      <c r="K31" s="197"/>
      <c r="L31" s="197"/>
      <c r="M31" s="197"/>
      <c r="N31" s="197"/>
      <c r="O31" s="197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D1" workbookViewId="0">
      <selection activeCell="S50" sqref="S49:S50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179</v>
      </c>
      <c r="B1" s="114" t="s">
        <v>180</v>
      </c>
      <c r="C1" s="114" t="s">
        <v>181</v>
      </c>
      <c r="D1" s="114" t="s">
        <v>182</v>
      </c>
      <c r="E1" s="114" t="s">
        <v>183</v>
      </c>
      <c r="F1" s="115" t="s">
        <v>68</v>
      </c>
      <c r="G1" s="115" t="s">
        <v>184</v>
      </c>
      <c r="H1" s="116" t="s">
        <v>185</v>
      </c>
    </row>
    <row r="2" spans="1:8" ht="15" thickBot="1" x14ac:dyDescent="0.25">
      <c r="A2" s="117" t="s">
        <v>186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187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188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189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190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191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192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193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194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195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196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197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198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199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200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201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202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203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204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205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206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207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208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209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210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211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212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213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214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215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216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217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218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219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220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221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222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223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224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225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226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227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228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229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230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231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232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233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234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235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236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237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238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239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240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241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242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243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244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245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246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247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248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249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250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251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252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253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254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Column</vt:lpstr>
      <vt:lpstr>Column Distribution</vt:lpstr>
      <vt:lpstr>Column Stacked</vt:lpstr>
      <vt:lpstr>Column grouped</vt:lpstr>
      <vt:lpstr>Bar horizontal</vt:lpstr>
      <vt:lpstr>Area</vt:lpstr>
      <vt:lpstr>Area and Line</vt:lpstr>
      <vt:lpstr>area with shaded</vt:lpstr>
      <vt:lpstr>Area 100%</vt:lpstr>
      <vt:lpstr>Area multiples</vt:lpstr>
      <vt:lpstr>Line</vt:lpstr>
      <vt:lpstr>Line with markers</vt:lpstr>
      <vt:lpstr>Pie and Distribution</vt:lpstr>
      <vt:lpstr>Pie with many slices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2017-12-11T14:05:46Z</dcterms:modified>
</cp:coreProperties>
</file>