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33700" windowHeight="23860" tabRatio="913" activeTab="14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<sst xmlns="http://schemas.openxmlformats.org/spreadsheetml/2006/main" count="416" uniqueCount="293">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</sst>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7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9" fontId="52" fillId="3" borderId="10" xfId="6" applyNumberFormat="1" applyFont="1" applyFill="1" applyBorder="1" applyAlignment="1">
      <alignment vertical="top" wrapText="1"/>
    </xf>
    <xf numFmtId="164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4" fontId="51" fillId="3" borderId="0" xfId="6" applyNumberFormat="1" applyFont="1" applyFill="1"/>
    <xf numFmtId="179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3" fillId="0" borderId="4" xfId="5" applyFont="1" applyBorder="1" applyAlignment="1">
      <alignment horizontal="center"/>
    </xf>
    <xf numFmtId="0" fontId="55" fillId="0" borderId="0" xfId="4" applyFont="1" applyAlignment="1">
      <alignment horizontal="right"/>
    </xf>
    <xf numFmtId="165" fontId="53" fillId="0" borderId="0" xfId="4" applyNumberFormat="1" applyFont="1" applyAlignment="1">
      <alignment horizontal="right"/>
    </xf>
    <xf numFmtId="177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4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54" fillId="0" borderId="0" xfId="4" applyFont="1" applyAlignment="1">
      <alignment horizontal="center"/>
    </xf>
    <xf numFmtId="0" fontId="53" fillId="0" borderId="3" xfId="5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7263912"/>
        <c:axId val="1896478232"/>
      </c:barChart>
      <c:catAx>
        <c:axId val="18972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96478232"/>
        <c:crossesAt val="0.0"/>
        <c:auto val="1"/>
        <c:lblAlgn val="ctr"/>
        <c:lblOffset val="100"/>
        <c:noMultiLvlLbl val="0"/>
      </c:catAx>
      <c:valAx>
        <c:axId val="18964782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972639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13656"/>
        <c:axId val="1824249864"/>
      </c:areaChart>
      <c:catAx>
        <c:axId val="18952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249864"/>
        <c:crosses val="autoZero"/>
        <c:auto val="1"/>
        <c:lblAlgn val="ctr"/>
        <c:lblOffset val="100"/>
        <c:tickLblSkip val="5"/>
        <c:noMultiLvlLbl val="0"/>
      </c:catAx>
      <c:valAx>
        <c:axId val="1824249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5213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956712"/>
        <c:axId val="1823488856"/>
      </c:barChart>
      <c:catAx>
        <c:axId val="182395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3488856"/>
        <c:crosses val="autoZero"/>
        <c:auto val="1"/>
        <c:lblAlgn val="ctr"/>
        <c:lblOffset val="100"/>
        <c:noMultiLvlLbl val="0"/>
      </c:catAx>
      <c:valAx>
        <c:axId val="18234888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3956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706200"/>
        <c:axId val="1819358504"/>
      </c:barChart>
      <c:catAx>
        <c:axId val="18197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358504"/>
        <c:crosses val="autoZero"/>
        <c:auto val="1"/>
        <c:lblAlgn val="ctr"/>
        <c:lblOffset val="100"/>
        <c:noMultiLvlLbl val="0"/>
      </c:catAx>
      <c:valAx>
        <c:axId val="1819358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19706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59816"/>
        <c:axId val="1900723800"/>
      </c:areaChart>
      <c:catAx>
        <c:axId val="19005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0723800"/>
        <c:crosses val="autoZero"/>
        <c:auto val="1"/>
        <c:lblAlgn val="ctr"/>
        <c:lblOffset val="100"/>
        <c:noMultiLvlLbl val="0"/>
      </c:catAx>
      <c:valAx>
        <c:axId val="19007238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9005598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19096"/>
        <c:axId val="2070831176"/>
      </c:lineChart>
      <c:catAx>
        <c:axId val="18331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070831176"/>
        <c:crosses val="autoZero"/>
        <c:auto val="1"/>
        <c:lblAlgn val="ctr"/>
        <c:lblOffset val="100"/>
        <c:noMultiLvlLbl val="0"/>
      </c:catAx>
      <c:valAx>
        <c:axId val="2070831176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833119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38616"/>
        <c:axId val="1879650088"/>
      </c:lineChart>
      <c:catAx>
        <c:axId val="188003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9650088"/>
        <c:crosses val="autoZero"/>
        <c:auto val="1"/>
        <c:lblAlgn val="ctr"/>
        <c:lblOffset val="100"/>
        <c:noMultiLvlLbl val="0"/>
      </c:catAx>
      <c:valAx>
        <c:axId val="187965008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88003861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5568040"/>
        <c:axId val="1817440600"/>
      </c:barChart>
      <c:catAx>
        <c:axId val="18355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7440600"/>
        <c:crosses val="autoZero"/>
        <c:auto val="1"/>
        <c:lblAlgn val="ctr"/>
        <c:lblOffset val="100"/>
        <c:noMultiLvlLbl val="0"/>
      </c:catAx>
      <c:valAx>
        <c:axId val="1817440600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835568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0063576"/>
        <c:axId val="2130430024"/>
      </c:barChart>
      <c:catAx>
        <c:axId val="21300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30024"/>
        <c:crosses val="autoZero"/>
        <c:auto val="1"/>
        <c:lblAlgn val="ctr"/>
        <c:lblOffset val="100"/>
        <c:noMultiLvlLbl val="0"/>
      </c:catAx>
      <c:valAx>
        <c:axId val="2130430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213006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0342952"/>
        <c:axId val="1860336312"/>
      </c:barChart>
      <c:catAx>
        <c:axId val="18603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60336312"/>
        <c:crossesAt val="0.0"/>
        <c:auto val="1"/>
        <c:lblAlgn val="ctr"/>
        <c:lblOffset val="100"/>
        <c:noMultiLvlLbl val="0"/>
      </c:catAx>
      <c:valAx>
        <c:axId val="1860336312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86034295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2775992"/>
        <c:axId val="1884616040"/>
      </c:barChart>
      <c:catAx>
        <c:axId val="19027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84616040"/>
        <c:crosses val="autoZero"/>
        <c:auto val="1"/>
        <c:lblAlgn val="ctr"/>
        <c:lblOffset val="100"/>
        <c:noMultiLvlLbl val="0"/>
      </c:catAx>
      <c:valAx>
        <c:axId val="1884616040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90277599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01064"/>
        <c:axId val="1860415768"/>
      </c:barChart>
      <c:catAx>
        <c:axId val="18618010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415768"/>
        <c:crosses val="autoZero"/>
        <c:auto val="1"/>
        <c:lblAlgn val="ctr"/>
        <c:lblOffset val="100"/>
        <c:noMultiLvlLbl val="0"/>
      </c:catAx>
      <c:valAx>
        <c:axId val="1860415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61801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84997192"/>
        <c:axId val="1885021784"/>
      </c:barChart>
      <c:catAx>
        <c:axId val="188499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502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021784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499719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6.154199999999993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65352"/>
        <c:axId val="1885524136"/>
      </c:areaChart>
      <c:catAx>
        <c:axId val="189636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855241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855241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636535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02344"/>
        <c:axId val="1879494760"/>
      </c:areaChart>
      <c:catAx>
        <c:axId val="18798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79494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7949476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7980234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38168"/>
        <c:axId val="183292504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38168"/>
        <c:axId val="1832925048"/>
      </c:lineChart>
      <c:catAx>
        <c:axId val="1833138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3292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9250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33138168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67208"/>
        <c:axId val="182406829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3767208"/>
        <c:axId val="1824068296"/>
      </c:barChart>
      <c:catAx>
        <c:axId val="18237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0682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24068296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82376720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0812"/>
          <a:ext cx="9000488" cy="4930763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229913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11"/>
          <a:ext cx="8905240" cy="4229920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0803"/>
          <a:ext cx="8969966" cy="422991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A3" sqref="A3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10" t="s">
        <v>286</v>
      </c>
    </row>
    <row r="2" spans="1:7" ht="64">
      <c r="A2" s="111" t="s">
        <v>287</v>
      </c>
    </row>
    <row r="3" spans="1:7" ht="64">
      <c r="A3" s="111" t="s">
        <v>206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E1" workbookViewId="0">
      <selection activeCell="K57" sqref="K57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5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5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5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5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5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5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5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5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6" workbookViewId="0">
      <selection activeCell="V68" sqref="V6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workbookViewId="0">
      <selection activeCell="X80" sqref="X80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76" t="s">
        <v>131</v>
      </c>
      <c r="B5" s="176"/>
      <c r="C5" s="176"/>
      <c r="D5" s="176"/>
      <c r="E5" s="176"/>
    </row>
    <row r="6" spans="1:11" s="60" customFormat="1" ht="13">
      <c r="A6" s="177"/>
      <c r="B6" s="177"/>
      <c r="C6" s="177"/>
      <c r="D6" s="177"/>
      <c r="E6" s="177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L28" sqref="L28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176</v>
      </c>
      <c r="C5" s="70">
        <v>1.9</v>
      </c>
      <c r="D5" s="71">
        <f>C5/100</f>
        <v>1.9E-2</v>
      </c>
    </row>
    <row r="6" spans="2:4">
      <c r="B6" s="69" t="s">
        <v>177</v>
      </c>
      <c r="C6" s="70">
        <v>7</v>
      </c>
      <c r="D6" s="71">
        <f t="shared" ref="D6:D14" si="0">C6/100</f>
        <v>7.0000000000000007E-2</v>
      </c>
    </row>
    <row r="7" spans="2:4">
      <c r="B7" s="72" t="s">
        <v>178</v>
      </c>
      <c r="C7" s="70">
        <v>11.2</v>
      </c>
      <c r="D7" s="71">
        <f t="shared" si="0"/>
        <v>0.11199999999999999</v>
      </c>
    </row>
    <row r="8" spans="2:4">
      <c r="B8" s="69" t="s">
        <v>179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181</v>
      </c>
      <c r="C19" s="70">
        <v>20.5</v>
      </c>
      <c r="D19" s="71">
        <f t="shared" si="1"/>
        <v>0.20499999999999999</v>
      </c>
    </row>
    <row r="20" spans="2:4">
      <c r="B20" s="69" t="s">
        <v>182</v>
      </c>
      <c r="C20" s="70">
        <v>21.5</v>
      </c>
      <c r="D20" s="71">
        <f t="shared" si="1"/>
        <v>0.215</v>
      </c>
    </row>
    <row r="21" spans="2:4">
      <c r="B21" s="69" t="s">
        <v>183</v>
      </c>
      <c r="C21" s="70">
        <v>22.6</v>
      </c>
      <c r="D21" s="71">
        <f t="shared" si="1"/>
        <v>0.22600000000000001</v>
      </c>
    </row>
    <row r="22" spans="2:4">
      <c r="B22" s="69" t="s">
        <v>184</v>
      </c>
      <c r="C22" s="70">
        <v>23.2</v>
      </c>
      <c r="D22" s="71">
        <f t="shared" si="1"/>
        <v>0.23199999999999998</v>
      </c>
    </row>
    <row r="23" spans="2:4">
      <c r="B23" s="69" t="s">
        <v>185</v>
      </c>
      <c r="C23" s="70">
        <v>23</v>
      </c>
      <c r="D23" s="71">
        <f t="shared" si="1"/>
        <v>0.23</v>
      </c>
    </row>
    <row r="24" spans="2:4">
      <c r="B24" s="69" t="s">
        <v>186</v>
      </c>
      <c r="C24" s="70">
        <v>22.4</v>
      </c>
      <c r="D24" s="71">
        <f t="shared" si="1"/>
        <v>0.22399999999999998</v>
      </c>
    </row>
    <row r="25" spans="2:4">
      <c r="B25" s="69" t="s">
        <v>187</v>
      </c>
      <c r="C25" s="70">
        <v>22.2</v>
      </c>
      <c r="D25" s="71">
        <f t="shared" si="1"/>
        <v>0.222</v>
      </c>
    </row>
    <row r="26" spans="2:4">
      <c r="B26" s="69" t="s">
        <v>188</v>
      </c>
      <c r="C26" s="70">
        <v>21.5</v>
      </c>
      <c r="D26" s="71">
        <f t="shared" si="1"/>
        <v>0.215</v>
      </c>
    </row>
    <row r="27" spans="2:4">
      <c r="B27" s="69" t="s">
        <v>189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182</v>
      </c>
      <c r="C35" s="70">
        <v>21.5</v>
      </c>
      <c r="D35" s="71">
        <f t="shared" ref="D35:D40" si="2">C35/100</f>
        <v>0.215</v>
      </c>
    </row>
    <row r="36" spans="2:4">
      <c r="B36" s="69" t="s">
        <v>184</v>
      </c>
      <c r="C36" s="70">
        <v>23.2</v>
      </c>
      <c r="D36" s="71">
        <f t="shared" si="2"/>
        <v>0.23199999999999998</v>
      </c>
    </row>
    <row r="37" spans="2:4">
      <c r="B37" s="69" t="s">
        <v>185</v>
      </c>
      <c r="C37" s="70">
        <v>23</v>
      </c>
      <c r="D37" s="71">
        <f t="shared" si="2"/>
        <v>0.23</v>
      </c>
    </row>
    <row r="38" spans="2:4">
      <c r="B38" s="69" t="s">
        <v>187</v>
      </c>
      <c r="C38" s="70">
        <v>22.2</v>
      </c>
      <c r="D38" s="71">
        <f t="shared" si="2"/>
        <v>0.222</v>
      </c>
    </row>
    <row r="39" spans="2:4">
      <c r="B39" s="69" t="s">
        <v>188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L1" zoomScale="125" zoomScaleNormal="125" zoomScalePageLayoutView="125" workbookViewId="0">
      <selection activeCell="U17" sqref="U17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>
      <c r="A1" s="167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U1" s="126"/>
      <c r="V1" s="147" t="s">
        <v>42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6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</row>
    <row r="2" spans="1:60" ht="15.75" customHeight="1" thickBot="1">
      <c r="A2" s="167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U2" s="128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</row>
    <row r="3" spans="1:60" ht="15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3"/>
      <c r="V3" s="153"/>
      <c r="W3" s="153" t="s">
        <v>43</v>
      </c>
      <c r="X3" s="153"/>
      <c r="Y3" s="130"/>
      <c r="Z3" s="153" t="s">
        <v>44</v>
      </c>
      <c r="AA3" s="153"/>
      <c r="AB3" s="131"/>
      <c r="AC3" s="153" t="s">
        <v>45</v>
      </c>
      <c r="AD3" s="153"/>
      <c r="AE3" s="130"/>
      <c r="AF3" s="153" t="s">
        <v>46</v>
      </c>
      <c r="AG3" s="169"/>
      <c r="AH3" s="169"/>
      <c r="AI3" s="169"/>
      <c r="AJ3" s="169"/>
      <c r="AK3" s="132"/>
      <c r="AL3" s="153" t="s">
        <v>47</v>
      </c>
      <c r="AM3" s="165"/>
      <c r="AN3" s="165"/>
      <c r="AO3" s="165"/>
      <c r="AP3" s="153"/>
      <c r="AQ3" s="165"/>
      <c r="AR3" s="165"/>
      <c r="AS3" s="165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</row>
    <row r="4" spans="1:60" ht="13.5" customHeight="1" thickTop="1">
      <c r="A4" s="161" t="s">
        <v>43</v>
      </c>
      <c r="B4" s="161"/>
      <c r="C4" s="17"/>
      <c r="D4" s="161" t="s">
        <v>44</v>
      </c>
      <c r="E4" s="161"/>
      <c r="F4" s="18"/>
      <c r="G4" s="161" t="s">
        <v>45</v>
      </c>
      <c r="H4" s="161"/>
      <c r="I4" s="17"/>
      <c r="J4" s="161" t="s">
        <v>46</v>
      </c>
      <c r="K4" s="168"/>
      <c r="L4" s="168"/>
      <c r="M4" s="168"/>
      <c r="N4" s="168"/>
      <c r="O4" s="19"/>
      <c r="P4" s="161" t="s">
        <v>47</v>
      </c>
      <c r="Q4" s="162"/>
      <c r="R4" s="162"/>
      <c r="S4" s="162"/>
      <c r="U4" s="154"/>
      <c r="V4" s="154"/>
      <c r="W4" s="154"/>
      <c r="X4" s="154"/>
      <c r="Y4" s="133"/>
      <c r="Z4" s="154"/>
      <c r="AA4" s="154"/>
      <c r="AB4" s="134"/>
      <c r="AC4" s="154"/>
      <c r="AD4" s="154"/>
      <c r="AE4" s="133"/>
      <c r="AF4" s="159"/>
      <c r="AG4" s="159"/>
      <c r="AH4" s="159"/>
      <c r="AI4" s="159"/>
      <c r="AJ4" s="159"/>
      <c r="AK4" s="135"/>
      <c r="AL4" s="166"/>
      <c r="AM4" s="166"/>
      <c r="AN4" s="166"/>
      <c r="AO4" s="166"/>
      <c r="AP4" s="166"/>
      <c r="AQ4" s="166"/>
      <c r="AR4" s="166"/>
      <c r="AS4" s="166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</row>
    <row r="5" spans="1:60" ht="13.5" customHeight="1">
      <c r="A5" s="151"/>
      <c r="B5" s="151"/>
      <c r="C5" s="20"/>
      <c r="D5" s="151"/>
      <c r="E5" s="151"/>
      <c r="F5" s="21"/>
      <c r="G5" s="151"/>
      <c r="H5" s="151"/>
      <c r="I5" s="20"/>
      <c r="J5" s="150"/>
      <c r="K5" s="150"/>
      <c r="L5" s="150"/>
      <c r="M5" s="150"/>
      <c r="N5" s="150"/>
      <c r="O5" s="22"/>
      <c r="P5" s="163"/>
      <c r="Q5" s="163"/>
      <c r="R5" s="163"/>
      <c r="S5" s="163"/>
      <c r="U5" s="154"/>
      <c r="V5" s="154"/>
      <c r="W5" s="154"/>
      <c r="X5" s="154"/>
      <c r="Y5" s="133"/>
      <c r="Z5" s="154"/>
      <c r="AA5" s="154"/>
      <c r="AB5" s="134"/>
      <c r="AC5" s="154"/>
      <c r="AD5" s="154"/>
      <c r="AE5" s="133"/>
      <c r="AF5" s="157" t="s">
        <v>48</v>
      </c>
      <c r="AG5" s="158"/>
      <c r="AH5" s="136"/>
      <c r="AI5" s="157" t="s">
        <v>49</v>
      </c>
      <c r="AJ5" s="158"/>
      <c r="AK5" s="136"/>
      <c r="AL5" s="154" t="s">
        <v>50</v>
      </c>
      <c r="AM5" s="154"/>
      <c r="AN5" s="136"/>
      <c r="AO5" s="154" t="s">
        <v>51</v>
      </c>
      <c r="AP5" s="154"/>
      <c r="AQ5" s="154"/>
      <c r="AR5" s="136"/>
      <c r="AS5" s="154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</row>
    <row r="6" spans="1:60" ht="12.75" customHeight="1">
      <c r="A6" s="151"/>
      <c r="B6" s="151"/>
      <c r="C6" s="20"/>
      <c r="D6" s="151"/>
      <c r="E6" s="151"/>
      <c r="F6" s="21"/>
      <c r="G6" s="151"/>
      <c r="H6" s="151"/>
      <c r="I6" s="20"/>
      <c r="J6" s="148" t="s">
        <v>48</v>
      </c>
      <c r="K6" s="149"/>
      <c r="L6" s="23"/>
      <c r="M6" s="148" t="s">
        <v>49</v>
      </c>
      <c r="N6" s="149"/>
      <c r="O6" s="23"/>
      <c r="P6" s="151" t="s">
        <v>50</v>
      </c>
      <c r="Q6" s="151"/>
      <c r="R6" s="23"/>
      <c r="S6" s="151" t="s">
        <v>51</v>
      </c>
      <c r="U6" s="155"/>
      <c r="V6" s="155"/>
      <c r="W6" s="155"/>
      <c r="X6" s="155"/>
      <c r="Y6" s="133"/>
      <c r="Z6" s="155"/>
      <c r="AA6" s="155"/>
      <c r="AB6" s="134"/>
      <c r="AC6" s="155"/>
      <c r="AD6" s="155"/>
      <c r="AE6" s="133"/>
      <c r="AF6" s="159"/>
      <c r="AG6" s="159"/>
      <c r="AH6" s="137"/>
      <c r="AI6" s="159"/>
      <c r="AJ6" s="159"/>
      <c r="AK6" s="136"/>
      <c r="AL6" s="155"/>
      <c r="AM6" s="155"/>
      <c r="AN6" s="137"/>
      <c r="AO6" s="160"/>
      <c r="AP6" s="155"/>
      <c r="AQ6" s="155"/>
      <c r="AR6" s="137"/>
      <c r="AS6" s="160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</row>
    <row r="7" spans="1:60" ht="12.75" customHeight="1">
      <c r="A7" s="152"/>
      <c r="B7" s="152"/>
      <c r="C7" s="20"/>
      <c r="D7" s="152"/>
      <c r="E7" s="152"/>
      <c r="F7" s="21"/>
      <c r="G7" s="152"/>
      <c r="H7" s="152"/>
      <c r="I7" s="20"/>
      <c r="J7" s="150"/>
      <c r="K7" s="150"/>
      <c r="L7" s="24"/>
      <c r="M7" s="150"/>
      <c r="N7" s="150"/>
      <c r="O7" s="23"/>
      <c r="P7" s="152"/>
      <c r="Q7" s="152"/>
      <c r="R7" s="24"/>
      <c r="S7" s="156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</row>
    <row r="8" spans="1:60" ht="1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8"/>
      <c r="V8" s="128"/>
      <c r="W8" s="138" t="s">
        <v>190</v>
      </c>
      <c r="X8" s="138"/>
      <c r="Y8" s="128"/>
      <c r="Z8" s="139">
        <v>0.41</v>
      </c>
      <c r="AA8" s="140">
        <f>Z8</f>
        <v>0.41</v>
      </c>
      <c r="AB8" s="141"/>
      <c r="AC8" s="139">
        <v>0.43</v>
      </c>
      <c r="AD8" s="140">
        <f>AC8</f>
        <v>0.43</v>
      </c>
      <c r="AE8" s="142"/>
      <c r="AF8" s="142">
        <v>-37</v>
      </c>
      <c r="AG8" s="140">
        <f>AF8</f>
        <v>-37</v>
      </c>
      <c r="AH8" s="128"/>
      <c r="AI8" s="139">
        <v>-9.75</v>
      </c>
      <c r="AJ8" s="140">
        <f>AI8</f>
        <v>-9.75</v>
      </c>
      <c r="AK8" s="142"/>
      <c r="AL8" s="139">
        <v>0</v>
      </c>
      <c r="AM8" s="140">
        <f>AL8</f>
        <v>0</v>
      </c>
      <c r="AN8" s="141"/>
      <c r="AO8" s="139">
        <v>0.41</v>
      </c>
      <c r="AP8" s="140">
        <f>AO8</f>
        <v>0.41</v>
      </c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</row>
    <row r="9" spans="1:60" ht="13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8"/>
      <c r="V9" s="128"/>
      <c r="W9" s="143" t="s">
        <v>191</v>
      </c>
      <c r="X9" s="143"/>
      <c r="Y9" s="128"/>
      <c r="Z9" s="139">
        <v>2.06</v>
      </c>
      <c r="AA9" s="140">
        <f t="shared" ref="AA9:AA20" si="0">Z9</f>
        <v>2.06</v>
      </c>
      <c r="AB9" s="141"/>
      <c r="AC9" s="139">
        <v>5.18</v>
      </c>
      <c r="AD9" s="140">
        <f t="shared" ref="AD9:AD20" si="1">AC9</f>
        <v>5.18</v>
      </c>
      <c r="AE9" s="142"/>
      <c r="AF9" s="142">
        <v>-437</v>
      </c>
      <c r="AG9" s="140">
        <f t="shared" ref="AG9:AG20" si="2">AF9</f>
        <v>-437</v>
      </c>
      <c r="AH9" s="128"/>
      <c r="AI9" s="139">
        <v>-19.07</v>
      </c>
      <c r="AJ9" s="140">
        <f t="shared" ref="AJ9:AJ20" si="3">AI9</f>
        <v>-19.07</v>
      </c>
      <c r="AK9" s="142"/>
      <c r="AL9" s="139">
        <v>-0.27</v>
      </c>
      <c r="AM9" s="140">
        <f t="shared" ref="AM9:AM20" si="4">AL9</f>
        <v>-0.27</v>
      </c>
      <c r="AN9" s="141"/>
      <c r="AO9" s="139">
        <v>2.29</v>
      </c>
      <c r="AP9" s="140">
        <f t="shared" ref="AP9:AP20" si="5">AO9</f>
        <v>2.29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</row>
    <row r="10" spans="1:60" ht="13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8"/>
      <c r="V10" s="128"/>
      <c r="W10" s="138" t="s">
        <v>192</v>
      </c>
      <c r="X10" s="138"/>
      <c r="Y10" s="128"/>
      <c r="Z10" s="139">
        <v>2.34</v>
      </c>
      <c r="AA10" s="140">
        <f t="shared" si="0"/>
        <v>2.34</v>
      </c>
      <c r="AB10" s="141"/>
      <c r="AC10" s="139">
        <v>9.66</v>
      </c>
      <c r="AD10" s="140">
        <f t="shared" si="1"/>
        <v>9.66</v>
      </c>
      <c r="AE10" s="142"/>
      <c r="AF10" s="142">
        <v>-814</v>
      </c>
      <c r="AG10" s="140">
        <f t="shared" si="2"/>
        <v>-814</v>
      </c>
      <c r="AH10" s="128"/>
      <c r="AI10" s="139">
        <v>-11.58</v>
      </c>
      <c r="AJ10" s="140">
        <f t="shared" si="3"/>
        <v>-11.58</v>
      </c>
      <c r="AK10" s="142"/>
      <c r="AL10" s="139">
        <v>-0.19</v>
      </c>
      <c r="AM10" s="140">
        <f t="shared" si="4"/>
        <v>-0.19</v>
      </c>
      <c r="AN10" s="141"/>
      <c r="AO10" s="139">
        <v>7.68</v>
      </c>
      <c r="AP10" s="140">
        <f t="shared" si="5"/>
        <v>7.68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</row>
    <row r="11" spans="1:60" ht="13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8"/>
      <c r="V11" s="128"/>
      <c r="W11" s="138" t="s">
        <v>193</v>
      </c>
      <c r="X11" s="138"/>
      <c r="Y11" s="128"/>
      <c r="Z11" s="139">
        <v>2.27</v>
      </c>
      <c r="AA11" s="140">
        <f t="shared" si="0"/>
        <v>2.27</v>
      </c>
      <c r="AB11" s="141"/>
      <c r="AC11" s="139">
        <v>15.48</v>
      </c>
      <c r="AD11" s="140">
        <f t="shared" si="1"/>
        <v>15.48</v>
      </c>
      <c r="AE11" s="142"/>
      <c r="AF11" s="142">
        <v>-1305</v>
      </c>
      <c r="AG11" s="140">
        <f t="shared" si="2"/>
        <v>-1305</v>
      </c>
      <c r="AH11" s="128"/>
      <c r="AI11" s="139">
        <v>-8.41</v>
      </c>
      <c r="AJ11" s="140">
        <f t="shared" si="3"/>
        <v>-8.41</v>
      </c>
      <c r="AK11" s="142"/>
      <c r="AL11" s="139">
        <v>0.2</v>
      </c>
      <c r="AM11" s="140">
        <f t="shared" si="4"/>
        <v>0.2</v>
      </c>
      <c r="AN11" s="141"/>
      <c r="AO11" s="139">
        <v>17.559999999999999</v>
      </c>
      <c r="AP11" s="140">
        <f t="shared" si="5"/>
        <v>17.559999999999999</v>
      </c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</row>
    <row r="12" spans="1:60" ht="13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8"/>
      <c r="V12" s="128"/>
      <c r="W12" s="138" t="s">
        <v>194</v>
      </c>
      <c r="X12" s="138"/>
      <c r="Y12" s="128"/>
      <c r="Z12" s="139">
        <v>3.6</v>
      </c>
      <c r="AA12" s="140">
        <f t="shared" si="0"/>
        <v>3.6</v>
      </c>
      <c r="AB12" s="141"/>
      <c r="AC12" s="139">
        <v>68.91</v>
      </c>
      <c r="AD12" s="140">
        <f t="shared" si="1"/>
        <v>68.91</v>
      </c>
      <c r="AE12" s="142"/>
      <c r="AF12" s="142">
        <v>-5809</v>
      </c>
      <c r="AG12" s="140">
        <f t="shared" si="2"/>
        <v>-5809</v>
      </c>
      <c r="AH12" s="128"/>
      <c r="AI12" s="139">
        <v>-9.07</v>
      </c>
      <c r="AJ12" s="140">
        <f t="shared" si="3"/>
        <v>-9.07</v>
      </c>
      <c r="AK12" s="142"/>
      <c r="AL12" s="139">
        <v>0.28000000000000003</v>
      </c>
      <c r="AM12" s="140">
        <f t="shared" si="4"/>
        <v>0.28000000000000003</v>
      </c>
      <c r="AN12" s="141"/>
      <c r="AO12" s="139">
        <v>71.91</v>
      </c>
      <c r="AP12" s="140">
        <f t="shared" si="5"/>
        <v>71.91</v>
      </c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</row>
    <row r="13" spans="1:60" ht="13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8"/>
      <c r="V13" s="128"/>
      <c r="W13" s="138" t="s">
        <v>57</v>
      </c>
      <c r="X13" s="138"/>
      <c r="Y13" s="128"/>
      <c r="Z13" s="139">
        <v>2.99</v>
      </c>
      <c r="AA13" s="140">
        <f t="shared" si="0"/>
        <v>2.99</v>
      </c>
      <c r="AB13" s="141"/>
      <c r="AC13" s="139">
        <v>100</v>
      </c>
      <c r="AD13" s="140">
        <f t="shared" si="1"/>
        <v>100</v>
      </c>
      <c r="AE13" s="142"/>
      <c r="AF13" s="142">
        <v>-1686</v>
      </c>
      <c r="AG13" s="140">
        <f t="shared" si="2"/>
        <v>-1686</v>
      </c>
      <c r="AH13" s="128"/>
      <c r="AI13" s="139">
        <v>-9.43</v>
      </c>
      <c r="AJ13" s="140">
        <f t="shared" si="3"/>
        <v>-9.43</v>
      </c>
      <c r="AK13" s="142"/>
      <c r="AL13" s="139">
        <v>0</v>
      </c>
      <c r="AM13" s="140">
        <f t="shared" si="4"/>
        <v>0</v>
      </c>
      <c r="AN13" s="141"/>
      <c r="AO13" s="139">
        <v>100</v>
      </c>
      <c r="AP13" s="140">
        <f t="shared" si="5"/>
        <v>100</v>
      </c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</row>
    <row r="14" spans="1:60" ht="13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8"/>
      <c r="V14" s="128"/>
      <c r="W14" s="138"/>
      <c r="X14" s="138"/>
      <c r="Y14" s="128"/>
      <c r="Z14" s="139"/>
      <c r="AA14" s="140"/>
      <c r="AB14" s="141"/>
      <c r="AC14" s="139"/>
      <c r="AD14" s="140"/>
      <c r="AE14" s="142"/>
      <c r="AF14" s="142"/>
      <c r="AG14" s="140"/>
      <c r="AH14" s="128"/>
      <c r="AI14" s="139"/>
      <c r="AJ14" s="140"/>
      <c r="AK14" s="142"/>
      <c r="AL14" s="139"/>
      <c r="AM14" s="140"/>
      <c r="AN14" s="141"/>
      <c r="AO14" s="139"/>
      <c r="AP14" s="140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</row>
    <row r="15" spans="1:60" ht="13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8"/>
      <c r="V15" s="128"/>
      <c r="W15" s="144" t="s">
        <v>58</v>
      </c>
      <c r="X15" s="138"/>
      <c r="Y15" s="128"/>
      <c r="Z15" s="128"/>
      <c r="AA15" s="140"/>
      <c r="AB15" s="128"/>
      <c r="AC15" s="128"/>
      <c r="AD15" s="140"/>
      <c r="AE15" s="128"/>
      <c r="AF15" s="128"/>
      <c r="AG15" s="140"/>
      <c r="AH15" s="128"/>
      <c r="AI15" s="128"/>
      <c r="AJ15" s="140"/>
      <c r="AK15" s="128"/>
      <c r="AL15" s="128"/>
      <c r="AM15" s="140"/>
      <c r="AN15" s="141"/>
      <c r="AO15" s="128"/>
      <c r="AP15" s="140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</row>
    <row r="16" spans="1:60" ht="13">
      <c r="A16" s="31" t="s">
        <v>58</v>
      </c>
      <c r="B16" s="26"/>
      <c r="C16" s="25"/>
      <c r="Q16" s="27"/>
      <c r="R16" s="29"/>
      <c r="U16" s="128"/>
      <c r="V16" s="128"/>
      <c r="W16" s="138" t="s">
        <v>195</v>
      </c>
      <c r="X16" s="138"/>
      <c r="Y16" s="128"/>
      <c r="Z16" s="139">
        <v>4.03</v>
      </c>
      <c r="AA16" s="140">
        <f t="shared" si="0"/>
        <v>4.03</v>
      </c>
      <c r="AB16" s="141"/>
      <c r="AC16" s="139">
        <v>56.09</v>
      </c>
      <c r="AD16" s="140">
        <f t="shared" si="1"/>
        <v>56.09</v>
      </c>
      <c r="AE16" s="142"/>
      <c r="AF16" s="142">
        <v>-9457</v>
      </c>
      <c r="AG16" s="140">
        <f t="shared" si="2"/>
        <v>-9457</v>
      </c>
      <c r="AH16" s="128"/>
      <c r="AI16" s="139">
        <v>-9.4600000000000009</v>
      </c>
      <c r="AJ16" s="140">
        <f t="shared" si="3"/>
        <v>-9.4600000000000009</v>
      </c>
      <c r="AK16" s="142"/>
      <c r="AL16" s="139">
        <v>-0.02</v>
      </c>
      <c r="AM16" s="140">
        <f t="shared" si="4"/>
        <v>-0.02</v>
      </c>
      <c r="AN16" s="141"/>
      <c r="AO16" s="139">
        <v>55.87</v>
      </c>
      <c r="AP16" s="140">
        <f t="shared" si="5"/>
        <v>55.87</v>
      </c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</row>
    <row r="17" spans="1:60" ht="13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8"/>
      <c r="V17" s="128"/>
      <c r="W17" s="138" t="s">
        <v>196</v>
      </c>
      <c r="X17" s="138"/>
      <c r="Y17" s="128"/>
      <c r="Z17" s="139">
        <v>4.68</v>
      </c>
      <c r="AA17" s="140">
        <f t="shared" si="0"/>
        <v>4.68</v>
      </c>
      <c r="AB17" s="141"/>
      <c r="AC17" s="139">
        <v>48.1</v>
      </c>
      <c r="AD17" s="140">
        <f t="shared" si="1"/>
        <v>48.1</v>
      </c>
      <c r="AE17" s="142"/>
      <c r="AF17" s="142">
        <v>-16223</v>
      </c>
      <c r="AG17" s="140">
        <f t="shared" si="2"/>
        <v>-16223</v>
      </c>
      <c r="AH17" s="128"/>
      <c r="AI17" s="139">
        <v>-10.39</v>
      </c>
      <c r="AJ17" s="140">
        <f t="shared" si="3"/>
        <v>-10.39</v>
      </c>
      <c r="AK17" s="142"/>
      <c r="AL17" s="139">
        <v>-0.46</v>
      </c>
      <c r="AM17" s="140">
        <f t="shared" si="4"/>
        <v>-0.46</v>
      </c>
      <c r="AN17" s="141"/>
      <c r="AO17" s="139">
        <v>43.22</v>
      </c>
      <c r="AP17" s="140">
        <f t="shared" si="5"/>
        <v>43.22</v>
      </c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</row>
    <row r="18" spans="1:60" ht="13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8"/>
      <c r="V18" s="128"/>
      <c r="W18" s="138" t="s">
        <v>197</v>
      </c>
      <c r="X18" s="138"/>
      <c r="Y18" s="128"/>
      <c r="Z18" s="139">
        <v>6.74</v>
      </c>
      <c r="AA18" s="140">
        <f t="shared" si="0"/>
        <v>6.74</v>
      </c>
      <c r="AB18" s="141"/>
      <c r="AC18" s="139">
        <v>36.78</v>
      </c>
      <c r="AD18" s="140">
        <f t="shared" si="1"/>
        <v>36.78</v>
      </c>
      <c r="AE18" s="142"/>
      <c r="AF18" s="142">
        <v>-62007</v>
      </c>
      <c r="AG18" s="140">
        <f t="shared" si="2"/>
        <v>-62007</v>
      </c>
      <c r="AH18" s="128"/>
      <c r="AI18" s="139">
        <v>-13.37</v>
      </c>
      <c r="AJ18" s="140">
        <f t="shared" si="3"/>
        <v>-13.37</v>
      </c>
      <c r="AK18" s="142"/>
      <c r="AL18" s="139">
        <v>-1.1299999999999999</v>
      </c>
      <c r="AM18" s="140">
        <f t="shared" si="4"/>
        <v>-1.1299999999999999</v>
      </c>
      <c r="AN18" s="141"/>
      <c r="AO18" s="139">
        <v>24.83</v>
      </c>
      <c r="AP18" s="140">
        <f t="shared" si="5"/>
        <v>24.83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</row>
    <row r="19" spans="1:60" ht="13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8"/>
      <c r="V19" s="128"/>
      <c r="W19" s="138" t="s">
        <v>198</v>
      </c>
      <c r="X19" s="138"/>
      <c r="Y19" s="128"/>
      <c r="Z19" s="139">
        <v>7.33</v>
      </c>
      <c r="AA19" s="140">
        <f t="shared" si="0"/>
        <v>7.33</v>
      </c>
      <c r="AB19" s="141"/>
      <c r="AC19" s="139">
        <v>31.05</v>
      </c>
      <c r="AD19" s="140">
        <f t="shared" si="1"/>
        <v>31.05</v>
      </c>
      <c r="AE19" s="142"/>
      <c r="AF19" s="142">
        <v>-104678</v>
      </c>
      <c r="AG19" s="140">
        <f t="shared" si="2"/>
        <v>-104678</v>
      </c>
      <c r="AH19" s="128"/>
      <c r="AI19" s="139">
        <v>-13.91</v>
      </c>
      <c r="AJ19" s="140">
        <f t="shared" si="3"/>
        <v>-13.91</v>
      </c>
      <c r="AK19" s="142"/>
      <c r="AL19" s="139">
        <v>-1.04</v>
      </c>
      <c r="AM19" s="140">
        <f t="shared" si="4"/>
        <v>-1.04</v>
      </c>
      <c r="AN19" s="141"/>
      <c r="AO19" s="139">
        <v>20.010000000000002</v>
      </c>
      <c r="AP19" s="140">
        <f t="shared" si="5"/>
        <v>20.010000000000002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</row>
    <row r="20" spans="1:60" ht="13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8"/>
      <c r="V20" s="128"/>
      <c r="W20" s="138" t="s">
        <v>199</v>
      </c>
      <c r="X20" s="138"/>
      <c r="Y20" s="128"/>
      <c r="Z20" s="139">
        <v>7.81</v>
      </c>
      <c r="AA20" s="140">
        <f t="shared" si="0"/>
        <v>7.81</v>
      </c>
      <c r="AB20" s="141"/>
      <c r="AC20" s="139">
        <v>18.63</v>
      </c>
      <c r="AD20" s="140">
        <f t="shared" si="1"/>
        <v>18.63</v>
      </c>
      <c r="AE20" s="142"/>
      <c r="AF20" s="142">
        <v>-314150</v>
      </c>
      <c r="AG20" s="140">
        <f t="shared" si="2"/>
        <v>-314150</v>
      </c>
      <c r="AH20" s="128"/>
      <c r="AI20" s="139">
        <v>-13.68</v>
      </c>
      <c r="AJ20" s="140">
        <f t="shared" si="3"/>
        <v>-13.68</v>
      </c>
      <c r="AK20" s="142"/>
      <c r="AL20" s="139">
        <v>-0.6</v>
      </c>
      <c r="AM20" s="140">
        <f t="shared" si="4"/>
        <v>-0.6</v>
      </c>
      <c r="AN20" s="141"/>
      <c r="AO20" s="139">
        <v>12.25</v>
      </c>
      <c r="AP20" s="140">
        <f t="shared" si="5"/>
        <v>12.25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</row>
    <row r="21" spans="1:60" ht="13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8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</row>
    <row r="22" spans="1:60" ht="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8"/>
      <c r="V22" s="146" t="s">
        <v>288</v>
      </c>
      <c r="W22" s="128"/>
      <c r="X22" s="146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</row>
    <row r="23" spans="1:60" ht="13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4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200</v>
      </c>
      <c r="D1" s="34" t="s">
        <v>201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70" t="s">
        <v>38</v>
      </c>
      <c r="C40" s="171"/>
      <c r="D40" s="171"/>
      <c r="E40" s="171"/>
      <c r="F40" s="171"/>
      <c r="G40" s="171"/>
      <c r="H40" s="171"/>
      <c r="I40" s="171"/>
      <c r="J40" s="171"/>
      <c r="K40" s="171"/>
    </row>
    <row r="41" spans="1:13">
      <c r="A41" s="1" t="s">
        <v>39</v>
      </c>
      <c r="B41" s="172" t="s">
        <v>40</v>
      </c>
      <c r="C41" s="172"/>
      <c r="D41" s="172"/>
      <c r="E41" s="172"/>
      <c r="F41" s="172"/>
      <c r="G41" s="172"/>
      <c r="H41" s="172"/>
      <c r="I41" s="172"/>
      <c r="J41" s="172"/>
      <c r="K41" s="172"/>
    </row>
    <row r="42" spans="1:13">
      <c r="A42" s="9"/>
      <c r="B42" s="9"/>
    </row>
    <row r="72" spans="18:18" ht="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P36" sqref="P36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73" t="s">
        <v>65</v>
      </c>
      <c r="B1" s="173"/>
      <c r="C1" s="173"/>
      <c r="D1" s="173"/>
      <c r="E1" s="173"/>
      <c r="F1" s="173"/>
      <c r="G1" s="173"/>
    </row>
    <row r="2" spans="1:7">
      <c r="A2" s="173"/>
      <c r="B2" s="173"/>
      <c r="C2" s="173"/>
      <c r="D2" s="173"/>
      <c r="E2" s="173"/>
      <c r="F2" s="173"/>
      <c r="G2" s="173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4" t="s">
        <v>85</v>
      </c>
      <c r="J29" s="175"/>
      <c r="K29" s="175"/>
      <c r="L29" s="175"/>
      <c r="M29" s="175"/>
      <c r="N29" s="175"/>
      <c r="O29" s="175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5"/>
      <c r="J30" s="175"/>
      <c r="K30" s="175"/>
      <c r="L30" s="175"/>
      <c r="M30" s="175"/>
      <c r="N30" s="175"/>
      <c r="O30" s="175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5"/>
      <c r="J31" s="175"/>
      <c r="K31" s="175"/>
      <c r="L31" s="175"/>
      <c r="M31" s="175"/>
      <c r="N31" s="175"/>
      <c r="O31" s="175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U87" sqref="U87"/>
    </sheetView>
  </sheetViews>
  <sheetFormatPr baseColWidth="10" defaultColWidth="9.1640625" defaultRowHeight="12" x14ac:dyDescent="0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66" thickBot="1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4" thickBot="1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4" thickBot="1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4" thickBot="1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4" thickBot="1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4" thickBot="1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4" thickBot="1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4" thickBot="1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4" thickBot="1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4" thickBot="1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4" thickBot="1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4" thickBot="1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4" thickBot="1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4" thickBot="1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4" thickBot="1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4" thickBot="1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4" thickBot="1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4" thickBot="1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4" thickBot="1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4" thickBot="1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4" thickBot="1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4" thickBot="1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4" thickBot="1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4" thickBot="1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4" thickBot="1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4" thickBot="1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4" thickBot="1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4" thickBot="1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4" thickBot="1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4" thickBot="1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4" thickBot="1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4" thickBot="1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4" thickBot="1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4" thickBot="1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4" thickBot="1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4" thickBot="1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4" thickBot="1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4" thickBot="1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4" thickBot="1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4" thickBot="1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4" thickBot="1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4" thickBot="1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4" thickBot="1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4" thickBot="1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4" thickBot="1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4" thickBot="1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4" thickBot="1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4" thickBot="1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4" thickBot="1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4" thickBot="1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4" thickBot="1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4" thickBot="1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4" thickBot="1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4" thickBot="1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4" thickBot="1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4" thickBot="1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4" thickBot="1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4" thickBot="1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4" thickBot="1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4" thickBot="1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4" thickBot="1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4" thickBot="1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4" thickBot="1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4" thickBot="1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4" thickBot="1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4" thickBot="1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4" thickBot="1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4" thickBot="1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4" thickBot="1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4" thickBot="1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2015-08-20T18:59:19Z</dcterms:modified>
</cp:coreProperties>
</file>