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 activeTab="1"/>
  </bookViews>
  <sheets>
    <sheet name="Sheet1" sheetId="1" r:id="rId1"/>
    <sheet name="13_9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2" l="1"/>
  <c r="V14" i="2"/>
  <c r="V13" i="2"/>
  <c r="V12" i="2"/>
  <c r="V11" i="2"/>
  <c r="V10" i="2"/>
  <c r="V2" i="2"/>
  <c r="V9" i="2"/>
  <c r="V8" i="2"/>
  <c r="V7" i="2"/>
  <c r="S2" i="1" l="1"/>
  <c r="S3" i="1"/>
  <c r="S4" i="1"/>
  <c r="S5" i="1"/>
  <c r="S6" i="1"/>
  <c r="S7" i="1"/>
  <c r="S8" i="1"/>
  <c r="S9" i="1"/>
</calcChain>
</file>

<file path=xl/sharedStrings.xml><?xml version="1.0" encoding="utf-8"?>
<sst xmlns="http://schemas.openxmlformats.org/spreadsheetml/2006/main" count="115" uniqueCount="35">
  <si>
    <t>Date</t>
  </si>
  <si>
    <t>Loc. Slave</t>
  </si>
  <si>
    <t>Loc. Master</t>
  </si>
  <si>
    <t>Desk</t>
  </si>
  <si>
    <t>Distance [m]</t>
  </si>
  <si>
    <t>Conditions</t>
  </si>
  <si>
    <t>Indoor</t>
  </si>
  <si>
    <t>Description</t>
  </si>
  <si>
    <t>test length</t>
  </si>
  <si>
    <t xml:space="preserve"> Tx_timeouts</t>
  </si>
  <si>
    <t>Tx RSSI min</t>
  </si>
  <si>
    <t xml:space="preserve"> average</t>
  </si>
  <si>
    <t xml:space="preserve"> max</t>
  </si>
  <si>
    <t xml:space="preserve"> Rx_timeouts</t>
  </si>
  <si>
    <t>Rx RSSI min</t>
  </si>
  <si>
    <t xml:space="preserve"> average2</t>
  </si>
  <si>
    <t>time ms</t>
  </si>
  <si>
    <t xml:space="preserve"> max2</t>
  </si>
  <si>
    <t>calib</t>
  </si>
  <si>
    <t>Column1</t>
  </si>
  <si>
    <t>time</t>
  </si>
  <si>
    <t>Bitrate</t>
  </si>
  <si>
    <t>Walls</t>
  </si>
  <si>
    <t>Table</t>
  </si>
  <si>
    <t>Orientation Sl</t>
  </si>
  <si>
    <t>Orientation Ms</t>
  </si>
  <si>
    <t>flat</t>
  </si>
  <si>
    <t>time per pckge</t>
  </si>
  <si>
    <t>time [ms]</t>
  </si>
  <si>
    <t>Kitchen - water</t>
  </si>
  <si>
    <t>outside - wall opp door</t>
  </si>
  <si>
    <t>indoor</t>
  </si>
  <si>
    <t>walls</t>
  </si>
  <si>
    <t>sams desk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</si>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</sst>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S9" totalsRowShown="0">
  <autoFilter ref="A1:S9"/>
  <tableColumns count="19">
    <tableColumn id="1" name="Date"/>
    <tableColumn id="2" name="time"/>
    <tableColumn id="12" name="Description"/>
    <tableColumn id="3" name="Loc. Master"/>
    <tableColumn id="4" name="Loc. Slave"/>
    <tableColumn id="19" name="Bitrate"/>
    <tableColumn id="5" name="Distance [m]"/>
    <tableColumn id="6" name="Conditions"/>
    <tableColumn id="7" name="test length"/>
    <tableColumn id="11" name=" Tx_timeouts"/>
    <tableColumn id="10" name="Tx RSSI min"/>
    <tableColumn id="8" name=" average"/>
    <tableColumn id="9" name=" max"/>
    <tableColumn id="13" name=" Rx_timeouts"/>
    <tableColumn id="14" name="Rx RSSI min"/>
    <tableColumn id="15" name=" average2"/>
    <tableColumn id="16" name=" max2"/>
    <tableColumn id="17" name="time ms"/>
    <tableColumn id="18" name="Column1" dataDxfId="1">
      <calculatedColumnFormula>Table1[[#This Row],[time ms]]/Table1[[#This Row],[test length]]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V14" totalsRowShown="0">
  <autoFilter ref="A1:V14"/>
  <tableColumns count="22">
    <tableColumn id="1" name="Date"/>
    <tableColumn id="2" name="time"/>
    <tableColumn id="12" name="Description"/>
    <tableColumn id="3" name="Loc. Master"/>
    <tableColumn id="20" name="Orientation Ms"/>
    <tableColumn id="4" name="Loc. Slave"/>
    <tableColumn id="21" name="Orientation Sl"/>
    <tableColumn id="19" name="Bitrate"/>
    <tableColumn id="5" name="Distance [m]"/>
    <tableColumn id="22" name="walls"/>
    <tableColumn id="6" name="Conditions"/>
    <tableColumn id="7" name="test length"/>
    <tableColumn id="11" name=" Tx_timeouts"/>
    <tableColumn id="10" name="Tx RSSI min"/>
    <tableColumn id="8" name=" average"/>
    <tableColumn id="9" name=" max"/>
    <tableColumn id="13" name=" Rx_timeouts"/>
    <tableColumn id="14" name="Rx RSSI min"/>
    <tableColumn id="15" name=" average2"/>
    <tableColumn id="16" name=" max2"/>
    <tableColumn id="17" name="time [ms]"/>
    <tableColumn id="18" name="time per pckge" dataDxfId="0">
      <calculatedColumnFormula>Table13[[#This Row],[time '[ms']]]/Table13[[#This Row],[test length]]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H7" sqref="H7"/>
    </sheetView>
  </sheetViews>
  <sheetFormatPr defaultRowHeight="15" x14ac:dyDescent="0.25"/>
  <cols>
    <col min="1" max="3" width="11" customWidth="1"/>
    <col min="4" max="4" width="16.85546875" customWidth="1"/>
    <col min="5" max="6" width="15.7109375" customWidth="1"/>
    <col min="9" max="9" width="20.28515625" customWidth="1"/>
    <col min="10" max="10" width="14" customWidth="1"/>
    <col min="11" max="11" width="9" customWidth="1"/>
  </cols>
  <sheetData>
    <row r="1" spans="1:19" x14ac:dyDescent="0.25">
      <c r="A1" t="s">
        <v>0</v>
      </c>
      <c r="B1" t="s">
        <v>20</v>
      </c>
      <c r="C1" t="s">
        <v>7</v>
      </c>
      <c r="D1" t="s">
        <v>2</v>
      </c>
      <c r="E1" t="s">
        <v>1</v>
      </c>
      <c r="F1" t="s">
        <v>21</v>
      </c>
      <c r="G1" t="s">
        <v>4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16</v>
      </c>
      <c r="S1" t="s">
        <v>19</v>
      </c>
    </row>
    <row r="2" spans="1:19" x14ac:dyDescent="0.25">
      <c r="A2" s="1">
        <v>42620</v>
      </c>
      <c r="B2" s="2">
        <v>0.47916666666666669</v>
      </c>
      <c r="C2" s="2" t="s">
        <v>18</v>
      </c>
      <c r="D2" t="s">
        <v>3</v>
      </c>
      <c r="E2" t="s">
        <v>3</v>
      </c>
      <c r="F2">
        <v>55555</v>
      </c>
      <c r="G2">
        <v>0.3</v>
      </c>
      <c r="H2" t="s">
        <v>6</v>
      </c>
      <c r="I2">
        <v>144</v>
      </c>
      <c r="J2">
        <v>0</v>
      </c>
      <c r="K2">
        <v>-34</v>
      </c>
      <c r="L2">
        <v>-33</v>
      </c>
      <c r="M2">
        <v>-33</v>
      </c>
      <c r="N2">
        <v>0</v>
      </c>
      <c r="O2">
        <v>-33</v>
      </c>
      <c r="P2">
        <v>-32</v>
      </c>
      <c r="Q2">
        <v>-32</v>
      </c>
      <c r="R2">
        <v>3830</v>
      </c>
      <c r="S2" s="3">
        <f>Table1[[#This Row],[time ms]]/Table1[[#This Row],[test length]]</f>
        <v>26.597222222222221</v>
      </c>
    </row>
    <row r="3" spans="1:19" x14ac:dyDescent="0.25">
      <c r="A3" s="1">
        <v>42620</v>
      </c>
      <c r="B3" s="2">
        <v>0.48125000000000001</v>
      </c>
      <c r="C3" s="2" t="s">
        <v>18</v>
      </c>
      <c r="D3" t="s">
        <v>3</v>
      </c>
      <c r="E3" t="s">
        <v>3</v>
      </c>
      <c r="F3">
        <v>55555</v>
      </c>
      <c r="G3">
        <v>0.3</v>
      </c>
      <c r="H3" t="s">
        <v>6</v>
      </c>
      <c r="I3">
        <v>816</v>
      </c>
      <c r="J3">
        <v>4</v>
      </c>
      <c r="K3">
        <v>-57</v>
      </c>
      <c r="L3">
        <v>-43</v>
      </c>
      <c r="M3">
        <v>-31</v>
      </c>
      <c r="N3">
        <v>0</v>
      </c>
      <c r="O3">
        <v>-56</v>
      </c>
      <c r="P3">
        <v>-43</v>
      </c>
      <c r="Q3">
        <v>-31</v>
      </c>
      <c r="R3">
        <v>28914</v>
      </c>
      <c r="S3" s="3">
        <f>Table1[[#This Row],[time ms]]/Table1[[#This Row],[test length]]</f>
        <v>35.433823529411768</v>
      </c>
    </row>
    <row r="4" spans="1:19" x14ac:dyDescent="0.25">
      <c r="A4" s="1">
        <v>42620</v>
      </c>
      <c r="B4" s="2">
        <v>0.48125000000000001</v>
      </c>
      <c r="C4" s="2" t="s">
        <v>18</v>
      </c>
      <c r="D4" t="s">
        <v>3</v>
      </c>
      <c r="E4" t="s">
        <v>3</v>
      </c>
      <c r="F4">
        <v>55555</v>
      </c>
      <c r="G4">
        <v>0.3</v>
      </c>
      <c r="H4" t="s">
        <v>6</v>
      </c>
      <c r="I4">
        <v>144</v>
      </c>
      <c r="J4">
        <v>2</v>
      </c>
      <c r="K4">
        <v>-44</v>
      </c>
      <c r="L4">
        <v>-42</v>
      </c>
      <c r="M4">
        <v>-42</v>
      </c>
      <c r="N4">
        <v>0</v>
      </c>
      <c r="O4">
        <v>-43</v>
      </c>
      <c r="P4">
        <v>-41</v>
      </c>
      <c r="Q4">
        <v>-41</v>
      </c>
      <c r="R4">
        <v>4554</v>
      </c>
      <c r="S4" s="3">
        <f>Table1[[#This Row],[time ms]]/Table1[[#This Row],[test length]]</f>
        <v>31.625</v>
      </c>
    </row>
    <row r="5" spans="1:19" x14ac:dyDescent="0.25">
      <c r="A5" s="1">
        <v>42620</v>
      </c>
      <c r="B5" s="2">
        <v>0.48125000000000001</v>
      </c>
      <c r="C5" s="2" t="s">
        <v>18</v>
      </c>
      <c r="D5" t="s">
        <v>3</v>
      </c>
      <c r="E5" t="s">
        <v>3</v>
      </c>
      <c r="F5">
        <v>55555</v>
      </c>
      <c r="G5">
        <v>0.3</v>
      </c>
      <c r="H5" t="s">
        <v>6</v>
      </c>
      <c r="I5">
        <v>816</v>
      </c>
      <c r="J5">
        <v>0</v>
      </c>
      <c r="K5">
        <v>-50</v>
      </c>
      <c r="L5">
        <v>-46</v>
      </c>
      <c r="M5">
        <v>-43</v>
      </c>
      <c r="N5">
        <v>0</v>
      </c>
      <c r="O5">
        <v>-50</v>
      </c>
      <c r="P5">
        <v>-45</v>
      </c>
      <c r="Q5">
        <v>-43</v>
      </c>
      <c r="R5">
        <v>21948</v>
      </c>
      <c r="S5" s="3">
        <f>Table1[[#This Row],[time ms]]/Table1[[#This Row],[test length]]</f>
        <v>26.897058823529413</v>
      </c>
    </row>
    <row r="6" spans="1:19" x14ac:dyDescent="0.25">
      <c r="F6">
        <v>19200</v>
      </c>
      <c r="G6">
        <v>40</v>
      </c>
      <c r="H6" t="s">
        <v>22</v>
      </c>
      <c r="I6">
        <v>400</v>
      </c>
      <c r="J6">
        <v>0</v>
      </c>
      <c r="K6">
        <v>-92</v>
      </c>
      <c r="L6">
        <v>-62</v>
      </c>
      <c r="M6">
        <v>-35</v>
      </c>
      <c r="N6">
        <v>0</v>
      </c>
      <c r="O6">
        <v>-91</v>
      </c>
      <c r="P6">
        <v>-61</v>
      </c>
      <c r="Q6">
        <v>-35</v>
      </c>
      <c r="R6">
        <v>269031</v>
      </c>
      <c r="S6">
        <f>Table1[[#This Row],[time ms]]/Table1[[#This Row],[test length]]</f>
        <v>672.57749999999999</v>
      </c>
    </row>
    <row r="7" spans="1:19" x14ac:dyDescent="0.25">
      <c r="S7" t="e">
        <f>Table1[[#This Row],[time ms]]/Table1[[#This Row],[test length]]</f>
        <v>#DIV/0!</v>
      </c>
    </row>
    <row r="8" spans="1:19" x14ac:dyDescent="0.25">
      <c r="S8" t="e">
        <f>Table1[[#This Row],[time ms]]/Table1[[#This Row],[test length]]</f>
        <v>#DIV/0!</v>
      </c>
    </row>
    <row r="9" spans="1:19" x14ac:dyDescent="0.25">
      <c r="S9" t="e">
        <f>Table1[[#This Row],[time ms]]/Table1[[#This Row],[test length]]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I7" sqref="I7"/>
    </sheetView>
  </sheetViews>
  <sheetFormatPr defaultRowHeight="15" x14ac:dyDescent="0.25"/>
  <cols>
    <col min="1" max="3" width="11" customWidth="1"/>
    <col min="4" max="5" width="16.85546875" customWidth="1"/>
    <col min="6" max="8" width="15.7109375" customWidth="1"/>
    <col min="12" max="12" width="20.28515625" customWidth="1"/>
    <col min="13" max="13" width="14" customWidth="1"/>
    <col min="14" max="14" width="9" customWidth="1"/>
  </cols>
  <sheetData>
    <row r="1" spans="1:22" x14ac:dyDescent="0.25">
      <c r="A1" t="s">
        <v>0</v>
      </c>
      <c r="B1" t="s">
        <v>20</v>
      </c>
      <c r="C1" t="s">
        <v>7</v>
      </c>
      <c r="D1" t="s">
        <v>2</v>
      </c>
      <c r="E1" t="s">
        <v>25</v>
      </c>
      <c r="F1" t="s">
        <v>1</v>
      </c>
      <c r="G1" t="s">
        <v>24</v>
      </c>
      <c r="H1" t="s">
        <v>21</v>
      </c>
      <c r="I1" t="s">
        <v>4</v>
      </c>
      <c r="J1" t="s">
        <v>32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28</v>
      </c>
      <c r="V1" t="s">
        <v>27</v>
      </c>
    </row>
    <row r="2" spans="1:22" x14ac:dyDescent="0.25">
      <c r="A2" s="1">
        <v>42626</v>
      </c>
      <c r="B2" s="2">
        <v>0.6972222222222223</v>
      </c>
      <c r="C2" s="2"/>
      <c r="D2" t="s">
        <v>3</v>
      </c>
      <c r="E2" t="s">
        <v>26</v>
      </c>
      <c r="F2" t="s">
        <v>23</v>
      </c>
      <c r="G2" t="s">
        <v>26</v>
      </c>
      <c r="H2">
        <v>55555</v>
      </c>
      <c r="J2">
        <v>0</v>
      </c>
      <c r="K2" t="s">
        <v>31</v>
      </c>
      <c r="L2">
        <v>400</v>
      </c>
      <c r="M2">
        <v>0</v>
      </c>
      <c r="N2">
        <v>-82</v>
      </c>
      <c r="O2">
        <v>-78</v>
      </c>
      <c r="P2">
        <v>-76</v>
      </c>
      <c r="Q2">
        <v>0</v>
      </c>
      <c r="R2">
        <v>-81</v>
      </c>
      <c r="S2">
        <v>-77</v>
      </c>
      <c r="T2">
        <v>-74</v>
      </c>
      <c r="U2">
        <v>15650</v>
      </c>
      <c r="V2" s="3">
        <f>Table13[[#This Row],[time '[ms']]]/Table13[[#This Row],[test length]]</f>
        <v>39.125</v>
      </c>
    </row>
    <row r="3" spans="1:22" x14ac:dyDescent="0.25">
      <c r="A3" s="1">
        <v>42626</v>
      </c>
      <c r="B3" s="2"/>
      <c r="C3" s="2"/>
      <c r="D3" t="s">
        <v>3</v>
      </c>
      <c r="E3" t="s">
        <v>26</v>
      </c>
      <c r="F3" t="s">
        <v>29</v>
      </c>
      <c r="G3" t="s">
        <v>26</v>
      </c>
      <c r="H3">
        <v>55555</v>
      </c>
      <c r="J3">
        <v>1</v>
      </c>
      <c r="L3">
        <v>400</v>
      </c>
      <c r="M3">
        <v>1</v>
      </c>
      <c r="N3">
        <v>-90</v>
      </c>
      <c r="O3">
        <v>-83</v>
      </c>
      <c r="P3">
        <v>-80</v>
      </c>
      <c r="Q3">
        <v>0</v>
      </c>
      <c r="R3">
        <v>-90</v>
      </c>
      <c r="S3">
        <v>-82</v>
      </c>
      <c r="T3">
        <v>-80</v>
      </c>
      <c r="U3">
        <v>40464</v>
      </c>
      <c r="V3" s="3"/>
    </row>
    <row r="4" spans="1:22" x14ac:dyDescent="0.25">
      <c r="A4" s="1">
        <v>42626</v>
      </c>
      <c r="B4" s="2"/>
      <c r="C4" s="2"/>
      <c r="D4" t="s">
        <v>3</v>
      </c>
      <c r="E4" t="s">
        <v>26</v>
      </c>
      <c r="F4" t="s">
        <v>29</v>
      </c>
      <c r="G4" t="s">
        <v>26</v>
      </c>
      <c r="H4">
        <v>55555</v>
      </c>
      <c r="J4">
        <v>1</v>
      </c>
      <c r="L4">
        <v>400</v>
      </c>
      <c r="M4">
        <v>2</v>
      </c>
      <c r="N4">
        <v>-80</v>
      </c>
      <c r="O4">
        <v>-78</v>
      </c>
      <c r="P4">
        <v>-78</v>
      </c>
      <c r="Q4">
        <v>0</v>
      </c>
      <c r="R4">
        <v>-78</v>
      </c>
      <c r="S4">
        <v>-77</v>
      </c>
      <c r="T4">
        <v>-77</v>
      </c>
      <c r="U4">
        <v>54092</v>
      </c>
      <c r="V4" s="3"/>
    </row>
    <row r="5" spans="1:22" x14ac:dyDescent="0.25">
      <c r="A5" s="1">
        <v>42626</v>
      </c>
      <c r="B5" s="2"/>
      <c r="C5" s="2"/>
      <c r="D5" t="s">
        <v>3</v>
      </c>
      <c r="E5" t="s">
        <v>26</v>
      </c>
      <c r="F5" t="s">
        <v>29</v>
      </c>
      <c r="G5" t="s">
        <v>26</v>
      </c>
      <c r="H5">
        <v>55555</v>
      </c>
      <c r="J5">
        <v>1</v>
      </c>
      <c r="L5">
        <v>400</v>
      </c>
      <c r="M5">
        <v>1</v>
      </c>
      <c r="N5">
        <v>-90</v>
      </c>
      <c r="O5">
        <v>-81</v>
      </c>
      <c r="P5">
        <v>-78</v>
      </c>
      <c r="Q5">
        <v>0</v>
      </c>
      <c r="R5">
        <v>-89</v>
      </c>
      <c r="S5">
        <v>-80</v>
      </c>
      <c r="T5">
        <v>-78</v>
      </c>
      <c r="U5">
        <v>66710</v>
      </c>
      <c r="V5" s="3"/>
    </row>
    <row r="6" spans="1:22" x14ac:dyDescent="0.25">
      <c r="A6" s="1">
        <v>42626</v>
      </c>
      <c r="D6" t="s">
        <v>3</v>
      </c>
      <c r="E6" t="s">
        <v>26</v>
      </c>
      <c r="F6" t="s">
        <v>30</v>
      </c>
      <c r="G6" t="s">
        <v>26</v>
      </c>
      <c r="H6">
        <v>55555</v>
      </c>
      <c r="J6">
        <v>2</v>
      </c>
      <c r="L6">
        <v>400</v>
      </c>
      <c r="M6">
        <v>18</v>
      </c>
      <c r="N6">
        <v>-98</v>
      </c>
      <c r="O6">
        <v>-90</v>
      </c>
      <c r="P6">
        <v>-87</v>
      </c>
      <c r="Q6">
        <v>0</v>
      </c>
      <c r="R6">
        <v>-98</v>
      </c>
      <c r="S6">
        <v>-89</v>
      </c>
      <c r="T6">
        <v>-86</v>
      </c>
      <c r="U6">
        <v>96492</v>
      </c>
    </row>
    <row r="7" spans="1:22" x14ac:dyDescent="0.25">
      <c r="A7" s="1">
        <v>42626</v>
      </c>
      <c r="D7" t="s">
        <v>3</v>
      </c>
      <c r="E7" t="s">
        <v>26</v>
      </c>
      <c r="F7" t="s">
        <v>30</v>
      </c>
      <c r="G7" t="s">
        <v>26</v>
      </c>
      <c r="H7">
        <v>55555</v>
      </c>
      <c r="J7">
        <v>2</v>
      </c>
      <c r="L7">
        <v>400</v>
      </c>
      <c r="M7">
        <v>13</v>
      </c>
      <c r="N7">
        <v>-93</v>
      </c>
      <c r="O7">
        <v>-91</v>
      </c>
      <c r="P7">
        <v>-88</v>
      </c>
      <c r="Q7">
        <v>0</v>
      </c>
      <c r="R7">
        <v>-93</v>
      </c>
      <c r="S7">
        <v>-90</v>
      </c>
      <c r="T7">
        <v>-87</v>
      </c>
      <c r="U7">
        <v>118898</v>
      </c>
      <c r="V7">
        <f>Table13[[#This Row],[time '[ms']]]/Table13[[#This Row],[test length]]</f>
        <v>297.245</v>
      </c>
    </row>
    <row r="8" spans="1:22" x14ac:dyDescent="0.25">
      <c r="A8" s="1">
        <v>42626</v>
      </c>
      <c r="D8" t="s">
        <v>3</v>
      </c>
      <c r="E8" t="s">
        <v>26</v>
      </c>
      <c r="F8" t="s">
        <v>30</v>
      </c>
      <c r="G8" t="s">
        <v>26</v>
      </c>
      <c r="H8">
        <v>55555</v>
      </c>
      <c r="J8">
        <v>2</v>
      </c>
      <c r="L8">
        <v>400</v>
      </c>
      <c r="M8">
        <v>6</v>
      </c>
      <c r="N8">
        <v>-90</v>
      </c>
      <c r="O8">
        <v>-88</v>
      </c>
      <c r="P8">
        <v>-87</v>
      </c>
      <c r="Q8">
        <v>0</v>
      </c>
      <c r="R8">
        <v>-90</v>
      </c>
      <c r="S8">
        <v>-87</v>
      </c>
      <c r="T8">
        <v>-86</v>
      </c>
      <c r="U8">
        <v>135721</v>
      </c>
      <c r="V8">
        <f>Table13[[#This Row],[time '[ms']]]/Table13[[#This Row],[test length]]</f>
        <v>339.30250000000001</v>
      </c>
    </row>
    <row r="9" spans="1:22" x14ac:dyDescent="0.25">
      <c r="A9" s="1">
        <v>42626</v>
      </c>
      <c r="D9" t="s">
        <v>3</v>
      </c>
      <c r="E9" t="s">
        <v>26</v>
      </c>
      <c r="F9" t="s">
        <v>30</v>
      </c>
      <c r="G9" t="s">
        <v>26</v>
      </c>
      <c r="H9">
        <v>55555</v>
      </c>
      <c r="J9">
        <v>1</v>
      </c>
      <c r="L9">
        <v>400</v>
      </c>
      <c r="M9">
        <v>0</v>
      </c>
      <c r="N9">
        <v>-87</v>
      </c>
      <c r="O9">
        <v>-85</v>
      </c>
      <c r="P9">
        <v>-84</v>
      </c>
      <c r="Q9">
        <v>0</v>
      </c>
      <c r="R9">
        <v>-86</v>
      </c>
      <c r="S9">
        <v>-84</v>
      </c>
      <c r="T9">
        <v>-83</v>
      </c>
      <c r="U9">
        <v>147535</v>
      </c>
      <c r="V9">
        <f>Table13[[#This Row],[time '[ms']]]/Table13[[#This Row],[test length]]</f>
        <v>368.83749999999998</v>
      </c>
    </row>
    <row r="10" spans="1:22" x14ac:dyDescent="0.25">
      <c r="A10" s="1">
        <v>42626</v>
      </c>
      <c r="D10" t="s">
        <v>3</v>
      </c>
      <c r="E10" t="s">
        <v>26</v>
      </c>
      <c r="F10" t="s">
        <v>30</v>
      </c>
      <c r="G10" t="s">
        <v>26</v>
      </c>
      <c r="H10">
        <v>55555</v>
      </c>
      <c r="J10">
        <v>1</v>
      </c>
      <c r="L10">
        <v>400</v>
      </c>
      <c r="M10">
        <v>1</v>
      </c>
      <c r="N10">
        <v>-86</v>
      </c>
      <c r="O10">
        <v>-85</v>
      </c>
      <c r="P10">
        <v>-84</v>
      </c>
      <c r="Q10">
        <v>0</v>
      </c>
      <c r="R10">
        <v>-86</v>
      </c>
      <c r="S10">
        <v>-84</v>
      </c>
      <c r="T10">
        <v>-83</v>
      </c>
      <c r="U10">
        <v>160363</v>
      </c>
      <c r="V10" s="4">
        <f>Table13[[#This Row],[time '[ms']]]/Table13[[#This Row],[test length]]</f>
        <v>400.90750000000003</v>
      </c>
    </row>
    <row r="11" spans="1:22" x14ac:dyDescent="0.25">
      <c r="A11" s="1">
        <v>42626</v>
      </c>
      <c r="B11" s="2">
        <v>0.70486111111111116</v>
      </c>
      <c r="D11" t="s">
        <v>3</v>
      </c>
      <c r="E11" t="s">
        <v>26</v>
      </c>
      <c r="F11" t="s">
        <v>30</v>
      </c>
      <c r="G11" t="s">
        <v>26</v>
      </c>
      <c r="H11">
        <v>55555</v>
      </c>
      <c r="J11">
        <v>1</v>
      </c>
      <c r="L11">
        <v>400</v>
      </c>
      <c r="M11">
        <v>4</v>
      </c>
      <c r="N11">
        <v>-89</v>
      </c>
      <c r="O11">
        <v>-85</v>
      </c>
      <c r="P11">
        <v>-85</v>
      </c>
      <c r="Q11">
        <v>0</v>
      </c>
      <c r="R11">
        <v>-89</v>
      </c>
      <c r="S11">
        <v>-85</v>
      </c>
      <c r="T11">
        <v>-84</v>
      </c>
      <c r="U11">
        <v>175401</v>
      </c>
      <c r="V11" s="4">
        <f>Table13[[#This Row],[time '[ms']]]/Table13[[#This Row],[test length]]</f>
        <v>438.5025</v>
      </c>
    </row>
    <row r="12" spans="1:22" x14ac:dyDescent="0.25">
      <c r="A12" s="1">
        <v>42626</v>
      </c>
      <c r="B12" s="2">
        <v>0.70486111111111116</v>
      </c>
      <c r="D12" t="s">
        <v>3</v>
      </c>
      <c r="E12" t="s">
        <v>26</v>
      </c>
      <c r="F12" t="s">
        <v>33</v>
      </c>
      <c r="G12" t="s">
        <v>26</v>
      </c>
      <c r="H12">
        <v>55555</v>
      </c>
      <c r="L12">
        <v>400</v>
      </c>
      <c r="M12">
        <v>0</v>
      </c>
      <c r="N12">
        <v>-83</v>
      </c>
      <c r="O12">
        <v>-81</v>
      </c>
      <c r="P12">
        <v>-79</v>
      </c>
      <c r="Q12">
        <v>0</v>
      </c>
      <c r="R12">
        <v>-81</v>
      </c>
      <c r="S12">
        <v>-80</v>
      </c>
      <c r="T12">
        <v>-79</v>
      </c>
      <c r="U12">
        <v>200588</v>
      </c>
      <c r="V12" s="4">
        <f>Table13[[#This Row],[time '[ms']]]/Table13[[#This Row],[test length]]</f>
        <v>501.47</v>
      </c>
    </row>
    <row r="13" spans="1:22" x14ac:dyDescent="0.25">
      <c r="A13" s="1">
        <v>42626</v>
      </c>
      <c r="B13" s="2">
        <v>0.70486111111111116</v>
      </c>
      <c r="D13" t="s">
        <v>3</v>
      </c>
      <c r="E13" t="s">
        <v>26</v>
      </c>
      <c r="F13" t="s">
        <v>33</v>
      </c>
      <c r="G13" t="s">
        <v>26</v>
      </c>
      <c r="H13">
        <v>55555</v>
      </c>
      <c r="L13">
        <v>400</v>
      </c>
      <c r="M13">
        <v>4</v>
      </c>
      <c r="N13">
        <v>-91</v>
      </c>
      <c r="O13">
        <v>-84</v>
      </c>
      <c r="P13">
        <v>-81</v>
      </c>
      <c r="Q13">
        <v>0</v>
      </c>
      <c r="R13">
        <v>-90</v>
      </c>
      <c r="S13">
        <v>-83</v>
      </c>
      <c r="T13">
        <v>-80</v>
      </c>
      <c r="U13">
        <v>215587</v>
      </c>
      <c r="V13" s="4">
        <f>Table13[[#This Row],[time '[ms']]]/Table13[[#This Row],[test length]]</f>
        <v>538.96749999999997</v>
      </c>
    </row>
    <row r="14" spans="1:22" x14ac:dyDescent="0.25">
      <c r="A14" s="1">
        <v>42626</v>
      </c>
      <c r="B14" s="2">
        <v>0.70486111111111116</v>
      </c>
      <c r="D14" t="s">
        <v>3</v>
      </c>
      <c r="E14" t="s">
        <v>26</v>
      </c>
      <c r="F14" t="s">
        <v>33</v>
      </c>
      <c r="G14" t="s">
        <v>26</v>
      </c>
      <c r="H14">
        <v>55555</v>
      </c>
      <c r="L14">
        <v>400</v>
      </c>
      <c r="M14">
        <v>1</v>
      </c>
      <c r="N14">
        <v>-88</v>
      </c>
      <c r="O14">
        <v>-84</v>
      </c>
      <c r="P14">
        <v>-81</v>
      </c>
      <c r="Q14">
        <v>0</v>
      </c>
      <c r="R14">
        <v>-87</v>
      </c>
      <c r="S14">
        <v>-83</v>
      </c>
      <c r="T14">
        <v>-80</v>
      </c>
      <c r="U14">
        <v>228380</v>
      </c>
      <c r="V14" s="4">
        <f>Table13[[#This Row],[time '[ms']]]/Table13[[#This Row],[test length]]</f>
        <v>570.95000000000005</v>
      </c>
    </row>
    <row r="15" spans="1:22" x14ac:dyDescent="0.25">
      <c r="A15" s="1">
        <v>42626</v>
      </c>
      <c r="B15" s="2">
        <v>0.70486111111111116</v>
      </c>
      <c r="D15" t="s">
        <v>3</v>
      </c>
      <c r="E15" t="s">
        <v>26</v>
      </c>
      <c r="F15" t="s">
        <v>34</v>
      </c>
      <c r="G15" t="s">
        <v>26</v>
      </c>
      <c r="H15">
        <v>55555</v>
      </c>
      <c r="L15">
        <v>400</v>
      </c>
      <c r="M15">
        <v>1</v>
      </c>
      <c r="N15">
        <v>-88</v>
      </c>
      <c r="O15">
        <v>-84</v>
      </c>
      <c r="P15">
        <v>-81</v>
      </c>
      <c r="Q15">
        <v>0</v>
      </c>
      <c r="R15">
        <v>-87</v>
      </c>
      <c r="S15">
        <v>-83</v>
      </c>
      <c r="T15">
        <v>-80</v>
      </c>
      <c r="U15">
        <v>228380</v>
      </c>
      <c r="V15" s="4" t="e">
        <f>Table13[[#This Row],[time '[ms']]]/Table13[[#This Row],[test length]]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13_9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2016-09-13T15:37:25Z</dcterms:modified>
</cp:coreProperties>
</file>