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hidePivotFieldList="1" defaultThemeVersion="166925"/>
  <mc:AlternateContent xmlns:mc="http://schemas.openxmlformats.org/markup-compatibility/2006">
    <mc:Choice Requires="x15">
      <x15ac:absPath xmlns:x15ac="http://schemas.microsoft.com/office/spreadsheetml/2010/11/ac" url="C:\Users\HP\Desktop\Developments\Data Science\Alex, The Data analyst portfolio project\"/>
    </mc:Choice>
  </mc:AlternateContent>
  <xr:revisionPtr revIDLastSave="0" documentId="13_ncr:1_{395A660F-AA8E-49C8-840C-F7E40FD34736}" xr6:coauthVersionLast="47" xr6:coauthVersionMax="47" xr10:uidLastSave="{00000000-0000-0000-0000-000000000000}"/>
  <bookViews>
    <workbookView xWindow="-120" yWindow="-120" windowWidth="20730" windowHeight="11160" activeTab="1" xr2:uid="{00000000-000D-0000-FFFF-FFFF00000000}"/>
  </bookViews>
  <sheets>
    <sheet name="bike_buyers" sheetId="1" r:id="rId1"/>
    <sheet name="Work Sheet" sheetId="2" r:id="rId2"/>
    <sheet name="Pivot" sheetId="3" r:id="rId3"/>
    <sheet name="Dashboards" sheetId="5" r:id="rId4"/>
  </sheets>
  <definedNames>
    <definedName name="_xlnm._FilterDatabase" localSheetId="0" hidden="1">bike_buyers!$A$1:$M$1001</definedName>
    <definedName name="_xlnm._FilterDatabase" localSheetId="1" hidden="1">'Work Sheet'!$A$1:$N$1001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<sst xmlns="http://schemas.openxmlformats.org/spreadsheetml/2006/main" count="16265" uniqueCount="51">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</sst>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quot;$&quot;#,##0.00"/>
    <numFmt numFmtId="165" formatCode="_(&quot;$&quot;* #,##0_);_(&quot;$&quot;* \(#,##0\);_(&quot;$&quot;*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72"/>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
      <patternFill patternType="solid">
        <fgColor theme="9"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12">
    <xf numFmtId="0" fontId="0" fillId="0" borderId="0" xfId="0"/>
    <xf numFmtId="164" fontId="0" fillId="0" borderId="0" xfId="0" applyNumberFormat="1"/>
    <xf numFmtId="0" fontId="18" fillId="0" borderId="0" xfId="0" applyFont="1"/>
    <xf numFmtId="0" fontId="16" fillId="0" borderId="0" xfId="0" applyFont="1"/>
    <xf numFmtId="165" fontId="0" fillId="0" borderId="0" xfId="42" applyNumberFormat="1" applyFont="1"/>
    <xf numFmtId="165" fontId="16" fillId="0" borderId="0" xfId="42" applyNumberFormat="1" applyFont="1"/>
    <xf numFmtId="0" fontId="0" fillId="0" borderId="0" xfId="0" pivotButton="1"/>
    <xf numFmtId="0" fontId="0" fillId="0" borderId="0" xfId="0" applyAlignment="1">
      <alignment horizontal="left"/>
    </xf>
    <xf numFmtId="1" fontId="0" fillId="0" borderId="0" xfId="0" applyNumberFormat="1"/>
    <xf numFmtId="0" fontId="0" fillId="33" borderId="0" xfId="0" applyFill="1"/>
    <xf numFmtId="0" fontId="19" fillId="34" borderId="0" xfId="0" applyFont="1" applyFill="1" applyAlignment="1">
      <alignment horizontal="left"/>
    </xf>
    <xf numFmtId="0" fontId="0" fillId="34" borderId="0" xfId="0" applyFill="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Dataset.xlsx]Pivot!PivotTable1</c:name>
    <c:fmtId val="0"/>
  </c:pivotSource>
  <c:chart>
    <c:title>
      <c:tx>
        <c:rich>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endParaRPr lang="en-US"/>
        </a:p>
      </c:txPr>
    </c:title>
    <c:autoTitleDeleted val="0"/>
    <c:pivotFmts>
      <c:pivotFmt>
        <c:idx val="0"/>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ED7D3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Pivot!$B$1:$B$2</c:f>
              <c:strCache>
                <c:ptCount val="1"/>
                <c:pt idx="0">
                  <c:v>No</c:v>
                </c:pt>
              </c:strCache>
            </c:strRef>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Lbls>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Pivot!$A$3:$A$5</c:f>
              <c:strCache>
                <c:ptCount val="2"/>
                <c:pt idx="0">
                  <c:v>Female</c:v>
                </c:pt>
                <c:pt idx="1">
                  <c:v>Male</c:v>
                </c:pt>
              </c:strCache>
            </c:strRef>
          </c:cat>
          <c:val>
            <c:numRef>
              <c:f>Pivot!$B$3:$B$5</c:f>
              <c:numCache>
                <c:formatCode>0</c:formatCode>
                <c:ptCount val="2"/>
                <c:pt idx="0">
                  <c:v>50000</c:v>
                </c:pt>
                <c:pt idx="1">
                  <c:v>12000</c:v>
                </c:pt>
              </c:numCache>
            </c:numRef>
          </c:val>
          <c:extLst>
            <c:ext xmlns:c16="http://schemas.microsoft.com/office/drawing/2014/chart" uri="{C3380CC4-5D6E-409C-BE32-E72D297353CC}">
              <c16:uniqueId val="{00000000-06E2-4183-A78E-F085D0CA672A}"/>
            </c:ext>
          </c:extLst>
        </c:ser>
        <c:ser>
          <c:idx val="1"/>
          <c:order val="1"/>
          <c:tx>
            <c:strRef>
              <c:f>Pivot!$C$1:$C$2</c:f>
              <c:strCache>
                <c:ptCount val="1"/>
                <c:pt idx="0">
                  <c:v>Yes</c:v>
                </c:pt>
              </c:strCache>
            </c:strRef>
          </c:tx>
          <c:spPr>
            <a:solidFill>
              <a:schemeClr val="accent2">
                <a:alpha val="88000"/>
              </a:schemeClr>
            </a:solidFill>
            <a:ln>
              <a:solidFill>
                <a:schemeClr val="accent2">
                  <a:lumMod val="50000"/>
                </a:schemeClr>
              </a:solidFill>
            </a:ln>
            <a:effectLst/>
            <a:scene3d>
              <a:camera prst="orthographicFront"/>
              <a:lightRig rig="threePt" dir="t"/>
            </a:scene3d>
            <a:sp3d prstMaterial="flat">
              <a:contourClr>
                <a:schemeClr val="accent2">
                  <a:lumMod val="50000"/>
                </a:schemeClr>
              </a:contourClr>
            </a:sp3d>
          </c:spPr>
          <c:invertIfNegative val="0"/>
          <c:dLbls>
            <c:spPr>
              <a:solidFill>
                <a:srgbClr val="ED7D3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Pivot!$A$3:$A$5</c:f>
              <c:strCache>
                <c:ptCount val="2"/>
                <c:pt idx="0">
                  <c:v>Female</c:v>
                </c:pt>
                <c:pt idx="1">
                  <c:v>Male</c:v>
                </c:pt>
              </c:strCache>
            </c:strRef>
          </c:cat>
          <c:val>
            <c:numRef>
              <c:f>Pivot!$C$3:$C$5</c:f>
              <c:numCache>
                <c:formatCode>0</c:formatCode>
                <c:ptCount val="2"/>
                <c:pt idx="1">
                  <c:v>55000</c:v>
                </c:pt>
              </c:numCache>
            </c:numRef>
          </c:val>
          <c:extLst>
            <c:ext xmlns:c16="http://schemas.microsoft.com/office/drawing/2014/chart" uri="{C3380CC4-5D6E-409C-BE32-E72D297353CC}">
              <c16:uniqueId val="{00000003-06E2-4183-A78E-F085D0CA672A}"/>
            </c:ext>
          </c:extLst>
        </c:ser>
        <c:dLbls>
          <c:showLegendKey val="0"/>
          <c:showVal val="1"/>
          <c:showCatName val="0"/>
          <c:showSerName val="0"/>
          <c:showPercent val="0"/>
          <c:showBubbleSize val="0"/>
        </c:dLbls>
        <c:gapWidth val="84"/>
        <c:gapDepth val="53"/>
        <c:shape val="box"/>
        <c:axId val="327939008"/>
        <c:axId val="330020016"/>
        <c:axId val="455541712"/>
      </c:bar3DChart>
      <c:catAx>
        <c:axId val="327939008"/>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30020016"/>
        <c:crosses val="autoZero"/>
        <c:auto val="1"/>
        <c:lblAlgn val="ctr"/>
        <c:lblOffset val="100"/>
        <c:noMultiLvlLbl val="0"/>
      </c:catAx>
      <c:valAx>
        <c:axId val="330020016"/>
        <c:scaling>
          <c:orientation val="minMax"/>
        </c:scaling>
        <c:delete val="1"/>
        <c:axPos val="l"/>
        <c:title>
          <c:tx>
            <c:rich>
              <a:bodyPr rot="-54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r>
                  <a:rPr lang="en-US"/>
                  <a:t>Average 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title>
        <c:numFmt formatCode="0" sourceLinked="1"/>
        <c:majorTickMark val="out"/>
        <c:minorTickMark val="none"/>
        <c:tickLblPos val="nextTo"/>
        <c:crossAx val="327939008"/>
        <c:crosses val="autoZero"/>
        <c:crossBetween val="between"/>
      </c:valAx>
      <c:serAx>
        <c:axId val="455541712"/>
        <c:scaling>
          <c:orientation val="minMax"/>
        </c:scaling>
        <c:delete val="0"/>
        <c:axPos val="b"/>
        <c:title>
          <c:tx>
            <c:rich>
              <a:bodyPr rot="-5400000" spcFirstLastPara="1" vertOverflow="ellipsis" wrap="square" anchor="ctr" anchorCtr="1"/>
              <a:lstStyle/>
              <a:p>
                <a:pPr>
                  <a:defRPr sz="900" b="0" i="0" u="none" strike="noStrike" kern="1200" baseline="0">
                    <a:solidFill>
                      <a:schemeClr val="lt1">
                        <a:lumMod val="75000"/>
                      </a:schemeClr>
                    </a:solidFill>
                    <a:latin typeface="+mn-lt"/>
                    <a:ea typeface="+mn-ea"/>
                    <a:cs typeface="+mn-cs"/>
                  </a:defRPr>
                </a:pPr>
                <a:r>
                  <a:rPr lang="en-US"/>
                  <a:t>Average  income</a:t>
                </a:r>
              </a:p>
            </c:rich>
          </c:tx>
          <c:overlay val="0"/>
          <c:spPr>
            <a:noFill/>
            <a:ln>
              <a:noFill/>
            </a:ln>
            <a:effectLst/>
          </c:spPr>
          <c:txPr>
            <a:bodyPr rot="-5400000" spcFirstLastPara="1" vertOverflow="ellipsis" wrap="square" anchor="ctr" anchorCtr="1"/>
            <a:lstStyle/>
            <a:p>
              <a:pPr>
                <a:defRPr sz="900" b="0" i="0" u="none" strike="noStrike" kern="1200" baseline="0">
                  <a:solidFill>
                    <a:schemeClr val="lt1">
                      <a:lumMod val="75000"/>
                    </a:schemeClr>
                  </a:solidFill>
                  <a:latin typeface="+mn-lt"/>
                  <a:ea typeface="+mn-ea"/>
                  <a:cs typeface="+mn-cs"/>
                </a:defRPr>
              </a:pPr>
              <a:endParaRPr lang="en-US"/>
            </a:p>
          </c:txPr>
        </c:title>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30020016"/>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Dataset.xlsx]Pivot!PivotTable3</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85000"/>
                    </a:prstClr>
                  </a:outerShdw>
                </a:effectLst>
                <a:latin typeface="+mn-lt"/>
                <a:ea typeface="+mn-ea"/>
                <a:cs typeface="+mn-cs"/>
              </a:defRPr>
            </a:pPr>
            <a:r>
              <a:rPr lang="en-US">
                <a:effectLst>
                  <a:outerShdw blurRad="50800" dist="38100" dir="5400000" algn="t" rotWithShape="0">
                    <a:prstClr val="black">
                      <a:alpha val="85000"/>
                    </a:prstClr>
                  </a:outerShdw>
                </a:effectLst>
              </a:rPr>
              <a:t>CUSTOMER COMMUTE</a:t>
            </a:r>
          </a:p>
        </c:rich>
      </c:tx>
      <c:overlay val="0"/>
      <c:spPr>
        <a:noFill/>
        <a:ln>
          <a:noFill/>
        </a:ln>
        <a:effectLst>
          <a:outerShdw blurRad="50800" dist="50800" dir="5400000" algn="ctr" rotWithShape="0">
            <a:srgbClr val="000000">
              <a:alpha val="70000"/>
            </a:srgbClr>
          </a:outerShdw>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85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Pivot!$B$17:$B$18</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Pivot!$A$19:$A$22</c:f>
              <c:strCache>
                <c:ptCount val="3"/>
                <c:pt idx="0">
                  <c:v>0-1 Miles</c:v>
                </c:pt>
                <c:pt idx="1">
                  <c:v>1-2 Miles</c:v>
                </c:pt>
                <c:pt idx="2">
                  <c:v>More than 10 miles</c:v>
                </c:pt>
              </c:strCache>
            </c:strRef>
          </c:cat>
          <c:val>
            <c:numRef>
              <c:f>Pivot!$B$19:$B$22</c:f>
              <c:numCache>
                <c:formatCode>General</c:formatCode>
                <c:ptCount val="3"/>
                <c:pt idx="0">
                  <c:v>6</c:v>
                </c:pt>
                <c:pt idx="1">
                  <c:v>1</c:v>
                </c:pt>
                <c:pt idx="2">
                  <c:v>2</c:v>
                </c:pt>
              </c:numCache>
            </c:numRef>
          </c:val>
          <c:smooth val="0"/>
          <c:extLst>
            <c:ext xmlns:c16="http://schemas.microsoft.com/office/drawing/2014/chart" uri="{C3380CC4-5D6E-409C-BE32-E72D297353CC}">
              <c16:uniqueId val="{00000000-5D17-40DE-A524-C35A2BB1F289}"/>
            </c:ext>
          </c:extLst>
        </c:ser>
        <c:ser>
          <c:idx val="1"/>
          <c:order val="1"/>
          <c:tx>
            <c:strRef>
              <c:f>Pivot!$C$17:$C$18</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Pivot!$A$19:$A$22</c:f>
              <c:strCache>
                <c:ptCount val="3"/>
                <c:pt idx="0">
                  <c:v>0-1 Miles</c:v>
                </c:pt>
                <c:pt idx="1">
                  <c:v>1-2 Miles</c:v>
                </c:pt>
                <c:pt idx="2">
                  <c:v>More than 10 miles</c:v>
                </c:pt>
              </c:strCache>
            </c:strRef>
          </c:cat>
          <c:val>
            <c:numRef>
              <c:f>Pivot!$C$19:$C$22</c:f>
              <c:numCache>
                <c:formatCode>General</c:formatCode>
                <c:ptCount val="3"/>
                <c:pt idx="0">
                  <c:v>1</c:v>
                </c:pt>
                <c:pt idx="2">
                  <c:v>1</c:v>
                </c:pt>
              </c:numCache>
            </c:numRef>
          </c:val>
          <c:smooth val="0"/>
          <c:extLst>
            <c:ext xmlns:c16="http://schemas.microsoft.com/office/drawing/2014/chart" uri="{C3380CC4-5D6E-409C-BE32-E72D297353CC}">
              <c16:uniqueId val="{00000001-5D17-40DE-A524-C35A2BB1F289}"/>
            </c:ext>
          </c:extLst>
        </c:ser>
        <c:dLbls>
          <c:showLegendKey val="0"/>
          <c:showVal val="0"/>
          <c:showCatName val="0"/>
          <c:showSerName val="0"/>
          <c:showPercent val="0"/>
          <c:showBubbleSize val="0"/>
        </c:dLbls>
        <c:marker val="1"/>
        <c:smooth val="0"/>
        <c:axId val="1468291408"/>
        <c:axId val="459667872"/>
      </c:lineChart>
      <c:catAx>
        <c:axId val="1468291408"/>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59667872"/>
        <c:crosses val="autoZero"/>
        <c:auto val="1"/>
        <c:lblAlgn val="ctr"/>
        <c:lblOffset val="100"/>
        <c:noMultiLvlLbl val="0"/>
      </c:catAx>
      <c:valAx>
        <c:axId val="45966787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682914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Dataset.xlsx]Pivot!PivotTable5</c:name>
    <c:fmtId val="1"/>
  </c:pivotSource>
  <c:chart>
    <c:title>
      <c:tx>
        <c:rich>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endParaRPr lang="en-US"/>
        </a:p>
      </c:txPr>
    </c:title>
    <c:autoTitleDeleted val="0"/>
    <c:pivotFmts>
      <c:pivotFmt>
        <c:idx val="0"/>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ED7D3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Pivot!$B$31:$B$32</c:f>
              <c:strCache>
                <c:ptCount val="1"/>
                <c:pt idx="0">
                  <c:v>No</c:v>
                </c:pt>
              </c:strCache>
            </c:strRef>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Lbls>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Pivot!$A$33:$A$36</c:f>
              <c:strCache>
                <c:ptCount val="3"/>
                <c:pt idx="0">
                  <c:v>Adolescent</c:v>
                </c:pt>
                <c:pt idx="1">
                  <c:v>Middle Age</c:v>
                </c:pt>
                <c:pt idx="2">
                  <c:v>Old</c:v>
                </c:pt>
              </c:strCache>
            </c:strRef>
          </c:cat>
          <c:val>
            <c:numRef>
              <c:f>Pivot!$B$33:$B$36</c:f>
              <c:numCache>
                <c:formatCode>General</c:formatCode>
                <c:ptCount val="3"/>
                <c:pt idx="0">
                  <c:v>2</c:v>
                </c:pt>
                <c:pt idx="1">
                  <c:v>5</c:v>
                </c:pt>
                <c:pt idx="2">
                  <c:v>2</c:v>
                </c:pt>
              </c:numCache>
            </c:numRef>
          </c:val>
          <c:extLst>
            <c:ext xmlns:c16="http://schemas.microsoft.com/office/drawing/2014/chart" uri="{C3380CC4-5D6E-409C-BE32-E72D297353CC}">
              <c16:uniqueId val="{00000000-BB7D-4D91-8A21-8EDD017BC354}"/>
            </c:ext>
          </c:extLst>
        </c:ser>
        <c:ser>
          <c:idx val="1"/>
          <c:order val="1"/>
          <c:tx>
            <c:strRef>
              <c:f>Pivot!$C$31:$C$32</c:f>
              <c:strCache>
                <c:ptCount val="1"/>
                <c:pt idx="0">
                  <c:v>Yes</c:v>
                </c:pt>
              </c:strCache>
            </c:strRef>
          </c:tx>
          <c:spPr>
            <a:solidFill>
              <a:schemeClr val="accent2">
                <a:alpha val="88000"/>
              </a:schemeClr>
            </a:solidFill>
            <a:ln>
              <a:solidFill>
                <a:schemeClr val="accent2">
                  <a:lumMod val="50000"/>
                </a:schemeClr>
              </a:solidFill>
            </a:ln>
            <a:effectLst/>
            <a:scene3d>
              <a:camera prst="orthographicFront"/>
              <a:lightRig rig="threePt" dir="t"/>
            </a:scene3d>
            <a:sp3d prstMaterial="flat">
              <a:contourClr>
                <a:schemeClr val="accent2">
                  <a:lumMod val="50000"/>
                </a:schemeClr>
              </a:contourClr>
            </a:sp3d>
          </c:spPr>
          <c:invertIfNegative val="0"/>
          <c:dLbls>
            <c:spPr>
              <a:solidFill>
                <a:srgbClr val="ED7D3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Pivot!$A$33:$A$36</c:f>
              <c:strCache>
                <c:ptCount val="3"/>
                <c:pt idx="0">
                  <c:v>Adolescent</c:v>
                </c:pt>
                <c:pt idx="1">
                  <c:v>Middle Age</c:v>
                </c:pt>
                <c:pt idx="2">
                  <c:v>Old</c:v>
                </c:pt>
              </c:strCache>
            </c:strRef>
          </c:cat>
          <c:val>
            <c:numRef>
              <c:f>Pivot!$C$33:$C$36</c:f>
              <c:numCache>
                <c:formatCode>General</c:formatCode>
                <c:ptCount val="3"/>
                <c:pt idx="1">
                  <c:v>1</c:v>
                </c:pt>
                <c:pt idx="2">
                  <c:v>1</c:v>
                </c:pt>
              </c:numCache>
            </c:numRef>
          </c:val>
          <c:extLst>
            <c:ext xmlns:c16="http://schemas.microsoft.com/office/drawing/2014/chart" uri="{C3380CC4-5D6E-409C-BE32-E72D297353CC}">
              <c16:uniqueId val="{00000004-BB7D-4D91-8A21-8EDD017BC354}"/>
            </c:ext>
          </c:extLst>
        </c:ser>
        <c:dLbls>
          <c:showLegendKey val="0"/>
          <c:showVal val="1"/>
          <c:showCatName val="0"/>
          <c:showSerName val="0"/>
          <c:showPercent val="0"/>
          <c:showBubbleSize val="0"/>
        </c:dLbls>
        <c:gapWidth val="84"/>
        <c:gapDepth val="53"/>
        <c:shape val="box"/>
        <c:axId val="509002800"/>
        <c:axId val="468868112"/>
        <c:axId val="0"/>
      </c:bar3DChart>
      <c:catAx>
        <c:axId val="50900280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68868112"/>
        <c:crosses val="autoZero"/>
        <c:auto val="1"/>
        <c:lblAlgn val="ctr"/>
        <c:lblOffset val="100"/>
        <c:noMultiLvlLbl val="0"/>
      </c:catAx>
      <c:valAx>
        <c:axId val="468868112"/>
        <c:scaling>
          <c:orientation val="minMax"/>
        </c:scaling>
        <c:delete val="1"/>
        <c:axPos val="b"/>
        <c:title>
          <c:tx>
            <c:rich>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title>
        <c:numFmt formatCode="General" sourceLinked="1"/>
        <c:majorTickMark val="out"/>
        <c:minorTickMark val="none"/>
        <c:tickLblPos val="nextTo"/>
        <c:crossAx val="5090028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Dataset.xlsx]Pivot!PivotTable1</c:name>
    <c:fmtId val="4"/>
  </c:pivotSource>
  <c:chart>
    <c:title>
      <c:tx>
        <c:rich>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endParaRPr lang="en-US"/>
        </a:p>
      </c:txPr>
    </c:title>
    <c:autoTitleDeleted val="0"/>
    <c:pivotFmts>
      <c:pivotFmt>
        <c:idx val="0"/>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circle"/>
          <c:size val="6"/>
          <c:spPr>
            <a:solidFill>
              <a:schemeClr val="accent1"/>
            </a:solidFill>
            <a:ln w="9525">
              <a:solidFill>
                <a:schemeClr val="dk1">
                  <a:lumMod val="75000"/>
                  <a:lumOff val="25000"/>
                </a:schemeClr>
              </a:solidFill>
            </a:ln>
            <a:effectLst/>
          </c:spPr>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circle"/>
          <c:size val="6"/>
          <c:spPr>
            <a:solidFill>
              <a:schemeClr val="accent2"/>
            </a:solidFill>
            <a:ln w="9525">
              <a:solidFill>
                <a:schemeClr val="dk1">
                  <a:lumMod val="75000"/>
                  <a:lumOff val="25000"/>
                </a:schemeClr>
              </a:solidFill>
            </a:ln>
            <a:effectLst/>
          </c:spPr>
        </c:marker>
        <c:dLbl>
          <c:idx val="0"/>
          <c:spPr>
            <a:solidFill>
              <a:srgbClr val="ED7D3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ED7D3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ED7D3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ED7D3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ED7D3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Pivot!$B$1:$B$2</c:f>
              <c:strCache>
                <c:ptCount val="1"/>
                <c:pt idx="0">
                  <c:v>No</c:v>
                </c:pt>
              </c:strCache>
            </c:strRef>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Lbls>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Pivot!$A$3:$A$5</c:f>
              <c:strCache>
                <c:ptCount val="2"/>
                <c:pt idx="0">
                  <c:v>Female</c:v>
                </c:pt>
                <c:pt idx="1">
                  <c:v>Male</c:v>
                </c:pt>
              </c:strCache>
            </c:strRef>
          </c:cat>
          <c:val>
            <c:numRef>
              <c:f>Pivot!$B$3:$B$5</c:f>
              <c:numCache>
                <c:formatCode>0</c:formatCode>
                <c:ptCount val="2"/>
                <c:pt idx="0">
                  <c:v>50000</c:v>
                </c:pt>
                <c:pt idx="1">
                  <c:v>12000</c:v>
                </c:pt>
              </c:numCache>
            </c:numRef>
          </c:val>
          <c:extLst>
            <c:ext xmlns:c16="http://schemas.microsoft.com/office/drawing/2014/chart" uri="{C3380CC4-5D6E-409C-BE32-E72D297353CC}">
              <c16:uniqueId val="{00000000-F292-40D0-AA49-1F1A12624E8F}"/>
            </c:ext>
          </c:extLst>
        </c:ser>
        <c:ser>
          <c:idx val="1"/>
          <c:order val="1"/>
          <c:tx>
            <c:strRef>
              <c:f>Pivot!$C$1:$C$2</c:f>
              <c:strCache>
                <c:ptCount val="1"/>
                <c:pt idx="0">
                  <c:v>Yes</c:v>
                </c:pt>
              </c:strCache>
            </c:strRef>
          </c:tx>
          <c:spPr>
            <a:solidFill>
              <a:schemeClr val="accent2">
                <a:alpha val="88000"/>
              </a:schemeClr>
            </a:solidFill>
            <a:ln>
              <a:solidFill>
                <a:schemeClr val="accent2">
                  <a:lumMod val="50000"/>
                </a:schemeClr>
              </a:solidFill>
            </a:ln>
            <a:effectLst/>
            <a:scene3d>
              <a:camera prst="orthographicFront"/>
              <a:lightRig rig="threePt" dir="t"/>
            </a:scene3d>
            <a:sp3d prstMaterial="flat">
              <a:contourClr>
                <a:schemeClr val="accent2">
                  <a:lumMod val="50000"/>
                </a:schemeClr>
              </a:contourClr>
            </a:sp3d>
          </c:spPr>
          <c:invertIfNegative val="0"/>
          <c:dLbls>
            <c:spPr>
              <a:solidFill>
                <a:srgbClr val="ED7D3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Pivot!$A$3:$A$5</c:f>
              <c:strCache>
                <c:ptCount val="2"/>
                <c:pt idx="0">
                  <c:v>Female</c:v>
                </c:pt>
                <c:pt idx="1">
                  <c:v>Male</c:v>
                </c:pt>
              </c:strCache>
            </c:strRef>
          </c:cat>
          <c:val>
            <c:numRef>
              <c:f>Pivot!$C$3:$C$5</c:f>
              <c:numCache>
                <c:formatCode>0</c:formatCode>
                <c:ptCount val="2"/>
                <c:pt idx="1">
                  <c:v>55000</c:v>
                </c:pt>
              </c:numCache>
            </c:numRef>
          </c:val>
          <c:extLst>
            <c:ext xmlns:c16="http://schemas.microsoft.com/office/drawing/2014/chart" uri="{C3380CC4-5D6E-409C-BE32-E72D297353CC}">
              <c16:uniqueId val="{00000003-F292-40D0-AA49-1F1A12624E8F}"/>
            </c:ext>
          </c:extLst>
        </c:ser>
        <c:dLbls>
          <c:showLegendKey val="0"/>
          <c:showVal val="1"/>
          <c:showCatName val="0"/>
          <c:showSerName val="0"/>
          <c:showPercent val="0"/>
          <c:showBubbleSize val="0"/>
        </c:dLbls>
        <c:gapWidth val="84"/>
        <c:gapDepth val="53"/>
        <c:shape val="box"/>
        <c:axId val="327939008"/>
        <c:axId val="330020016"/>
        <c:axId val="455541712"/>
      </c:bar3DChart>
      <c:catAx>
        <c:axId val="327939008"/>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30020016"/>
        <c:crosses val="autoZero"/>
        <c:auto val="1"/>
        <c:lblAlgn val="ctr"/>
        <c:lblOffset val="100"/>
        <c:noMultiLvlLbl val="0"/>
      </c:catAx>
      <c:valAx>
        <c:axId val="330020016"/>
        <c:scaling>
          <c:orientation val="minMax"/>
        </c:scaling>
        <c:delete val="1"/>
        <c:axPos val="l"/>
        <c:title>
          <c:tx>
            <c:rich>
              <a:bodyPr rot="-54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r>
                  <a:rPr lang="en-US"/>
                  <a:t>Average 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title>
        <c:numFmt formatCode="0" sourceLinked="1"/>
        <c:majorTickMark val="out"/>
        <c:minorTickMark val="none"/>
        <c:tickLblPos val="nextTo"/>
        <c:crossAx val="327939008"/>
        <c:crosses val="autoZero"/>
        <c:crossBetween val="between"/>
      </c:valAx>
      <c:serAx>
        <c:axId val="455541712"/>
        <c:scaling>
          <c:orientation val="minMax"/>
        </c:scaling>
        <c:delete val="0"/>
        <c:axPos val="b"/>
        <c:title>
          <c:tx>
            <c:rich>
              <a:bodyPr rot="-5400000" spcFirstLastPara="1" vertOverflow="ellipsis" wrap="square" anchor="ctr" anchorCtr="1"/>
              <a:lstStyle/>
              <a:p>
                <a:pPr>
                  <a:defRPr sz="900" b="0" i="0" u="none" strike="noStrike" kern="1200" baseline="0">
                    <a:solidFill>
                      <a:schemeClr val="lt1">
                        <a:lumMod val="75000"/>
                      </a:schemeClr>
                    </a:solidFill>
                    <a:latin typeface="+mn-lt"/>
                    <a:ea typeface="+mn-ea"/>
                    <a:cs typeface="+mn-cs"/>
                  </a:defRPr>
                </a:pPr>
                <a:r>
                  <a:rPr lang="en-US"/>
                  <a:t>Average  income</a:t>
                </a:r>
              </a:p>
            </c:rich>
          </c:tx>
          <c:overlay val="0"/>
          <c:spPr>
            <a:noFill/>
            <a:ln>
              <a:noFill/>
            </a:ln>
            <a:effectLst/>
          </c:spPr>
          <c:txPr>
            <a:bodyPr rot="-5400000" spcFirstLastPara="1" vertOverflow="ellipsis" wrap="square" anchor="ctr" anchorCtr="1"/>
            <a:lstStyle/>
            <a:p>
              <a:pPr>
                <a:defRPr sz="900" b="0" i="0" u="none" strike="noStrike" kern="1200" baseline="0">
                  <a:solidFill>
                    <a:schemeClr val="lt1">
                      <a:lumMod val="75000"/>
                    </a:schemeClr>
                  </a:solidFill>
                  <a:latin typeface="+mn-lt"/>
                  <a:ea typeface="+mn-ea"/>
                  <a:cs typeface="+mn-cs"/>
                </a:defRPr>
              </a:pPr>
              <a:endParaRPr lang="en-US"/>
            </a:p>
          </c:txPr>
        </c:title>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30020016"/>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Dataset.xlsx]Pivot!PivotTable3</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85000"/>
                    </a:prstClr>
                  </a:outerShdw>
                </a:effectLst>
                <a:latin typeface="+mn-lt"/>
                <a:ea typeface="+mn-ea"/>
                <a:cs typeface="+mn-cs"/>
              </a:defRPr>
            </a:pPr>
            <a:r>
              <a:rPr lang="en-US">
                <a:effectLst>
                  <a:outerShdw blurRad="50800" dist="38100" dir="5400000" algn="t" rotWithShape="0">
                    <a:prstClr val="black">
                      <a:alpha val="85000"/>
                    </a:prstClr>
                  </a:outerShdw>
                </a:effectLst>
              </a:rPr>
              <a:t>CUSTOMER COMMUTE</a:t>
            </a:r>
          </a:p>
        </c:rich>
      </c:tx>
      <c:overlay val="0"/>
      <c:spPr>
        <a:noFill/>
        <a:ln>
          <a:noFill/>
        </a:ln>
        <a:effectLst>
          <a:outerShdw blurRad="50800" dist="50800" dir="5400000" algn="ctr" rotWithShape="0">
            <a:srgbClr val="000000">
              <a:alpha val="70000"/>
            </a:srgbClr>
          </a:outerShdw>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85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Pivot!$B$17:$B$18</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Pivot!$A$19:$A$22</c:f>
              <c:strCache>
                <c:ptCount val="3"/>
                <c:pt idx="0">
                  <c:v>0-1 Miles</c:v>
                </c:pt>
                <c:pt idx="1">
                  <c:v>1-2 Miles</c:v>
                </c:pt>
                <c:pt idx="2">
                  <c:v>More than 10 miles</c:v>
                </c:pt>
              </c:strCache>
            </c:strRef>
          </c:cat>
          <c:val>
            <c:numRef>
              <c:f>Pivot!$B$19:$B$22</c:f>
              <c:numCache>
                <c:formatCode>General</c:formatCode>
                <c:ptCount val="3"/>
                <c:pt idx="0">
                  <c:v>6</c:v>
                </c:pt>
                <c:pt idx="1">
                  <c:v>1</c:v>
                </c:pt>
                <c:pt idx="2">
                  <c:v>2</c:v>
                </c:pt>
              </c:numCache>
            </c:numRef>
          </c:val>
          <c:smooth val="0"/>
          <c:extLst>
            <c:ext xmlns:c16="http://schemas.microsoft.com/office/drawing/2014/chart" uri="{C3380CC4-5D6E-409C-BE32-E72D297353CC}">
              <c16:uniqueId val="{00000000-9465-4726-9C1C-DC162CD684B5}"/>
            </c:ext>
          </c:extLst>
        </c:ser>
        <c:ser>
          <c:idx val="1"/>
          <c:order val="1"/>
          <c:tx>
            <c:strRef>
              <c:f>Pivot!$C$17:$C$18</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Pivot!$A$19:$A$22</c:f>
              <c:strCache>
                <c:ptCount val="3"/>
                <c:pt idx="0">
                  <c:v>0-1 Miles</c:v>
                </c:pt>
                <c:pt idx="1">
                  <c:v>1-2 Miles</c:v>
                </c:pt>
                <c:pt idx="2">
                  <c:v>More than 10 miles</c:v>
                </c:pt>
              </c:strCache>
            </c:strRef>
          </c:cat>
          <c:val>
            <c:numRef>
              <c:f>Pivot!$C$19:$C$22</c:f>
              <c:numCache>
                <c:formatCode>General</c:formatCode>
                <c:ptCount val="3"/>
                <c:pt idx="0">
                  <c:v>1</c:v>
                </c:pt>
                <c:pt idx="2">
                  <c:v>1</c:v>
                </c:pt>
              </c:numCache>
            </c:numRef>
          </c:val>
          <c:smooth val="0"/>
          <c:extLst>
            <c:ext xmlns:c16="http://schemas.microsoft.com/office/drawing/2014/chart" uri="{C3380CC4-5D6E-409C-BE32-E72D297353CC}">
              <c16:uniqueId val="{00000001-9465-4726-9C1C-DC162CD684B5}"/>
            </c:ext>
          </c:extLst>
        </c:ser>
        <c:dLbls>
          <c:showLegendKey val="0"/>
          <c:showVal val="0"/>
          <c:showCatName val="0"/>
          <c:showSerName val="0"/>
          <c:showPercent val="0"/>
          <c:showBubbleSize val="0"/>
        </c:dLbls>
        <c:marker val="1"/>
        <c:smooth val="0"/>
        <c:axId val="1468291408"/>
        <c:axId val="459667872"/>
      </c:lineChart>
      <c:catAx>
        <c:axId val="1468291408"/>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59667872"/>
        <c:crosses val="autoZero"/>
        <c:auto val="1"/>
        <c:lblAlgn val="ctr"/>
        <c:lblOffset val="100"/>
        <c:noMultiLvlLbl val="0"/>
      </c:catAx>
      <c:valAx>
        <c:axId val="45966787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682914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Dataset.xlsx]Pivot!PivotTable5</c:name>
    <c:fmtId val="5"/>
  </c:pivotSource>
  <c:chart>
    <c:title>
      <c:tx>
        <c:rich>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endParaRPr lang="en-US"/>
        </a:p>
      </c:txPr>
    </c:title>
    <c:autoTitleDeleted val="0"/>
    <c:pivotFmts>
      <c:pivotFmt>
        <c:idx val="0"/>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circle"/>
          <c:size val="6"/>
          <c:spPr>
            <a:solidFill>
              <a:schemeClr val="accent1"/>
            </a:solidFill>
            <a:ln w="9525">
              <a:solidFill>
                <a:schemeClr val="dk1">
                  <a:lumMod val="75000"/>
                  <a:lumOff val="25000"/>
                </a:schemeClr>
              </a:solidFill>
            </a:ln>
            <a:effectLst/>
          </c:spPr>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circle"/>
          <c:size val="6"/>
          <c:spPr>
            <a:solidFill>
              <a:schemeClr val="accent2"/>
            </a:solidFill>
            <a:ln w="9525">
              <a:solidFill>
                <a:schemeClr val="dk1">
                  <a:lumMod val="75000"/>
                  <a:lumOff val="25000"/>
                </a:schemeClr>
              </a:solidFill>
            </a:ln>
            <a:effectLst/>
          </c:spPr>
        </c:marker>
        <c:dLbl>
          <c:idx val="0"/>
          <c:spPr>
            <a:solidFill>
              <a:srgbClr val="ED7D3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ED7D3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ED7D3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ED7D3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ED7D3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Pivot!$B$31:$B$32</c:f>
              <c:strCache>
                <c:ptCount val="1"/>
                <c:pt idx="0">
                  <c:v>No</c:v>
                </c:pt>
              </c:strCache>
            </c:strRef>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Lbls>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Pivot!$A$33:$A$36</c:f>
              <c:strCache>
                <c:ptCount val="3"/>
                <c:pt idx="0">
                  <c:v>Adolescent</c:v>
                </c:pt>
                <c:pt idx="1">
                  <c:v>Middle Age</c:v>
                </c:pt>
                <c:pt idx="2">
                  <c:v>Old</c:v>
                </c:pt>
              </c:strCache>
            </c:strRef>
          </c:cat>
          <c:val>
            <c:numRef>
              <c:f>Pivot!$B$33:$B$36</c:f>
              <c:numCache>
                <c:formatCode>General</c:formatCode>
                <c:ptCount val="3"/>
                <c:pt idx="0">
                  <c:v>2</c:v>
                </c:pt>
                <c:pt idx="1">
                  <c:v>5</c:v>
                </c:pt>
                <c:pt idx="2">
                  <c:v>2</c:v>
                </c:pt>
              </c:numCache>
            </c:numRef>
          </c:val>
          <c:extLst>
            <c:ext xmlns:c16="http://schemas.microsoft.com/office/drawing/2014/chart" uri="{C3380CC4-5D6E-409C-BE32-E72D297353CC}">
              <c16:uniqueId val="{00000000-3FA4-40A2-86A5-40DABAA92F03}"/>
            </c:ext>
          </c:extLst>
        </c:ser>
        <c:ser>
          <c:idx val="1"/>
          <c:order val="1"/>
          <c:tx>
            <c:strRef>
              <c:f>Pivot!$C$31:$C$32</c:f>
              <c:strCache>
                <c:ptCount val="1"/>
                <c:pt idx="0">
                  <c:v>Yes</c:v>
                </c:pt>
              </c:strCache>
            </c:strRef>
          </c:tx>
          <c:spPr>
            <a:solidFill>
              <a:schemeClr val="accent2">
                <a:alpha val="88000"/>
              </a:schemeClr>
            </a:solidFill>
            <a:ln>
              <a:solidFill>
                <a:schemeClr val="accent2">
                  <a:lumMod val="50000"/>
                </a:schemeClr>
              </a:solidFill>
            </a:ln>
            <a:effectLst/>
            <a:scene3d>
              <a:camera prst="orthographicFront"/>
              <a:lightRig rig="threePt" dir="t"/>
            </a:scene3d>
            <a:sp3d prstMaterial="flat">
              <a:contourClr>
                <a:schemeClr val="accent2">
                  <a:lumMod val="50000"/>
                </a:schemeClr>
              </a:contourClr>
            </a:sp3d>
          </c:spPr>
          <c:invertIfNegative val="0"/>
          <c:dLbls>
            <c:spPr>
              <a:solidFill>
                <a:srgbClr val="ED7D3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Pivot!$A$33:$A$36</c:f>
              <c:strCache>
                <c:ptCount val="3"/>
                <c:pt idx="0">
                  <c:v>Adolescent</c:v>
                </c:pt>
                <c:pt idx="1">
                  <c:v>Middle Age</c:v>
                </c:pt>
                <c:pt idx="2">
                  <c:v>Old</c:v>
                </c:pt>
              </c:strCache>
            </c:strRef>
          </c:cat>
          <c:val>
            <c:numRef>
              <c:f>Pivot!$C$33:$C$36</c:f>
              <c:numCache>
                <c:formatCode>General</c:formatCode>
                <c:ptCount val="3"/>
                <c:pt idx="1">
                  <c:v>1</c:v>
                </c:pt>
                <c:pt idx="2">
                  <c:v>1</c:v>
                </c:pt>
              </c:numCache>
            </c:numRef>
          </c:val>
          <c:extLst>
            <c:ext xmlns:c16="http://schemas.microsoft.com/office/drawing/2014/chart" uri="{C3380CC4-5D6E-409C-BE32-E72D297353CC}">
              <c16:uniqueId val="{00000004-3FA4-40A2-86A5-40DABAA92F03}"/>
            </c:ext>
          </c:extLst>
        </c:ser>
        <c:dLbls>
          <c:showLegendKey val="0"/>
          <c:showVal val="1"/>
          <c:showCatName val="0"/>
          <c:showSerName val="0"/>
          <c:showPercent val="0"/>
          <c:showBubbleSize val="0"/>
        </c:dLbls>
        <c:gapWidth val="84"/>
        <c:gapDepth val="53"/>
        <c:shape val="box"/>
        <c:axId val="509002800"/>
        <c:axId val="468868112"/>
        <c:axId val="0"/>
      </c:bar3DChart>
      <c:catAx>
        <c:axId val="50900280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68868112"/>
        <c:crosses val="autoZero"/>
        <c:auto val="1"/>
        <c:lblAlgn val="ctr"/>
        <c:lblOffset val="100"/>
        <c:noMultiLvlLbl val="0"/>
      </c:catAx>
      <c:valAx>
        <c:axId val="468868112"/>
        <c:scaling>
          <c:orientation val="minMax"/>
        </c:scaling>
        <c:delete val="1"/>
        <c:axPos val="b"/>
        <c:title>
          <c:tx>
            <c:rich>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title>
        <c:numFmt formatCode="General" sourceLinked="1"/>
        <c:majorTickMark val="out"/>
        <c:minorTickMark val="none"/>
        <c:tickLblPos val="nextTo"/>
        <c:crossAx val="5090028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4.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5.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571500</xdr:colOff>
      <xdr:row>0</xdr:row>
      <xdr:rowOff>0</xdr:rowOff>
    </xdr:from>
    <xdr:to>
      <xdr:col>12</xdr:col>
      <xdr:colOff>19050</xdr:colOff>
      <xdr:row>14</xdr:row>
      <xdr:rowOff>76200</xdr:rowOff>
    </xdr:to>
    <xdr:graphicFrame macro="">
      <xdr:nvGraphicFramePr>
        <xdr:cNvPr id="2" name="Chart 1">
          <a:extLst>
            <a:ext uri="{FF2B5EF4-FFF2-40B4-BE49-F238E27FC236}">
              <a16:creationId xmlns:a16="http://schemas.microsoft.com/office/drawing/2014/main" id="{CE982624-B5E1-E808-3F2B-41A674FA9DD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569178</xdr:colOff>
      <xdr:row>15</xdr:row>
      <xdr:rowOff>34847</xdr:rowOff>
    </xdr:from>
    <xdr:to>
      <xdr:col>12</xdr:col>
      <xdr:colOff>1</xdr:colOff>
      <xdr:row>29</xdr:row>
      <xdr:rowOff>23812</xdr:rowOff>
    </xdr:to>
    <xdr:graphicFrame macro="">
      <xdr:nvGraphicFramePr>
        <xdr:cNvPr id="4" name="Chart 3">
          <a:extLst>
            <a:ext uri="{FF2B5EF4-FFF2-40B4-BE49-F238E27FC236}">
              <a16:creationId xmlns:a16="http://schemas.microsoft.com/office/drawing/2014/main" id="{6A98CB92-0E98-72A1-68F2-20583AFD66E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583115</xdr:colOff>
      <xdr:row>30</xdr:row>
      <xdr:rowOff>39726</xdr:rowOff>
    </xdr:from>
    <xdr:to>
      <xdr:col>11</xdr:col>
      <xdr:colOff>600074</xdr:colOff>
      <xdr:row>44</xdr:row>
      <xdr:rowOff>180975</xdr:rowOff>
    </xdr:to>
    <xdr:graphicFrame macro="">
      <xdr:nvGraphicFramePr>
        <xdr:cNvPr id="6" name="Chart 5">
          <a:extLst>
            <a:ext uri="{FF2B5EF4-FFF2-40B4-BE49-F238E27FC236}">
              <a16:creationId xmlns:a16="http://schemas.microsoft.com/office/drawing/2014/main" id="{5FEFB642-2B67-F501-316E-A59A1D17C0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111316</xdr:colOff>
      <xdr:row>6</xdr:row>
      <xdr:rowOff>9356</xdr:rowOff>
    </xdr:from>
    <xdr:to>
      <xdr:col>7</xdr:col>
      <xdr:colOff>311227</xdr:colOff>
      <xdr:row>20</xdr:row>
      <xdr:rowOff>180095</xdr:rowOff>
    </xdr:to>
    <xdr:graphicFrame macro="">
      <xdr:nvGraphicFramePr>
        <xdr:cNvPr id="2" name="Chart 1">
          <a:extLst>
            <a:ext uri="{FF2B5EF4-FFF2-40B4-BE49-F238E27FC236}">
              <a16:creationId xmlns:a16="http://schemas.microsoft.com/office/drawing/2014/main" id="{30E3748F-251D-4D37-AB9F-D411DD4E77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100266</xdr:colOff>
      <xdr:row>21</xdr:row>
      <xdr:rowOff>136980</xdr:rowOff>
    </xdr:from>
    <xdr:to>
      <xdr:col>14</xdr:col>
      <xdr:colOff>390109</xdr:colOff>
      <xdr:row>39</xdr:row>
      <xdr:rowOff>114811</xdr:rowOff>
    </xdr:to>
    <xdr:graphicFrame macro="">
      <xdr:nvGraphicFramePr>
        <xdr:cNvPr id="3" name="Chart 2">
          <a:extLst>
            <a:ext uri="{FF2B5EF4-FFF2-40B4-BE49-F238E27FC236}">
              <a16:creationId xmlns:a16="http://schemas.microsoft.com/office/drawing/2014/main" id="{4B7508D0-63E7-4E73-93CA-8B39B5245E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383152</xdr:colOff>
      <xdr:row>6</xdr:row>
      <xdr:rowOff>9356</xdr:rowOff>
    </xdr:from>
    <xdr:to>
      <xdr:col>14</xdr:col>
      <xdr:colOff>376730</xdr:colOff>
      <xdr:row>20</xdr:row>
      <xdr:rowOff>180094</xdr:rowOff>
    </xdr:to>
    <xdr:graphicFrame macro="">
      <xdr:nvGraphicFramePr>
        <xdr:cNvPr id="4" name="Chart 3">
          <a:extLst>
            <a:ext uri="{FF2B5EF4-FFF2-40B4-BE49-F238E27FC236}">
              <a16:creationId xmlns:a16="http://schemas.microsoft.com/office/drawing/2014/main" id="{E85DF80B-B788-41A8-9F49-5F4D93FB17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15</xdr:col>
      <xdr:colOff>328770</xdr:colOff>
      <xdr:row>5</xdr:row>
      <xdr:rowOff>61403</xdr:rowOff>
    </xdr:from>
    <xdr:to>
      <xdr:col>18</xdr:col>
      <xdr:colOff>378682</xdr:colOff>
      <xdr:row>10</xdr:row>
      <xdr:rowOff>27980</xdr:rowOff>
    </xdr:to>
    <mc:AlternateContent xmlns:mc="http://schemas.openxmlformats.org/markup-compatibility/2006" xmlns:a14="http://schemas.microsoft.com/office/drawing/2010/main">
      <mc:Choice Requires="a14">
        <xdr:graphicFrame macro="">
          <xdr:nvGraphicFramePr>
            <xdr:cNvPr id="6" name="Marital Status">
              <a:extLst>
                <a:ext uri="{FF2B5EF4-FFF2-40B4-BE49-F238E27FC236}">
                  <a16:creationId xmlns:a16="http://schemas.microsoft.com/office/drawing/2014/main" id="{F422AF4C-5D95-4E9B-9B6F-69BB39129266}"/>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9403263" y="2005018"/>
              <a:ext cx="1864811" cy="93194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313154</xdr:colOff>
      <xdr:row>17</xdr:row>
      <xdr:rowOff>5499</xdr:rowOff>
    </xdr:from>
    <xdr:to>
      <xdr:col>18</xdr:col>
      <xdr:colOff>376568</xdr:colOff>
      <xdr:row>26</xdr:row>
      <xdr:rowOff>21430</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BF3306F3-CDA7-F306-C0C6-200E8EE9F564}"/>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9387647" y="4266006"/>
              <a:ext cx="1878313" cy="1753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310116</xdr:colOff>
      <xdr:row>10</xdr:row>
      <xdr:rowOff>69865</xdr:rowOff>
    </xdr:from>
    <xdr:to>
      <xdr:col>18</xdr:col>
      <xdr:colOff>376569</xdr:colOff>
      <xdr:row>16</xdr:row>
      <xdr:rowOff>148581</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06A6D8C2-733A-A55B-8636-8ED1F11D676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9384609" y="2978851"/>
              <a:ext cx="1881352" cy="123716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175.241817824077" createdVersion="8" refreshedVersion="8" minRefreshableVersion="3" recordCount="1000" xr:uid="{AF146A7F-F62D-4457-86EB-5493808D4ED9}">
  <cacheSource type="worksheet">
    <worksheetSource ref="A1:N1001" sheet="Work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84894782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9E1E05A-9ECB-4928-8CBE-B85D038978B6}"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1:D36" firstHeaderRow="1" firstDataRow="2" firstDataCol="1"/>
  <pivotFields count="14">
    <pivotField showAll="0"/>
    <pivotField showAll="0">
      <items count="3">
        <item x="0"/>
        <item h="1" x="1"/>
        <item t="default"/>
      </items>
    </pivotField>
    <pivotField showAll="0"/>
    <pivotField numFmtId="165" showAll="0"/>
    <pivotField showAll="0"/>
    <pivotField showAll="0">
      <items count="6">
        <item h="1" x="0"/>
        <item h="1" x="4"/>
        <item h="1" x="2"/>
        <item h="1" x="1"/>
        <item x="3"/>
        <item t="default"/>
      </items>
    </pivotField>
    <pivotField showAll="0"/>
    <pivotField showAll="0"/>
    <pivotField showAll="0"/>
    <pivotField showAll="0"/>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5" format="8" series="1">
      <pivotArea type="data" outline="0" fieldPosition="0">
        <references count="2">
          <reference field="4294967294" count="1" selected="0">
            <x v="0"/>
          </reference>
          <reference field="13" count="1" selected="0">
            <x v="0"/>
          </reference>
        </references>
      </pivotArea>
    </chartFormat>
    <chartFormat chart="5"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8E833C5-551D-4085-AEDF-C0C010FEB450}"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7:D22" firstHeaderRow="1" firstDataRow="2" firstDataCol="1"/>
  <pivotFields count="14">
    <pivotField showAll="0"/>
    <pivotField showAll="0">
      <items count="3">
        <item x="0"/>
        <item h="1" x="1"/>
        <item t="default"/>
      </items>
    </pivotField>
    <pivotField showAll="0"/>
    <pivotField numFmtId="165" showAll="0"/>
    <pivotField showAll="0"/>
    <pivotField showAll="0">
      <items count="6">
        <item h="1" x="0"/>
        <item h="1" x="4"/>
        <item h="1" x="2"/>
        <item h="1" x="1"/>
        <item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4">
    <i>
      <x/>
    </i>
    <i>
      <x v="2"/>
    </i>
    <i>
      <x v="5"/>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5" format="8" series="1">
      <pivotArea type="data" outline="0" fieldPosition="0">
        <references count="2">
          <reference field="4294967294" count="1" selected="0">
            <x v="0"/>
          </reference>
          <reference field="13" count="1" selected="0">
            <x v="0"/>
          </reference>
        </references>
      </pivotArea>
    </chartFormat>
    <chartFormat chart="5"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C32129E-3AAB-4E66-8439-741E3A5A0704}"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D5"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5" showAll="0"/>
    <pivotField showAll="0"/>
    <pivotField showAll="0">
      <items count="6">
        <item h="1" x="0"/>
        <item h="1" x="4"/>
        <item h="1" x="2"/>
        <item h="1" x="1"/>
        <item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CDF7ADF8-07E3-4F44-9CB3-B5EFA8558CAD}" sourceName="Marital Status">
  <pivotTables>
    <pivotTable tabId="3" name="PivotTable1"/>
    <pivotTable tabId="3" name="PivotTable3"/>
    <pivotTable tabId="3" name="PivotTable5"/>
  </pivotTables>
  <data>
    <tabular pivotCacheId="848947828">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376D64A3-E590-4DE9-80AE-7C7BF9ED6DB9}" sourceName="Education">
  <pivotTables>
    <pivotTable tabId="3" name="PivotTable5"/>
    <pivotTable tabId="3" name="PivotTable1"/>
    <pivotTable tabId="3" name="PivotTable3"/>
  </pivotTables>
  <data>
    <tabular pivotCacheId="848947828">
      <items count="5">
        <i x="0"/>
        <i x="4"/>
        <i x="2"/>
        <i x="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0AA72C6-3DBB-4AE7-BAEC-4BE266BDC16E}" sourceName="Region">
  <pivotTables>
    <pivotTable tabId="3" name="PivotTable5"/>
    <pivotTable tabId="3" name="PivotTable1"/>
    <pivotTable tabId="3" name="PivotTable3"/>
  </pivotTables>
  <data>
    <tabular pivotCacheId="848947828">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785AB1EC-3967-4C92-8BB9-F7F66387AA6C}" cache="Slicer_Marital_Status" caption="Marital Status" style="SlicerStyleDark6" rowHeight="241300"/>
  <slicer name="Education" xr10:uid="{EB2D0351-6E68-4BAC-B772-63A3E6FC2865}" cache="Slicer_Education" caption="Education" style="SlicerStyleDark6" rowHeight="241300"/>
  <slicer name="Region" xr10:uid="{58D9FDB2-7267-4EF1-B3BB-A85F60B6543E}" cache="Slicer_Region" caption="Region" style="SlicerStyleDark6"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zoomScale="87" zoomScaleNormal="87" workbookViewId="0"/>
  </sheetViews>
  <sheetFormatPr defaultColWidth="19.28515625" defaultRowHeight="15" x14ac:dyDescent="0.25"/>
  <sheetData>
    <row r="1" spans="1:13" s="3" customFormat="1" x14ac:dyDescent="0.25">
      <c r="A1" s="3" t="s">
        <v>0</v>
      </c>
      <c r="B1" s="3" t="s">
        <v>1</v>
      </c>
      <c r="C1" s="3" t="s">
        <v>2</v>
      </c>
      <c r="D1" s="3" t="s">
        <v>3</v>
      </c>
      <c r="E1" s="3" t="s">
        <v>4</v>
      </c>
      <c r="F1" s="3" t="s">
        <v>5</v>
      </c>
      <c r="G1" s="3" t="s">
        <v>6</v>
      </c>
      <c r="H1" s="3" t="s">
        <v>7</v>
      </c>
      <c r="I1" s="3" t="s">
        <v>8</v>
      </c>
      <c r="J1" s="3" t="s">
        <v>9</v>
      </c>
      <c r="K1" s="3" t="s">
        <v>10</v>
      </c>
      <c r="L1" s="3" t="s">
        <v>11</v>
      </c>
      <c r="M1" s="3"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785BF9-55D3-4C54-B25D-C1DA6F9818C1}">
  <dimension ref="A1:N1001"/>
  <sheetViews>
    <sheetView tabSelected="1" topLeftCell="C1" workbookViewId="0">
      <selection activeCell="M1" sqref="M1"/>
    </sheetView>
  </sheetViews>
  <sheetFormatPr defaultColWidth="11.85546875" defaultRowHeight="15" x14ac:dyDescent="0.25"/>
  <cols>
    <col min="1" max="1" width="12.85546875" customWidth="1"/>
    <col min="2" max="2" width="15.5703125" bestFit="1" customWidth="1"/>
    <col min="3" max="3" width="9.85546875" bestFit="1" customWidth="1"/>
    <col min="4" max="4" width="12.5703125" style="4" bestFit="1" customWidth="1"/>
    <col min="5" max="5" width="10.85546875" bestFit="1" customWidth="1"/>
    <col min="6" max="6" width="23.42578125" customWidth="1"/>
    <col min="7" max="7" width="20.42578125" customWidth="1"/>
    <col min="8" max="8" width="15" bestFit="1" customWidth="1"/>
    <col min="9" max="9" width="10.5703125" customWidth="1"/>
    <col min="10" max="10" width="20.28515625" bestFit="1" customWidth="1"/>
    <col min="11" max="11" width="14" bestFit="1" customWidth="1"/>
    <col min="12" max="12" width="6.7109375" bestFit="1" customWidth="1"/>
    <col min="13" max="13" width="15.28515625" customWidth="1"/>
    <col min="14" max="14" width="16.85546875" bestFit="1" customWidth="1"/>
  </cols>
  <sheetData>
    <row r="1" spans="1:14" s="3" customFormat="1" x14ac:dyDescent="0.25">
      <c r="A1" s="3" t="s">
        <v>0</v>
      </c>
      <c r="B1" s="3" t="s">
        <v>1</v>
      </c>
      <c r="C1" s="3" t="s">
        <v>2</v>
      </c>
      <c r="D1" s="5" t="s">
        <v>3</v>
      </c>
      <c r="E1" s="3" t="s">
        <v>4</v>
      </c>
      <c r="F1" s="3" t="s">
        <v>5</v>
      </c>
      <c r="G1" s="3" t="s">
        <v>6</v>
      </c>
      <c r="H1" s="3" t="s">
        <v>7</v>
      </c>
      <c r="I1" s="3" t="s">
        <v>8</v>
      </c>
      <c r="J1" s="3" t="s">
        <v>9</v>
      </c>
      <c r="K1" s="3" t="s">
        <v>10</v>
      </c>
      <c r="L1" s="3" t="s">
        <v>11</v>
      </c>
      <c r="M1" s="3" t="s">
        <v>40</v>
      </c>
      <c r="N1" s="3" t="s">
        <v>12</v>
      </c>
    </row>
    <row r="2" spans="1:14" x14ac:dyDescent="0.25">
      <c r="A2">
        <v>12496</v>
      </c>
      <c r="B2" t="s">
        <v>36</v>
      </c>
      <c r="C2" t="s">
        <v>38</v>
      </c>
      <c r="D2" s="4">
        <v>40000</v>
      </c>
      <c r="E2">
        <v>1</v>
      </c>
      <c r="F2" t="s">
        <v>13</v>
      </c>
      <c r="G2" t="s">
        <v>14</v>
      </c>
      <c r="H2" t="s">
        <v>15</v>
      </c>
      <c r="I2">
        <v>0</v>
      </c>
      <c r="J2" t="s">
        <v>16</v>
      </c>
      <c r="K2" t="s">
        <v>17</v>
      </c>
      <c r="L2">
        <v>42</v>
      </c>
      <c r="M2" t="str">
        <f>_xlfn.IFS(L2&gt;54,"Old", L2&lt;=30,"Adolescent",L2&gt;=31,"Middle Age")</f>
        <v>Middle Age</v>
      </c>
      <c r="N2" t="s">
        <v>18</v>
      </c>
    </row>
    <row r="3" spans="1:14" x14ac:dyDescent="0.25">
      <c r="A3">
        <v>24107</v>
      </c>
      <c r="B3" t="s">
        <v>36</v>
      </c>
      <c r="C3" t="s">
        <v>39</v>
      </c>
      <c r="D3" s="4">
        <v>30000</v>
      </c>
      <c r="E3">
        <v>3</v>
      </c>
      <c r="F3" t="s">
        <v>19</v>
      </c>
      <c r="G3" t="s">
        <v>20</v>
      </c>
      <c r="H3" t="s">
        <v>15</v>
      </c>
      <c r="I3">
        <v>1</v>
      </c>
      <c r="J3" t="s">
        <v>16</v>
      </c>
      <c r="K3" t="s">
        <v>17</v>
      </c>
      <c r="L3">
        <v>43</v>
      </c>
      <c r="M3" t="str">
        <f t="shared" ref="M3:M66" si="0">_xlfn.IFS(L3&gt;54,"Old", L3&lt;=30,"Adolescent",L3&gt;=31,"Middle Age")</f>
        <v>Middle Age</v>
      </c>
      <c r="N3" t="s">
        <v>18</v>
      </c>
    </row>
    <row r="4" spans="1:14" x14ac:dyDescent="0.25">
      <c r="A4">
        <v>14177</v>
      </c>
      <c r="B4" t="s">
        <v>36</v>
      </c>
      <c r="C4" t="s">
        <v>39</v>
      </c>
      <c r="D4" s="4">
        <v>80000</v>
      </c>
      <c r="E4">
        <v>5</v>
      </c>
      <c r="F4" t="s">
        <v>19</v>
      </c>
      <c r="G4" t="s">
        <v>21</v>
      </c>
      <c r="H4" t="s">
        <v>18</v>
      </c>
      <c r="I4">
        <v>2</v>
      </c>
      <c r="J4" t="s">
        <v>22</v>
      </c>
      <c r="K4" t="s">
        <v>17</v>
      </c>
      <c r="L4">
        <v>60</v>
      </c>
      <c r="M4" t="str">
        <f t="shared" si="0"/>
        <v>Old</v>
      </c>
      <c r="N4" t="s">
        <v>18</v>
      </c>
    </row>
    <row r="5" spans="1:14" x14ac:dyDescent="0.25">
      <c r="A5">
        <v>24381</v>
      </c>
      <c r="B5" t="s">
        <v>37</v>
      </c>
      <c r="C5" t="s">
        <v>39</v>
      </c>
      <c r="D5" s="4">
        <v>70000</v>
      </c>
      <c r="E5">
        <v>0</v>
      </c>
      <c r="F5" t="s">
        <v>13</v>
      </c>
      <c r="G5" t="s">
        <v>21</v>
      </c>
      <c r="H5" t="s">
        <v>15</v>
      </c>
      <c r="I5">
        <v>1</v>
      </c>
      <c r="J5" t="s">
        <v>23</v>
      </c>
      <c r="K5" t="s">
        <v>24</v>
      </c>
      <c r="L5">
        <v>41</v>
      </c>
      <c r="M5" t="str">
        <f t="shared" si="0"/>
        <v>Middle Age</v>
      </c>
      <c r="N5" t="s">
        <v>15</v>
      </c>
    </row>
    <row r="6" spans="1:14" x14ac:dyDescent="0.25">
      <c r="A6">
        <v>25597</v>
      </c>
      <c r="B6" t="s">
        <v>37</v>
      </c>
      <c r="C6" t="s">
        <v>39</v>
      </c>
      <c r="D6" s="4">
        <v>30000</v>
      </c>
      <c r="E6">
        <v>0</v>
      </c>
      <c r="F6" t="s">
        <v>13</v>
      </c>
      <c r="G6" t="s">
        <v>20</v>
      </c>
      <c r="H6" t="s">
        <v>18</v>
      </c>
      <c r="I6">
        <v>0</v>
      </c>
      <c r="J6" t="s">
        <v>16</v>
      </c>
      <c r="K6" t="s">
        <v>17</v>
      </c>
      <c r="L6">
        <v>36</v>
      </c>
      <c r="M6" t="str">
        <f t="shared" si="0"/>
        <v>Middle Age</v>
      </c>
      <c r="N6" t="s">
        <v>15</v>
      </c>
    </row>
    <row r="7" spans="1:14" x14ac:dyDescent="0.25">
      <c r="A7">
        <v>13507</v>
      </c>
      <c r="B7" t="s">
        <v>36</v>
      </c>
      <c r="C7" t="s">
        <v>38</v>
      </c>
      <c r="D7" s="4">
        <v>10000</v>
      </c>
      <c r="E7">
        <v>2</v>
      </c>
      <c r="F7" t="s">
        <v>19</v>
      </c>
      <c r="G7" t="s">
        <v>25</v>
      </c>
      <c r="H7" t="s">
        <v>15</v>
      </c>
      <c r="I7">
        <v>0</v>
      </c>
      <c r="J7" t="s">
        <v>26</v>
      </c>
      <c r="K7" t="s">
        <v>17</v>
      </c>
      <c r="L7">
        <v>50</v>
      </c>
      <c r="M7" t="str">
        <f t="shared" si="0"/>
        <v>Middle Age</v>
      </c>
      <c r="N7" t="s">
        <v>18</v>
      </c>
    </row>
    <row r="8" spans="1:14" x14ac:dyDescent="0.25">
      <c r="A8">
        <v>27974</v>
      </c>
      <c r="B8" t="s">
        <v>37</v>
      </c>
      <c r="C8" t="s">
        <v>39</v>
      </c>
      <c r="D8" s="4">
        <v>160000</v>
      </c>
      <c r="E8">
        <v>2</v>
      </c>
      <c r="F8" t="s">
        <v>27</v>
      </c>
      <c r="G8" t="s">
        <v>28</v>
      </c>
      <c r="H8" t="s">
        <v>15</v>
      </c>
      <c r="I8">
        <v>4</v>
      </c>
      <c r="J8" t="s">
        <v>16</v>
      </c>
      <c r="K8" t="s">
        <v>24</v>
      </c>
      <c r="L8">
        <v>33</v>
      </c>
      <c r="M8" t="str">
        <f t="shared" si="0"/>
        <v>Middle Age</v>
      </c>
      <c r="N8" t="s">
        <v>15</v>
      </c>
    </row>
    <row r="9" spans="1:14" x14ac:dyDescent="0.25">
      <c r="A9">
        <v>19364</v>
      </c>
      <c r="B9" t="s">
        <v>36</v>
      </c>
      <c r="C9" t="s">
        <v>39</v>
      </c>
      <c r="D9" s="4">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4">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4">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4">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4">
        <v>90000</v>
      </c>
      <c r="E13">
        <v>0</v>
      </c>
      <c r="F13" t="s">
        <v>13</v>
      </c>
      <c r="G13" t="s">
        <v>21</v>
      </c>
      <c r="H13" t="s">
        <v>18</v>
      </c>
      <c r="I13">
        <v>4</v>
      </c>
      <c r="J13" t="s">
        <v>46</v>
      </c>
      <c r="K13" t="s">
        <v>24</v>
      </c>
      <c r="L13">
        <v>36</v>
      </c>
      <c r="M13" t="str">
        <f t="shared" si="0"/>
        <v>Middle Age</v>
      </c>
      <c r="N13" t="s">
        <v>18</v>
      </c>
    </row>
    <row r="14" spans="1:14" x14ac:dyDescent="0.25">
      <c r="A14">
        <v>11434</v>
      </c>
      <c r="B14" t="s">
        <v>36</v>
      </c>
      <c r="C14" t="s">
        <v>39</v>
      </c>
      <c r="D14" s="4">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4">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4">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4">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4">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4">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4">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4">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4">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4">
        <v>80000</v>
      </c>
      <c r="E23">
        <v>0</v>
      </c>
      <c r="F23" t="s">
        <v>13</v>
      </c>
      <c r="G23" t="s">
        <v>21</v>
      </c>
      <c r="H23" t="s">
        <v>15</v>
      </c>
      <c r="I23">
        <v>4</v>
      </c>
      <c r="J23" t="s">
        <v>46</v>
      </c>
      <c r="K23" t="s">
        <v>24</v>
      </c>
      <c r="L23">
        <v>35</v>
      </c>
      <c r="M23" t="str">
        <f t="shared" si="0"/>
        <v>Middle Age</v>
      </c>
      <c r="N23" t="s">
        <v>18</v>
      </c>
    </row>
    <row r="24" spans="1:14" x14ac:dyDescent="0.25">
      <c r="A24">
        <v>19193</v>
      </c>
      <c r="B24" t="s">
        <v>37</v>
      </c>
      <c r="C24" t="s">
        <v>39</v>
      </c>
      <c r="D24" s="4">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4">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4">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4">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4">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4">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4">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4">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4">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4">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4">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4">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4">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4">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4">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4">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4">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4">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4">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4">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4">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4">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4">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4">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4">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4">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4">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4">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4">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4">
        <v>80000</v>
      </c>
      <c r="E53">
        <v>0</v>
      </c>
      <c r="F53" t="s">
        <v>13</v>
      </c>
      <c r="G53" t="s">
        <v>21</v>
      </c>
      <c r="H53" t="s">
        <v>18</v>
      </c>
      <c r="I53">
        <v>4</v>
      </c>
      <c r="J53" t="s">
        <v>46</v>
      </c>
      <c r="K53" t="s">
        <v>24</v>
      </c>
      <c r="L53">
        <v>35</v>
      </c>
      <c r="M53" t="str">
        <f t="shared" si="0"/>
        <v>Middle Age</v>
      </c>
      <c r="N53" t="s">
        <v>18</v>
      </c>
    </row>
    <row r="54" spans="1:14" x14ac:dyDescent="0.25">
      <c r="A54">
        <v>12558</v>
      </c>
      <c r="B54" t="s">
        <v>36</v>
      </c>
      <c r="C54" t="s">
        <v>38</v>
      </c>
      <c r="D54" s="4">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4">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4">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4">
        <v>80000</v>
      </c>
      <c r="E57">
        <v>4</v>
      </c>
      <c r="F57" t="s">
        <v>27</v>
      </c>
      <c r="G57" t="s">
        <v>21</v>
      </c>
      <c r="H57" t="s">
        <v>15</v>
      </c>
      <c r="I57">
        <v>2</v>
      </c>
      <c r="J57" t="s">
        <v>46</v>
      </c>
      <c r="K57" t="s">
        <v>17</v>
      </c>
      <c r="L57">
        <v>54</v>
      </c>
      <c r="M57" t="str">
        <f t="shared" si="0"/>
        <v>Middle Age</v>
      </c>
      <c r="N57" t="s">
        <v>18</v>
      </c>
    </row>
    <row r="58" spans="1:14" x14ac:dyDescent="0.25">
      <c r="A58">
        <v>12808</v>
      </c>
      <c r="B58" t="s">
        <v>36</v>
      </c>
      <c r="C58" t="s">
        <v>39</v>
      </c>
      <c r="D58" s="4">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4">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4">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4">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4">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4">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4">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4">
        <v>60000</v>
      </c>
      <c r="E65">
        <v>4</v>
      </c>
      <c r="F65" t="s">
        <v>13</v>
      </c>
      <c r="G65" t="s">
        <v>21</v>
      </c>
      <c r="H65" t="s">
        <v>15</v>
      </c>
      <c r="I65">
        <v>3</v>
      </c>
      <c r="J65" t="s">
        <v>46</v>
      </c>
      <c r="K65" t="s">
        <v>24</v>
      </c>
      <c r="L65">
        <v>41</v>
      </c>
      <c r="M65" t="str">
        <f t="shared" si="0"/>
        <v>Middle Age</v>
      </c>
      <c r="N65" t="s">
        <v>18</v>
      </c>
    </row>
    <row r="66" spans="1:14" x14ac:dyDescent="0.25">
      <c r="A66">
        <v>14927</v>
      </c>
      <c r="B66" t="s">
        <v>36</v>
      </c>
      <c r="C66" t="s">
        <v>38</v>
      </c>
      <c r="D66" s="4">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4">
        <v>30000</v>
      </c>
      <c r="E67">
        <v>2</v>
      </c>
      <c r="F67" t="s">
        <v>19</v>
      </c>
      <c r="G67" t="s">
        <v>20</v>
      </c>
      <c r="H67" t="s">
        <v>15</v>
      </c>
      <c r="I67">
        <v>2</v>
      </c>
      <c r="J67" t="s">
        <v>23</v>
      </c>
      <c r="K67" t="s">
        <v>24</v>
      </c>
      <c r="L67">
        <v>68</v>
      </c>
      <c r="M67" t="str">
        <f t="shared" ref="M67:M130" si="1">_xlfn.IFS(L67&gt;54,"Old", L67&lt;=30,"Adolescent",L67&gt;=31,"Middle Age")</f>
        <v>Old</v>
      </c>
      <c r="N67" t="s">
        <v>18</v>
      </c>
    </row>
    <row r="68" spans="1:14" x14ac:dyDescent="0.25">
      <c r="A68">
        <v>29355</v>
      </c>
      <c r="B68" t="s">
        <v>36</v>
      </c>
      <c r="C68" t="s">
        <v>38</v>
      </c>
      <c r="D68" s="4">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4">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4">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4">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4">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38</v>
      </c>
      <c r="D73" s="4">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4">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4">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4">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4">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4">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4">
        <v>80000</v>
      </c>
      <c r="E79">
        <v>0</v>
      </c>
      <c r="F79" t="s">
        <v>13</v>
      </c>
      <c r="G79" t="s">
        <v>21</v>
      </c>
      <c r="H79" t="s">
        <v>15</v>
      </c>
      <c r="I79">
        <v>2</v>
      </c>
      <c r="J79" t="s">
        <v>46</v>
      </c>
      <c r="K79" t="s">
        <v>24</v>
      </c>
      <c r="L79">
        <v>29</v>
      </c>
      <c r="M79" t="str">
        <f t="shared" si="1"/>
        <v>Adolescent</v>
      </c>
      <c r="N79" t="s">
        <v>15</v>
      </c>
    </row>
    <row r="80" spans="1:14" x14ac:dyDescent="0.25">
      <c r="A80">
        <v>15752</v>
      </c>
      <c r="B80" t="s">
        <v>36</v>
      </c>
      <c r="C80" t="s">
        <v>39</v>
      </c>
      <c r="D80" s="4">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4">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4">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4">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4">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4">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4">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4">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4">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4">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4">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4">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4">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4">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4">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4">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4">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4">
        <v>90000</v>
      </c>
      <c r="E97">
        <v>5</v>
      </c>
      <c r="F97" t="s">
        <v>19</v>
      </c>
      <c r="G97" t="s">
        <v>21</v>
      </c>
      <c r="H97" t="s">
        <v>15</v>
      </c>
      <c r="I97">
        <v>2</v>
      </c>
      <c r="J97" t="s">
        <v>46</v>
      </c>
      <c r="K97" t="s">
        <v>17</v>
      </c>
      <c r="L97">
        <v>62</v>
      </c>
      <c r="M97" t="str">
        <f t="shared" si="1"/>
        <v>Old</v>
      </c>
      <c r="N97" t="s">
        <v>18</v>
      </c>
    </row>
    <row r="98" spans="1:14" x14ac:dyDescent="0.25">
      <c r="A98">
        <v>12507</v>
      </c>
      <c r="B98" t="s">
        <v>36</v>
      </c>
      <c r="C98" t="s">
        <v>39</v>
      </c>
      <c r="D98" s="4">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4">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4">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4">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4">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4">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4">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4">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4">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4">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4">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4">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4">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4">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4">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4">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4">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4">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4">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4">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4">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4">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4">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4">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4">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4">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4">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38</v>
      </c>
      <c r="D125" s="4">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4">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4">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4">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4">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4">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4">
        <v>10000</v>
      </c>
      <c r="E131">
        <v>3</v>
      </c>
      <c r="F131" t="s">
        <v>27</v>
      </c>
      <c r="G131" t="s">
        <v>25</v>
      </c>
      <c r="H131" t="s">
        <v>15</v>
      </c>
      <c r="I131">
        <v>1</v>
      </c>
      <c r="J131" t="s">
        <v>16</v>
      </c>
      <c r="K131" t="s">
        <v>17</v>
      </c>
      <c r="L131">
        <v>39</v>
      </c>
      <c r="M131" t="str">
        <f t="shared" ref="M131:M194" si="2">_xlfn.IFS(L131&gt;54,"Old", L131&lt;=30,"Adolescent",L131&gt;=31,"Middle Age")</f>
        <v>Middle Age</v>
      </c>
      <c r="N131" t="s">
        <v>15</v>
      </c>
    </row>
    <row r="132" spans="1:14" x14ac:dyDescent="0.25">
      <c r="A132">
        <v>12993</v>
      </c>
      <c r="B132" t="s">
        <v>36</v>
      </c>
      <c r="C132" t="s">
        <v>39</v>
      </c>
      <c r="D132" s="4">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4">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4">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4">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4">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4">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4">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4">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4">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4">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4">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4">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4">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4">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39</v>
      </c>
      <c r="D146" s="4">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4">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4">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4">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4">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4">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4">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4">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4">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4">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4">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4">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4">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4">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4">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4">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4">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4">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4">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4">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4">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4">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4">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4">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39</v>
      </c>
      <c r="D170" s="4">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4">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4">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4">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4">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4">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4">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4">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4">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4">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4">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38</v>
      </c>
      <c r="D181" s="4">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4">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4">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4">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4">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4">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38</v>
      </c>
      <c r="D187" s="4">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4">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4">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38</v>
      </c>
      <c r="D190" s="4">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39</v>
      </c>
      <c r="D191" s="4">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4">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4">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4">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38</v>
      </c>
      <c r="D195" s="4">
        <v>70000</v>
      </c>
      <c r="E195">
        <v>5</v>
      </c>
      <c r="F195" t="s">
        <v>13</v>
      </c>
      <c r="G195" t="s">
        <v>21</v>
      </c>
      <c r="H195" t="s">
        <v>15</v>
      </c>
      <c r="I195">
        <v>4</v>
      </c>
      <c r="J195" t="s">
        <v>46</v>
      </c>
      <c r="K195" t="s">
        <v>24</v>
      </c>
      <c r="L195">
        <v>41</v>
      </c>
      <c r="M195" t="str">
        <f t="shared" ref="M195:M258" si="3">_xlfn.IFS(L195&gt;54,"Old", L195&lt;=30,"Adolescent",L195&gt;=31,"Middle Age")</f>
        <v>Middle Age</v>
      </c>
      <c r="N195" t="s">
        <v>18</v>
      </c>
    </row>
    <row r="196" spans="1:14" x14ac:dyDescent="0.25">
      <c r="A196">
        <v>17843</v>
      </c>
      <c r="B196" t="s">
        <v>37</v>
      </c>
      <c r="C196" t="s">
        <v>38</v>
      </c>
      <c r="D196" s="4">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4">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4">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4">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4">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4">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39</v>
      </c>
      <c r="D202" s="4">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4">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4">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4">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4">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4">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4">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38</v>
      </c>
      <c r="D209" s="4">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4">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4">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4">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4">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4">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4">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39</v>
      </c>
      <c r="D216" s="4">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4">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4">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4">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4">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4">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4">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4">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4">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4">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38</v>
      </c>
      <c r="D226" s="4">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4">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4">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4">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4">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4">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39</v>
      </c>
      <c r="D232" s="4">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38</v>
      </c>
      <c r="D233" s="4">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4">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4">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4">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38</v>
      </c>
      <c r="D237" s="4">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4">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4">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4">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4">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4">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4">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4">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4">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4">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39</v>
      </c>
      <c r="D247" s="4">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4">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4">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38</v>
      </c>
      <c r="D250" s="4">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4">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4">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4">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4">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4">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39</v>
      </c>
      <c r="D256" s="4">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4">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4">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4">
        <v>50000</v>
      </c>
      <c r="E259">
        <v>0</v>
      </c>
      <c r="F259" t="s">
        <v>31</v>
      </c>
      <c r="G259" t="s">
        <v>14</v>
      </c>
      <c r="H259" t="s">
        <v>15</v>
      </c>
      <c r="I259">
        <v>0</v>
      </c>
      <c r="J259" t="s">
        <v>16</v>
      </c>
      <c r="K259" t="s">
        <v>17</v>
      </c>
      <c r="L259">
        <v>36</v>
      </c>
      <c r="M259" t="str">
        <f t="shared" ref="M259:M322" si="4">_xlfn.IFS(L259&gt;54,"Old", L259&lt;=30,"Adolescent",L259&gt;=31,"Middle Age")</f>
        <v>Middle Age</v>
      </c>
      <c r="N259" t="s">
        <v>15</v>
      </c>
    </row>
    <row r="260" spans="1:14" x14ac:dyDescent="0.25">
      <c r="A260">
        <v>14193</v>
      </c>
      <c r="B260" t="s">
        <v>37</v>
      </c>
      <c r="C260" t="s">
        <v>38</v>
      </c>
      <c r="D260" s="4">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39</v>
      </c>
      <c r="D261" s="4">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4">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4">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4">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4">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39</v>
      </c>
      <c r="D266" s="4">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4">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4">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4">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4">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4">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4">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4">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4">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4">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4">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4">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4">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4">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4">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39</v>
      </c>
      <c r="D281" s="4">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4">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4">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4">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4">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4">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4">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4">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4">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4">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4">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4">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4">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4">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4">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4">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4">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38</v>
      </c>
      <c r="D298" s="4">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4">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4">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4">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4">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4">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4">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4">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4">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4">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4">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4">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4">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4">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4">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4">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4">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4">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4">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4">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4">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4">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4">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38</v>
      </c>
      <c r="D321" s="4">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4">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4">
        <v>160000</v>
      </c>
      <c r="E323">
        <v>0</v>
      </c>
      <c r="F323" t="s">
        <v>31</v>
      </c>
      <c r="G323" t="s">
        <v>28</v>
      </c>
      <c r="H323" t="s">
        <v>18</v>
      </c>
      <c r="I323">
        <v>3</v>
      </c>
      <c r="J323" t="s">
        <v>16</v>
      </c>
      <c r="K323" t="s">
        <v>24</v>
      </c>
      <c r="L323">
        <v>47</v>
      </c>
      <c r="M323" t="str">
        <f t="shared" ref="M323:M386" si="5">_xlfn.IFS(L323&gt;54,"Old", L323&lt;=30,"Adolescent",L323&gt;=31,"Middle Age")</f>
        <v>Middle Age</v>
      </c>
      <c r="N323" t="s">
        <v>15</v>
      </c>
    </row>
    <row r="324" spans="1:14" x14ac:dyDescent="0.25">
      <c r="A324">
        <v>16410</v>
      </c>
      <c r="B324" t="s">
        <v>37</v>
      </c>
      <c r="C324" t="s">
        <v>38</v>
      </c>
      <c r="D324" s="4">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4">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4">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4">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4">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4">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4">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4">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38</v>
      </c>
      <c r="D332" s="4">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39</v>
      </c>
      <c r="D333" s="4">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4">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4">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4">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4">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4">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4">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4">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4">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4">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4">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4">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4">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4">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4">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4">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4">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4">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4">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4">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4">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4">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4">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4">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4">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38</v>
      </c>
      <c r="D358" s="4">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4">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4">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4">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39</v>
      </c>
      <c r="D362" s="4">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4">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4">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4">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4">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4">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4">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4">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4">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4">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4">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39</v>
      </c>
      <c r="D373" s="4">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4">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4">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4">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4">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4">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4">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4">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4">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4">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38</v>
      </c>
      <c r="D383" s="4">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4">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39</v>
      </c>
      <c r="D385" s="4">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4">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4">
        <v>30000</v>
      </c>
      <c r="E387">
        <v>3</v>
      </c>
      <c r="F387" t="s">
        <v>19</v>
      </c>
      <c r="G387" t="s">
        <v>20</v>
      </c>
      <c r="H387" t="s">
        <v>15</v>
      </c>
      <c r="I387">
        <v>0</v>
      </c>
      <c r="J387" t="s">
        <v>16</v>
      </c>
      <c r="K387" t="s">
        <v>17</v>
      </c>
      <c r="L387">
        <v>43</v>
      </c>
      <c r="M387" t="str">
        <f t="shared" ref="M387:M450" si="6">_xlfn.IFS(L387&gt;54,"Old", L387&lt;=30,"Adolescent",L387&gt;=31,"Middle Age")</f>
        <v>Middle Age</v>
      </c>
      <c r="N387" t="s">
        <v>18</v>
      </c>
    </row>
    <row r="388" spans="1:14" x14ac:dyDescent="0.25">
      <c r="A388">
        <v>28957</v>
      </c>
      <c r="B388" t="s">
        <v>37</v>
      </c>
      <c r="C388" t="s">
        <v>38</v>
      </c>
      <c r="D388" s="4">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38</v>
      </c>
      <c r="D389" s="4">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4">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4">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4">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4">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4">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4">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4">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4">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4">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4">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4">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4">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4">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38</v>
      </c>
      <c r="D403" s="4">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4">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4">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4">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4">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4">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4">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4">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4">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4">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4">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4">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4">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4">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4">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4">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4">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4">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4">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4">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39</v>
      </c>
      <c r="D423" s="4">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4">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39</v>
      </c>
      <c r="D425" s="4">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4">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4">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4">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4">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4">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4">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4">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4">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4">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38</v>
      </c>
      <c r="D435" s="4">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4">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4">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4">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4">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4">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4">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4">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39</v>
      </c>
      <c r="D443" s="4">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4">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4">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4">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4">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4">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38</v>
      </c>
      <c r="D449" s="4">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4">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4">
        <v>40000</v>
      </c>
      <c r="E451">
        <v>1</v>
      </c>
      <c r="F451" t="s">
        <v>13</v>
      </c>
      <c r="G451" t="s">
        <v>14</v>
      </c>
      <c r="H451" t="s">
        <v>15</v>
      </c>
      <c r="I451">
        <v>0</v>
      </c>
      <c r="J451" t="s">
        <v>16</v>
      </c>
      <c r="K451" t="s">
        <v>17</v>
      </c>
      <c r="L451">
        <v>42</v>
      </c>
      <c r="M451" t="str">
        <f t="shared" ref="M451:M514" si="7">_xlfn.IFS(L451&gt;54,"Old", L451&lt;=30,"Adolescent",L451&gt;=31,"Middle Age")</f>
        <v>Middle Age</v>
      </c>
      <c r="N451" t="s">
        <v>18</v>
      </c>
    </row>
    <row r="452" spans="1:14" x14ac:dyDescent="0.25">
      <c r="A452">
        <v>16559</v>
      </c>
      <c r="B452" t="s">
        <v>37</v>
      </c>
      <c r="C452" t="s">
        <v>38</v>
      </c>
      <c r="D452" s="4">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4">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4">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4">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4">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4">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4">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4">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4">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38</v>
      </c>
      <c r="D461" s="4">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39</v>
      </c>
      <c r="D462" s="4">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4">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4">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4">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4">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4">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4">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4">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4">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4">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4">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4">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4">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4">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4">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4">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4">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4">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4">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4">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4">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4">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4">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4">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4">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4">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4">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39</v>
      </c>
      <c r="D489" s="4">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4">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4">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4">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4">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4">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4">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39</v>
      </c>
      <c r="D496" s="4">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4">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38</v>
      </c>
      <c r="D498" s="4">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4">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4">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4">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4">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4">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4">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4">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4">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4">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4">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4">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4">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4">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4">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4">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4">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4">
        <v>60000</v>
      </c>
      <c r="E515">
        <v>4</v>
      </c>
      <c r="F515" t="s">
        <v>31</v>
      </c>
      <c r="G515" t="s">
        <v>28</v>
      </c>
      <c r="H515" t="s">
        <v>15</v>
      </c>
      <c r="I515">
        <v>2</v>
      </c>
      <c r="J515" t="s">
        <v>46</v>
      </c>
      <c r="K515" t="s">
        <v>32</v>
      </c>
      <c r="L515">
        <v>61</v>
      </c>
      <c r="M515" t="str">
        <f t="shared" ref="M515:M578" si="8">_xlfn.IFS(L515&gt;54,"Old", L515&lt;=30,"Adolescent",L515&gt;=31,"Middle Age")</f>
        <v>Old</v>
      </c>
      <c r="N515" t="s">
        <v>15</v>
      </c>
    </row>
    <row r="516" spans="1:14" x14ac:dyDescent="0.25">
      <c r="A516">
        <v>19399</v>
      </c>
      <c r="B516" t="s">
        <v>37</v>
      </c>
      <c r="C516" t="s">
        <v>39</v>
      </c>
      <c r="D516" s="4">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4">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4">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4">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4">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4">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4">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4">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39</v>
      </c>
      <c r="D524" s="4">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4">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4">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4">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38</v>
      </c>
      <c r="D528" s="4">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4">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4">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4">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39</v>
      </c>
      <c r="D532" s="4">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4">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4">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4">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39</v>
      </c>
      <c r="D536" s="4">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39</v>
      </c>
      <c r="D537" s="4">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38</v>
      </c>
      <c r="D538" s="4">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4">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4">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4">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4">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4">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4">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4">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4">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4">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4">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4">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4">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4">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4">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4">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39</v>
      </c>
      <c r="D554" s="4">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39</v>
      </c>
      <c r="D555" s="4">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4">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4">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4">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4">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4">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4">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38</v>
      </c>
      <c r="D562" s="4">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4">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4">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4">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4">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4">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4">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4">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4">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4">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39</v>
      </c>
      <c r="D572" s="4">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4">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4">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4">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4">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4">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38</v>
      </c>
      <c r="D578" s="4">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4">
        <v>120000</v>
      </c>
      <c r="E579">
        <v>1</v>
      </c>
      <c r="F579" t="s">
        <v>13</v>
      </c>
      <c r="G579" t="s">
        <v>28</v>
      </c>
      <c r="H579" t="s">
        <v>15</v>
      </c>
      <c r="I579">
        <v>4</v>
      </c>
      <c r="J579" t="s">
        <v>16</v>
      </c>
      <c r="K579" t="s">
        <v>32</v>
      </c>
      <c r="L579">
        <v>38</v>
      </c>
      <c r="M579" t="str">
        <f t="shared" ref="M579:M642" si="9">_xlfn.IFS(L579&gt;54,"Old", L579&lt;=30,"Adolescent",L579&gt;=31,"Middle Age")</f>
        <v>Middle Age</v>
      </c>
      <c r="N579" t="s">
        <v>18</v>
      </c>
    </row>
    <row r="580" spans="1:14" x14ac:dyDescent="0.25">
      <c r="A580">
        <v>15313</v>
      </c>
      <c r="B580" t="s">
        <v>36</v>
      </c>
      <c r="C580" t="s">
        <v>39</v>
      </c>
      <c r="D580" s="4">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4">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4">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39</v>
      </c>
      <c r="D583" s="4">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4">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4">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39</v>
      </c>
      <c r="D586" s="4">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4">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4">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4">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4">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39</v>
      </c>
      <c r="D591" s="4">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38</v>
      </c>
      <c r="D592" s="4">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4">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38</v>
      </c>
      <c r="D594" s="4">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4">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4">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4">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4">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4">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4">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4">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4">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4">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4">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4">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4">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4">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4">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4">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39</v>
      </c>
      <c r="D610" s="4">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4">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4">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4">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4">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4">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4">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4">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4">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4">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4">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4">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4">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4">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4">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4">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4">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4">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4">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4">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4">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4">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4">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4">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4">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4">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4">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4">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4">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4">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4">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4">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4">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4">
        <v>50000</v>
      </c>
      <c r="E643">
        <v>4</v>
      </c>
      <c r="F643" t="s">
        <v>13</v>
      </c>
      <c r="G643" t="s">
        <v>28</v>
      </c>
      <c r="H643" t="s">
        <v>15</v>
      </c>
      <c r="I643">
        <v>2</v>
      </c>
      <c r="J643" t="s">
        <v>46</v>
      </c>
      <c r="K643" t="s">
        <v>32</v>
      </c>
      <c r="L643">
        <v>64</v>
      </c>
      <c r="M643" t="str">
        <f t="shared" ref="M643:M706" si="10">_xlfn.IFS(L643&gt;54,"Old", L643&lt;=30,"Adolescent",L643&gt;=31,"Middle Age")</f>
        <v>Old</v>
      </c>
      <c r="N643" t="s">
        <v>18</v>
      </c>
    </row>
    <row r="644" spans="1:14" x14ac:dyDescent="0.25">
      <c r="A644">
        <v>21741</v>
      </c>
      <c r="B644" t="s">
        <v>36</v>
      </c>
      <c r="C644" t="s">
        <v>38</v>
      </c>
      <c r="D644" s="4">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4">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4">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38</v>
      </c>
      <c r="D647" s="4">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4">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4">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4">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4">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4">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39</v>
      </c>
      <c r="D653" s="4">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4">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4">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4">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4">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4">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4">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4">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4">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38</v>
      </c>
      <c r="D662" s="4">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4">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4">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4">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4">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4">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4">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4">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38</v>
      </c>
      <c r="D670" s="4">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4">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4">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38</v>
      </c>
      <c r="D673" s="4">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4">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4">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4">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4">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4">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4">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4">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4">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38</v>
      </c>
      <c r="D682" s="4">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4">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4">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4">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4">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4">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4">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4">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4">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4">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4">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4">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4">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4">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4">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4">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4">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4">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4">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4">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4">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4">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4">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4">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4">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4">
        <v>70000</v>
      </c>
      <c r="E707">
        <v>4</v>
      </c>
      <c r="F707" t="s">
        <v>13</v>
      </c>
      <c r="G707" t="s">
        <v>28</v>
      </c>
      <c r="H707" t="s">
        <v>15</v>
      </c>
      <c r="I707">
        <v>1</v>
      </c>
      <c r="J707" t="s">
        <v>46</v>
      </c>
      <c r="K707" t="s">
        <v>32</v>
      </c>
      <c r="L707">
        <v>59</v>
      </c>
      <c r="M707" t="str">
        <f t="shared" ref="M707:M770" si="11">_xlfn.IFS(L707&gt;54,"Old", L707&lt;=30,"Adolescent",L707&gt;=31,"Middle Age")</f>
        <v>Old</v>
      </c>
      <c r="N707" t="s">
        <v>18</v>
      </c>
    </row>
    <row r="708" spans="1:14" x14ac:dyDescent="0.25">
      <c r="A708">
        <v>20296</v>
      </c>
      <c r="B708" t="s">
        <v>37</v>
      </c>
      <c r="C708" t="s">
        <v>38</v>
      </c>
      <c r="D708" s="4">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4">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4">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38</v>
      </c>
      <c r="D711" s="4">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39</v>
      </c>
      <c r="D712" s="4">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4">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38</v>
      </c>
      <c r="D714" s="4">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4">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4">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4">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4">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4">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4">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4">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4">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4">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4">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4">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4">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4">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4">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4">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4">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4">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4">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4">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4">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4">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4">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4">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4">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4">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4">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4">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39</v>
      </c>
      <c r="D742" s="4">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4">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4">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4">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4">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39</v>
      </c>
      <c r="D747" s="4">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4">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38</v>
      </c>
      <c r="D749" s="4">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4">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4">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4">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4">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4">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4">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4">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4">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4">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4">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4">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4">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4">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4">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39</v>
      </c>
      <c r="D764" s="4">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4">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4">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4">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4">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38</v>
      </c>
      <c r="D769" s="4">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4">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4">
        <v>100000</v>
      </c>
      <c r="E771">
        <v>4</v>
      </c>
      <c r="F771" t="s">
        <v>13</v>
      </c>
      <c r="G771" t="s">
        <v>28</v>
      </c>
      <c r="H771" t="s">
        <v>15</v>
      </c>
      <c r="I771">
        <v>4</v>
      </c>
      <c r="J771" t="s">
        <v>16</v>
      </c>
      <c r="K771" t="s">
        <v>32</v>
      </c>
      <c r="L771">
        <v>40</v>
      </c>
      <c r="M771" t="str">
        <f t="shared" ref="M771:M834" si="12">_xlfn.IFS(L771&gt;54,"Old", L771&lt;=30,"Adolescent",L771&gt;=31,"Middle Age")</f>
        <v>Middle Age</v>
      </c>
      <c r="N771" t="s">
        <v>18</v>
      </c>
    </row>
    <row r="772" spans="1:14" x14ac:dyDescent="0.25">
      <c r="A772">
        <v>17699</v>
      </c>
      <c r="B772" t="s">
        <v>36</v>
      </c>
      <c r="C772" t="s">
        <v>39</v>
      </c>
      <c r="D772" s="4">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4">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4">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4">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4">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4">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39</v>
      </c>
      <c r="D778" s="4">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4">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4">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4">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4">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39</v>
      </c>
      <c r="D783" s="4">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4">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4">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4">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4">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4">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4">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4">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4">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4">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4">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4">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4">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4">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4">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4">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4">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4">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4">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4">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4">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4">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4">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4">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4">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4">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4">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4">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4">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4">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4">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4">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38</v>
      </c>
      <c r="D815" s="4">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38</v>
      </c>
      <c r="D816" s="4">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4">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4">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4">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4">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4">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4">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4">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4">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4">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4">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4">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4">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4">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4">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4">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4">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4">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4">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4">
        <v>70000</v>
      </c>
      <c r="E835">
        <v>0</v>
      </c>
      <c r="F835" t="s">
        <v>13</v>
      </c>
      <c r="G835" t="s">
        <v>21</v>
      </c>
      <c r="H835" t="s">
        <v>18</v>
      </c>
      <c r="I835">
        <v>1</v>
      </c>
      <c r="J835" t="s">
        <v>16</v>
      </c>
      <c r="K835" t="s">
        <v>32</v>
      </c>
      <c r="L835">
        <v>37</v>
      </c>
      <c r="M835" t="str">
        <f t="shared" ref="M835:M898" si="13">_xlfn.IFS(L835&gt;54,"Old", L835&lt;=30,"Adolescent",L835&gt;=31,"Middle Age")</f>
        <v>Middle Age</v>
      </c>
      <c r="N835" t="s">
        <v>15</v>
      </c>
    </row>
    <row r="836" spans="1:14" x14ac:dyDescent="0.25">
      <c r="A836">
        <v>19889</v>
      </c>
      <c r="B836" t="s">
        <v>37</v>
      </c>
      <c r="C836" t="s">
        <v>38</v>
      </c>
      <c r="D836" s="4">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4">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4">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4">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4">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4">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4">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39</v>
      </c>
      <c r="D843" s="4">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4">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4">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4">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38</v>
      </c>
      <c r="D847" s="4">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4">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4">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4">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4">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4">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4">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4">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4">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4">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4">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4">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4">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4">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4">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4">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4">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4">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4">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4">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4">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4">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39</v>
      </c>
      <c r="D869" s="4">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4">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38</v>
      </c>
      <c r="D871" s="4">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4">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4">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38</v>
      </c>
      <c r="D874" s="4">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4">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4">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4">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4">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4">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4">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4">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4">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4">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4">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4">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4">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4">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4">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4">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4">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4">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4">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4">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4">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4">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4">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4">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4">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4">
        <v>30000</v>
      </c>
      <c r="E899">
        <v>0</v>
      </c>
      <c r="F899" t="s">
        <v>29</v>
      </c>
      <c r="G899" t="s">
        <v>20</v>
      </c>
      <c r="H899" t="s">
        <v>18</v>
      </c>
      <c r="I899">
        <v>2</v>
      </c>
      <c r="J899" t="s">
        <v>16</v>
      </c>
      <c r="K899" t="s">
        <v>32</v>
      </c>
      <c r="L899">
        <v>28</v>
      </c>
      <c r="M899" t="str">
        <f t="shared" ref="M899:M962" si="14">_xlfn.IFS(L899&gt;54,"Old", L899&lt;=30,"Adolescent",L899&gt;=31,"Middle Age")</f>
        <v>Adolescent</v>
      </c>
      <c r="N899" t="s">
        <v>18</v>
      </c>
    </row>
    <row r="900" spans="1:14" x14ac:dyDescent="0.25">
      <c r="A900">
        <v>18066</v>
      </c>
      <c r="B900" t="s">
        <v>37</v>
      </c>
      <c r="C900" t="s">
        <v>39</v>
      </c>
      <c r="D900" s="4">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38</v>
      </c>
      <c r="D901" s="4">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39</v>
      </c>
      <c r="D902" s="4">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4">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4">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4">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4">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4">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4">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4">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39</v>
      </c>
      <c r="D910" s="4">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4">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4">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4">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4">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4">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4">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4">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39</v>
      </c>
      <c r="D918" s="4">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4">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4">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4">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39</v>
      </c>
      <c r="D922" s="4">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4">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4">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4">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4">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4">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4">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38</v>
      </c>
      <c r="D929" s="4">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4">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4">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4">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38</v>
      </c>
      <c r="D933" s="4">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4">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4">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4">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4">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4">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4">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4">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4">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4">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4">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4">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4">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4">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4">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4">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4">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4">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4">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38</v>
      </c>
      <c r="D952" s="4">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4">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4">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4">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4">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4">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4">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4">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4">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4">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4">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4">
        <v>120000</v>
      </c>
      <c r="E963">
        <v>2</v>
      </c>
      <c r="F963" t="s">
        <v>13</v>
      </c>
      <c r="G963" t="s">
        <v>28</v>
      </c>
      <c r="H963" t="s">
        <v>15</v>
      </c>
      <c r="I963">
        <v>3</v>
      </c>
      <c r="J963" t="s">
        <v>23</v>
      </c>
      <c r="K963" t="s">
        <v>32</v>
      </c>
      <c r="L963">
        <v>62</v>
      </c>
      <c r="M963" t="str">
        <f t="shared" ref="M963:M1001" si="15">_xlfn.IFS(L963&gt;54,"Old", L963&lt;=30,"Adolescent",L963&gt;=31,"Middle Age")</f>
        <v>Old</v>
      </c>
      <c r="N963" t="s">
        <v>18</v>
      </c>
    </row>
    <row r="964" spans="1:14" x14ac:dyDescent="0.25">
      <c r="A964">
        <v>16813</v>
      </c>
      <c r="B964" t="s">
        <v>36</v>
      </c>
      <c r="C964" t="s">
        <v>39</v>
      </c>
      <c r="D964" s="4">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38</v>
      </c>
      <c r="D965" s="4">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4">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38</v>
      </c>
      <c r="D967" s="4">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4">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4">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4">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4">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4">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4">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4">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4">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4">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4">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4">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38</v>
      </c>
      <c r="D979" s="4">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4">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4">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4">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39</v>
      </c>
      <c r="D983" s="4">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4">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4">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4">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4">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4">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38</v>
      </c>
      <c r="D989" s="4">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39</v>
      </c>
      <c r="D990" s="4">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39</v>
      </c>
      <c r="D991" s="4">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38</v>
      </c>
      <c r="D992" s="4">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4">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4">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4">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4">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4">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4">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4">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4">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4">
        <v>60000</v>
      </c>
      <c r="E1001">
        <v>3</v>
      </c>
      <c r="F1001" t="s">
        <v>27</v>
      </c>
      <c r="G1001" t="s">
        <v>21</v>
      </c>
      <c r="H1001" t="s">
        <v>15</v>
      </c>
      <c r="I1001">
        <v>2</v>
      </c>
      <c r="J1001" t="s">
        <v>46</v>
      </c>
      <c r="K1001" t="s">
        <v>32</v>
      </c>
      <c r="L1001">
        <v>53</v>
      </c>
      <c r="M1001" t="str">
        <f t="shared" si="15"/>
        <v>Middle Age</v>
      </c>
      <c r="N1001" t="s">
        <v>15</v>
      </c>
    </row>
  </sheetData>
  <autoFilter ref="A1:N1001" xr:uid="{C3785BF9-55D3-4C54-B25D-C1DA6F9818C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F1297E-7D71-4AF8-BC9B-96D185ED54A4}">
  <dimension ref="A1:D36"/>
  <sheetViews>
    <sheetView topLeftCell="A26" zoomScaleNormal="100" workbookViewId="0">
      <selection activeCell="M19" sqref="M19"/>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1" spans="1:4" x14ac:dyDescent="0.25">
      <c r="A1" s="6" t="s">
        <v>43</v>
      </c>
      <c r="B1" s="6" t="s">
        <v>44</v>
      </c>
    </row>
    <row r="2" spans="1:4" x14ac:dyDescent="0.25">
      <c r="A2" s="6" t="s">
        <v>41</v>
      </c>
      <c r="B2" t="s">
        <v>18</v>
      </c>
      <c r="C2" t="s">
        <v>15</v>
      </c>
      <c r="D2" t="s">
        <v>42</v>
      </c>
    </row>
    <row r="3" spans="1:4" x14ac:dyDescent="0.25">
      <c r="A3" s="7" t="s">
        <v>38</v>
      </c>
      <c r="B3" s="8">
        <v>50000</v>
      </c>
      <c r="C3" s="8"/>
      <c r="D3" s="8">
        <v>50000</v>
      </c>
    </row>
    <row r="4" spans="1:4" x14ac:dyDescent="0.25">
      <c r="A4" s="7" t="s">
        <v>39</v>
      </c>
      <c r="B4" s="8">
        <v>12000</v>
      </c>
      <c r="C4" s="8">
        <v>55000</v>
      </c>
      <c r="D4" s="8">
        <v>24285.714285714286</v>
      </c>
    </row>
    <row r="5" spans="1:4" x14ac:dyDescent="0.25">
      <c r="A5" s="7" t="s">
        <v>42</v>
      </c>
      <c r="B5" s="8">
        <v>28888.888888888891</v>
      </c>
      <c r="C5" s="8">
        <v>55000</v>
      </c>
      <c r="D5" s="8">
        <v>33636.36363636364</v>
      </c>
    </row>
    <row r="17" spans="1:4" x14ac:dyDescent="0.25">
      <c r="A17" s="6" t="s">
        <v>45</v>
      </c>
      <c r="B17" s="6" t="s">
        <v>44</v>
      </c>
    </row>
    <row r="18" spans="1:4" x14ac:dyDescent="0.25">
      <c r="A18" s="6" t="s">
        <v>41</v>
      </c>
      <c r="B18" t="s">
        <v>18</v>
      </c>
      <c r="C18" t="s">
        <v>15</v>
      </c>
      <c r="D18" t="s">
        <v>42</v>
      </c>
    </row>
    <row r="19" spans="1:4" x14ac:dyDescent="0.25">
      <c r="A19" s="7" t="s">
        <v>16</v>
      </c>
      <c r="B19">
        <v>6</v>
      </c>
      <c r="C19">
        <v>1</v>
      </c>
      <c r="D19">
        <v>7</v>
      </c>
    </row>
    <row r="20" spans="1:4" x14ac:dyDescent="0.25">
      <c r="A20" s="7" t="s">
        <v>26</v>
      </c>
      <c r="B20">
        <v>1</v>
      </c>
      <c r="D20">
        <v>1</v>
      </c>
    </row>
    <row r="21" spans="1:4" x14ac:dyDescent="0.25">
      <c r="A21" s="7" t="s">
        <v>46</v>
      </c>
      <c r="B21">
        <v>2</v>
      </c>
      <c r="C21">
        <v>1</v>
      </c>
      <c r="D21">
        <v>3</v>
      </c>
    </row>
    <row r="22" spans="1:4" x14ac:dyDescent="0.25">
      <c r="A22" s="7" t="s">
        <v>42</v>
      </c>
      <c r="B22">
        <v>9</v>
      </c>
      <c r="C22">
        <v>2</v>
      </c>
      <c r="D22">
        <v>11</v>
      </c>
    </row>
    <row r="31" spans="1:4" x14ac:dyDescent="0.25">
      <c r="A31" s="6" t="s">
        <v>45</v>
      </c>
      <c r="B31" s="6" t="s">
        <v>44</v>
      </c>
    </row>
    <row r="32" spans="1:4" x14ac:dyDescent="0.25">
      <c r="A32" s="6" t="s">
        <v>41</v>
      </c>
      <c r="B32" t="s">
        <v>18</v>
      </c>
      <c r="C32" t="s">
        <v>15</v>
      </c>
      <c r="D32" t="s">
        <v>42</v>
      </c>
    </row>
    <row r="33" spans="1:4" x14ac:dyDescent="0.25">
      <c r="A33" s="7" t="s">
        <v>47</v>
      </c>
      <c r="B33">
        <v>2</v>
      </c>
      <c r="D33">
        <v>2</v>
      </c>
    </row>
    <row r="34" spans="1:4" x14ac:dyDescent="0.25">
      <c r="A34" s="7" t="s">
        <v>48</v>
      </c>
      <c r="B34">
        <v>5</v>
      </c>
      <c r="C34">
        <v>1</v>
      </c>
      <c r="D34">
        <v>6</v>
      </c>
    </row>
    <row r="35" spans="1:4" x14ac:dyDescent="0.25">
      <c r="A35" s="7" t="s">
        <v>49</v>
      </c>
      <c r="B35">
        <v>2</v>
      </c>
      <c r="C35">
        <v>1</v>
      </c>
      <c r="D35">
        <v>3</v>
      </c>
    </row>
    <row r="36" spans="1:4" x14ac:dyDescent="0.25">
      <c r="A36" s="7" t="s">
        <v>42</v>
      </c>
      <c r="B36">
        <v>9</v>
      </c>
      <c r="C36">
        <v>2</v>
      </c>
      <c r="D36">
        <v>11</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B02597-EF8B-4ADB-8AC3-38F9125F4356}">
  <dimension ref="A1:O5"/>
  <sheetViews>
    <sheetView showGridLines="0" topLeftCell="A13" zoomScale="74" zoomScaleNormal="89" workbookViewId="0">
      <selection activeCell="W17" sqref="W17"/>
    </sheetView>
  </sheetViews>
  <sheetFormatPr defaultRowHeight="15" x14ac:dyDescent="0.25"/>
  <sheetData>
    <row r="1" spans="1:15" x14ac:dyDescent="0.25">
      <c r="A1" s="9"/>
      <c r="B1" s="9"/>
      <c r="C1" s="9"/>
      <c r="D1" s="9"/>
      <c r="E1" s="9"/>
      <c r="F1" s="9"/>
      <c r="G1" s="9"/>
      <c r="H1" s="9"/>
      <c r="I1" s="9"/>
      <c r="J1" s="9"/>
      <c r="K1" s="9"/>
      <c r="L1" s="9"/>
      <c r="M1" s="9"/>
      <c r="N1" s="9"/>
      <c r="O1" s="9"/>
    </row>
    <row r="2" spans="1:15" x14ac:dyDescent="0.25">
      <c r="A2" s="9"/>
      <c r="B2" s="9"/>
      <c r="C2" s="9"/>
      <c r="D2" s="9"/>
      <c r="E2" s="9"/>
      <c r="F2" s="9"/>
      <c r="G2" s="9"/>
      <c r="H2" s="9"/>
      <c r="I2" s="9"/>
      <c r="J2" s="9"/>
      <c r="K2" s="9"/>
      <c r="L2" s="9"/>
      <c r="M2" s="9"/>
      <c r="N2" s="9"/>
      <c r="O2" s="9"/>
    </row>
    <row r="3" spans="1:15" x14ac:dyDescent="0.25">
      <c r="A3" s="9"/>
      <c r="B3" s="9"/>
      <c r="C3" s="9"/>
      <c r="D3" s="9"/>
      <c r="E3" s="9"/>
      <c r="F3" s="9"/>
      <c r="G3" s="9"/>
      <c r="H3" s="9"/>
      <c r="I3" s="9"/>
      <c r="J3" s="9"/>
      <c r="K3" s="9"/>
      <c r="L3" s="9"/>
      <c r="M3" s="9"/>
      <c r="N3" s="9"/>
      <c r="O3" s="9"/>
    </row>
    <row r="4" spans="1:15" x14ac:dyDescent="0.25">
      <c r="A4" s="9"/>
      <c r="B4" s="9"/>
      <c r="C4" s="9"/>
      <c r="D4" s="9"/>
      <c r="E4" s="9"/>
      <c r="F4" s="9"/>
      <c r="G4" s="9"/>
      <c r="H4" s="9"/>
      <c r="I4" s="9"/>
      <c r="J4" s="9"/>
      <c r="K4" s="9"/>
      <c r="L4" s="9"/>
      <c r="M4" s="9"/>
      <c r="N4" s="9"/>
      <c r="O4" s="9"/>
    </row>
    <row r="5" spans="1:15" ht="92.25" x14ac:dyDescent="1.35">
      <c r="A5" s="10" t="s">
        <v>50</v>
      </c>
      <c r="B5" s="11"/>
      <c r="C5" s="11"/>
      <c r="D5" s="11"/>
      <c r="E5" s="11"/>
      <c r="F5" s="11"/>
      <c r="G5" s="11"/>
      <c r="H5" s="11"/>
      <c r="I5" s="11"/>
      <c r="J5" s="11"/>
      <c r="K5" s="11"/>
      <c r="L5" s="11"/>
      <c r="M5" s="11"/>
      <c r="N5" s="11"/>
      <c r="O5" s="11"/>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 Sheet</vt:lpstr>
      <vt:lpstr>Pivot</vt:lpstr>
      <vt:lpstr>Dashboards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HP</cp:lastModifiedBy>
  <dcterms:created xsi:type="dcterms:W3CDTF">2022-03-18T02:50:57Z</dcterms:created>
  <dcterms:modified xsi:type="dcterms:W3CDTF">2023-09-10T13:33:25Z</dcterms:modified>
</cp:coreProperties>
</file>